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<sst xmlns="http://schemas.openxmlformats.org/spreadsheetml/2006/main" count="100" uniqueCount="22">
  <si>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</si>
  <si>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Pakistan</t>
  </si>
  <si>
    <t>Title and Number:  Pakistan NGO Initiative, 391-001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</si>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</sst>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4" xfId="0" applyFont="1" applyFill="1" applyBorder="1" applyAlignment="1">
      <alignment wrapText="1"/>
    </xf>
    <xf numFmtId="0" fontId="1" fillId="3" borderId="35" xfId="0" applyFont="1" applyFill="1" applyBorder="1" applyAlignment="1">
      <alignment/>
    </xf>
    <xf numFmtId="3" fontId="2" fillId="3" borderId="34" xfId="0" applyNumberFormat="1" applyFont="1" applyFill="1" applyBorder="1" applyAlignment="1">
      <alignment wrapText="1"/>
    </xf>
    <xf numFmtId="1" fontId="1" fillId="3" borderId="36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47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9"/>
      <c r="E2" s="11"/>
      <c r="F2" s="9"/>
      <c r="G2" s="12"/>
    </row>
    <row r="3" spans="1:7" ht="12.75">
      <c r="A3" s="13" t="s">
        <v>2</v>
      </c>
      <c r="B3" s="9"/>
      <c r="C3" s="14"/>
      <c r="D3" s="9"/>
      <c r="E3" s="9"/>
      <c r="F3" s="9"/>
      <c r="G3" s="12"/>
    </row>
    <row r="4" spans="1:7" ht="13.5" thickBot="1">
      <c r="A4" s="15"/>
      <c r="B4" s="16" t="s">
        <v>3</v>
      </c>
      <c r="C4" s="10"/>
      <c r="D4" s="16" t="s">
        <v>4</v>
      </c>
      <c r="E4" s="17"/>
      <c r="F4" s="18" t="s">
        <v>5</v>
      </c>
      <c r="G4" s="19"/>
    </row>
    <row r="5" spans="1:7" ht="12.75">
      <c r="A5" s="20" t="s">
        <v>6</v>
      </c>
      <c r="B5" s="21">
        <v>0</v>
      </c>
      <c r="C5" s="7" t="s">
        <v>7</v>
      </c>
      <c r="D5" s="22">
        <v>0</v>
      </c>
      <c r="E5" s="7" t="s">
        <v>7</v>
      </c>
      <c r="F5" s="23">
        <f aca="true" t="shared" si="0" ref="F5:F10">SUM(B5-D5)</f>
        <v>0</v>
      </c>
      <c r="G5" s="7" t="s">
        <v>7</v>
      </c>
    </row>
    <row r="6" spans="1:7" ht="12.75">
      <c r="A6" s="24"/>
      <c r="B6" s="25">
        <v>0</v>
      </c>
      <c r="C6" s="26" t="s">
        <v>8</v>
      </c>
      <c r="D6" s="25">
        <v>0</v>
      </c>
      <c r="E6" s="26" t="s">
        <v>8</v>
      </c>
      <c r="F6" s="27">
        <f t="shared" si="0"/>
        <v>0</v>
      </c>
      <c r="G6" s="26" t="s">
        <v>8</v>
      </c>
    </row>
    <row r="7" spans="1:7" ht="12.75">
      <c r="A7" s="24"/>
      <c r="B7" s="25">
        <v>2000</v>
      </c>
      <c r="C7" s="26" t="s">
        <v>9</v>
      </c>
      <c r="D7" s="25">
        <v>0</v>
      </c>
      <c r="E7" s="26" t="s">
        <v>9</v>
      </c>
      <c r="F7" s="27">
        <f t="shared" si="0"/>
        <v>2000</v>
      </c>
      <c r="G7" s="26" t="s">
        <v>9</v>
      </c>
    </row>
    <row r="8" spans="1:7" ht="12.75">
      <c r="A8" s="24"/>
      <c r="B8" s="25">
        <v>0</v>
      </c>
      <c r="C8" s="26" t="s">
        <v>10</v>
      </c>
      <c r="D8" s="25">
        <v>0</v>
      </c>
      <c r="E8" s="26" t="s">
        <v>10</v>
      </c>
      <c r="F8" s="27">
        <f t="shared" si="0"/>
        <v>0</v>
      </c>
      <c r="G8" s="26" t="s">
        <v>10</v>
      </c>
    </row>
    <row r="9" spans="1:7" ht="12.75">
      <c r="A9" s="24"/>
      <c r="B9" s="25">
        <v>0</v>
      </c>
      <c r="C9" s="26" t="s">
        <v>11</v>
      </c>
      <c r="D9" s="25">
        <v>0</v>
      </c>
      <c r="E9" s="26" t="s">
        <v>11</v>
      </c>
      <c r="F9" s="27">
        <f t="shared" si="0"/>
        <v>0</v>
      </c>
      <c r="G9" s="26" t="s">
        <v>11</v>
      </c>
    </row>
    <row r="10" spans="1:7" ht="13.5" thickBot="1">
      <c r="A10" s="28" t="s">
        <v>12</v>
      </c>
      <c r="B10" s="29">
        <v>0</v>
      </c>
      <c r="C10" s="30" t="s">
        <v>13</v>
      </c>
      <c r="D10" s="29">
        <v>0</v>
      </c>
      <c r="E10" s="31" t="s">
        <v>13</v>
      </c>
      <c r="F10" s="32">
        <f t="shared" si="0"/>
        <v>0</v>
      </c>
      <c r="G10" s="31" t="s">
        <v>13</v>
      </c>
    </row>
    <row r="11" spans="1:7" ht="12.75">
      <c r="A11" s="20" t="s">
        <v>14</v>
      </c>
      <c r="B11" s="21">
        <v>100</v>
      </c>
      <c r="C11" s="7" t="s">
        <v>7</v>
      </c>
      <c r="D11" s="21">
        <f>B11*0.15</f>
        <v>15</v>
      </c>
      <c r="E11" s="6" t="s">
        <v>7</v>
      </c>
      <c r="F11" s="33"/>
      <c r="G11" s="34"/>
    </row>
    <row r="12" spans="1:7" ht="12.75">
      <c r="A12" s="24"/>
      <c r="B12" s="25">
        <v>550</v>
      </c>
      <c r="C12" s="26" t="s">
        <v>8</v>
      </c>
      <c r="D12" s="25">
        <f>B12*0.15</f>
        <v>82.5</v>
      </c>
      <c r="E12" s="35" t="s">
        <v>8</v>
      </c>
      <c r="F12" s="36"/>
      <c r="G12" s="37"/>
    </row>
    <row r="13" spans="1:7" ht="12.75">
      <c r="A13" s="24"/>
      <c r="B13" s="25">
        <v>1645</v>
      </c>
      <c r="C13" s="26" t="s">
        <v>9</v>
      </c>
      <c r="D13" s="25">
        <f>(B7*0.4)+(B7*0.5)</f>
        <v>1800</v>
      </c>
      <c r="E13" s="35" t="s">
        <v>9</v>
      </c>
      <c r="F13" s="36"/>
      <c r="G13" s="37"/>
    </row>
    <row r="14" spans="1:7" ht="12.75">
      <c r="A14" s="24"/>
      <c r="B14" s="25">
        <v>0</v>
      </c>
      <c r="C14" s="26" t="s">
        <v>10</v>
      </c>
      <c r="D14" s="25">
        <v>0</v>
      </c>
      <c r="E14" s="35" t="s">
        <v>10</v>
      </c>
      <c r="F14" s="36"/>
      <c r="G14" s="37"/>
    </row>
    <row r="15" spans="1:7" ht="12.75">
      <c r="A15" s="24"/>
      <c r="B15" s="25">
        <v>0</v>
      </c>
      <c r="C15" s="26" t="s">
        <v>11</v>
      </c>
      <c r="D15" s="25">
        <v>0</v>
      </c>
      <c r="E15" s="35" t="s">
        <v>11</v>
      </c>
      <c r="F15" s="36"/>
      <c r="G15" s="37"/>
    </row>
    <row r="16" spans="1:7" ht="13.5" thickBot="1">
      <c r="A16" s="28"/>
      <c r="B16" s="25">
        <v>0</v>
      </c>
      <c r="C16" s="31" t="s">
        <v>13</v>
      </c>
      <c r="D16" s="25">
        <v>0</v>
      </c>
      <c r="E16" s="11" t="s">
        <v>13</v>
      </c>
      <c r="F16" s="38"/>
      <c r="G16" s="39"/>
    </row>
    <row r="17" spans="1:7" ht="12.75">
      <c r="A17" s="20" t="s">
        <v>15</v>
      </c>
      <c r="B17" s="21">
        <f aca="true" t="shared" si="1" ref="B17:B22">SUM(B5+B11)</f>
        <v>100</v>
      </c>
      <c r="C17" s="7" t="s">
        <v>7</v>
      </c>
      <c r="D17" s="21">
        <f aca="true" t="shared" si="2" ref="D17:D22">SUM(D5+D11)</f>
        <v>15</v>
      </c>
      <c r="E17" s="6" t="s">
        <v>7</v>
      </c>
      <c r="F17" s="23">
        <f aca="true" t="shared" si="3" ref="F17:F22">SUM(B17-D17)</f>
        <v>85</v>
      </c>
      <c r="G17" s="7" t="s">
        <v>7</v>
      </c>
    </row>
    <row r="18" spans="1:7" ht="12.75">
      <c r="A18" s="24"/>
      <c r="B18" s="40">
        <f t="shared" si="1"/>
        <v>550</v>
      </c>
      <c r="C18" s="41" t="s">
        <v>8</v>
      </c>
      <c r="D18" s="40">
        <f t="shared" si="2"/>
        <v>82.5</v>
      </c>
      <c r="E18" s="42" t="s">
        <v>8</v>
      </c>
      <c r="F18" s="43">
        <f t="shared" si="3"/>
        <v>467.5</v>
      </c>
      <c r="G18" s="41" t="s">
        <v>8</v>
      </c>
    </row>
    <row r="19" spans="1:7" ht="12.75">
      <c r="A19" s="24"/>
      <c r="B19" s="25">
        <f t="shared" si="1"/>
        <v>3645</v>
      </c>
      <c r="C19" s="26" t="s">
        <v>9</v>
      </c>
      <c r="D19" s="25">
        <f t="shared" si="2"/>
        <v>1800</v>
      </c>
      <c r="E19" s="35" t="s">
        <v>9</v>
      </c>
      <c r="F19" s="27">
        <f t="shared" si="3"/>
        <v>1845</v>
      </c>
      <c r="G19" s="26" t="s">
        <v>9</v>
      </c>
    </row>
    <row r="20" spans="1:7" ht="12.75">
      <c r="A20" s="24"/>
      <c r="B20" s="25">
        <f t="shared" si="1"/>
        <v>0</v>
      </c>
      <c r="C20" s="26" t="s">
        <v>10</v>
      </c>
      <c r="D20" s="25">
        <f t="shared" si="2"/>
        <v>0</v>
      </c>
      <c r="E20" s="35" t="s">
        <v>10</v>
      </c>
      <c r="F20" s="27">
        <f t="shared" si="3"/>
        <v>0</v>
      </c>
      <c r="G20" s="26" t="s">
        <v>10</v>
      </c>
    </row>
    <row r="21" spans="1:7" ht="12.75">
      <c r="A21" s="24"/>
      <c r="B21" s="25">
        <f t="shared" si="1"/>
        <v>0</v>
      </c>
      <c r="C21" s="26" t="s">
        <v>11</v>
      </c>
      <c r="D21" s="25">
        <f t="shared" si="2"/>
        <v>0</v>
      </c>
      <c r="E21" s="35" t="s">
        <v>11</v>
      </c>
      <c r="F21" s="27">
        <f t="shared" si="3"/>
        <v>0</v>
      </c>
      <c r="G21" s="26" t="s">
        <v>11</v>
      </c>
    </row>
    <row r="22" spans="1:7" ht="13.5" thickBot="1">
      <c r="A22" s="28"/>
      <c r="B22" s="44">
        <f t="shared" si="1"/>
        <v>0</v>
      </c>
      <c r="C22" s="31" t="s">
        <v>13</v>
      </c>
      <c r="D22" s="44">
        <f t="shared" si="2"/>
        <v>0</v>
      </c>
      <c r="E22" s="45" t="s">
        <v>13</v>
      </c>
      <c r="F22" s="32">
        <f t="shared" si="3"/>
        <v>0</v>
      </c>
      <c r="G22" s="31" t="s">
        <v>13</v>
      </c>
    </row>
    <row r="23" spans="1:7" ht="12.75">
      <c r="A23" s="20" t="s">
        <v>16</v>
      </c>
      <c r="B23" s="40">
        <v>0</v>
      </c>
      <c r="C23" s="41" t="s">
        <v>7</v>
      </c>
      <c r="D23" s="46"/>
      <c r="E23" s="47"/>
      <c r="F23" s="47"/>
      <c r="G23" s="48"/>
    </row>
    <row r="24" spans="1:7" ht="12.75">
      <c r="A24" s="24"/>
      <c r="B24" s="25">
        <v>250</v>
      </c>
      <c r="C24" s="26" t="s">
        <v>8</v>
      </c>
      <c r="D24" s="49"/>
      <c r="E24" s="50"/>
      <c r="F24" s="50"/>
      <c r="G24" s="51"/>
    </row>
    <row r="25" spans="1:7" ht="12.75">
      <c r="A25" s="24"/>
      <c r="B25" s="25">
        <v>250</v>
      </c>
      <c r="C25" s="26" t="s">
        <v>9</v>
      </c>
      <c r="D25" s="49"/>
      <c r="E25" s="50"/>
      <c r="F25" s="50"/>
      <c r="G25" s="51"/>
    </row>
    <row r="26" spans="1:7" ht="12.75">
      <c r="A26" s="24"/>
      <c r="B26" s="25">
        <v>0</v>
      </c>
      <c r="C26" s="26" t="s">
        <v>10</v>
      </c>
      <c r="D26" s="49"/>
      <c r="E26" s="50"/>
      <c r="F26" s="50"/>
      <c r="G26" s="51"/>
    </row>
    <row r="27" spans="1:7" ht="12.75">
      <c r="A27" s="24"/>
      <c r="B27" s="25">
        <v>0</v>
      </c>
      <c r="C27" s="26" t="s">
        <v>11</v>
      </c>
      <c r="D27" s="49"/>
      <c r="E27" s="50"/>
      <c r="F27" s="50"/>
      <c r="G27" s="51"/>
    </row>
    <row r="28" spans="1:7" ht="13.5" thickBot="1">
      <c r="A28" s="24"/>
      <c r="B28" s="29">
        <v>0</v>
      </c>
      <c r="C28" s="30" t="s">
        <v>13</v>
      </c>
      <c r="D28" s="49"/>
      <c r="E28" s="50"/>
      <c r="F28" s="50"/>
      <c r="G28" s="51"/>
    </row>
    <row r="29" spans="1:7" ht="12.75">
      <c r="A29" s="52" t="s">
        <v>17</v>
      </c>
      <c r="B29" s="21">
        <v>0</v>
      </c>
      <c r="C29" s="7" t="s">
        <v>7</v>
      </c>
      <c r="D29" s="49"/>
      <c r="E29" s="50"/>
      <c r="F29" s="50"/>
      <c r="G29" s="51"/>
    </row>
    <row r="30" spans="1:7" ht="12.75">
      <c r="A30" s="24"/>
      <c r="B30" s="25">
        <v>0</v>
      </c>
      <c r="C30" s="26" t="s">
        <v>8</v>
      </c>
      <c r="D30" s="49"/>
      <c r="E30" s="50"/>
      <c r="F30" s="50"/>
      <c r="G30" s="51"/>
    </row>
    <row r="31" spans="1:7" ht="12.75">
      <c r="A31" s="24"/>
      <c r="B31" s="25">
        <f>3000</f>
        <v>3000</v>
      </c>
      <c r="C31" s="26" t="s">
        <v>9</v>
      </c>
      <c r="D31" s="49"/>
      <c r="E31" s="50"/>
      <c r="F31" s="50"/>
      <c r="G31" s="51"/>
    </row>
    <row r="32" spans="1:7" ht="12.75">
      <c r="A32" s="24"/>
      <c r="B32" s="25">
        <v>0</v>
      </c>
      <c r="C32" s="26" t="s">
        <v>10</v>
      </c>
      <c r="D32" s="49"/>
      <c r="E32" s="50"/>
      <c r="F32" s="50"/>
      <c r="G32" s="51"/>
    </row>
    <row r="33" spans="1:7" ht="12.75">
      <c r="A33" s="24"/>
      <c r="B33" s="25">
        <v>0</v>
      </c>
      <c r="C33" s="26" t="s">
        <v>11</v>
      </c>
      <c r="D33" s="49"/>
      <c r="E33" s="50"/>
      <c r="F33" s="50"/>
      <c r="G33" s="51"/>
    </row>
    <row r="34" spans="1:7" ht="13.5" thickBot="1">
      <c r="A34" s="28"/>
      <c r="B34" s="44">
        <v>0</v>
      </c>
      <c r="C34" s="31" t="s">
        <v>13</v>
      </c>
      <c r="D34" s="49"/>
      <c r="E34" s="50"/>
      <c r="F34" s="50"/>
      <c r="G34" s="51"/>
    </row>
    <row r="35" spans="1:7" ht="12.75">
      <c r="A35" s="53" t="s">
        <v>18</v>
      </c>
      <c r="B35" s="54">
        <f aca="true" t="shared" si="4" ref="B35:B40">SUM(B23+B29)</f>
        <v>0</v>
      </c>
      <c r="C35" s="55" t="s">
        <v>7</v>
      </c>
      <c r="D35" s="49"/>
      <c r="E35" s="50"/>
      <c r="F35" s="50"/>
      <c r="G35" s="51"/>
    </row>
    <row r="36" spans="1:7" ht="12.75">
      <c r="A36" s="56"/>
      <c r="B36" s="57">
        <f t="shared" si="4"/>
        <v>250</v>
      </c>
      <c r="C36" s="58" t="s">
        <v>8</v>
      </c>
      <c r="D36" s="49"/>
      <c r="E36" s="50"/>
      <c r="F36" s="50"/>
      <c r="G36" s="51"/>
    </row>
    <row r="37" spans="1:7" ht="12.75">
      <c r="A37" s="59"/>
      <c r="B37" s="57">
        <f t="shared" si="4"/>
        <v>3250</v>
      </c>
      <c r="C37" s="60" t="s">
        <v>9</v>
      </c>
      <c r="D37" s="49"/>
      <c r="E37" s="50"/>
      <c r="F37" s="50"/>
      <c r="G37" s="51"/>
    </row>
    <row r="38" spans="1:7" ht="12.75">
      <c r="A38" s="59"/>
      <c r="B38" s="57">
        <f t="shared" si="4"/>
        <v>0</v>
      </c>
      <c r="C38" s="60" t="s">
        <v>10</v>
      </c>
      <c r="D38" s="49"/>
      <c r="E38" s="50"/>
      <c r="F38" s="50"/>
      <c r="G38" s="51"/>
    </row>
    <row r="39" spans="1:7" ht="12.75">
      <c r="A39" s="59"/>
      <c r="B39" s="57">
        <f t="shared" si="4"/>
        <v>0</v>
      </c>
      <c r="C39" s="60" t="s">
        <v>11</v>
      </c>
      <c r="D39" s="49"/>
      <c r="E39" s="50"/>
      <c r="F39" s="50"/>
      <c r="G39" s="51"/>
    </row>
    <row r="40" spans="1:7" ht="13.5" thickBot="1">
      <c r="A40" s="61"/>
      <c r="B40" s="62">
        <f t="shared" si="4"/>
        <v>0</v>
      </c>
      <c r="C40" s="63" t="s">
        <v>13</v>
      </c>
      <c r="D40" s="64"/>
      <c r="E40" s="65"/>
      <c r="F40" s="65"/>
      <c r="G40" s="66"/>
    </row>
    <row r="41" spans="1:7" ht="34.5" thickBot="1">
      <c r="A41" s="67"/>
      <c r="B41" s="67"/>
      <c r="C41" s="67"/>
      <c r="D41" s="68" t="s">
        <v>19</v>
      </c>
      <c r="E41" s="69"/>
      <c r="F41" s="70" t="s">
        <v>20</v>
      </c>
      <c r="G41" s="71"/>
    </row>
    <row r="42" spans="1:7" ht="12.75">
      <c r="A42" s="53" t="s">
        <v>21</v>
      </c>
      <c r="B42" s="72">
        <v>0</v>
      </c>
      <c r="C42" s="55" t="s">
        <v>7</v>
      </c>
      <c r="D42" s="72">
        <v>0</v>
      </c>
      <c r="E42" s="7" t="s">
        <v>7</v>
      </c>
      <c r="F42" s="72">
        <f aca="true" t="shared" si="5" ref="F42:F47">SUM(B17+B35+B42+D42)</f>
        <v>100</v>
      </c>
      <c r="G42" s="7" t="s">
        <v>7</v>
      </c>
    </row>
    <row r="43" spans="1:7" ht="12.75">
      <c r="A43" s="59"/>
      <c r="B43" s="73">
        <v>0</v>
      </c>
      <c r="C43" s="58" t="s">
        <v>8</v>
      </c>
      <c r="D43" s="73">
        <v>0</v>
      </c>
      <c r="E43" s="26" t="s">
        <v>8</v>
      </c>
      <c r="F43" s="73">
        <f t="shared" si="5"/>
        <v>800</v>
      </c>
      <c r="G43" s="26" t="s">
        <v>8</v>
      </c>
    </row>
    <row r="44" spans="1:7" ht="12.75">
      <c r="A44" s="59"/>
      <c r="B44" s="57">
        <f>2455-250</f>
        <v>2205</v>
      </c>
      <c r="C44" s="74" t="s">
        <v>9</v>
      </c>
      <c r="D44" s="57">
        <v>0</v>
      </c>
      <c r="E44" s="26" t="s">
        <v>9</v>
      </c>
      <c r="F44" s="57">
        <f t="shared" si="5"/>
        <v>9100</v>
      </c>
      <c r="G44" s="26" t="s">
        <v>9</v>
      </c>
    </row>
    <row r="45" spans="1:7" ht="12.75">
      <c r="A45" s="59"/>
      <c r="B45" s="57">
        <v>0</v>
      </c>
      <c r="C45" s="74" t="s">
        <v>10</v>
      </c>
      <c r="D45" s="57">
        <v>0</v>
      </c>
      <c r="E45" s="26" t="s">
        <v>10</v>
      </c>
      <c r="F45" s="57">
        <f t="shared" si="5"/>
        <v>0</v>
      </c>
      <c r="G45" s="26" t="s">
        <v>10</v>
      </c>
    </row>
    <row r="46" spans="1:7" ht="12.75">
      <c r="A46" s="59"/>
      <c r="B46" s="57">
        <v>0</v>
      </c>
      <c r="C46" s="74" t="s">
        <v>11</v>
      </c>
      <c r="D46" s="57">
        <v>0</v>
      </c>
      <c r="E46" s="26" t="s">
        <v>11</v>
      </c>
      <c r="F46" s="57">
        <f t="shared" si="5"/>
        <v>0</v>
      </c>
      <c r="G46" s="26" t="s">
        <v>11</v>
      </c>
    </row>
    <row r="47" spans="1:7" ht="13.5" thickBot="1">
      <c r="A47" s="61"/>
      <c r="B47" s="62">
        <v>0</v>
      </c>
      <c r="C47" s="75" t="s">
        <v>13</v>
      </c>
      <c r="D47" s="62">
        <v>0</v>
      </c>
      <c r="E47" s="31" t="s">
        <v>13</v>
      </c>
      <c r="F47" s="62">
        <f t="shared" si="5"/>
        <v>0</v>
      </c>
      <c r="G47" s="31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2000-08-01T19:52:06Z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