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830" windowHeight="6195" activeTab="1"/>
  </bookViews>
  <sheets>
    <sheet name="Comments-OR" sheetId="1" r:id="rId1"/>
    <sheet name="Compare-OR" sheetId="2" r:id="rId2"/>
  </sheets>
  <definedNames>
    <definedName name="_xlnm.Print_Area" localSheetId="0">'Comments-OR'!$A$1:$P$72</definedName>
    <definedName name="_xlnm.Print_Area" localSheetId="1">'Compare-OR'!$A$1:$AK$76</definedName>
  </definedNames>
  <calcPr fullCalcOnLoad="1"/>
</workbook>
</file>

<file path=xl/sharedStrings.xml><?xml version="1.0" encoding="utf-8"?>
<sst xmlns="http://schemas.openxmlformats.org/spreadsheetml/2006/main" count="1659" uniqueCount="331">
  <si>
    <t>Unit Name</t>
  </si>
  <si>
    <t>Unit No</t>
  </si>
  <si>
    <t>Unit Type</t>
  </si>
  <si>
    <t>1</t>
  </si>
  <si>
    <t>ST</t>
  </si>
  <si>
    <t>2</t>
  </si>
  <si>
    <t>IC</t>
  </si>
  <si>
    <t>Plant Name</t>
  </si>
  <si>
    <t>Coal</t>
  </si>
  <si>
    <t>Gas</t>
  </si>
  <si>
    <t>Unit Max Rating</t>
  </si>
  <si>
    <t>Plant Subtotal MW</t>
  </si>
  <si>
    <t>Thermal Name</t>
  </si>
  <si>
    <t>Fuel</t>
  </si>
  <si>
    <t>NP Capacity</t>
  </si>
  <si>
    <t>SSGWI Plant #</t>
  </si>
  <si>
    <t>NATURAL GAS</t>
  </si>
  <si>
    <t>COAL</t>
  </si>
  <si>
    <t>MaxMW Normal</t>
  </si>
  <si>
    <t>Unit</t>
  </si>
  <si>
    <t xml:space="preserve">1   </t>
  </si>
  <si>
    <t xml:space="preserve">NG </t>
  </si>
  <si>
    <t xml:space="preserve">2   </t>
  </si>
  <si>
    <t xml:space="preserve">3   </t>
  </si>
  <si>
    <t xml:space="preserve">4   </t>
  </si>
  <si>
    <t xml:space="preserve">5   </t>
  </si>
  <si>
    <t xml:space="preserve">6   </t>
  </si>
  <si>
    <t xml:space="preserve">7   </t>
  </si>
  <si>
    <t>Location</t>
  </si>
  <si>
    <t>SummerW Capacity</t>
  </si>
  <si>
    <t>SummerE Capacity</t>
  </si>
  <si>
    <t>Plant NP Capacity Subtotal</t>
  </si>
  <si>
    <t xml:space="preserve">8   </t>
  </si>
  <si>
    <t>HYDRO</t>
  </si>
  <si>
    <t>WAT</t>
  </si>
  <si>
    <t>Generic</t>
  </si>
  <si>
    <t xml:space="preserve">General Chemical    </t>
  </si>
  <si>
    <t xml:space="preserve">Little Am.          </t>
  </si>
  <si>
    <t>OTHER</t>
  </si>
  <si>
    <t>WDS</t>
  </si>
  <si>
    <t xml:space="preserve">Hutchinson Creek    </t>
  </si>
  <si>
    <t xml:space="preserve">Hutchinson CR       </t>
  </si>
  <si>
    <t xml:space="preserve">P.E.C. Headworks    </t>
  </si>
  <si>
    <t xml:space="preserve">Moses Lake          </t>
  </si>
  <si>
    <t>Other</t>
  </si>
  <si>
    <t xml:space="preserve">OTHER </t>
  </si>
  <si>
    <t>Othe</t>
  </si>
  <si>
    <t>Capacity</t>
  </si>
  <si>
    <t>Fuel Type</t>
  </si>
  <si>
    <t>CCCT</t>
  </si>
  <si>
    <t>STCG</t>
  </si>
  <si>
    <t>Mill Residue</t>
  </si>
  <si>
    <t>Source Name</t>
  </si>
  <si>
    <t>SourceP Type</t>
  </si>
  <si>
    <t>BIT</t>
  </si>
  <si>
    <t>MSW</t>
  </si>
  <si>
    <t>WND</t>
  </si>
  <si>
    <t xml:space="preserve">10  </t>
  </si>
  <si>
    <t>Coal-NWPUS</t>
  </si>
  <si>
    <t>Retired</t>
  </si>
  <si>
    <t>Total MW</t>
  </si>
  <si>
    <t>COMPARISON OF GENERATOR DATABASES -- OREGON</t>
  </si>
  <si>
    <t>WECC-Oregon</t>
  </si>
  <si>
    <t>CEC-Oregon</t>
  </si>
  <si>
    <t>SSGWI-Oregon</t>
  </si>
  <si>
    <t>Genesys-Oregon</t>
  </si>
  <si>
    <t xml:space="preserve">Beaver              </t>
  </si>
  <si>
    <t xml:space="preserve">Clatskanie OR       </t>
  </si>
  <si>
    <t xml:space="preserve">Coyote Springs      </t>
  </si>
  <si>
    <t>CC1A</t>
  </si>
  <si>
    <t xml:space="preserve">Boardman OR         </t>
  </si>
  <si>
    <t>CC1B</t>
  </si>
  <si>
    <t>CC2A</t>
  </si>
  <si>
    <t xml:space="preserve">Coyote Springs II   </t>
  </si>
  <si>
    <t>CC2B</t>
  </si>
  <si>
    <t xml:space="preserve">Hermiston           </t>
  </si>
  <si>
    <t xml:space="preserve">NR Hermiston OR     </t>
  </si>
  <si>
    <t xml:space="preserve">Hermiston PP        </t>
  </si>
  <si>
    <t xml:space="preserve">Umatilla Cnty       </t>
  </si>
  <si>
    <t>CC1C</t>
  </si>
  <si>
    <t xml:space="preserve">James River CG      </t>
  </si>
  <si>
    <t xml:space="preserve">Wauna OR            </t>
  </si>
  <si>
    <t>GT</t>
  </si>
  <si>
    <t xml:space="preserve">Klamath CG          </t>
  </si>
  <si>
    <t xml:space="preserve">Klamath Falls       </t>
  </si>
  <si>
    <t xml:space="preserve">Klamath GT          </t>
  </si>
  <si>
    <t xml:space="preserve">Klamath OR          </t>
  </si>
  <si>
    <t xml:space="preserve">Boardman            </t>
  </si>
  <si>
    <t xml:space="preserve">Biomass-One         </t>
  </si>
  <si>
    <t xml:space="preserve">White City OR       </t>
  </si>
  <si>
    <t xml:space="preserve">Boise Cascade       </t>
  </si>
  <si>
    <t xml:space="preserve">Medford OR          </t>
  </si>
  <si>
    <t xml:space="preserve">Coffin Butte        </t>
  </si>
  <si>
    <t xml:space="preserve">Corvallis OR        </t>
  </si>
  <si>
    <t xml:space="preserve">Cogen Company       </t>
  </si>
  <si>
    <t xml:space="preserve">John Day OR         </t>
  </si>
  <si>
    <t xml:space="preserve">Covanta Energy      </t>
  </si>
  <si>
    <t xml:space="preserve">Brooks OR           </t>
  </si>
  <si>
    <t>D. R. Johnson Lumber</t>
  </si>
  <si>
    <t xml:space="preserve">Douglas             </t>
  </si>
  <si>
    <t xml:space="preserve">Short Mountain      </t>
  </si>
  <si>
    <t xml:space="preserve">Eugene OR           </t>
  </si>
  <si>
    <t xml:space="preserve">Steam Plant         </t>
  </si>
  <si>
    <t>Warm Spgs For. Prod.</t>
  </si>
  <si>
    <t xml:space="preserve">OR                  </t>
  </si>
  <si>
    <t xml:space="preserve">Weyco Energy CTR    </t>
  </si>
  <si>
    <t xml:space="preserve">Springfield         </t>
  </si>
  <si>
    <t>OTH</t>
  </si>
  <si>
    <t xml:space="preserve">Klondike I          </t>
  </si>
  <si>
    <t>1-16</t>
  </si>
  <si>
    <t xml:space="preserve">Wasco OR            </t>
  </si>
  <si>
    <t xml:space="preserve">Vansycle            </t>
  </si>
  <si>
    <t xml:space="preserve">Pendleton OR        </t>
  </si>
  <si>
    <t xml:space="preserve">Bend                </t>
  </si>
  <si>
    <t xml:space="preserve">Deschutes County OR </t>
  </si>
  <si>
    <t xml:space="preserve">Big Cliff           </t>
  </si>
  <si>
    <t xml:space="preserve">Willamette R OR     </t>
  </si>
  <si>
    <t xml:space="preserve">Bonneville          </t>
  </si>
  <si>
    <t xml:space="preserve"> 1  </t>
  </si>
  <si>
    <t xml:space="preserve">Columbia River OR   </t>
  </si>
  <si>
    <t xml:space="preserve"> 2  </t>
  </si>
  <si>
    <t xml:space="preserve"> 3  </t>
  </si>
  <si>
    <t xml:space="preserve"> 4  </t>
  </si>
  <si>
    <t xml:space="preserve"> 5  </t>
  </si>
  <si>
    <t xml:space="preserve"> 6  </t>
  </si>
  <si>
    <t xml:space="preserve"> 7  </t>
  </si>
  <si>
    <t xml:space="preserve"> 8  </t>
  </si>
  <si>
    <t xml:space="preserve">9   </t>
  </si>
  <si>
    <t xml:space="preserve"> 9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</si>
  <si>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</si>
  <si>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</si>
  <si>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</si>
  <si>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</si>
  <si>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</si>
  <si>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</si>
  <si>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</si>
  <si>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</si>
  <si>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F1  </t>
  </si>
  <si>
    <t xml:space="preserve">F2  </t>
  </si>
  <si>
    <t xml:space="preserve">Bull Run            </t>
  </si>
  <si>
    <t xml:space="preserve">Clackamas County OR </t>
  </si>
  <si>
    <t>PH 1</t>
  </si>
  <si>
    <t xml:space="preserve">Multnomah Cnty OR   </t>
  </si>
  <si>
    <t>PH 2</t>
  </si>
  <si>
    <t xml:space="preserve">Clackamas Cnty OR   </t>
  </si>
  <si>
    <t xml:space="preserve">Carmen Smith        </t>
  </si>
  <si>
    <t xml:space="preserve">McKenzie R OR       </t>
  </si>
  <si>
    <t xml:space="preserve">Clearwater 1        </t>
  </si>
  <si>
    <t xml:space="preserve">#1  </t>
  </si>
  <si>
    <t xml:space="preserve">Toketee Falls OR    </t>
  </si>
  <si>
    <t xml:space="preserve">Clearwater 2        </t>
  </si>
  <si>
    <t xml:space="preserve">Cline Falls         </t>
  </si>
  <si>
    <t xml:space="preserve">Deschutes Cnty OR   </t>
  </si>
  <si>
    <t xml:space="preserve">Cougar              </t>
  </si>
  <si>
    <t xml:space="preserve">McKenzie River OR   </t>
  </si>
  <si>
    <t xml:space="preserve">Cove Hydro          </t>
  </si>
  <si>
    <t xml:space="preserve">Cove City OR        </t>
  </si>
  <si>
    <t xml:space="preserve">Detroit             </t>
  </si>
  <si>
    <t xml:space="preserve">Santiam River OR    </t>
  </si>
  <si>
    <t xml:space="preserve">Dexter              </t>
  </si>
  <si>
    <t xml:space="preserve">Willamette River OR </t>
  </si>
  <si>
    <t xml:space="preserve">Eagle Point         </t>
  </si>
  <si>
    <t xml:space="preserve">Jackson County OR   </t>
  </si>
  <si>
    <t xml:space="preserve">East Side           </t>
  </si>
  <si>
    <t xml:space="preserve">Klamath County OR   </t>
  </si>
  <si>
    <t xml:space="preserve">Faraday             </t>
  </si>
  <si>
    <t xml:space="preserve">Faraday OR          </t>
  </si>
  <si>
    <t xml:space="preserve">Fish Creek          </t>
  </si>
  <si>
    <t xml:space="preserve">Foster              </t>
  </si>
  <si>
    <t xml:space="preserve">Green Peter         </t>
  </si>
  <si>
    <t xml:space="preserve">Green Springs       </t>
  </si>
  <si>
    <t xml:space="preserve">Emigrant CR OR      </t>
  </si>
  <si>
    <t xml:space="preserve">Hills Creek         </t>
  </si>
  <si>
    <t xml:space="preserve">John C Boyle        </t>
  </si>
  <si>
    <t xml:space="preserve">Keno OR             </t>
  </si>
  <si>
    <t xml:space="preserve">John Day            </t>
  </si>
  <si>
    <t xml:space="preserve">Leaburg             </t>
  </si>
  <si>
    <t xml:space="preserve">Lemolo 1            </t>
  </si>
  <si>
    <t xml:space="preserve">Lemolo 2            </t>
  </si>
  <si>
    <t xml:space="preserve">Lookout Point       </t>
  </si>
  <si>
    <t xml:space="preserve">Lost Creek          </t>
  </si>
  <si>
    <t xml:space="preserve">Rogue River OR      </t>
  </si>
  <si>
    <t xml:space="preserve">McNary              </t>
  </si>
  <si>
    <t xml:space="preserve">Misc. Irrig. Dist.  </t>
  </si>
  <si>
    <t xml:space="preserve">(4) </t>
  </si>
  <si>
    <t xml:space="preserve">Misc. Small Hydro   </t>
  </si>
  <si>
    <t>(18)</t>
  </si>
  <si>
    <t xml:space="preserve">Mt. Tabor           </t>
  </si>
  <si>
    <t xml:space="preserve">Portland OR         </t>
  </si>
  <si>
    <t xml:space="preserve">North Fork          </t>
  </si>
  <si>
    <t xml:space="preserve">Estacada OR         </t>
  </si>
  <si>
    <t xml:space="preserve">Oak Grove           </t>
  </si>
  <si>
    <t xml:space="preserve">Three Lynx OR       </t>
  </si>
  <si>
    <t xml:space="preserve">Pelton              </t>
  </si>
  <si>
    <t xml:space="preserve">Madras OR           </t>
  </si>
  <si>
    <t xml:space="preserve">Pelton Re-Reg       </t>
  </si>
  <si>
    <t xml:space="preserve">Deschutes R OR      </t>
  </si>
  <si>
    <t xml:space="preserve">Powerdale           </t>
  </si>
  <si>
    <t xml:space="preserve">Hood River Cnty OR  </t>
  </si>
  <si>
    <t xml:space="preserve">Prospect 1          </t>
  </si>
  <si>
    <t xml:space="preserve">Prospect 2          </t>
  </si>
  <si>
    <t xml:space="preserve">#2  </t>
  </si>
  <si>
    <t xml:space="preserve">Prospect 3          </t>
  </si>
  <si>
    <t xml:space="preserve">Prospect 4          </t>
  </si>
  <si>
    <t xml:space="preserve">Reeder Gulch        </t>
  </si>
  <si>
    <t xml:space="preserve">Ashland OR          </t>
  </si>
  <si>
    <t xml:space="preserve">River Mill          </t>
  </si>
  <si>
    <t xml:space="preserve">Rock Creek          </t>
  </si>
  <si>
    <t xml:space="preserve">Haines OR           </t>
  </si>
  <si>
    <t xml:space="preserve">Round Butte         </t>
  </si>
  <si>
    <t xml:space="preserve">Slide Creek         </t>
  </si>
  <si>
    <t xml:space="preserve">Soda Springs        </t>
  </si>
  <si>
    <t xml:space="preserve">Stone Creek         </t>
  </si>
  <si>
    <t xml:space="preserve">Sullivan            </t>
  </si>
  <si>
    <t xml:space="preserve">West Linn OR        </t>
  </si>
  <si>
    <t xml:space="preserve">The Dalles          </t>
  </si>
  <si>
    <t xml:space="preserve">19  </t>
  </si>
  <si>
    <t xml:space="preserve">20  </t>
  </si>
  <si>
    <t xml:space="preserve">21  </t>
  </si>
  <si>
    <t xml:space="preserve">22  </t>
  </si>
  <si>
    <t xml:space="preserve">The Dalles Fishway  </t>
  </si>
  <si>
    <t xml:space="preserve">Toketee             </t>
  </si>
  <si>
    <t xml:space="preserve">Trail Bridge        </t>
  </si>
  <si>
    <t xml:space="preserve">Wallowa Falls       </t>
  </si>
  <si>
    <t xml:space="preserve">Wallowa Cnty OR     </t>
  </si>
  <si>
    <t>Albany Paper Mill</t>
  </si>
  <si>
    <t>CG New</t>
  </si>
  <si>
    <t>NG PNW</t>
  </si>
  <si>
    <t>Clatskanie</t>
  </si>
  <si>
    <t>GT New</t>
  </si>
  <si>
    <t>Coyote Springs</t>
  </si>
  <si>
    <t>CG</t>
  </si>
  <si>
    <t>CCDF</t>
  </si>
  <si>
    <t>Hermiston</t>
  </si>
  <si>
    <t>1a</t>
  </si>
  <si>
    <t>1b</t>
  </si>
  <si>
    <t>Hermiston Cogen</t>
  </si>
  <si>
    <t>Klamath Falls</t>
  </si>
  <si>
    <t>CC New</t>
  </si>
  <si>
    <t>Morrow Power</t>
  </si>
  <si>
    <t>Beaver CC</t>
  </si>
  <si>
    <t>1-7</t>
  </si>
  <si>
    <t>CC</t>
  </si>
  <si>
    <t>NG PNW Coastal</t>
  </si>
  <si>
    <t>Beaver Peaker</t>
  </si>
  <si>
    <t>8</t>
  </si>
  <si>
    <t>J.R.C. Wauna</t>
  </si>
  <si>
    <t>NW Hill</t>
  </si>
  <si>
    <t>Klamath Expansion</t>
  </si>
  <si>
    <t>CGRNW250</t>
  </si>
  <si>
    <t>2a</t>
  </si>
  <si>
    <t>NG PGT Stanfield</t>
  </si>
  <si>
    <t>2b</t>
  </si>
  <si>
    <t>7a</t>
  </si>
  <si>
    <t>7b</t>
  </si>
  <si>
    <t>8a</t>
  </si>
  <si>
    <t>8b</t>
  </si>
  <si>
    <t>5a</t>
  </si>
  <si>
    <t>5b</t>
  </si>
  <si>
    <t>10a</t>
  </si>
  <si>
    <t>10b</t>
  </si>
  <si>
    <t>Boardman</t>
  </si>
  <si>
    <t>D.R. Johnson Lumber</t>
  </si>
  <si>
    <t>0</t>
  </si>
  <si>
    <t>Short Mountain</t>
  </si>
  <si>
    <t>1-6</t>
  </si>
  <si>
    <t>Warm Springs Forest</t>
  </si>
  <si>
    <t>Weyco Energy CTR</t>
  </si>
  <si>
    <t>Cogen Company</t>
  </si>
  <si>
    <t>Wood</t>
  </si>
  <si>
    <t>Kinzua Sawmill</t>
  </si>
  <si>
    <t>Pac Bio One</t>
  </si>
  <si>
    <t>Beaver 1</t>
  </si>
  <si>
    <t>Beaver 8</t>
  </si>
  <si>
    <t>CytSprn1</t>
  </si>
  <si>
    <t>CytSprnA</t>
  </si>
  <si>
    <t>Hrmstn1A</t>
  </si>
  <si>
    <t>HrmstnPw</t>
  </si>
  <si>
    <t>KlmthCgn</t>
  </si>
  <si>
    <t>Klmthxpn</t>
  </si>
  <si>
    <t>MorrwPwr</t>
  </si>
  <si>
    <t>Boardmn1</t>
  </si>
  <si>
    <t>Bimss-n1</t>
  </si>
  <si>
    <t>Wycnrgy1</t>
  </si>
  <si>
    <t>Coyote Springs 1</t>
  </si>
  <si>
    <t>Coyote Springs 2</t>
  </si>
  <si>
    <t>Hermiston Gen 1</t>
  </si>
  <si>
    <t>Hermiston Gen 2</t>
  </si>
  <si>
    <t>Hermiston Power</t>
  </si>
  <si>
    <t>Klamath Cogeneration Project</t>
  </si>
  <si>
    <t>Alden Bailey</t>
  </si>
  <si>
    <t>GTAero</t>
  </si>
  <si>
    <t>Beaver</t>
  </si>
  <si>
    <t>SP Newsprint GT</t>
  </si>
  <si>
    <t>Springfield Ph II</t>
  </si>
  <si>
    <t>Wah Chang</t>
  </si>
  <si>
    <t>Biomass One</t>
  </si>
  <si>
    <t>Boise Cascade Medford</t>
  </si>
  <si>
    <t>Cogen II</t>
  </si>
  <si>
    <t>Prairie Wood Products</t>
  </si>
  <si>
    <t>Warm Springs Forest Products</t>
  </si>
  <si>
    <t>Weyerhaeuser Springfield 4 (WEYCO)</t>
  </si>
  <si>
    <t>Blue Heron Paper</t>
  </si>
  <si>
    <t>Pine Products</t>
  </si>
  <si>
    <t>Roseburg Forest Products</t>
  </si>
  <si>
    <t>SierraPine Medite</t>
  </si>
  <si>
    <t>SP Newsprint ST</t>
  </si>
  <si>
    <t>West Linn Paper</t>
  </si>
  <si>
    <t>Weyerhaeuser Albany 01</t>
  </si>
  <si>
    <t>Weyerhaeuser Albany 02</t>
  </si>
  <si>
    <t>Weyerhaeuser Springfield 3</t>
  </si>
  <si>
    <t>NRP (John Day) Ph 1 ICs</t>
  </si>
  <si>
    <t>Springfield Ph I</t>
  </si>
  <si>
    <t>Future</t>
  </si>
  <si>
    <t>Port Westward</t>
  </si>
  <si>
    <t>Located in PNW -- Undetermined State</t>
  </si>
  <si>
    <t>COMMENTS-Oregon</t>
  </si>
  <si>
    <t>Klamath Expansion is a 93 MW simple cycle nat gas plant</t>
  </si>
  <si>
    <t>Coyote I (Cogen) is 250 MW</t>
  </si>
  <si>
    <t>Coyote II (100 hr test) is 253 MW baseload, 274 MW with power augmentation</t>
  </si>
  <si>
    <t>Plant SummerE Capacity Subtotal</t>
  </si>
  <si>
    <t>with 4 aero-derivative combustion turbines</t>
  </si>
  <si>
    <t>Klamath Falls Cogen is 510 MW (100 hr test)</t>
  </si>
  <si>
    <t>Hermiston Power Partners is 546 MW baseload and 600 MW (100 hr test)</t>
  </si>
  <si>
    <t>Morrow Power is actually 11 MW (as in SSG-WI)</t>
  </si>
  <si>
    <t xml:space="preserve"> </t>
  </si>
  <si>
    <t xml:space="preserve">Short Mt. Landfill actual generation averaged 1.89 MW in 2003  </t>
  </si>
  <si>
    <t xml:space="preserve">Coffin Butte actual generation averaged 2.33 MW in 2003  </t>
  </si>
  <si>
    <t>Clatskanie GT (11 MW) has been dismantled</t>
  </si>
  <si>
    <t>COMMENTS</t>
  </si>
  <si>
    <t>WECC-Hydro  No Comments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</si>
</sst>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"/>
    <numFmt numFmtId="165" formatCode="_(* #,##0_);_(* \(#,##0\);_(* &quot;-&quot;??_);_(@_)"/>
    <numFmt numFmtId="166" formatCode="dd\-mmm\-yy"/>
    <numFmt numFmtId="167" formatCode="0.0"/>
    <numFmt numFmtId="168" formatCode="&quot;$&quot;#,##0.00"/>
    <numFmt numFmtId="169" formatCode="#,##0.0_);\(#,##0.0\)"/>
    <numFmt numFmtId="170" formatCode="0.0000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MS Sans Serif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" xfId="22" applyFont="1" applyFill="1" applyBorder="1" applyAlignment="1">
      <alignment horizontal="right" wrapText="1"/>
      <protection/>
    </xf>
    <xf numFmtId="0" fontId="3" fillId="0" borderId="2" xfId="22" applyFont="1" applyFill="1" applyBorder="1" applyAlignment="1">
      <alignment horizontal="left" wrapText="1"/>
      <protection/>
    </xf>
    <xf numFmtId="0" fontId="3" fillId="0" borderId="0" xfId="22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5" fillId="2" borderId="0" xfId="0" applyFont="1" applyFill="1" applyAlignment="1">
      <alignment/>
    </xf>
    <xf numFmtId="0" fontId="3" fillId="2" borderId="0" xfId="22" applyFont="1" applyFill="1" applyBorder="1" applyAlignment="1">
      <alignment horizontal="center" wrapText="1"/>
      <protection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vertical="center" wrapText="1"/>
    </xf>
    <xf numFmtId="1" fontId="3" fillId="3" borderId="0" xfId="21" applyNumberFormat="1" applyFont="1" applyFill="1" applyBorder="1" applyAlignment="1">
      <alignment horizontal="right"/>
      <protection/>
    </xf>
    <xf numFmtId="164" fontId="3" fillId="3" borderId="0" xfId="21" applyNumberFormat="1" applyFont="1" applyFill="1" applyBorder="1" applyAlignment="1">
      <alignment horizontal="right"/>
      <protection/>
    </xf>
    <xf numFmtId="0" fontId="0" fillId="2" borderId="0" xfId="0" applyFill="1" applyAlignment="1">
      <alignment/>
    </xf>
    <xf numFmtId="0" fontId="9" fillId="4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 wrapText="1"/>
    </xf>
    <xf numFmtId="0" fontId="8" fillId="5" borderId="5" xfId="21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/>
    </xf>
    <xf numFmtId="0" fontId="8" fillId="0" borderId="7" xfId="21" applyFont="1" applyFill="1" applyBorder="1" applyAlignment="1">
      <alignment horizontal="center" vertical="center" wrapText="1"/>
      <protection/>
    </xf>
    <xf numFmtId="0" fontId="0" fillId="0" borderId="7" xfId="0" applyFill="1" applyBorder="1" applyAlignment="1">
      <alignment/>
    </xf>
    <xf numFmtId="0" fontId="0" fillId="0" borderId="3" xfId="0" applyBorder="1" applyAlignment="1">
      <alignment/>
    </xf>
    <xf numFmtId="0" fontId="8" fillId="5" borderId="4" xfId="21" applyFont="1" applyFill="1" applyBorder="1" applyAlignment="1">
      <alignment horizontal="center" vertical="center" wrapText="1"/>
      <protection/>
    </xf>
    <xf numFmtId="1" fontId="8" fillId="5" borderId="4" xfId="21" applyNumberFormat="1" applyFont="1" applyFill="1" applyBorder="1" applyAlignment="1">
      <alignment horizontal="center" vertical="center" wrapText="1"/>
      <protection/>
    </xf>
    <xf numFmtId="165" fontId="8" fillId="5" borderId="4" xfId="15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0" fontId="2" fillId="4" borderId="4" xfId="22" applyFont="1" applyFill="1" applyBorder="1" applyAlignment="1">
      <alignment horizontal="center" wrapText="1"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6" borderId="0" xfId="0" applyFill="1" applyBorder="1" applyAlignment="1">
      <alignment/>
    </xf>
    <xf numFmtId="0" fontId="3" fillId="7" borderId="2" xfId="22" applyFont="1" applyFill="1" applyBorder="1" applyAlignment="1">
      <alignment horizontal="left" wrapText="1"/>
      <protection/>
    </xf>
    <xf numFmtId="0" fontId="3" fillId="7" borderId="2" xfId="22" applyFont="1" applyFill="1" applyBorder="1" applyAlignment="1">
      <alignment horizontal="right" wrapText="1"/>
      <protection/>
    </xf>
    <xf numFmtId="49" fontId="0" fillId="6" borderId="6" xfId="0" applyNumberFormat="1" applyFont="1" applyFill="1" applyBorder="1" applyAlignment="1">
      <alignment/>
    </xf>
    <xf numFmtId="49" fontId="0" fillId="6" borderId="0" xfId="0" applyNumberFormat="1" applyFont="1" applyFill="1" applyBorder="1" applyAlignment="1">
      <alignment/>
    </xf>
    <xf numFmtId="49" fontId="0" fillId="0" borderId="6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2" borderId="0" xfId="0" applyNumberFormat="1" applyFont="1" applyFill="1" applyBorder="1" applyAlignment="1">
      <alignment/>
    </xf>
    <xf numFmtId="0" fontId="0" fillId="6" borderId="6" xfId="0" applyFill="1" applyBorder="1" applyAlignment="1">
      <alignment/>
    </xf>
    <xf numFmtId="0" fontId="0" fillId="0" borderId="6" xfId="0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3" fontId="0" fillId="6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8" borderId="6" xfId="0" applyFill="1" applyBorder="1" applyAlignment="1">
      <alignment/>
    </xf>
    <xf numFmtId="0" fontId="0" fillId="9" borderId="6" xfId="0" applyFill="1" applyBorder="1" applyAlignment="1">
      <alignment/>
    </xf>
    <xf numFmtId="0" fontId="0" fillId="0" borderId="0" xfId="0" applyNumberFormat="1" applyAlignment="1" quotePrefix="1">
      <alignment/>
    </xf>
    <xf numFmtId="0" fontId="0" fillId="2" borderId="0" xfId="0" applyNumberFormat="1" applyFill="1" applyAlignment="1">
      <alignment/>
    </xf>
    <xf numFmtId="49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5" fillId="0" borderId="9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49" fontId="5" fillId="2" borderId="0" xfId="0" applyNumberFormat="1" applyFont="1" applyFill="1" applyBorder="1" applyAlignment="1">
      <alignment/>
    </xf>
    <xf numFmtId="0" fontId="0" fillId="6" borderId="0" xfId="0" applyNumberFormat="1" applyFill="1" applyBorder="1" applyAlignment="1" quotePrefix="1">
      <alignment/>
    </xf>
    <xf numFmtId="0" fontId="0" fillId="6" borderId="0" xfId="0" applyNumberFormat="1" applyFill="1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/>
    </xf>
    <xf numFmtId="0" fontId="3" fillId="0" borderId="0" xfId="22" applyFont="1" applyFill="1" applyBorder="1" applyAlignment="1">
      <alignment horizontal="left" wrapText="1"/>
      <protection/>
    </xf>
    <xf numFmtId="0" fontId="3" fillId="0" borderId="0" xfId="22" applyFont="1" applyFill="1" applyBorder="1" applyAlignment="1">
      <alignment horizontal="right" wrapText="1"/>
      <protection/>
    </xf>
    <xf numFmtId="0" fontId="3" fillId="7" borderId="0" xfId="22" applyFont="1" applyFill="1" applyBorder="1" applyAlignment="1">
      <alignment horizontal="left" wrapText="1"/>
      <protection/>
    </xf>
    <xf numFmtId="0" fontId="3" fillId="7" borderId="0" xfId="22" applyFont="1" applyFill="1" applyBorder="1" applyAlignment="1">
      <alignment horizontal="right" wrapText="1"/>
      <protection/>
    </xf>
    <xf numFmtId="3" fontId="0" fillId="0" borderId="7" xfId="0" applyNumberFormat="1" applyBorder="1" applyAlignment="1">
      <alignment/>
    </xf>
    <xf numFmtId="3" fontId="0" fillId="6" borderId="7" xfId="0" applyNumberFormat="1" applyFill="1" applyBorder="1" applyAlignment="1">
      <alignment/>
    </xf>
    <xf numFmtId="0" fontId="0" fillId="9" borderId="10" xfId="0" applyFill="1" applyBorder="1" applyAlignment="1">
      <alignment/>
    </xf>
    <xf numFmtId="0" fontId="3" fillId="0" borderId="0" xfId="21" applyFont="1" applyFill="1" applyBorder="1" applyAlignment="1">
      <alignment/>
      <protection/>
    </xf>
    <xf numFmtId="0" fontId="3" fillId="0" borderId="0" xfId="21" applyFont="1" applyFill="1" applyBorder="1" applyAlignment="1">
      <alignment horizontal="right"/>
      <protection/>
    </xf>
    <xf numFmtId="0" fontId="3" fillId="0" borderId="0" xfId="21" applyFont="1" applyFill="1" applyBorder="1" applyAlignment="1">
      <alignment/>
      <protection/>
    </xf>
    <xf numFmtId="0" fontId="3" fillId="0" borderId="0" xfId="21" applyFont="1" applyFill="1" applyBorder="1" applyAlignment="1">
      <alignment horizontal="right"/>
      <protection/>
    </xf>
    <xf numFmtId="1" fontId="3" fillId="0" borderId="0" xfId="21" applyNumberFormat="1" applyFont="1" applyFill="1" applyBorder="1" applyAlignment="1">
      <alignment horizontal="right"/>
      <protection/>
    </xf>
    <xf numFmtId="0" fontId="2" fillId="3" borderId="0" xfId="21" applyFont="1" applyFill="1" applyBorder="1" applyAlignment="1">
      <alignment/>
      <protection/>
    </xf>
    <xf numFmtId="0" fontId="3" fillId="3" borderId="0" xfId="21" applyFont="1" applyFill="1" applyBorder="1" applyAlignment="1">
      <alignment horizontal="right"/>
      <protection/>
    </xf>
    <xf numFmtId="0" fontId="3" fillId="3" borderId="0" xfId="21" applyFont="1" applyFill="1" applyBorder="1" applyAlignment="1">
      <alignment/>
      <protection/>
    </xf>
    <xf numFmtId="1" fontId="3" fillId="0" borderId="0" xfId="21" applyNumberFormat="1" applyFont="1" applyFill="1" applyBorder="1" applyAlignment="1">
      <alignment horizontal="right"/>
      <protection/>
    </xf>
    <xf numFmtId="3" fontId="3" fillId="0" borderId="2" xfId="22" applyNumberFormat="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/>
      <protection/>
    </xf>
    <xf numFmtId="0" fontId="5" fillId="0" borderId="0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9" fillId="6" borderId="0" xfId="0" applyFont="1" applyFill="1" applyBorder="1" applyAlignment="1">
      <alignment vertical="center" wrapText="1"/>
    </xf>
    <xf numFmtId="0" fontId="3" fillId="7" borderId="0" xfId="21" applyFont="1" applyFill="1" applyBorder="1" applyAlignment="1">
      <alignment/>
      <protection/>
    </xf>
    <xf numFmtId="0" fontId="3" fillId="7" borderId="0" xfId="21" applyFont="1" applyFill="1" applyBorder="1" applyAlignment="1">
      <alignment horizontal="right"/>
      <protection/>
    </xf>
    <xf numFmtId="1" fontId="3" fillId="7" borderId="0" xfId="21" applyNumberFormat="1" applyFont="1" applyFill="1" applyBorder="1" applyAlignment="1">
      <alignment horizontal="right"/>
      <protection/>
    </xf>
    <xf numFmtId="0" fontId="3" fillId="6" borderId="0" xfId="22" applyFont="1" applyFill="1" applyBorder="1" applyAlignment="1">
      <alignment horizontal="center" wrapText="1"/>
      <protection/>
    </xf>
    <xf numFmtId="3" fontId="3" fillId="7" borderId="2" xfId="22" applyNumberFormat="1" applyFont="1" applyFill="1" applyBorder="1" applyAlignment="1">
      <alignment horizontal="right" wrapText="1"/>
      <protection/>
    </xf>
    <xf numFmtId="0" fontId="3" fillId="6" borderId="0" xfId="21" applyFont="1" applyFill="1" applyBorder="1" applyAlignment="1">
      <alignment/>
      <protection/>
    </xf>
    <xf numFmtId="0" fontId="3" fillId="6" borderId="0" xfId="21" applyFont="1" applyFill="1" applyBorder="1" applyAlignment="1">
      <alignment horizontal="right"/>
      <protection/>
    </xf>
    <xf numFmtId="1" fontId="3" fillId="6" borderId="0" xfId="21" applyNumberFormat="1" applyFont="1" applyFill="1" applyBorder="1" applyAlignment="1">
      <alignment horizontal="right"/>
      <protection/>
    </xf>
    <xf numFmtId="0" fontId="2" fillId="6" borderId="0" xfId="21" applyFont="1" applyFill="1" applyBorder="1" applyAlignment="1">
      <alignment/>
      <protection/>
    </xf>
    <xf numFmtId="0" fontId="5" fillId="6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2" fillId="3" borderId="6" xfId="21" applyFont="1" applyFill="1" applyBorder="1" applyAlignment="1">
      <alignment/>
      <protection/>
    </xf>
    <xf numFmtId="49" fontId="0" fillId="0" borderId="10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" xfId="21" applyFont="1" applyFill="1" applyBorder="1" applyAlignment="1">
      <alignment/>
      <protection/>
    </xf>
    <xf numFmtId="0" fontId="3" fillId="0" borderId="1" xfId="21" applyFont="1" applyFill="1" applyBorder="1" applyAlignment="1">
      <alignment horizontal="right"/>
      <protection/>
    </xf>
    <xf numFmtId="1" fontId="3" fillId="0" borderId="1" xfId="21" applyNumberFormat="1" applyFont="1" applyFill="1" applyBorder="1" applyAlignment="1">
      <alignment horizontal="right"/>
      <protection/>
    </xf>
    <xf numFmtId="0" fontId="3" fillId="0" borderId="13" xfId="22" applyFont="1" applyFill="1" applyBorder="1" applyAlignment="1">
      <alignment horizontal="left" wrapText="1"/>
      <protection/>
    </xf>
    <xf numFmtId="0" fontId="3" fillId="0" borderId="13" xfId="22" applyFont="1" applyFill="1" applyBorder="1" applyAlignment="1">
      <alignment horizontal="right" wrapText="1"/>
      <protection/>
    </xf>
    <xf numFmtId="3" fontId="3" fillId="0" borderId="13" xfId="22" applyNumberFormat="1" applyFont="1" applyFill="1" applyBorder="1" applyAlignment="1">
      <alignment horizontal="right" wrapText="1"/>
      <protection/>
    </xf>
    <xf numFmtId="0" fontId="0" fillId="0" borderId="1" xfId="0" applyNumberFormat="1" applyBorder="1" applyAlignment="1" quotePrefix="1">
      <alignment/>
    </xf>
    <xf numFmtId="0" fontId="0" fillId="0" borderId="8" xfId="0" applyNumberFormat="1" applyBorder="1" applyAlignment="1" quotePrefix="1">
      <alignment/>
    </xf>
    <xf numFmtId="0" fontId="0" fillId="10" borderId="0" xfId="0" applyFill="1" applyAlignment="1">
      <alignment/>
    </xf>
    <xf numFmtId="0" fontId="3" fillId="6" borderId="6" xfId="21" applyFont="1" applyFill="1" applyBorder="1" applyAlignment="1">
      <alignment/>
      <protection/>
    </xf>
    <xf numFmtId="0" fontId="0" fillId="0" borderId="11" xfId="0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0" xfId="0" applyFill="1" applyAlignment="1">
      <alignment/>
    </xf>
    <xf numFmtId="0" fontId="0" fillId="10" borderId="0" xfId="0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Thermal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5.7109375" style="0" customWidth="1"/>
    <col min="3" max="3" width="5.7109375" style="0" customWidth="1"/>
    <col min="4" max="4" width="10.7109375" style="0" customWidth="1"/>
    <col min="5" max="5" width="5.7109375" style="0" customWidth="1"/>
    <col min="6" max="8" width="9.7109375" style="0" customWidth="1"/>
    <col min="9" max="9" width="10.7109375" style="0" customWidth="1"/>
    <col min="10" max="10" width="14.28125" style="0" bestFit="1" customWidth="1"/>
  </cols>
  <sheetData>
    <row r="2" spans="2:9" ht="18.75" thickBot="1">
      <c r="B2" s="9" t="s">
        <v>316</v>
      </c>
      <c r="C2" s="6"/>
      <c r="D2" s="8"/>
      <c r="E2" s="8"/>
      <c r="F2" s="7"/>
      <c r="G2" s="7"/>
      <c r="H2" s="7"/>
      <c r="I2" s="8"/>
    </row>
    <row r="3" spans="2:16" ht="48">
      <c r="B3" s="25" t="s">
        <v>7</v>
      </c>
      <c r="C3" s="26" t="s">
        <v>19</v>
      </c>
      <c r="D3" s="26" t="s">
        <v>28</v>
      </c>
      <c r="E3" s="26" t="s">
        <v>13</v>
      </c>
      <c r="F3" s="26" t="s">
        <v>30</v>
      </c>
      <c r="G3" s="26" t="s">
        <v>29</v>
      </c>
      <c r="H3" s="26" t="s">
        <v>14</v>
      </c>
      <c r="I3" s="27" t="s">
        <v>320</v>
      </c>
      <c r="J3" s="26" t="s">
        <v>329</v>
      </c>
      <c r="K3" s="120"/>
      <c r="L3" s="120"/>
      <c r="M3" s="120"/>
      <c r="N3" s="120"/>
      <c r="O3" s="120"/>
      <c r="P3" s="121"/>
    </row>
    <row r="4" spans="2:16" ht="12.75">
      <c r="B4" s="28" t="s">
        <v>16</v>
      </c>
      <c r="C4" s="21"/>
      <c r="D4" s="21"/>
      <c r="E4" s="21"/>
      <c r="F4" s="17"/>
      <c r="G4" s="17"/>
      <c r="H4" s="17"/>
      <c r="I4" s="29"/>
      <c r="J4" s="13"/>
      <c r="K4" s="13"/>
      <c r="L4" s="13"/>
      <c r="M4" s="13"/>
      <c r="N4" s="13"/>
      <c r="O4" s="13"/>
      <c r="P4" s="64"/>
    </row>
    <row r="5" spans="1:16" ht="12.75">
      <c r="A5">
        <v>1</v>
      </c>
      <c r="B5" s="100"/>
      <c r="C5" s="90"/>
      <c r="D5" s="90"/>
      <c r="E5" s="90"/>
      <c r="F5" s="90"/>
      <c r="G5" s="90"/>
      <c r="H5" s="90"/>
      <c r="I5" s="75">
        <f>SUM(F5)</f>
        <v>0</v>
      </c>
      <c r="J5" s="13"/>
      <c r="K5" s="13"/>
      <c r="L5" s="13"/>
      <c r="M5" s="13"/>
      <c r="N5" s="13"/>
      <c r="O5" s="13"/>
      <c r="P5" s="64"/>
    </row>
    <row r="6" spans="1:16" ht="12.75">
      <c r="A6">
        <v>2</v>
      </c>
      <c r="B6" s="101"/>
      <c r="C6" s="17"/>
      <c r="D6" s="17"/>
      <c r="E6" s="17"/>
      <c r="F6" s="17"/>
      <c r="G6" s="17"/>
      <c r="H6" s="17"/>
      <c r="I6" s="74">
        <f>SUM(F6)</f>
        <v>0</v>
      </c>
      <c r="J6" s="13"/>
      <c r="K6" s="13"/>
      <c r="L6" s="13"/>
      <c r="M6" s="13"/>
      <c r="N6" s="13"/>
      <c r="O6" s="13"/>
      <c r="P6" s="64"/>
    </row>
    <row r="7" spans="1:16" ht="12.75">
      <c r="A7">
        <v>3</v>
      </c>
      <c r="B7" s="44" t="s">
        <v>66</v>
      </c>
      <c r="C7" s="45" t="s">
        <v>20</v>
      </c>
      <c r="D7" s="45" t="s">
        <v>67</v>
      </c>
      <c r="E7" s="45" t="s">
        <v>21</v>
      </c>
      <c r="F7" s="54">
        <v>55.333</v>
      </c>
      <c r="G7" s="54">
        <v>55.333</v>
      </c>
      <c r="H7" s="54">
        <v>68.3</v>
      </c>
      <c r="I7" s="75"/>
      <c r="J7" s="13"/>
      <c r="K7" s="13"/>
      <c r="L7" s="13"/>
      <c r="M7" s="13"/>
      <c r="N7" s="13"/>
      <c r="O7" s="13"/>
      <c r="P7" s="64"/>
    </row>
    <row r="8" spans="1:16" ht="12.75">
      <c r="A8">
        <v>4</v>
      </c>
      <c r="B8" s="44" t="s">
        <v>66</v>
      </c>
      <c r="C8" s="45" t="s">
        <v>22</v>
      </c>
      <c r="D8" s="45" t="s">
        <v>67</v>
      </c>
      <c r="E8" s="45" t="s">
        <v>21</v>
      </c>
      <c r="F8" s="54">
        <v>55.333</v>
      </c>
      <c r="G8" s="54">
        <v>55.333</v>
      </c>
      <c r="H8" s="54">
        <v>68.3</v>
      </c>
      <c r="I8" s="75"/>
      <c r="J8" s="13"/>
      <c r="K8" s="13"/>
      <c r="L8" s="13"/>
      <c r="M8" s="13"/>
      <c r="N8" s="13"/>
      <c r="O8" s="13"/>
      <c r="P8" s="64"/>
    </row>
    <row r="9" spans="1:16" ht="12.75">
      <c r="A9">
        <v>5</v>
      </c>
      <c r="B9" s="44" t="s">
        <v>66</v>
      </c>
      <c r="C9" s="45" t="s">
        <v>23</v>
      </c>
      <c r="D9" s="45" t="s">
        <v>67</v>
      </c>
      <c r="E9" s="45" t="s">
        <v>21</v>
      </c>
      <c r="F9" s="54">
        <v>55.333</v>
      </c>
      <c r="G9" s="54">
        <v>55.333</v>
      </c>
      <c r="H9" s="54">
        <v>68.3</v>
      </c>
      <c r="I9" s="75"/>
      <c r="J9" s="13"/>
      <c r="K9" s="13"/>
      <c r="L9" s="13"/>
      <c r="M9" s="13"/>
      <c r="N9" s="13"/>
      <c r="O9" s="13"/>
      <c r="P9" s="64"/>
    </row>
    <row r="10" spans="1:16" ht="12.75">
      <c r="A10">
        <v>6</v>
      </c>
      <c r="B10" s="44" t="s">
        <v>66</v>
      </c>
      <c r="C10" s="45" t="s">
        <v>24</v>
      </c>
      <c r="D10" s="45" t="s">
        <v>67</v>
      </c>
      <c r="E10" s="45" t="s">
        <v>21</v>
      </c>
      <c r="F10" s="54">
        <v>55.333</v>
      </c>
      <c r="G10" s="54">
        <v>55.333</v>
      </c>
      <c r="H10" s="54">
        <v>68.3</v>
      </c>
      <c r="I10" s="75"/>
      <c r="J10" s="13"/>
      <c r="K10" s="13"/>
      <c r="L10" s="13"/>
      <c r="M10" s="13"/>
      <c r="N10" s="13"/>
      <c r="O10" s="13"/>
      <c r="P10" s="64"/>
    </row>
    <row r="11" spans="1:16" ht="12.75">
      <c r="A11">
        <v>7</v>
      </c>
      <c r="B11" s="44" t="s">
        <v>66</v>
      </c>
      <c r="C11" s="45" t="s">
        <v>25</v>
      </c>
      <c r="D11" s="45" t="s">
        <v>67</v>
      </c>
      <c r="E11" s="45" t="s">
        <v>21</v>
      </c>
      <c r="F11" s="54">
        <v>55.333</v>
      </c>
      <c r="G11" s="54">
        <v>55.333</v>
      </c>
      <c r="H11" s="54">
        <v>68.3</v>
      </c>
      <c r="I11" s="75"/>
      <c r="J11" s="13"/>
      <c r="K11" s="13"/>
      <c r="L11" s="13"/>
      <c r="M11" s="13"/>
      <c r="N11" s="13"/>
      <c r="O11" s="13"/>
      <c r="P11" s="64"/>
    </row>
    <row r="12" spans="1:16" ht="12.75">
      <c r="A12">
        <v>8</v>
      </c>
      <c r="B12" s="44" t="s">
        <v>66</v>
      </c>
      <c r="C12" s="45" t="s">
        <v>26</v>
      </c>
      <c r="D12" s="45" t="s">
        <v>67</v>
      </c>
      <c r="E12" s="45" t="s">
        <v>21</v>
      </c>
      <c r="F12" s="54">
        <v>55.333</v>
      </c>
      <c r="G12" s="54">
        <v>55.333</v>
      </c>
      <c r="H12" s="54">
        <v>68.3</v>
      </c>
      <c r="I12" s="75"/>
      <c r="J12" s="13"/>
      <c r="K12" s="13"/>
      <c r="L12" s="13"/>
      <c r="M12" s="13"/>
      <c r="N12" s="13"/>
      <c r="O12" s="13"/>
      <c r="P12" s="64"/>
    </row>
    <row r="13" spans="1:16" ht="12.75">
      <c r="A13">
        <v>9</v>
      </c>
      <c r="B13" s="44" t="s">
        <v>66</v>
      </c>
      <c r="C13" s="45" t="s">
        <v>27</v>
      </c>
      <c r="D13" s="45" t="s">
        <v>67</v>
      </c>
      <c r="E13" s="45" t="s">
        <v>21</v>
      </c>
      <c r="F13" s="54">
        <v>139</v>
      </c>
      <c r="G13" s="54">
        <v>139</v>
      </c>
      <c r="H13" s="54">
        <v>176.4</v>
      </c>
      <c r="I13" s="75"/>
      <c r="J13" s="13"/>
      <c r="K13" s="13"/>
      <c r="L13" s="13"/>
      <c r="M13" s="13"/>
      <c r="N13" s="13"/>
      <c r="O13" s="13"/>
      <c r="P13" s="64"/>
    </row>
    <row r="14" spans="1:16" ht="12.75">
      <c r="A14">
        <v>10</v>
      </c>
      <c r="B14" s="44" t="s">
        <v>66</v>
      </c>
      <c r="C14" s="45" t="s">
        <v>32</v>
      </c>
      <c r="D14" s="45" t="s">
        <v>67</v>
      </c>
      <c r="E14" s="45" t="s">
        <v>21</v>
      </c>
      <c r="F14" s="54">
        <v>24</v>
      </c>
      <c r="G14" s="54">
        <v>24</v>
      </c>
      <c r="H14" s="54">
        <v>24.5</v>
      </c>
      <c r="I14" s="75">
        <f>SUM(F7:F14)</f>
        <v>494.99799999999993</v>
      </c>
      <c r="J14" s="13"/>
      <c r="K14" s="13"/>
      <c r="L14" s="13"/>
      <c r="M14" s="13"/>
      <c r="N14" s="13"/>
      <c r="O14" s="13"/>
      <c r="P14" s="64"/>
    </row>
    <row r="15" spans="1:16" ht="12.75">
      <c r="A15" s="117">
        <v>11</v>
      </c>
      <c r="B15" s="46"/>
      <c r="C15" s="47"/>
      <c r="D15" s="47"/>
      <c r="E15" s="47"/>
      <c r="F15" s="55"/>
      <c r="G15" s="55"/>
      <c r="H15" s="55"/>
      <c r="I15" s="74">
        <f>SUM(F15)</f>
        <v>0</v>
      </c>
      <c r="J15" s="13" t="s">
        <v>328</v>
      </c>
      <c r="K15" s="13"/>
      <c r="L15" s="13"/>
      <c r="M15" s="13"/>
      <c r="N15" s="13"/>
      <c r="O15" s="13"/>
      <c r="P15" s="64"/>
    </row>
    <row r="16" spans="1:16" ht="12.75">
      <c r="A16" s="117">
        <v>12</v>
      </c>
      <c r="B16" s="44" t="s">
        <v>68</v>
      </c>
      <c r="C16" s="45" t="s">
        <v>69</v>
      </c>
      <c r="D16" s="45" t="s">
        <v>70</v>
      </c>
      <c r="E16" s="45" t="s">
        <v>21</v>
      </c>
      <c r="F16" s="54">
        <v>145.87</v>
      </c>
      <c r="G16" s="54">
        <v>145.87</v>
      </c>
      <c r="H16" s="54">
        <v>185.796</v>
      </c>
      <c r="I16" s="75"/>
      <c r="J16" s="13" t="s">
        <v>318</v>
      </c>
      <c r="K16" s="13"/>
      <c r="L16" s="13"/>
      <c r="M16" s="13"/>
      <c r="N16" s="13"/>
      <c r="O16" s="13"/>
      <c r="P16" s="64"/>
    </row>
    <row r="17" spans="1:16" ht="12.75">
      <c r="A17" s="117">
        <v>13</v>
      </c>
      <c r="B17" s="44" t="s">
        <v>68</v>
      </c>
      <c r="C17" s="45" t="s">
        <v>71</v>
      </c>
      <c r="D17" s="45" t="s">
        <v>70</v>
      </c>
      <c r="E17" s="45" t="s">
        <v>21</v>
      </c>
      <c r="F17" s="54">
        <v>74.13</v>
      </c>
      <c r="G17" s="54">
        <v>74.13</v>
      </c>
      <c r="H17" s="54">
        <v>80.604</v>
      </c>
      <c r="I17" s="75">
        <f>SUM(F16:F17)</f>
        <v>220</v>
      </c>
      <c r="J17" s="13"/>
      <c r="K17" s="13"/>
      <c r="L17" s="13"/>
      <c r="M17" s="13"/>
      <c r="N17" s="13"/>
      <c r="O17" s="13"/>
      <c r="P17" s="64"/>
    </row>
    <row r="18" spans="1:16" ht="12.75">
      <c r="A18" s="117">
        <v>14</v>
      </c>
      <c r="B18" s="44" t="s">
        <v>73</v>
      </c>
      <c r="C18" s="45" t="s">
        <v>72</v>
      </c>
      <c r="D18" s="45" t="s">
        <v>70</v>
      </c>
      <c r="E18" s="45" t="s">
        <v>21</v>
      </c>
      <c r="F18" s="54">
        <v>164.8</v>
      </c>
      <c r="G18" s="54">
        <v>164.8</v>
      </c>
      <c r="H18" s="54">
        <v>170</v>
      </c>
      <c r="I18" s="75"/>
      <c r="J18" s="13" t="s">
        <v>319</v>
      </c>
      <c r="K18" s="13"/>
      <c r="L18" s="13"/>
      <c r="M18" s="13"/>
      <c r="N18" s="13"/>
      <c r="O18" s="13"/>
      <c r="P18" s="64"/>
    </row>
    <row r="19" spans="1:16" ht="12.75">
      <c r="A19" s="117">
        <v>15</v>
      </c>
      <c r="B19" s="44" t="s">
        <v>73</v>
      </c>
      <c r="C19" s="45" t="s">
        <v>74</v>
      </c>
      <c r="D19" s="45" t="s">
        <v>70</v>
      </c>
      <c r="E19" s="45" t="s">
        <v>21</v>
      </c>
      <c r="F19" s="54">
        <v>85</v>
      </c>
      <c r="G19" s="54">
        <v>85</v>
      </c>
      <c r="H19" s="54">
        <v>117</v>
      </c>
      <c r="I19" s="75">
        <f>SUM(F18:F19)</f>
        <v>249.8</v>
      </c>
      <c r="J19" s="13"/>
      <c r="K19" s="13"/>
      <c r="L19" s="13"/>
      <c r="M19" s="13"/>
      <c r="N19" s="13"/>
      <c r="O19" s="13"/>
      <c r="P19" s="64"/>
    </row>
    <row r="20" spans="1:16" ht="12.75">
      <c r="A20" s="117">
        <v>16</v>
      </c>
      <c r="B20" s="46" t="s">
        <v>75</v>
      </c>
      <c r="C20" s="47" t="s">
        <v>69</v>
      </c>
      <c r="D20" s="47" t="s">
        <v>76</v>
      </c>
      <c r="E20" s="47" t="s">
        <v>21</v>
      </c>
      <c r="F20" s="55">
        <v>106.12</v>
      </c>
      <c r="G20" s="55">
        <v>76</v>
      </c>
      <c r="H20" s="55"/>
      <c r="I20" s="74"/>
      <c r="J20" s="13"/>
      <c r="K20" s="13"/>
      <c r="L20" s="13"/>
      <c r="M20" s="13"/>
      <c r="N20" s="13"/>
      <c r="O20" s="13"/>
      <c r="P20" s="64"/>
    </row>
    <row r="21" spans="1:16" ht="12.75">
      <c r="A21" s="117">
        <v>17</v>
      </c>
      <c r="B21" s="46" t="s">
        <v>75</v>
      </c>
      <c r="C21" s="47" t="s">
        <v>71</v>
      </c>
      <c r="D21" s="47" t="s">
        <v>76</v>
      </c>
      <c r="E21" s="47" t="s">
        <v>21</v>
      </c>
      <c r="F21" s="55">
        <v>204.5</v>
      </c>
      <c r="G21" s="55">
        <v>160</v>
      </c>
      <c r="H21" s="55"/>
      <c r="I21" s="74"/>
      <c r="J21" s="13"/>
      <c r="K21" s="13"/>
      <c r="L21" s="13"/>
      <c r="M21" s="13"/>
      <c r="N21" s="13"/>
      <c r="O21" s="13"/>
      <c r="P21" s="64"/>
    </row>
    <row r="22" spans="1:16" ht="12.75">
      <c r="A22" s="117">
        <v>18</v>
      </c>
      <c r="B22" s="46" t="s">
        <v>75</v>
      </c>
      <c r="C22" s="47" t="s">
        <v>72</v>
      </c>
      <c r="D22" s="47" t="s">
        <v>76</v>
      </c>
      <c r="E22" s="47" t="s">
        <v>21</v>
      </c>
      <c r="F22" s="55">
        <v>106.12</v>
      </c>
      <c r="G22" s="55">
        <v>76</v>
      </c>
      <c r="H22" s="55"/>
      <c r="I22" s="74"/>
      <c r="J22" s="13"/>
      <c r="K22" s="13"/>
      <c r="L22" s="13"/>
      <c r="M22" s="13"/>
      <c r="N22" s="13"/>
      <c r="O22" s="13"/>
      <c r="P22" s="64"/>
    </row>
    <row r="23" spans="1:16" ht="12.75">
      <c r="A23" s="117">
        <v>19</v>
      </c>
      <c r="B23" s="46" t="s">
        <v>75</v>
      </c>
      <c r="C23" s="47" t="s">
        <v>74</v>
      </c>
      <c r="D23" s="47" t="s">
        <v>76</v>
      </c>
      <c r="E23" s="47" t="s">
        <v>21</v>
      </c>
      <c r="F23" s="55">
        <v>204.5</v>
      </c>
      <c r="G23" s="55">
        <v>160</v>
      </c>
      <c r="H23" s="55"/>
      <c r="I23" s="74">
        <f>SUM(F20:F23)</f>
        <v>621.24</v>
      </c>
      <c r="J23" s="13"/>
      <c r="K23" s="13"/>
      <c r="L23" s="13"/>
      <c r="M23" s="13"/>
      <c r="N23" s="13"/>
      <c r="O23" s="13"/>
      <c r="P23" s="64"/>
    </row>
    <row r="24" spans="1:16" ht="12.75">
      <c r="A24" s="117">
        <v>20</v>
      </c>
      <c r="B24" s="46" t="s">
        <v>77</v>
      </c>
      <c r="C24" s="47" t="s">
        <v>69</v>
      </c>
      <c r="D24" s="47" t="s">
        <v>78</v>
      </c>
      <c r="E24" s="47" t="s">
        <v>21</v>
      </c>
      <c r="F24" s="55">
        <v>165</v>
      </c>
      <c r="G24" s="55">
        <v>165</v>
      </c>
      <c r="H24" s="55">
        <v>222</v>
      </c>
      <c r="I24" s="74"/>
      <c r="J24" s="13" t="s">
        <v>323</v>
      </c>
      <c r="K24" s="13"/>
      <c r="L24" s="13"/>
      <c r="M24" s="13"/>
      <c r="N24" s="13"/>
      <c r="O24" s="13"/>
      <c r="P24" s="64"/>
    </row>
    <row r="25" spans="1:16" ht="12.75">
      <c r="A25" s="117">
        <v>21</v>
      </c>
      <c r="B25" s="46" t="s">
        <v>77</v>
      </c>
      <c r="C25" s="47" t="s">
        <v>71</v>
      </c>
      <c r="D25" s="47" t="s">
        <v>78</v>
      </c>
      <c r="E25" s="47" t="s">
        <v>21</v>
      </c>
      <c r="F25" s="55">
        <v>165</v>
      </c>
      <c r="G25" s="55">
        <v>165</v>
      </c>
      <c r="H25" s="55">
        <v>222</v>
      </c>
      <c r="I25" s="74"/>
      <c r="J25" s="13"/>
      <c r="K25" s="13"/>
      <c r="L25" s="13"/>
      <c r="M25" s="13"/>
      <c r="N25" s="13"/>
      <c r="O25" s="13"/>
      <c r="P25" s="64"/>
    </row>
    <row r="26" spans="1:16" ht="12.75">
      <c r="A26" s="117">
        <v>22</v>
      </c>
      <c r="B26" s="46" t="s">
        <v>77</v>
      </c>
      <c r="C26" s="47" t="s">
        <v>79</v>
      </c>
      <c r="D26" s="47" t="s">
        <v>78</v>
      </c>
      <c r="E26" s="47" t="s">
        <v>21</v>
      </c>
      <c r="F26" s="55">
        <v>200</v>
      </c>
      <c r="G26" s="55">
        <v>200</v>
      </c>
      <c r="H26" s="55">
        <v>280</v>
      </c>
      <c r="I26" s="74">
        <f>SUM(F24:F26)</f>
        <v>530</v>
      </c>
      <c r="J26" s="13"/>
      <c r="K26" s="13"/>
      <c r="L26" s="13"/>
      <c r="M26" s="13"/>
      <c r="N26" s="13"/>
      <c r="O26" s="13"/>
      <c r="P26" s="64"/>
    </row>
    <row r="27" spans="1:16" ht="12.75">
      <c r="A27" s="122">
        <v>23</v>
      </c>
      <c r="B27" s="44" t="s">
        <v>80</v>
      </c>
      <c r="C27" s="45" t="s">
        <v>20</v>
      </c>
      <c r="D27" s="45" t="s">
        <v>81</v>
      </c>
      <c r="E27" s="45" t="s">
        <v>21</v>
      </c>
      <c r="F27" s="54">
        <v>27</v>
      </c>
      <c r="G27" s="54">
        <v>27</v>
      </c>
      <c r="H27" s="54">
        <v>30</v>
      </c>
      <c r="I27" s="75">
        <f>SUM(H27)</f>
        <v>30</v>
      </c>
      <c r="J27" s="13"/>
      <c r="K27" s="13"/>
      <c r="L27" s="13"/>
      <c r="M27" s="13"/>
      <c r="N27" s="13"/>
      <c r="O27" s="13"/>
      <c r="P27" s="64"/>
    </row>
    <row r="28" spans="1:16" ht="12.75">
      <c r="A28" s="117">
        <v>24</v>
      </c>
      <c r="B28" s="46" t="s">
        <v>83</v>
      </c>
      <c r="C28" s="47" t="s">
        <v>69</v>
      </c>
      <c r="D28" s="47" t="s">
        <v>84</v>
      </c>
      <c r="E28" s="47" t="s">
        <v>21</v>
      </c>
      <c r="F28" s="55">
        <v>165</v>
      </c>
      <c r="G28" s="55">
        <v>165</v>
      </c>
      <c r="H28" s="55">
        <v>171.57</v>
      </c>
      <c r="I28" s="74"/>
      <c r="J28" s="13" t="s">
        <v>322</v>
      </c>
      <c r="K28" s="13"/>
      <c r="L28" s="13"/>
      <c r="M28" s="13"/>
      <c r="N28" s="13"/>
      <c r="O28" s="13"/>
      <c r="P28" s="64"/>
    </row>
    <row r="29" spans="1:16" ht="12.75">
      <c r="A29" s="117">
        <v>25</v>
      </c>
      <c r="B29" s="46" t="s">
        <v>83</v>
      </c>
      <c r="C29" s="47" t="s">
        <v>71</v>
      </c>
      <c r="D29" s="47" t="s">
        <v>84</v>
      </c>
      <c r="E29" s="47" t="s">
        <v>21</v>
      </c>
      <c r="F29" s="55">
        <v>165</v>
      </c>
      <c r="G29" s="55">
        <v>165</v>
      </c>
      <c r="H29" s="55">
        <v>171.57</v>
      </c>
      <c r="I29" s="74"/>
      <c r="J29" s="13"/>
      <c r="K29" s="13"/>
      <c r="L29" s="13"/>
      <c r="M29" s="13"/>
      <c r="N29" s="13"/>
      <c r="O29" s="13"/>
      <c r="P29" s="64"/>
    </row>
    <row r="30" spans="1:16" ht="12.75">
      <c r="A30" s="117">
        <v>26</v>
      </c>
      <c r="B30" s="46" t="s">
        <v>83</v>
      </c>
      <c r="C30" s="47" t="s">
        <v>79</v>
      </c>
      <c r="D30" s="47" t="s">
        <v>84</v>
      </c>
      <c r="E30" s="47" t="s">
        <v>21</v>
      </c>
      <c r="F30" s="55">
        <v>150</v>
      </c>
      <c r="G30" s="55">
        <v>150</v>
      </c>
      <c r="H30" s="55">
        <v>175.5</v>
      </c>
      <c r="I30" s="74">
        <f>SUM(F28:F30)</f>
        <v>480</v>
      </c>
      <c r="J30" s="13"/>
      <c r="K30" s="13"/>
      <c r="L30" s="13"/>
      <c r="M30" s="13"/>
      <c r="N30" s="13"/>
      <c r="O30" s="13"/>
      <c r="P30" s="64"/>
    </row>
    <row r="31" spans="1:16" ht="12.75">
      <c r="A31" s="117">
        <v>27</v>
      </c>
      <c r="B31" s="46" t="s">
        <v>85</v>
      </c>
      <c r="C31" s="47" t="s">
        <v>20</v>
      </c>
      <c r="D31" s="47" t="s">
        <v>86</v>
      </c>
      <c r="E31" s="47" t="s">
        <v>21</v>
      </c>
      <c r="F31" s="55">
        <v>25</v>
      </c>
      <c r="G31" s="55">
        <v>25</v>
      </c>
      <c r="H31" s="55">
        <v>29.45</v>
      </c>
      <c r="I31" s="74"/>
      <c r="J31" s="13" t="s">
        <v>317</v>
      </c>
      <c r="K31" s="13"/>
      <c r="L31" s="13"/>
      <c r="M31" s="13"/>
      <c r="N31" s="13"/>
      <c r="O31" s="13"/>
      <c r="P31" s="64"/>
    </row>
    <row r="32" spans="1:16" ht="12.75">
      <c r="A32" s="117">
        <v>28</v>
      </c>
      <c r="B32" s="46" t="s">
        <v>85</v>
      </c>
      <c r="C32" s="47" t="s">
        <v>22</v>
      </c>
      <c r="D32" s="47" t="s">
        <v>86</v>
      </c>
      <c r="E32" s="47" t="s">
        <v>21</v>
      </c>
      <c r="F32" s="55">
        <v>25</v>
      </c>
      <c r="G32" s="55">
        <v>25</v>
      </c>
      <c r="H32" s="55">
        <v>29.45</v>
      </c>
      <c r="I32" s="74"/>
      <c r="J32" s="13" t="s">
        <v>321</v>
      </c>
      <c r="K32" s="13"/>
      <c r="L32" s="13"/>
      <c r="M32" s="13"/>
      <c r="N32" s="13"/>
      <c r="O32" s="13"/>
      <c r="P32" s="64"/>
    </row>
    <row r="33" spans="1:16" ht="12.75">
      <c r="A33" s="117">
        <v>29</v>
      </c>
      <c r="B33" s="46" t="s">
        <v>85</v>
      </c>
      <c r="C33" s="47" t="s">
        <v>23</v>
      </c>
      <c r="D33" s="47" t="s">
        <v>86</v>
      </c>
      <c r="E33" s="47" t="s">
        <v>21</v>
      </c>
      <c r="F33" s="55">
        <v>25</v>
      </c>
      <c r="G33" s="55">
        <v>25</v>
      </c>
      <c r="H33" s="55">
        <v>29.45</v>
      </c>
      <c r="I33" s="74"/>
      <c r="J33" s="13"/>
      <c r="K33" s="13"/>
      <c r="L33" s="13"/>
      <c r="M33" s="13"/>
      <c r="N33" s="13"/>
      <c r="O33" s="13"/>
      <c r="P33" s="64"/>
    </row>
    <row r="34" spans="1:16" ht="12.75">
      <c r="A34" s="117">
        <v>30</v>
      </c>
      <c r="B34" s="46" t="s">
        <v>85</v>
      </c>
      <c r="C34" s="47" t="s">
        <v>24</v>
      </c>
      <c r="D34" s="47" t="s">
        <v>86</v>
      </c>
      <c r="E34" s="47" t="s">
        <v>21</v>
      </c>
      <c r="F34" s="55">
        <v>25</v>
      </c>
      <c r="G34" s="55">
        <v>25</v>
      </c>
      <c r="H34" s="55">
        <v>29.45</v>
      </c>
      <c r="I34" s="74">
        <f>SUM(F31:F34)</f>
        <v>100</v>
      </c>
      <c r="J34" s="13"/>
      <c r="K34" s="13"/>
      <c r="L34" s="13"/>
      <c r="M34" s="13"/>
      <c r="N34" s="13"/>
      <c r="O34" s="13"/>
      <c r="P34" s="64"/>
    </row>
    <row r="35" spans="1:16" ht="12.75">
      <c r="A35" s="117">
        <v>31</v>
      </c>
      <c r="B35" s="118" t="s">
        <v>239</v>
      </c>
      <c r="C35" s="45" t="s">
        <v>3</v>
      </c>
      <c r="D35" s="45"/>
      <c r="E35" s="45"/>
      <c r="F35" s="54"/>
      <c r="G35" s="54"/>
      <c r="H35" s="54"/>
      <c r="I35" s="75">
        <v>11</v>
      </c>
      <c r="J35" s="13" t="s">
        <v>324</v>
      </c>
      <c r="K35" s="13"/>
      <c r="L35" s="13"/>
      <c r="M35" s="13"/>
      <c r="N35" s="13"/>
      <c r="O35" s="13"/>
      <c r="P35" s="64"/>
    </row>
    <row r="36" spans="1:16" ht="12.75">
      <c r="A36" s="18">
        <v>32</v>
      </c>
      <c r="B36" s="46"/>
      <c r="C36" s="47"/>
      <c r="D36" s="47"/>
      <c r="E36" s="47"/>
      <c r="F36" s="55"/>
      <c r="G36" s="55"/>
      <c r="H36" s="55"/>
      <c r="I36" s="74">
        <f>SUM(H36)</f>
        <v>0</v>
      </c>
      <c r="J36" s="13"/>
      <c r="K36" s="13"/>
      <c r="L36" s="13"/>
      <c r="M36" s="13"/>
      <c r="N36" s="13"/>
      <c r="O36" s="13"/>
      <c r="P36" s="64"/>
    </row>
    <row r="37" spans="1:16" ht="12.75">
      <c r="A37" s="18">
        <v>33</v>
      </c>
      <c r="B37" s="44"/>
      <c r="C37" s="45"/>
      <c r="D37" s="45"/>
      <c r="E37" s="45"/>
      <c r="F37" s="54"/>
      <c r="G37" s="54"/>
      <c r="H37" s="54"/>
      <c r="I37" s="75">
        <f>SUM(H37)</f>
        <v>0</v>
      </c>
      <c r="J37" s="13"/>
      <c r="K37" s="13"/>
      <c r="L37" s="13"/>
      <c r="M37" s="13"/>
      <c r="N37" s="13"/>
      <c r="O37" s="13"/>
      <c r="P37" s="64"/>
    </row>
    <row r="38" spans="1:16" ht="12.75">
      <c r="A38" s="18">
        <v>34</v>
      </c>
      <c r="B38" s="46"/>
      <c r="C38" s="47"/>
      <c r="D38" s="47"/>
      <c r="E38" s="47"/>
      <c r="F38" s="55"/>
      <c r="G38" s="55"/>
      <c r="H38" s="55"/>
      <c r="I38" s="74">
        <f>SUM(H38)</f>
        <v>0</v>
      </c>
      <c r="J38" s="13"/>
      <c r="K38" s="13"/>
      <c r="L38" s="13"/>
      <c r="M38" s="13"/>
      <c r="N38" s="13"/>
      <c r="O38" s="13"/>
      <c r="P38" s="64"/>
    </row>
    <row r="39" spans="1:16" ht="12.75">
      <c r="A39" s="18"/>
      <c r="B39" s="102" t="s">
        <v>17</v>
      </c>
      <c r="C39" s="48"/>
      <c r="D39" s="48"/>
      <c r="E39" s="47"/>
      <c r="F39" s="55"/>
      <c r="G39" s="55"/>
      <c r="H39" s="55"/>
      <c r="I39" s="74"/>
      <c r="J39" s="13"/>
      <c r="K39" s="13"/>
      <c r="L39" s="13"/>
      <c r="M39" s="13"/>
      <c r="N39" s="13"/>
      <c r="O39" s="13"/>
      <c r="P39" s="64"/>
    </row>
    <row r="40" spans="1:16" ht="12.75">
      <c r="A40" s="18">
        <v>35</v>
      </c>
      <c r="B40" s="44" t="s">
        <v>87</v>
      </c>
      <c r="C40" s="45" t="s">
        <v>20</v>
      </c>
      <c r="D40" s="45" t="s">
        <v>70</v>
      </c>
      <c r="E40" s="45" t="s">
        <v>54</v>
      </c>
      <c r="F40" s="54">
        <v>556.3</v>
      </c>
      <c r="G40" s="54">
        <v>556.3</v>
      </c>
      <c r="H40" s="54">
        <v>600.96</v>
      </c>
      <c r="I40" s="75">
        <f>SUM(H40)</f>
        <v>600.96</v>
      </c>
      <c r="J40" s="13"/>
      <c r="K40" s="13"/>
      <c r="L40" s="13"/>
      <c r="M40" s="13"/>
      <c r="N40" s="13"/>
      <c r="O40" s="13"/>
      <c r="P40" s="64"/>
    </row>
    <row r="41" spans="1:16" ht="12.75">
      <c r="A41" s="18"/>
      <c r="B41" s="102" t="s">
        <v>38</v>
      </c>
      <c r="C41" s="48"/>
      <c r="D41" s="48"/>
      <c r="E41" s="47"/>
      <c r="F41" s="55"/>
      <c r="G41" s="55"/>
      <c r="H41" s="55"/>
      <c r="I41" s="74"/>
      <c r="J41" s="13"/>
      <c r="K41" s="13"/>
      <c r="L41" s="13"/>
      <c r="M41" s="13"/>
      <c r="N41" s="13"/>
      <c r="O41" s="13"/>
      <c r="P41" s="64"/>
    </row>
    <row r="42" spans="1:16" ht="12.75">
      <c r="A42" s="18">
        <v>36</v>
      </c>
      <c r="B42" s="44" t="s">
        <v>88</v>
      </c>
      <c r="C42" s="45" t="s">
        <v>20</v>
      </c>
      <c r="D42" s="45" t="s">
        <v>89</v>
      </c>
      <c r="E42" s="45" t="s">
        <v>39</v>
      </c>
      <c r="F42" s="54">
        <v>10</v>
      </c>
      <c r="G42" s="54">
        <v>10</v>
      </c>
      <c r="H42" s="54">
        <v>9.6</v>
      </c>
      <c r="I42" s="75"/>
      <c r="J42" s="13"/>
      <c r="K42" s="13"/>
      <c r="L42" s="13"/>
      <c r="M42" s="13"/>
      <c r="N42" s="13"/>
      <c r="O42" s="13"/>
      <c r="P42" s="64"/>
    </row>
    <row r="43" spans="1:16" ht="12.75">
      <c r="A43" s="18">
        <v>37</v>
      </c>
      <c r="B43" s="44" t="s">
        <v>88</v>
      </c>
      <c r="C43" s="45" t="s">
        <v>22</v>
      </c>
      <c r="D43" s="45" t="s">
        <v>89</v>
      </c>
      <c r="E43" s="45" t="s">
        <v>39</v>
      </c>
      <c r="F43" s="54">
        <v>15</v>
      </c>
      <c r="G43" s="54">
        <v>15</v>
      </c>
      <c r="H43" s="54">
        <v>14.4</v>
      </c>
      <c r="I43" s="75">
        <f>SUM(H42:H43)</f>
        <v>24</v>
      </c>
      <c r="J43" s="13"/>
      <c r="K43" s="13"/>
      <c r="L43" s="13"/>
      <c r="M43" s="13"/>
      <c r="N43" s="13"/>
      <c r="O43" s="13"/>
      <c r="P43" s="64"/>
    </row>
    <row r="44" spans="1:16" ht="12.75">
      <c r="A44" s="18">
        <v>38</v>
      </c>
      <c r="B44" s="46" t="s">
        <v>90</v>
      </c>
      <c r="C44" s="47" t="s">
        <v>20</v>
      </c>
      <c r="D44" s="47" t="s">
        <v>91</v>
      </c>
      <c r="E44" s="47" t="s">
        <v>39</v>
      </c>
      <c r="F44" s="55">
        <v>9</v>
      </c>
      <c r="G44" s="55">
        <v>9</v>
      </c>
      <c r="H44" s="55"/>
      <c r="I44" s="74">
        <f aca="true" t="shared" si="0" ref="I44:I52">SUM(H44)</f>
        <v>0</v>
      </c>
      <c r="J44" s="13"/>
      <c r="K44" s="13"/>
      <c r="L44" s="13"/>
      <c r="M44" s="13"/>
      <c r="N44" s="13"/>
      <c r="O44" s="13"/>
      <c r="P44" s="64"/>
    </row>
    <row r="45" spans="1:16" ht="12.75">
      <c r="A45" s="123">
        <v>39</v>
      </c>
      <c r="B45" s="44" t="s">
        <v>92</v>
      </c>
      <c r="C45" s="45" t="s">
        <v>20</v>
      </c>
      <c r="D45" s="45" t="s">
        <v>93</v>
      </c>
      <c r="E45" s="45" t="s">
        <v>55</v>
      </c>
      <c r="F45" s="54">
        <v>2.2</v>
      </c>
      <c r="G45" s="54">
        <v>2.2</v>
      </c>
      <c r="H45" s="54"/>
      <c r="I45" s="75">
        <f t="shared" si="0"/>
        <v>0</v>
      </c>
      <c r="J45" s="13" t="s">
        <v>327</v>
      </c>
      <c r="K45" s="13"/>
      <c r="L45" s="13"/>
      <c r="M45" s="13"/>
      <c r="N45" s="13"/>
      <c r="O45" s="13"/>
      <c r="P45" s="64"/>
    </row>
    <row r="46" spans="1:16" ht="12.75">
      <c r="A46" s="18">
        <v>40</v>
      </c>
      <c r="B46" s="46" t="s">
        <v>94</v>
      </c>
      <c r="C46" s="47" t="s">
        <v>20</v>
      </c>
      <c r="D46" s="47" t="s">
        <v>95</v>
      </c>
      <c r="E46" s="47" t="s">
        <v>39</v>
      </c>
      <c r="F46" s="55">
        <v>8</v>
      </c>
      <c r="G46" s="55">
        <v>8</v>
      </c>
      <c r="H46" s="55"/>
      <c r="I46" s="74">
        <f t="shared" si="0"/>
        <v>0</v>
      </c>
      <c r="J46" s="13"/>
      <c r="K46" s="13"/>
      <c r="L46" s="13"/>
      <c r="M46" s="13"/>
      <c r="N46" s="13"/>
      <c r="O46" s="13"/>
      <c r="P46" s="64"/>
    </row>
    <row r="47" spans="1:16" ht="12.75">
      <c r="A47" s="18">
        <v>41</v>
      </c>
      <c r="B47" s="44" t="s">
        <v>96</v>
      </c>
      <c r="C47" s="45" t="s">
        <v>20</v>
      </c>
      <c r="D47" s="45" t="s">
        <v>97</v>
      </c>
      <c r="E47" s="45" t="s">
        <v>55</v>
      </c>
      <c r="F47" s="54">
        <v>10</v>
      </c>
      <c r="G47" s="54">
        <v>10</v>
      </c>
      <c r="H47" s="54">
        <v>13.1</v>
      </c>
      <c r="I47" s="75">
        <f t="shared" si="0"/>
        <v>13.1</v>
      </c>
      <c r="J47" s="13"/>
      <c r="K47" s="13"/>
      <c r="L47" s="13"/>
      <c r="M47" s="13"/>
      <c r="N47" s="13"/>
      <c r="O47" s="13"/>
      <c r="P47" s="64"/>
    </row>
    <row r="48" spans="1:16" ht="12.75">
      <c r="A48" s="18">
        <v>42</v>
      </c>
      <c r="B48" s="46" t="s">
        <v>98</v>
      </c>
      <c r="C48" s="47" t="s">
        <v>20</v>
      </c>
      <c r="D48" s="47" t="s">
        <v>99</v>
      </c>
      <c r="E48" s="47" t="s">
        <v>39</v>
      </c>
      <c r="F48" s="55">
        <v>8</v>
      </c>
      <c r="G48" s="55">
        <v>8</v>
      </c>
      <c r="H48" s="55"/>
      <c r="I48" s="74">
        <f t="shared" si="0"/>
        <v>0</v>
      </c>
      <c r="J48" s="13"/>
      <c r="K48" s="13"/>
      <c r="L48" s="13"/>
      <c r="M48" s="13"/>
      <c r="N48" s="13"/>
      <c r="O48" s="13"/>
      <c r="P48" s="64"/>
    </row>
    <row r="49" spans="1:16" ht="12.75">
      <c r="A49" s="18">
        <v>43</v>
      </c>
      <c r="B49" s="44"/>
      <c r="C49" s="45"/>
      <c r="D49" s="45"/>
      <c r="E49" s="45"/>
      <c r="F49" s="54"/>
      <c r="G49" s="54"/>
      <c r="H49" s="54"/>
      <c r="I49" s="75">
        <f t="shared" si="0"/>
        <v>0</v>
      </c>
      <c r="J49" s="13"/>
      <c r="K49" s="13"/>
      <c r="L49" s="13"/>
      <c r="M49" s="13"/>
      <c r="N49" s="13"/>
      <c r="O49" s="13"/>
      <c r="P49" s="64"/>
    </row>
    <row r="50" spans="1:16" ht="12.75">
      <c r="A50" s="18">
        <v>44</v>
      </c>
      <c r="B50" s="46" t="s">
        <v>108</v>
      </c>
      <c r="C50" s="47" t="s">
        <v>109</v>
      </c>
      <c r="D50" s="47" t="s">
        <v>110</v>
      </c>
      <c r="E50" s="47" t="s">
        <v>56</v>
      </c>
      <c r="F50" s="55">
        <v>8</v>
      </c>
      <c r="G50" s="55">
        <v>8</v>
      </c>
      <c r="H50" s="55">
        <v>24.5</v>
      </c>
      <c r="I50" s="74">
        <f t="shared" si="0"/>
        <v>24.5</v>
      </c>
      <c r="J50" s="13"/>
      <c r="K50" s="13"/>
      <c r="L50" s="13"/>
      <c r="M50" s="13"/>
      <c r="N50" s="13"/>
      <c r="O50" s="13"/>
      <c r="P50" s="64"/>
    </row>
    <row r="51" spans="1:16" ht="12.75">
      <c r="A51" s="18">
        <v>45</v>
      </c>
      <c r="B51" s="44"/>
      <c r="C51" s="45"/>
      <c r="D51" s="45"/>
      <c r="E51" s="45"/>
      <c r="F51" s="54"/>
      <c r="G51" s="54"/>
      <c r="H51" s="54"/>
      <c r="I51" s="75">
        <f t="shared" si="0"/>
        <v>0</v>
      </c>
      <c r="J51" s="13"/>
      <c r="K51" s="13"/>
      <c r="L51" s="13"/>
      <c r="M51" s="13"/>
      <c r="N51" s="13"/>
      <c r="O51" s="13"/>
      <c r="P51" s="64"/>
    </row>
    <row r="52" spans="1:16" ht="12.75">
      <c r="A52" s="18">
        <v>46</v>
      </c>
      <c r="B52" s="46"/>
      <c r="C52" s="47"/>
      <c r="D52" s="47"/>
      <c r="E52" s="47"/>
      <c r="F52" s="55"/>
      <c r="G52" s="55"/>
      <c r="H52" s="55"/>
      <c r="I52" s="74">
        <f t="shared" si="0"/>
        <v>0</v>
      </c>
      <c r="J52" s="13"/>
      <c r="K52" s="13"/>
      <c r="L52" s="13"/>
      <c r="M52" s="13"/>
      <c r="N52" s="13"/>
      <c r="O52" s="13"/>
      <c r="P52" s="64"/>
    </row>
    <row r="53" spans="1:16" ht="12.75">
      <c r="A53" s="117">
        <v>47</v>
      </c>
      <c r="B53" s="44" t="s">
        <v>100</v>
      </c>
      <c r="C53" s="45" t="s">
        <v>20</v>
      </c>
      <c r="D53" s="45" t="s">
        <v>101</v>
      </c>
      <c r="E53" s="45" t="s">
        <v>55</v>
      </c>
      <c r="F53" s="54">
        <v>0.8</v>
      </c>
      <c r="G53" s="54">
        <v>0.8</v>
      </c>
      <c r="H53" s="54">
        <v>0.805</v>
      </c>
      <c r="I53" s="75"/>
      <c r="J53" s="13"/>
      <c r="K53" s="13"/>
      <c r="L53" s="13"/>
      <c r="M53" s="13"/>
      <c r="N53" s="13"/>
      <c r="O53" s="13"/>
      <c r="P53" s="64"/>
    </row>
    <row r="54" spans="1:16" ht="12.75">
      <c r="A54" s="117">
        <v>48</v>
      </c>
      <c r="B54" s="44" t="s">
        <v>100</v>
      </c>
      <c r="C54" s="45" t="s">
        <v>22</v>
      </c>
      <c r="D54" s="45" t="s">
        <v>101</v>
      </c>
      <c r="E54" s="45" t="s">
        <v>55</v>
      </c>
      <c r="F54" s="54">
        <v>0.8</v>
      </c>
      <c r="G54" s="54">
        <v>0.8</v>
      </c>
      <c r="H54" s="54">
        <v>0.805</v>
      </c>
      <c r="I54" s="75"/>
      <c r="J54" s="13"/>
      <c r="K54" s="13"/>
      <c r="L54" s="13"/>
      <c r="M54" s="13"/>
      <c r="N54" s="13"/>
      <c r="O54" s="13"/>
      <c r="P54" s="64"/>
    </row>
    <row r="55" spans="1:16" ht="12.75">
      <c r="A55" s="117">
        <v>49</v>
      </c>
      <c r="B55" s="44" t="s">
        <v>100</v>
      </c>
      <c r="C55" s="45" t="s">
        <v>23</v>
      </c>
      <c r="D55" s="45" t="s">
        <v>101</v>
      </c>
      <c r="E55" s="45" t="s">
        <v>55</v>
      </c>
      <c r="F55" s="54">
        <v>0.8</v>
      </c>
      <c r="G55" s="54">
        <v>0.8</v>
      </c>
      <c r="H55" s="54">
        <v>0.805</v>
      </c>
      <c r="I55" s="75"/>
      <c r="J55" s="13"/>
      <c r="K55" s="13"/>
      <c r="L55" s="13"/>
      <c r="M55" s="13"/>
      <c r="N55" s="13"/>
      <c r="O55" s="13"/>
      <c r="P55" s="64"/>
    </row>
    <row r="56" spans="1:16" ht="12.75">
      <c r="A56" s="117">
        <v>50</v>
      </c>
      <c r="B56" s="44" t="s">
        <v>100</v>
      </c>
      <c r="C56" s="45" t="s">
        <v>24</v>
      </c>
      <c r="D56" s="45" t="s">
        <v>101</v>
      </c>
      <c r="E56" s="45" t="s">
        <v>55</v>
      </c>
      <c r="F56" s="54">
        <v>0.8</v>
      </c>
      <c r="G56" s="54">
        <v>0.8</v>
      </c>
      <c r="H56" s="54">
        <v>0.805</v>
      </c>
      <c r="I56" s="75"/>
      <c r="J56" s="13"/>
      <c r="K56" s="13"/>
      <c r="L56" s="13"/>
      <c r="M56" s="13"/>
      <c r="N56" s="13"/>
      <c r="O56" s="13"/>
      <c r="P56" s="64"/>
    </row>
    <row r="57" spans="1:16" ht="12.75">
      <c r="A57" s="117">
        <v>51</v>
      </c>
      <c r="B57" s="44" t="s">
        <v>100</v>
      </c>
      <c r="C57" s="45" t="s">
        <v>25</v>
      </c>
      <c r="D57" s="45" t="s">
        <v>101</v>
      </c>
      <c r="E57" s="45" t="s">
        <v>55</v>
      </c>
      <c r="F57" s="54">
        <v>0.8</v>
      </c>
      <c r="G57" s="54">
        <v>0.8</v>
      </c>
      <c r="H57" s="54">
        <v>0.805</v>
      </c>
      <c r="I57" s="75"/>
      <c r="J57" s="13"/>
      <c r="K57" s="13"/>
      <c r="L57" s="13"/>
      <c r="M57" s="13"/>
      <c r="N57" s="13"/>
      <c r="O57" s="13"/>
      <c r="P57" s="64"/>
    </row>
    <row r="58" spans="1:16" ht="12.75">
      <c r="A58" s="117">
        <v>52</v>
      </c>
      <c r="B58" s="44" t="s">
        <v>100</v>
      </c>
      <c r="C58" s="45" t="s">
        <v>26</v>
      </c>
      <c r="D58" s="45" t="s">
        <v>101</v>
      </c>
      <c r="E58" s="45" t="s">
        <v>55</v>
      </c>
      <c r="F58" s="54">
        <v>0.8</v>
      </c>
      <c r="G58" s="54">
        <v>0.8</v>
      </c>
      <c r="H58" s="54">
        <v>0.805</v>
      </c>
      <c r="I58" s="75">
        <f>SUM(H53:H58)</f>
        <v>4.83</v>
      </c>
      <c r="J58" s="13" t="s">
        <v>326</v>
      </c>
      <c r="K58" s="13"/>
      <c r="L58" s="13"/>
      <c r="M58" s="13"/>
      <c r="N58" s="13"/>
      <c r="O58" s="13"/>
      <c r="P58" s="64"/>
    </row>
    <row r="59" spans="1:16" ht="12.75">
      <c r="A59" s="122">
        <v>53</v>
      </c>
      <c r="B59" s="46" t="s">
        <v>102</v>
      </c>
      <c r="C59" s="47" t="s">
        <v>22</v>
      </c>
      <c r="D59" s="47" t="s">
        <v>101</v>
      </c>
      <c r="E59" s="47" t="s">
        <v>39</v>
      </c>
      <c r="F59" s="55">
        <v>6</v>
      </c>
      <c r="G59" s="55">
        <v>0</v>
      </c>
      <c r="H59" s="55">
        <v>7.5</v>
      </c>
      <c r="I59" s="74"/>
      <c r="J59" s="13"/>
      <c r="K59" s="13"/>
      <c r="L59" s="13"/>
      <c r="M59" s="13"/>
      <c r="N59" s="13"/>
      <c r="O59" s="13"/>
      <c r="P59" s="64"/>
    </row>
    <row r="60" spans="1:16" ht="12.75">
      <c r="A60" s="122">
        <v>54</v>
      </c>
      <c r="B60" s="46" t="s">
        <v>102</v>
      </c>
      <c r="C60" s="47" t="s">
        <v>23</v>
      </c>
      <c r="D60" s="47" t="s">
        <v>101</v>
      </c>
      <c r="E60" s="47" t="s">
        <v>39</v>
      </c>
      <c r="F60" s="55">
        <v>7</v>
      </c>
      <c r="G60" s="55">
        <v>0</v>
      </c>
      <c r="H60" s="55">
        <v>11.5</v>
      </c>
      <c r="I60" s="74">
        <f>SUM(H59:H60)</f>
        <v>19</v>
      </c>
      <c r="J60" s="13"/>
      <c r="K60" s="13"/>
      <c r="L60" s="13"/>
      <c r="M60" s="13"/>
      <c r="N60" s="13"/>
      <c r="O60" s="13"/>
      <c r="P60" s="64"/>
    </row>
    <row r="61" spans="1:16" ht="12.75">
      <c r="A61" s="122">
        <v>55</v>
      </c>
      <c r="B61" s="44" t="s">
        <v>111</v>
      </c>
      <c r="C61" s="45" t="s">
        <v>20</v>
      </c>
      <c r="D61" s="45" t="s">
        <v>112</v>
      </c>
      <c r="E61" s="45" t="s">
        <v>56</v>
      </c>
      <c r="F61" s="54">
        <v>7</v>
      </c>
      <c r="G61" s="54">
        <v>7</v>
      </c>
      <c r="H61" s="54">
        <v>25</v>
      </c>
      <c r="I61" s="75">
        <f>SUM(H61)</f>
        <v>25</v>
      </c>
      <c r="J61" s="13"/>
      <c r="K61" s="13"/>
      <c r="L61" s="13"/>
      <c r="M61" s="13"/>
      <c r="N61" s="13"/>
      <c r="O61" s="13"/>
      <c r="P61" s="64"/>
    </row>
    <row r="62" spans="1:16" ht="12.75">
      <c r="A62" s="122">
        <v>56</v>
      </c>
      <c r="B62" s="46" t="s">
        <v>103</v>
      </c>
      <c r="C62" s="47" t="s">
        <v>20</v>
      </c>
      <c r="D62" s="47" t="s">
        <v>104</v>
      </c>
      <c r="E62" s="47" t="s">
        <v>39</v>
      </c>
      <c r="F62" s="55">
        <v>3</v>
      </c>
      <c r="G62" s="55">
        <v>0</v>
      </c>
      <c r="H62" s="55">
        <v>3</v>
      </c>
      <c r="I62" s="74"/>
      <c r="J62" s="13"/>
      <c r="K62" s="13"/>
      <c r="L62" s="13"/>
      <c r="M62" s="13"/>
      <c r="N62" s="13"/>
      <c r="O62" s="13"/>
      <c r="P62" s="64"/>
    </row>
    <row r="63" spans="1:16" ht="12.75">
      <c r="A63" s="122">
        <v>57</v>
      </c>
      <c r="B63" s="46" t="s">
        <v>103</v>
      </c>
      <c r="C63" s="47" t="s">
        <v>22</v>
      </c>
      <c r="D63" s="47" t="s">
        <v>104</v>
      </c>
      <c r="E63" s="47" t="s">
        <v>39</v>
      </c>
      <c r="F63" s="55">
        <v>3</v>
      </c>
      <c r="G63" s="55">
        <v>3</v>
      </c>
      <c r="H63" s="55">
        <v>3</v>
      </c>
      <c r="I63" s="74"/>
      <c r="J63" s="13"/>
      <c r="K63" s="13"/>
      <c r="L63" s="13"/>
      <c r="M63" s="13"/>
      <c r="N63" s="13"/>
      <c r="O63" s="13"/>
      <c r="P63" s="64"/>
    </row>
    <row r="64" spans="1:16" ht="12.75">
      <c r="A64" s="122">
        <v>58</v>
      </c>
      <c r="B64" s="46" t="s">
        <v>103</v>
      </c>
      <c r="C64" s="47" t="s">
        <v>23</v>
      </c>
      <c r="D64" s="47" t="s">
        <v>104</v>
      </c>
      <c r="E64" s="47" t="s">
        <v>39</v>
      </c>
      <c r="F64" s="55">
        <v>3</v>
      </c>
      <c r="G64" s="55">
        <v>3</v>
      </c>
      <c r="H64" s="55">
        <v>3</v>
      </c>
      <c r="I64" s="74">
        <f>SUM(H62:H64)</f>
        <v>9</v>
      </c>
      <c r="J64" s="13"/>
      <c r="K64" s="13"/>
      <c r="L64" s="13"/>
      <c r="M64" s="13"/>
      <c r="N64" s="13"/>
      <c r="O64" s="13"/>
      <c r="P64" s="64"/>
    </row>
    <row r="65" spans="1:16" ht="12.75">
      <c r="A65" s="122">
        <v>59</v>
      </c>
      <c r="B65" s="44"/>
      <c r="C65" s="45"/>
      <c r="D65" s="45"/>
      <c r="E65" s="45"/>
      <c r="F65" s="54"/>
      <c r="G65" s="54"/>
      <c r="H65" s="54"/>
      <c r="I65" s="75">
        <f>SUM(H65)</f>
        <v>0</v>
      </c>
      <c r="J65" s="13"/>
      <c r="K65" s="13"/>
      <c r="L65" s="13"/>
      <c r="M65" s="13"/>
      <c r="N65" s="13"/>
      <c r="O65" s="13"/>
      <c r="P65" s="64"/>
    </row>
    <row r="66" spans="1:16" ht="13.5" thickBot="1">
      <c r="A66" s="122">
        <v>60</v>
      </c>
      <c r="B66" s="103" t="s">
        <v>105</v>
      </c>
      <c r="C66" s="104" t="s">
        <v>20</v>
      </c>
      <c r="D66" s="104" t="s">
        <v>106</v>
      </c>
      <c r="E66" s="104" t="s">
        <v>107</v>
      </c>
      <c r="F66" s="105">
        <v>25</v>
      </c>
      <c r="G66" s="105">
        <v>25</v>
      </c>
      <c r="H66" s="105">
        <v>51.2</v>
      </c>
      <c r="I66" s="106">
        <f>SUM(H66)</f>
        <v>51.2</v>
      </c>
      <c r="J66" s="13"/>
      <c r="K66" s="13"/>
      <c r="L66" s="13"/>
      <c r="M66" s="13"/>
      <c r="N66" s="13"/>
      <c r="O66" s="13"/>
      <c r="P66" s="64"/>
    </row>
    <row r="67" spans="2:16" ht="13.5" thickBot="1">
      <c r="B67" s="62" t="s">
        <v>60</v>
      </c>
      <c r="C67" s="51"/>
      <c r="D67" s="51"/>
      <c r="E67" s="51"/>
      <c r="F67" s="63"/>
      <c r="G67" s="63"/>
      <c r="H67" s="63"/>
      <c r="I67" s="107">
        <f>SUM(I5:I66)</f>
        <v>3508.6279999999997</v>
      </c>
      <c r="J67" s="5"/>
      <c r="K67" s="5"/>
      <c r="L67" s="5"/>
      <c r="M67" s="5"/>
      <c r="N67" s="5"/>
      <c r="O67" s="5"/>
      <c r="P67" s="119"/>
    </row>
    <row r="71" spans="2:5" ht="12.75">
      <c r="B71" s="15" t="s">
        <v>330</v>
      </c>
      <c r="C71" s="40"/>
      <c r="D71" s="40"/>
      <c r="E71" s="40"/>
    </row>
  </sheetData>
  <printOptions/>
  <pageMargins left="0.75" right="0.75" top="1" bottom="1" header="0.5" footer="0.5"/>
  <pageSetup fitToHeight="1" fitToWidth="1" horizontalDpi="1200" verticalDpi="12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5.7109375" style="0" customWidth="1"/>
    <col min="3" max="3" width="5.7109375" style="0" customWidth="1"/>
    <col min="4" max="4" width="10.7109375" style="0" customWidth="1"/>
    <col min="5" max="5" width="5.7109375" style="0" customWidth="1"/>
    <col min="6" max="8" width="9.7109375" style="0" customWidth="1"/>
    <col min="9" max="9" width="10.7109375" style="0" customWidth="1"/>
    <col min="11" max="11" width="15.7109375" style="0" customWidth="1"/>
    <col min="12" max="12" width="5.7109375" style="0" customWidth="1"/>
    <col min="13" max="13" width="12.7109375" style="0" customWidth="1"/>
    <col min="14" max="14" width="6.421875" style="0" customWidth="1"/>
    <col min="15" max="17" width="9.7109375" style="0" customWidth="1"/>
    <col min="18" max="18" width="8.7109375" style="0" customWidth="1"/>
    <col min="19" max="19" width="1.7109375" style="0" customWidth="1"/>
    <col min="20" max="20" width="14.7109375" style="0" customWidth="1"/>
    <col min="21" max="21" width="6.7109375" style="0" customWidth="1"/>
    <col min="22" max="25" width="8.7109375" style="0" customWidth="1"/>
    <col min="26" max="26" width="1.7109375" style="0" customWidth="1"/>
    <col min="27" max="27" width="12.7109375" style="0" customWidth="1"/>
    <col min="32" max="32" width="1.7109375" style="0" customWidth="1"/>
    <col min="33" max="33" width="15.7109375" style="0" customWidth="1"/>
  </cols>
  <sheetData>
    <row r="1" spans="11:26" ht="16.5" customHeight="1" thickBot="1">
      <c r="K1" s="14" t="s">
        <v>61</v>
      </c>
      <c r="L1" s="5"/>
      <c r="M1" s="5"/>
      <c r="N1" s="5"/>
      <c r="O1" s="5"/>
      <c r="P1" s="5"/>
      <c r="Q1" s="5"/>
      <c r="R1" s="5"/>
      <c r="S1" s="5"/>
      <c r="T1" s="13"/>
      <c r="U1" s="13"/>
      <c r="V1" s="13"/>
      <c r="W1" s="13"/>
      <c r="X1" s="13"/>
      <c r="Y1" s="13"/>
      <c r="Z1" s="13"/>
    </row>
    <row r="2" spans="2:37" ht="34.5" customHeight="1" thickBot="1">
      <c r="B2" s="9" t="s">
        <v>316</v>
      </c>
      <c r="C2" s="6"/>
      <c r="D2" s="8"/>
      <c r="E2" s="8"/>
      <c r="F2" s="7"/>
      <c r="G2" s="7"/>
      <c r="H2" s="7"/>
      <c r="I2" s="8"/>
      <c r="K2" s="9" t="s">
        <v>62</v>
      </c>
      <c r="L2" s="6"/>
      <c r="M2" s="8"/>
      <c r="N2" s="8"/>
      <c r="O2" s="7"/>
      <c r="P2" s="7"/>
      <c r="Q2" s="7"/>
      <c r="R2" s="8"/>
      <c r="T2" s="1" t="s">
        <v>63</v>
      </c>
      <c r="U2" s="2"/>
      <c r="V2" s="3"/>
      <c r="W2" s="3"/>
      <c r="X2" s="4"/>
      <c r="Y2" s="3"/>
      <c r="AA2" s="9" t="s">
        <v>64</v>
      </c>
      <c r="AG2" s="1" t="s">
        <v>65</v>
      </c>
      <c r="AH2" s="3"/>
      <c r="AI2" s="3"/>
      <c r="AJ2" s="4"/>
      <c r="AK2" s="3"/>
    </row>
    <row r="3" spans="2:37" ht="48">
      <c r="B3" s="25" t="s">
        <v>7</v>
      </c>
      <c r="C3" s="26" t="s">
        <v>19</v>
      </c>
      <c r="D3" s="26" t="s">
        <v>28</v>
      </c>
      <c r="E3" s="26" t="s">
        <v>13</v>
      </c>
      <c r="F3" s="26" t="s">
        <v>30</v>
      </c>
      <c r="G3" s="26" t="s">
        <v>29</v>
      </c>
      <c r="H3" s="26" t="s">
        <v>14</v>
      </c>
      <c r="I3" s="27" t="s">
        <v>320</v>
      </c>
      <c r="K3" s="25" t="s">
        <v>7</v>
      </c>
      <c r="L3" s="26" t="s">
        <v>19</v>
      </c>
      <c r="M3" s="26" t="s">
        <v>28</v>
      </c>
      <c r="N3" s="26" t="s">
        <v>13</v>
      </c>
      <c r="O3" s="26" t="s">
        <v>30</v>
      </c>
      <c r="P3" s="26" t="s">
        <v>29</v>
      </c>
      <c r="Q3" s="26" t="s">
        <v>14</v>
      </c>
      <c r="R3" s="27" t="s">
        <v>31</v>
      </c>
      <c r="S3" s="31"/>
      <c r="T3" s="32" t="s">
        <v>0</v>
      </c>
      <c r="U3" s="33" t="s">
        <v>1</v>
      </c>
      <c r="V3" s="32" t="s">
        <v>2</v>
      </c>
      <c r="W3" s="32" t="s">
        <v>13</v>
      </c>
      <c r="X3" s="34" t="s">
        <v>10</v>
      </c>
      <c r="Y3" s="27" t="s">
        <v>11</v>
      </c>
      <c r="Z3" s="31"/>
      <c r="AA3" s="36" t="s">
        <v>12</v>
      </c>
      <c r="AB3" s="36" t="s">
        <v>15</v>
      </c>
      <c r="AC3" s="36" t="s">
        <v>13</v>
      </c>
      <c r="AD3" s="36" t="s">
        <v>18</v>
      </c>
      <c r="AE3" s="27" t="s">
        <v>11</v>
      </c>
      <c r="AF3" s="31"/>
      <c r="AG3" s="32" t="s">
        <v>52</v>
      </c>
      <c r="AH3" s="32" t="s">
        <v>53</v>
      </c>
      <c r="AI3" s="32" t="s">
        <v>48</v>
      </c>
      <c r="AJ3" s="34" t="s">
        <v>47</v>
      </c>
      <c r="AK3" s="27" t="s">
        <v>11</v>
      </c>
    </row>
    <row r="4" spans="2:37" ht="12.75" customHeight="1">
      <c r="B4" s="28" t="s">
        <v>16</v>
      </c>
      <c r="C4" s="21"/>
      <c r="D4" s="21"/>
      <c r="E4" s="21"/>
      <c r="F4" s="17"/>
      <c r="G4" s="17"/>
      <c r="H4" s="17"/>
      <c r="I4" s="29"/>
      <c r="K4" s="28" t="s">
        <v>16</v>
      </c>
      <c r="L4" s="21"/>
      <c r="M4" s="21"/>
      <c r="N4" s="21"/>
      <c r="O4" s="17"/>
      <c r="P4" s="17"/>
      <c r="Q4" s="17"/>
      <c r="R4" s="29"/>
      <c r="S4" s="35"/>
      <c r="T4" s="19" t="s">
        <v>16</v>
      </c>
      <c r="U4" s="22"/>
      <c r="V4" s="23"/>
      <c r="W4" s="20"/>
      <c r="X4" s="18"/>
      <c r="Y4" s="30"/>
      <c r="Z4" s="35"/>
      <c r="AA4" s="19" t="s">
        <v>16</v>
      </c>
      <c r="AB4" s="20"/>
      <c r="AC4" s="16"/>
      <c r="AD4" s="12"/>
      <c r="AE4" s="30"/>
      <c r="AF4" s="50"/>
      <c r="AG4" s="19" t="s">
        <v>16</v>
      </c>
      <c r="AH4" s="20"/>
      <c r="AI4" s="16"/>
      <c r="AJ4" s="13"/>
      <c r="AK4" s="64"/>
    </row>
    <row r="5" spans="1:37" ht="12.75">
      <c r="A5">
        <v>1</v>
      </c>
      <c r="B5" s="100"/>
      <c r="C5" s="90"/>
      <c r="D5" s="90"/>
      <c r="E5" s="90"/>
      <c r="F5" s="90"/>
      <c r="G5" s="90"/>
      <c r="H5" s="90"/>
      <c r="I5" s="75">
        <f>SUM(F5)</f>
        <v>0</v>
      </c>
      <c r="K5" s="100"/>
      <c r="L5" s="90"/>
      <c r="M5" s="90"/>
      <c r="N5" s="90"/>
      <c r="O5" s="90"/>
      <c r="P5" s="90"/>
      <c r="Q5" s="90"/>
      <c r="R5" s="75">
        <f>SUM(Q5)</f>
        <v>0</v>
      </c>
      <c r="S5" s="56"/>
      <c r="T5" s="91" t="s">
        <v>225</v>
      </c>
      <c r="U5" s="92" t="s">
        <v>3</v>
      </c>
      <c r="V5" s="91" t="s">
        <v>226</v>
      </c>
      <c r="W5" s="91" t="s">
        <v>227</v>
      </c>
      <c r="X5" s="93">
        <v>10</v>
      </c>
      <c r="Y5" s="75">
        <f>SUM(X5)</f>
        <v>10</v>
      </c>
      <c r="Z5" s="49"/>
      <c r="AA5" s="89"/>
      <c r="AB5" s="41"/>
      <c r="AC5" s="94"/>
      <c r="AD5" s="94"/>
      <c r="AE5" s="75">
        <f>SUM(AD5)</f>
        <v>0</v>
      </c>
      <c r="AF5" s="49"/>
      <c r="AG5" s="41"/>
      <c r="AH5" s="41"/>
      <c r="AI5" s="41"/>
      <c r="AJ5" s="41"/>
      <c r="AK5" s="75">
        <f>SUM(AJ5)</f>
        <v>0</v>
      </c>
    </row>
    <row r="6" spans="1:37" ht="12.75">
      <c r="A6">
        <v>2</v>
      </c>
      <c r="B6" s="101"/>
      <c r="C6" s="17"/>
      <c r="D6" s="17"/>
      <c r="E6" s="17"/>
      <c r="F6" s="17"/>
      <c r="G6" s="17"/>
      <c r="H6" s="17"/>
      <c r="I6" s="74">
        <f>SUM(F6)</f>
        <v>0</v>
      </c>
      <c r="K6" s="101"/>
      <c r="L6" s="17"/>
      <c r="M6" s="17"/>
      <c r="N6" s="17"/>
      <c r="O6" s="17"/>
      <c r="P6" s="17"/>
      <c r="Q6" s="17"/>
      <c r="R6" s="74">
        <f>SUM(Q6)</f>
        <v>0</v>
      </c>
      <c r="S6" s="50"/>
      <c r="T6" s="77"/>
      <c r="U6" s="78"/>
      <c r="V6" s="77"/>
      <c r="W6" s="77"/>
      <c r="X6" s="85"/>
      <c r="Y6" s="74">
        <f>SUM(X6)</f>
        <v>0</v>
      </c>
      <c r="Z6" s="50"/>
      <c r="AA6" s="88"/>
      <c r="AB6" s="18"/>
      <c r="AC6" s="12"/>
      <c r="AD6" s="12"/>
      <c r="AE6" s="74">
        <f>SUM(AD6)</f>
        <v>0</v>
      </c>
      <c r="AF6" s="56"/>
      <c r="AG6" s="68" t="s">
        <v>290</v>
      </c>
      <c r="AH6" s="68" t="s">
        <v>291</v>
      </c>
      <c r="AI6" s="69" t="s">
        <v>9</v>
      </c>
      <c r="AJ6" s="68">
        <v>11</v>
      </c>
      <c r="AK6" s="74">
        <f>SUM(AJ6)</f>
        <v>11</v>
      </c>
    </row>
    <row r="7" spans="1:37" ht="12.75">
      <c r="A7">
        <v>3</v>
      </c>
      <c r="B7" s="44" t="s">
        <v>66</v>
      </c>
      <c r="C7" s="45" t="s">
        <v>20</v>
      </c>
      <c r="D7" s="45" t="s">
        <v>67</v>
      </c>
      <c r="E7" s="45" t="s">
        <v>21</v>
      </c>
      <c r="F7" s="54">
        <v>55.333</v>
      </c>
      <c r="G7" s="54">
        <v>55.333</v>
      </c>
      <c r="H7" s="54">
        <v>68.3</v>
      </c>
      <c r="I7" s="75"/>
      <c r="K7" s="44" t="s">
        <v>66</v>
      </c>
      <c r="L7" s="45" t="s">
        <v>20</v>
      </c>
      <c r="M7" s="45" t="s">
        <v>67</v>
      </c>
      <c r="N7" s="45" t="s">
        <v>21</v>
      </c>
      <c r="O7" s="54">
        <v>55.333</v>
      </c>
      <c r="P7" s="54">
        <v>55.333</v>
      </c>
      <c r="Q7" s="54">
        <v>68.3</v>
      </c>
      <c r="R7" s="75"/>
      <c r="S7" s="49"/>
      <c r="T7" s="91" t="s">
        <v>240</v>
      </c>
      <c r="U7" s="92" t="s">
        <v>241</v>
      </c>
      <c r="V7" s="91" t="s">
        <v>242</v>
      </c>
      <c r="W7" s="91" t="s">
        <v>243</v>
      </c>
      <c r="X7" s="93">
        <v>495</v>
      </c>
      <c r="Y7" s="75"/>
      <c r="Z7" s="49"/>
      <c r="AA7" s="42" t="s">
        <v>272</v>
      </c>
      <c r="AB7" s="43">
        <v>35</v>
      </c>
      <c r="AC7" s="42" t="s">
        <v>9</v>
      </c>
      <c r="AD7" s="95">
        <v>495</v>
      </c>
      <c r="AE7" s="75"/>
      <c r="AF7" s="49"/>
      <c r="AG7" s="66" t="s">
        <v>292</v>
      </c>
      <c r="AH7" s="66" t="s">
        <v>49</v>
      </c>
      <c r="AI7" s="67" t="s">
        <v>9</v>
      </c>
      <c r="AJ7" s="66">
        <v>505</v>
      </c>
      <c r="AK7" s="75"/>
    </row>
    <row r="8" spans="1:37" ht="12.75">
      <c r="A8">
        <v>4</v>
      </c>
      <c r="B8" s="44" t="s">
        <v>66</v>
      </c>
      <c r="C8" s="45" t="s">
        <v>22</v>
      </c>
      <c r="D8" s="45" t="s">
        <v>67</v>
      </c>
      <c r="E8" s="45" t="s">
        <v>21</v>
      </c>
      <c r="F8" s="54">
        <v>55.333</v>
      </c>
      <c r="G8" s="54">
        <v>55.333</v>
      </c>
      <c r="H8" s="54">
        <v>68.3</v>
      </c>
      <c r="I8" s="75"/>
      <c r="K8" s="44" t="s">
        <v>66</v>
      </c>
      <c r="L8" s="45" t="s">
        <v>22</v>
      </c>
      <c r="M8" s="45" t="s">
        <v>67</v>
      </c>
      <c r="N8" s="45" t="s">
        <v>21</v>
      </c>
      <c r="O8" s="54">
        <v>55.333</v>
      </c>
      <c r="P8" s="54">
        <v>55.333</v>
      </c>
      <c r="Q8" s="54">
        <v>68.3</v>
      </c>
      <c r="R8" s="75"/>
      <c r="S8" s="49"/>
      <c r="T8" s="91"/>
      <c r="U8" s="92"/>
      <c r="V8" s="91"/>
      <c r="W8" s="91"/>
      <c r="X8" s="93"/>
      <c r="Y8" s="75"/>
      <c r="Z8" s="49"/>
      <c r="AA8" s="42"/>
      <c r="AB8" s="43"/>
      <c r="AC8" s="42"/>
      <c r="AD8" s="95"/>
      <c r="AE8" s="75"/>
      <c r="AF8" s="49"/>
      <c r="AG8" s="66"/>
      <c r="AH8" s="66"/>
      <c r="AI8" s="67"/>
      <c r="AJ8" s="66"/>
      <c r="AK8" s="75"/>
    </row>
    <row r="9" spans="1:37" ht="12.75">
      <c r="A9">
        <v>5</v>
      </c>
      <c r="B9" s="44" t="s">
        <v>66</v>
      </c>
      <c r="C9" s="45" t="s">
        <v>23</v>
      </c>
      <c r="D9" s="45" t="s">
        <v>67</v>
      </c>
      <c r="E9" s="45" t="s">
        <v>21</v>
      </c>
      <c r="F9" s="54">
        <v>55.333</v>
      </c>
      <c r="G9" s="54">
        <v>55.333</v>
      </c>
      <c r="H9" s="54">
        <v>68.3</v>
      </c>
      <c r="I9" s="75"/>
      <c r="K9" s="44" t="s">
        <v>66</v>
      </c>
      <c r="L9" s="45" t="s">
        <v>23</v>
      </c>
      <c r="M9" s="45" t="s">
        <v>67</v>
      </c>
      <c r="N9" s="45" t="s">
        <v>21</v>
      </c>
      <c r="O9" s="54">
        <v>55.333</v>
      </c>
      <c r="P9" s="54">
        <v>55.333</v>
      </c>
      <c r="Q9" s="54">
        <v>68.3</v>
      </c>
      <c r="R9" s="75"/>
      <c r="S9" s="49"/>
      <c r="T9" s="91"/>
      <c r="U9" s="92"/>
      <c r="V9" s="91"/>
      <c r="W9" s="91"/>
      <c r="X9" s="93"/>
      <c r="Y9" s="75"/>
      <c r="Z9" s="49"/>
      <c r="AA9" s="42"/>
      <c r="AB9" s="43"/>
      <c r="AC9" s="42"/>
      <c r="AD9" s="95"/>
      <c r="AE9" s="75"/>
      <c r="AF9" s="49"/>
      <c r="AG9" s="66"/>
      <c r="AH9" s="66"/>
      <c r="AI9" s="67"/>
      <c r="AJ9" s="66"/>
      <c r="AK9" s="75"/>
    </row>
    <row r="10" spans="1:37" ht="12.75">
      <c r="A10">
        <v>6</v>
      </c>
      <c r="B10" s="44" t="s">
        <v>66</v>
      </c>
      <c r="C10" s="45" t="s">
        <v>24</v>
      </c>
      <c r="D10" s="45" t="s">
        <v>67</v>
      </c>
      <c r="E10" s="45" t="s">
        <v>21</v>
      </c>
      <c r="F10" s="54">
        <v>55.333</v>
      </c>
      <c r="G10" s="54">
        <v>55.333</v>
      </c>
      <c r="H10" s="54">
        <v>68.3</v>
      </c>
      <c r="I10" s="75"/>
      <c r="K10" s="44" t="s">
        <v>66</v>
      </c>
      <c r="L10" s="45" t="s">
        <v>24</v>
      </c>
      <c r="M10" s="45" t="s">
        <v>67</v>
      </c>
      <c r="N10" s="45" t="s">
        <v>21</v>
      </c>
      <c r="O10" s="54">
        <v>55.333</v>
      </c>
      <c r="P10" s="54">
        <v>55.333</v>
      </c>
      <c r="Q10" s="54">
        <v>68.3</v>
      </c>
      <c r="R10" s="75"/>
      <c r="S10" s="49"/>
      <c r="T10" s="91"/>
      <c r="U10" s="92"/>
      <c r="V10" s="91"/>
      <c r="W10" s="91"/>
      <c r="X10" s="93"/>
      <c r="Y10" s="75"/>
      <c r="Z10" s="49"/>
      <c r="AA10" s="42"/>
      <c r="AB10" s="43"/>
      <c r="AC10" s="42"/>
      <c r="AD10" s="95"/>
      <c r="AE10" s="75"/>
      <c r="AF10" s="49"/>
      <c r="AG10" s="66"/>
      <c r="AH10" s="66"/>
      <c r="AI10" s="67"/>
      <c r="AJ10" s="66"/>
      <c r="AK10" s="75"/>
    </row>
    <row r="11" spans="1:37" ht="12.75">
      <c r="A11">
        <v>7</v>
      </c>
      <c r="B11" s="44" t="s">
        <v>66</v>
      </c>
      <c r="C11" s="45" t="s">
        <v>25</v>
      </c>
      <c r="D11" s="45" t="s">
        <v>67</v>
      </c>
      <c r="E11" s="45" t="s">
        <v>21</v>
      </c>
      <c r="F11" s="54">
        <v>55.333</v>
      </c>
      <c r="G11" s="54">
        <v>55.333</v>
      </c>
      <c r="H11" s="54">
        <v>68.3</v>
      </c>
      <c r="I11" s="75"/>
      <c r="K11" s="44" t="s">
        <v>66</v>
      </c>
      <c r="L11" s="45" t="s">
        <v>25</v>
      </c>
      <c r="M11" s="45" t="s">
        <v>67</v>
      </c>
      <c r="N11" s="45" t="s">
        <v>21</v>
      </c>
      <c r="O11" s="54">
        <v>55.333</v>
      </c>
      <c r="P11" s="54">
        <v>55.333</v>
      </c>
      <c r="Q11" s="54">
        <v>68.3</v>
      </c>
      <c r="R11" s="75"/>
      <c r="S11" s="49"/>
      <c r="T11" s="91"/>
      <c r="U11" s="92"/>
      <c r="V11" s="91"/>
      <c r="W11" s="91"/>
      <c r="X11" s="93"/>
      <c r="Y11" s="75"/>
      <c r="Z11" s="49"/>
      <c r="AA11" s="42"/>
      <c r="AB11" s="43"/>
      <c r="AC11" s="42"/>
      <c r="AD11" s="95"/>
      <c r="AE11" s="75"/>
      <c r="AF11" s="49"/>
      <c r="AG11" s="66"/>
      <c r="AH11" s="66"/>
      <c r="AI11" s="67"/>
      <c r="AJ11" s="66"/>
      <c r="AK11" s="75"/>
    </row>
    <row r="12" spans="1:37" ht="12.75">
      <c r="A12">
        <v>8</v>
      </c>
      <c r="B12" s="44" t="s">
        <v>66</v>
      </c>
      <c r="C12" s="45" t="s">
        <v>26</v>
      </c>
      <c r="D12" s="45" t="s">
        <v>67</v>
      </c>
      <c r="E12" s="45" t="s">
        <v>21</v>
      </c>
      <c r="F12" s="54">
        <v>55.333</v>
      </c>
      <c r="G12" s="54">
        <v>55.333</v>
      </c>
      <c r="H12" s="54">
        <v>68.3</v>
      </c>
      <c r="I12" s="75"/>
      <c r="K12" s="44" t="s">
        <v>66</v>
      </c>
      <c r="L12" s="45" t="s">
        <v>26</v>
      </c>
      <c r="M12" s="45" t="s">
        <v>67</v>
      </c>
      <c r="N12" s="45" t="s">
        <v>21</v>
      </c>
      <c r="O12" s="54">
        <v>55.333</v>
      </c>
      <c r="P12" s="54">
        <v>55.333</v>
      </c>
      <c r="Q12" s="54">
        <v>68.3</v>
      </c>
      <c r="R12" s="75"/>
      <c r="S12" s="49"/>
      <c r="T12" s="91"/>
      <c r="U12" s="92"/>
      <c r="V12" s="91"/>
      <c r="W12" s="91"/>
      <c r="X12" s="93"/>
      <c r="Y12" s="75"/>
      <c r="Z12" s="49"/>
      <c r="AA12" s="42"/>
      <c r="AB12" s="43"/>
      <c r="AC12" s="42"/>
      <c r="AD12" s="95"/>
      <c r="AE12" s="75"/>
      <c r="AF12" s="49"/>
      <c r="AG12" s="66"/>
      <c r="AH12" s="66"/>
      <c r="AI12" s="67"/>
      <c r="AJ12" s="66"/>
      <c r="AK12" s="75"/>
    </row>
    <row r="13" spans="1:37" ht="12.75">
      <c r="A13">
        <v>9</v>
      </c>
      <c r="B13" s="44" t="s">
        <v>66</v>
      </c>
      <c r="C13" s="45" t="s">
        <v>27</v>
      </c>
      <c r="D13" s="45" t="s">
        <v>67</v>
      </c>
      <c r="E13" s="45" t="s">
        <v>21</v>
      </c>
      <c r="F13" s="54">
        <v>139</v>
      </c>
      <c r="G13" s="54">
        <v>139</v>
      </c>
      <c r="H13" s="54">
        <v>176.4</v>
      </c>
      <c r="I13" s="75"/>
      <c r="K13" s="44" t="s">
        <v>66</v>
      </c>
      <c r="L13" s="45" t="s">
        <v>27</v>
      </c>
      <c r="M13" s="45" t="s">
        <v>67</v>
      </c>
      <c r="N13" s="45" t="s">
        <v>21</v>
      </c>
      <c r="O13" s="54">
        <v>139</v>
      </c>
      <c r="P13" s="54">
        <v>139</v>
      </c>
      <c r="Q13" s="54">
        <v>176.4</v>
      </c>
      <c r="R13" s="75"/>
      <c r="S13" s="49"/>
      <c r="T13" s="91"/>
      <c r="U13" s="92"/>
      <c r="V13" s="91"/>
      <c r="W13" s="91"/>
      <c r="X13" s="93"/>
      <c r="Y13" s="75"/>
      <c r="Z13" s="49"/>
      <c r="AA13" s="42"/>
      <c r="AB13" s="43"/>
      <c r="AC13" s="42"/>
      <c r="AD13" s="95"/>
      <c r="AE13" s="75"/>
      <c r="AF13" s="49"/>
      <c r="AG13" s="66"/>
      <c r="AH13" s="66"/>
      <c r="AI13" s="67"/>
      <c r="AJ13" s="66"/>
      <c r="AK13" s="75"/>
    </row>
    <row r="14" spans="1:37" ht="12.75">
      <c r="A14">
        <v>10</v>
      </c>
      <c r="B14" s="44" t="s">
        <v>66</v>
      </c>
      <c r="C14" s="45" t="s">
        <v>32</v>
      </c>
      <c r="D14" s="45" t="s">
        <v>67</v>
      </c>
      <c r="E14" s="45" t="s">
        <v>21</v>
      </c>
      <c r="F14" s="54">
        <v>24</v>
      </c>
      <c r="G14" s="54">
        <v>24</v>
      </c>
      <c r="H14" s="54">
        <v>24.5</v>
      </c>
      <c r="I14" s="75">
        <f>SUM(F7:F14)</f>
        <v>494.99799999999993</v>
      </c>
      <c r="K14" s="44" t="s">
        <v>66</v>
      </c>
      <c r="L14" s="45" t="s">
        <v>32</v>
      </c>
      <c r="M14" s="45" t="s">
        <v>67</v>
      </c>
      <c r="N14" s="45" t="s">
        <v>21</v>
      </c>
      <c r="O14" s="54">
        <v>24</v>
      </c>
      <c r="P14" s="54">
        <v>24</v>
      </c>
      <c r="Q14" s="54">
        <v>24.5</v>
      </c>
      <c r="R14" s="75">
        <f>SUM(Q7:Q14)</f>
        <v>610.7</v>
      </c>
      <c r="S14" s="49"/>
      <c r="T14" s="91" t="s">
        <v>244</v>
      </c>
      <c r="U14" s="92" t="s">
        <v>245</v>
      </c>
      <c r="V14" s="91" t="s">
        <v>229</v>
      </c>
      <c r="W14" s="91" t="s">
        <v>243</v>
      </c>
      <c r="X14" s="93">
        <v>23</v>
      </c>
      <c r="Y14" s="75">
        <f>SUM(X7:X14)</f>
        <v>518</v>
      </c>
      <c r="Z14" s="49"/>
      <c r="AA14" s="42" t="s">
        <v>273</v>
      </c>
      <c r="AB14" s="43">
        <v>36</v>
      </c>
      <c r="AC14" s="42" t="s">
        <v>9</v>
      </c>
      <c r="AD14" s="95">
        <v>24.5</v>
      </c>
      <c r="AE14" s="75">
        <f>SUM(AD7:AD14)</f>
        <v>519.5</v>
      </c>
      <c r="AF14" s="49"/>
      <c r="AG14" s="66" t="s">
        <v>273</v>
      </c>
      <c r="AH14" s="66" t="s">
        <v>291</v>
      </c>
      <c r="AI14" s="67" t="s">
        <v>9</v>
      </c>
      <c r="AJ14" s="66">
        <v>24</v>
      </c>
      <c r="AK14" s="75">
        <f>SUM(AJ7:AJ14)</f>
        <v>529</v>
      </c>
    </row>
    <row r="15" spans="1:37" ht="12.75">
      <c r="A15" s="117">
        <v>11</v>
      </c>
      <c r="B15" s="46"/>
      <c r="C15" s="47"/>
      <c r="D15" s="47"/>
      <c r="E15" s="47"/>
      <c r="F15" s="55"/>
      <c r="G15" s="55"/>
      <c r="H15" s="55"/>
      <c r="I15" s="74">
        <f>SUM(F15)</f>
        <v>0</v>
      </c>
      <c r="J15" t="s">
        <v>328</v>
      </c>
      <c r="K15" s="46" t="s">
        <v>325</v>
      </c>
      <c r="L15" s="47"/>
      <c r="M15" s="47"/>
      <c r="N15" s="47"/>
      <c r="O15" s="55"/>
      <c r="P15" s="55"/>
      <c r="Q15" s="55"/>
      <c r="R15" s="74">
        <f>SUM(Q15)</f>
        <v>0</v>
      </c>
      <c r="S15" s="56"/>
      <c r="T15" s="77" t="s">
        <v>228</v>
      </c>
      <c r="U15" s="78" t="s">
        <v>3</v>
      </c>
      <c r="V15" s="77" t="s">
        <v>229</v>
      </c>
      <c r="W15" s="77" t="s">
        <v>227</v>
      </c>
      <c r="X15" s="85">
        <v>11</v>
      </c>
      <c r="Y15" s="74">
        <f>SUM(X15)</f>
        <v>11</v>
      </c>
      <c r="Z15" s="50"/>
      <c r="AA15" s="11"/>
      <c r="AB15" s="10"/>
      <c r="AC15" s="11"/>
      <c r="AD15" s="86"/>
      <c r="AE15" s="74">
        <f>SUM(AD15)</f>
        <v>0</v>
      </c>
      <c r="AF15" s="50"/>
      <c r="AG15" s="68"/>
      <c r="AH15" s="68"/>
      <c r="AI15" s="69"/>
      <c r="AJ15" s="68"/>
      <c r="AK15" s="74">
        <f>SUM(AJ15)</f>
        <v>0</v>
      </c>
    </row>
    <row r="16" spans="1:37" ht="12.75">
      <c r="A16" s="117">
        <v>12</v>
      </c>
      <c r="B16" s="44" t="s">
        <v>68</v>
      </c>
      <c r="C16" s="45" t="s">
        <v>69</v>
      </c>
      <c r="D16" s="45" t="s">
        <v>70</v>
      </c>
      <c r="E16" s="45" t="s">
        <v>21</v>
      </c>
      <c r="F16" s="54">
        <v>145.87</v>
      </c>
      <c r="G16" s="54">
        <v>145.87</v>
      </c>
      <c r="H16" s="54">
        <v>185.796</v>
      </c>
      <c r="I16" s="75"/>
      <c r="J16" t="s">
        <v>318</v>
      </c>
      <c r="K16" s="44" t="s">
        <v>68</v>
      </c>
      <c r="L16" s="45" t="s">
        <v>69</v>
      </c>
      <c r="M16" s="45" t="s">
        <v>70</v>
      </c>
      <c r="N16" s="45" t="s">
        <v>21</v>
      </c>
      <c r="O16" s="54">
        <v>145.87</v>
      </c>
      <c r="P16" s="54">
        <v>145.87</v>
      </c>
      <c r="Q16" s="54">
        <v>185.796</v>
      </c>
      <c r="R16" s="75"/>
      <c r="S16" s="49"/>
      <c r="T16" s="91" t="s">
        <v>230</v>
      </c>
      <c r="U16" s="92" t="s">
        <v>3</v>
      </c>
      <c r="V16" s="91" t="s">
        <v>231</v>
      </c>
      <c r="W16" s="91" t="s">
        <v>227</v>
      </c>
      <c r="X16" s="93">
        <v>222</v>
      </c>
      <c r="Y16" s="75"/>
      <c r="Z16" s="49"/>
      <c r="AA16" s="42" t="s">
        <v>274</v>
      </c>
      <c r="AB16" s="43">
        <v>110</v>
      </c>
      <c r="AC16" s="42" t="s">
        <v>9</v>
      </c>
      <c r="AD16" s="95">
        <v>526</v>
      </c>
      <c r="AE16" s="75"/>
      <c r="AF16" s="49"/>
      <c r="AG16" s="66" t="s">
        <v>284</v>
      </c>
      <c r="AH16" s="66" t="s">
        <v>49</v>
      </c>
      <c r="AI16" s="67" t="s">
        <v>9</v>
      </c>
      <c r="AJ16" s="66">
        <v>226</v>
      </c>
      <c r="AK16" s="75"/>
    </row>
    <row r="17" spans="1:37" ht="12.75">
      <c r="A17" s="117">
        <v>13</v>
      </c>
      <c r="B17" s="44" t="s">
        <v>68</v>
      </c>
      <c r="C17" s="45" t="s">
        <v>71</v>
      </c>
      <c r="D17" s="45" t="s">
        <v>70</v>
      </c>
      <c r="E17" s="45" t="s">
        <v>21</v>
      </c>
      <c r="F17" s="54">
        <v>74.13</v>
      </c>
      <c r="G17" s="54">
        <v>74.13</v>
      </c>
      <c r="H17" s="54">
        <v>80.604</v>
      </c>
      <c r="I17" s="75">
        <f>SUM(F16:F17)</f>
        <v>220</v>
      </c>
      <c r="K17" s="44" t="s">
        <v>68</v>
      </c>
      <c r="L17" s="45" t="s">
        <v>71</v>
      </c>
      <c r="M17" s="45" t="s">
        <v>70</v>
      </c>
      <c r="N17" s="45" t="s">
        <v>21</v>
      </c>
      <c r="O17" s="54">
        <v>74.13</v>
      </c>
      <c r="P17" s="54">
        <v>74.13</v>
      </c>
      <c r="Q17" s="54">
        <v>80.604</v>
      </c>
      <c r="R17" s="75"/>
      <c r="S17" s="49"/>
      <c r="T17" s="91" t="s">
        <v>230</v>
      </c>
      <c r="U17" s="92" t="s">
        <v>5</v>
      </c>
      <c r="V17" s="91" t="s">
        <v>232</v>
      </c>
      <c r="W17" s="91" t="s">
        <v>227</v>
      </c>
      <c r="X17" s="93">
        <v>280</v>
      </c>
      <c r="Y17" s="75"/>
      <c r="Z17" s="49"/>
      <c r="AA17" s="42" t="s">
        <v>275</v>
      </c>
      <c r="AB17" s="43">
        <v>109</v>
      </c>
      <c r="AC17" s="42" t="s">
        <v>9</v>
      </c>
      <c r="AD17" s="95">
        <v>218</v>
      </c>
      <c r="AE17" s="75"/>
      <c r="AF17" s="49"/>
      <c r="AG17" s="66" t="s">
        <v>285</v>
      </c>
      <c r="AH17" s="66" t="s">
        <v>49</v>
      </c>
      <c r="AI17" s="67" t="s">
        <v>9</v>
      </c>
      <c r="AJ17" s="66">
        <v>280</v>
      </c>
      <c r="AK17" s="75"/>
    </row>
    <row r="18" spans="1:37" ht="12.75">
      <c r="A18" s="117">
        <v>14</v>
      </c>
      <c r="B18" s="44" t="s">
        <v>73</v>
      </c>
      <c r="C18" s="45" t="s">
        <v>72</v>
      </c>
      <c r="D18" s="45" t="s">
        <v>70</v>
      </c>
      <c r="E18" s="45" t="s">
        <v>21</v>
      </c>
      <c r="F18" s="54">
        <v>164.8</v>
      </c>
      <c r="G18" s="54">
        <v>164.8</v>
      </c>
      <c r="H18" s="54">
        <v>170</v>
      </c>
      <c r="I18" s="75"/>
      <c r="J18" t="s">
        <v>319</v>
      </c>
      <c r="K18" s="44" t="s">
        <v>73</v>
      </c>
      <c r="L18" s="45" t="s">
        <v>72</v>
      </c>
      <c r="M18" s="45" t="s">
        <v>70</v>
      </c>
      <c r="N18" s="45" t="s">
        <v>21</v>
      </c>
      <c r="O18" s="54">
        <v>164.8</v>
      </c>
      <c r="P18" s="54">
        <v>164.8</v>
      </c>
      <c r="Q18" s="54">
        <v>170</v>
      </c>
      <c r="R18" s="75"/>
      <c r="S18" s="49"/>
      <c r="T18" s="91"/>
      <c r="U18" s="92"/>
      <c r="V18" s="91"/>
      <c r="W18" s="91"/>
      <c r="X18" s="93"/>
      <c r="Y18" s="75"/>
      <c r="Z18" s="49"/>
      <c r="AA18" s="42"/>
      <c r="AB18" s="43"/>
      <c r="AC18" s="42"/>
      <c r="AD18" s="95"/>
      <c r="AE18" s="75"/>
      <c r="AF18" s="49"/>
      <c r="AG18" s="66"/>
      <c r="AH18" s="66"/>
      <c r="AI18" s="67"/>
      <c r="AJ18" s="66"/>
      <c r="AK18" s="75"/>
    </row>
    <row r="19" spans="1:37" ht="12.75">
      <c r="A19" s="117">
        <v>15</v>
      </c>
      <c r="B19" s="44" t="s">
        <v>73</v>
      </c>
      <c r="C19" s="45" t="s">
        <v>74</v>
      </c>
      <c r="D19" s="45" t="s">
        <v>70</v>
      </c>
      <c r="E19" s="45" t="s">
        <v>21</v>
      </c>
      <c r="F19" s="54">
        <v>85</v>
      </c>
      <c r="G19" s="54">
        <v>85</v>
      </c>
      <c r="H19" s="54">
        <v>117</v>
      </c>
      <c r="I19" s="75">
        <f>SUM(F18:F19)</f>
        <v>249.8</v>
      </c>
      <c r="K19" s="44" t="s">
        <v>73</v>
      </c>
      <c r="L19" s="45" t="s">
        <v>74</v>
      </c>
      <c r="M19" s="45" t="s">
        <v>70</v>
      </c>
      <c r="N19" s="45" t="s">
        <v>21</v>
      </c>
      <c r="O19" s="54">
        <v>85</v>
      </c>
      <c r="P19" s="54">
        <v>85</v>
      </c>
      <c r="Q19" s="54">
        <v>117</v>
      </c>
      <c r="R19" s="75">
        <f>SUM(Q16:Q19)</f>
        <v>553.4</v>
      </c>
      <c r="S19" s="49"/>
      <c r="T19" s="91"/>
      <c r="U19" s="92"/>
      <c r="V19" s="91"/>
      <c r="W19" s="91"/>
      <c r="X19" s="93"/>
      <c r="Y19" s="75">
        <f>SUM(X16:X19)</f>
        <v>502</v>
      </c>
      <c r="Z19" s="49"/>
      <c r="AA19" s="42"/>
      <c r="AB19" s="43"/>
      <c r="AC19" s="42"/>
      <c r="AD19" s="95"/>
      <c r="AE19" s="75">
        <f>SUM(AD16:AD19)</f>
        <v>744</v>
      </c>
      <c r="AF19" s="49"/>
      <c r="AG19" s="66"/>
      <c r="AH19" s="66"/>
      <c r="AI19" s="67"/>
      <c r="AJ19" s="66"/>
      <c r="AK19" s="75">
        <f>SUM(AJ16:AJ19)</f>
        <v>506</v>
      </c>
    </row>
    <row r="20" spans="1:37" ht="12.75">
      <c r="A20" s="117">
        <v>16</v>
      </c>
      <c r="B20" s="46" t="s">
        <v>75</v>
      </c>
      <c r="C20" s="47" t="s">
        <v>69</v>
      </c>
      <c r="D20" s="47" t="s">
        <v>76</v>
      </c>
      <c r="E20" s="47" t="s">
        <v>21</v>
      </c>
      <c r="F20" s="55">
        <v>106.12</v>
      </c>
      <c r="G20" s="55">
        <v>76</v>
      </c>
      <c r="H20" s="55"/>
      <c r="I20" s="74"/>
      <c r="K20" s="46" t="s">
        <v>75</v>
      </c>
      <c r="L20" s="47" t="s">
        <v>69</v>
      </c>
      <c r="M20" s="47" t="s">
        <v>76</v>
      </c>
      <c r="N20" s="47" t="s">
        <v>21</v>
      </c>
      <c r="O20" s="55">
        <v>106.12</v>
      </c>
      <c r="P20" s="55">
        <v>76</v>
      </c>
      <c r="Q20" s="55"/>
      <c r="R20" s="74"/>
      <c r="S20" s="50"/>
      <c r="T20" s="77" t="s">
        <v>233</v>
      </c>
      <c r="U20" s="78" t="s">
        <v>234</v>
      </c>
      <c r="V20" s="77" t="s">
        <v>226</v>
      </c>
      <c r="W20" s="77" t="s">
        <v>227</v>
      </c>
      <c r="X20" s="85">
        <v>309</v>
      </c>
      <c r="Y20" s="74"/>
      <c r="Z20" s="50"/>
      <c r="AA20" s="11" t="s">
        <v>276</v>
      </c>
      <c r="AB20" s="10">
        <v>213</v>
      </c>
      <c r="AC20" s="11" t="s">
        <v>9</v>
      </c>
      <c r="AD20" s="86">
        <v>472</v>
      </c>
      <c r="AE20" s="74"/>
      <c r="AF20" s="50"/>
      <c r="AG20" s="68" t="s">
        <v>286</v>
      </c>
      <c r="AH20" s="68" t="s">
        <v>49</v>
      </c>
      <c r="AI20" s="69" t="s">
        <v>9</v>
      </c>
      <c r="AJ20" s="68">
        <v>236</v>
      </c>
      <c r="AK20" s="74"/>
    </row>
    <row r="21" spans="1:37" ht="12.75">
      <c r="A21" s="117">
        <v>17</v>
      </c>
      <c r="B21" s="46" t="s">
        <v>75</v>
      </c>
      <c r="C21" s="47" t="s">
        <v>71</v>
      </c>
      <c r="D21" s="47" t="s">
        <v>76</v>
      </c>
      <c r="E21" s="47" t="s">
        <v>21</v>
      </c>
      <c r="F21" s="55">
        <v>204.5</v>
      </c>
      <c r="G21" s="55">
        <v>160</v>
      </c>
      <c r="H21" s="55"/>
      <c r="I21" s="74"/>
      <c r="K21" s="46" t="s">
        <v>75</v>
      </c>
      <c r="L21" s="47" t="s">
        <v>71</v>
      </c>
      <c r="M21" s="47" t="s">
        <v>76</v>
      </c>
      <c r="N21" s="47" t="s">
        <v>21</v>
      </c>
      <c r="O21" s="55">
        <v>204.5</v>
      </c>
      <c r="P21" s="55">
        <v>160</v>
      </c>
      <c r="Q21" s="55"/>
      <c r="R21" s="74"/>
      <c r="S21" s="50"/>
      <c r="T21" s="77" t="s">
        <v>233</v>
      </c>
      <c r="U21" s="78" t="s">
        <v>235</v>
      </c>
      <c r="V21" s="77" t="s">
        <v>226</v>
      </c>
      <c r="W21" s="77" t="s">
        <v>227</v>
      </c>
      <c r="X21" s="85">
        <v>309</v>
      </c>
      <c r="Y21" s="74"/>
      <c r="Z21" s="50"/>
      <c r="AA21" s="11" t="s">
        <v>277</v>
      </c>
      <c r="AB21" s="10">
        <v>214</v>
      </c>
      <c r="AC21" s="11" t="s">
        <v>9</v>
      </c>
      <c r="AD21" s="86">
        <v>630</v>
      </c>
      <c r="AE21" s="74"/>
      <c r="AF21" s="50"/>
      <c r="AG21" s="68" t="s">
        <v>287</v>
      </c>
      <c r="AH21" s="68" t="s">
        <v>49</v>
      </c>
      <c r="AI21" s="69" t="s">
        <v>9</v>
      </c>
      <c r="AJ21" s="68">
        <v>236</v>
      </c>
      <c r="AK21" s="74"/>
    </row>
    <row r="22" spans="1:37" ht="12.75">
      <c r="A22" s="117">
        <v>18</v>
      </c>
      <c r="B22" s="46" t="s">
        <v>75</v>
      </c>
      <c r="C22" s="47" t="s">
        <v>72</v>
      </c>
      <c r="D22" s="47" t="s">
        <v>76</v>
      </c>
      <c r="E22" s="47" t="s">
        <v>21</v>
      </c>
      <c r="F22" s="55">
        <v>106.12</v>
      </c>
      <c r="G22" s="55">
        <v>76</v>
      </c>
      <c r="H22" s="55"/>
      <c r="I22" s="74"/>
      <c r="K22" s="46" t="s">
        <v>75</v>
      </c>
      <c r="L22" s="47" t="s">
        <v>72</v>
      </c>
      <c r="M22" s="47" t="s">
        <v>76</v>
      </c>
      <c r="N22" s="47" t="s">
        <v>21</v>
      </c>
      <c r="O22" s="55">
        <v>106.12</v>
      </c>
      <c r="P22" s="55">
        <v>76</v>
      </c>
      <c r="Q22" s="55"/>
      <c r="R22" s="74"/>
      <c r="S22" s="50"/>
      <c r="T22" s="77" t="s">
        <v>236</v>
      </c>
      <c r="U22" s="78" t="s">
        <v>3</v>
      </c>
      <c r="V22" s="77" t="s">
        <v>231</v>
      </c>
      <c r="W22" s="77" t="s">
        <v>227</v>
      </c>
      <c r="X22" s="85">
        <v>472</v>
      </c>
      <c r="Y22" s="74"/>
      <c r="Z22" s="50"/>
      <c r="AA22" s="11"/>
      <c r="AB22" s="10"/>
      <c r="AC22" s="11"/>
      <c r="AD22" s="86"/>
      <c r="AE22" s="74"/>
      <c r="AF22" s="50"/>
      <c r="AG22" s="68" t="s">
        <v>288</v>
      </c>
      <c r="AH22" s="68" t="s">
        <v>49</v>
      </c>
      <c r="AI22" s="69" t="s">
        <v>9</v>
      </c>
      <c r="AJ22" s="68">
        <v>630</v>
      </c>
      <c r="AK22" s="74"/>
    </row>
    <row r="23" spans="1:37" ht="12.75">
      <c r="A23" s="117">
        <v>19</v>
      </c>
      <c r="B23" s="46" t="s">
        <v>75</v>
      </c>
      <c r="C23" s="47" t="s">
        <v>74</v>
      </c>
      <c r="D23" s="47" t="s">
        <v>76</v>
      </c>
      <c r="E23" s="47" t="s">
        <v>21</v>
      </c>
      <c r="F23" s="55">
        <v>204.5</v>
      </c>
      <c r="G23" s="55">
        <v>160</v>
      </c>
      <c r="H23" s="55"/>
      <c r="I23" s="74">
        <f>SUM(F20:F23)</f>
        <v>621.24</v>
      </c>
      <c r="K23" s="46" t="s">
        <v>75</v>
      </c>
      <c r="L23" s="47" t="s">
        <v>74</v>
      </c>
      <c r="M23" s="47" t="s">
        <v>76</v>
      </c>
      <c r="N23" s="47" t="s">
        <v>21</v>
      </c>
      <c r="O23" s="55">
        <v>204.5</v>
      </c>
      <c r="P23" s="55">
        <v>160</v>
      </c>
      <c r="Q23" s="55"/>
      <c r="R23" s="74">
        <f>SUM(P20:P23)</f>
        <v>472</v>
      </c>
      <c r="S23" s="50"/>
      <c r="T23" s="77"/>
      <c r="U23" s="78"/>
      <c r="V23" s="77"/>
      <c r="W23" s="77"/>
      <c r="X23" s="85"/>
      <c r="Y23" s="74">
        <f>SUM(W20:W23)</f>
        <v>0</v>
      </c>
      <c r="Z23" s="50"/>
      <c r="AA23" s="11"/>
      <c r="AB23" s="10"/>
      <c r="AC23" s="11"/>
      <c r="AD23" s="86"/>
      <c r="AE23" s="74">
        <f>SUM(AC20:AC23)</f>
        <v>0</v>
      </c>
      <c r="AF23" s="50"/>
      <c r="AG23" s="68"/>
      <c r="AH23" s="68"/>
      <c r="AI23" s="69"/>
      <c r="AJ23" s="68"/>
      <c r="AK23" s="74">
        <f>SUM(AI20:AI23)</f>
        <v>0</v>
      </c>
    </row>
    <row r="24" spans="1:37" ht="12.75">
      <c r="A24" s="117">
        <v>20</v>
      </c>
      <c r="B24" s="46" t="s">
        <v>77</v>
      </c>
      <c r="C24" s="47" t="s">
        <v>69</v>
      </c>
      <c r="D24" s="47" t="s">
        <v>78</v>
      </c>
      <c r="E24" s="47" t="s">
        <v>21</v>
      </c>
      <c r="F24" s="55">
        <v>165</v>
      </c>
      <c r="G24" s="55">
        <v>165</v>
      </c>
      <c r="H24" s="55">
        <v>222</v>
      </c>
      <c r="I24" s="74"/>
      <c r="J24" t="s">
        <v>323</v>
      </c>
      <c r="K24" s="46" t="s">
        <v>77</v>
      </c>
      <c r="L24" s="47" t="s">
        <v>69</v>
      </c>
      <c r="M24" s="47" t="s">
        <v>78</v>
      </c>
      <c r="N24" s="47" t="s">
        <v>21</v>
      </c>
      <c r="O24" s="55">
        <v>165</v>
      </c>
      <c r="P24" s="55">
        <v>165</v>
      </c>
      <c r="Q24" s="55">
        <v>222</v>
      </c>
      <c r="R24" s="74"/>
      <c r="S24" s="50"/>
      <c r="T24" s="77"/>
      <c r="U24" s="78"/>
      <c r="V24" s="77"/>
      <c r="W24" s="77"/>
      <c r="X24" s="85"/>
      <c r="Y24" s="74"/>
      <c r="Z24" s="50"/>
      <c r="AA24" s="11"/>
      <c r="AB24" s="10"/>
      <c r="AC24" s="11"/>
      <c r="AD24" s="86"/>
      <c r="AE24" s="74"/>
      <c r="AF24" s="50"/>
      <c r="AG24" s="68"/>
      <c r="AH24" s="68"/>
      <c r="AI24" s="69"/>
      <c r="AJ24" s="68"/>
      <c r="AK24" s="74"/>
    </row>
    <row r="25" spans="1:37" ht="12.75">
      <c r="A25" s="117">
        <v>21</v>
      </c>
      <c r="B25" s="46" t="s">
        <v>77</v>
      </c>
      <c r="C25" s="47" t="s">
        <v>71</v>
      </c>
      <c r="D25" s="47" t="s">
        <v>78</v>
      </c>
      <c r="E25" s="47" t="s">
        <v>21</v>
      </c>
      <c r="F25" s="55">
        <v>165</v>
      </c>
      <c r="G25" s="55">
        <v>165</v>
      </c>
      <c r="H25" s="55">
        <v>222</v>
      </c>
      <c r="I25" s="74"/>
      <c r="K25" s="46" t="s">
        <v>77</v>
      </c>
      <c r="L25" s="47" t="s">
        <v>71</v>
      </c>
      <c r="M25" s="47" t="s">
        <v>78</v>
      </c>
      <c r="N25" s="47" t="s">
        <v>21</v>
      </c>
      <c r="O25" s="55">
        <v>165</v>
      </c>
      <c r="P25" s="55">
        <v>165</v>
      </c>
      <c r="Q25" s="55">
        <v>222</v>
      </c>
      <c r="R25" s="74"/>
      <c r="S25" s="50"/>
      <c r="T25" s="77"/>
      <c r="U25" s="78"/>
      <c r="V25" s="77"/>
      <c r="W25" s="77"/>
      <c r="X25" s="85"/>
      <c r="Y25" s="74"/>
      <c r="Z25" s="50"/>
      <c r="AA25" s="11"/>
      <c r="AB25" s="10"/>
      <c r="AC25" s="11"/>
      <c r="AD25" s="86"/>
      <c r="AE25" s="74"/>
      <c r="AF25" s="50"/>
      <c r="AG25" s="68"/>
      <c r="AH25" s="68"/>
      <c r="AI25" s="69"/>
      <c r="AJ25" s="68"/>
      <c r="AK25" s="74"/>
    </row>
    <row r="26" spans="1:37" ht="12.75">
      <c r="A26" s="117">
        <v>22</v>
      </c>
      <c r="B26" s="46" t="s">
        <v>77</v>
      </c>
      <c r="C26" s="47" t="s">
        <v>79</v>
      </c>
      <c r="D26" s="47" t="s">
        <v>78</v>
      </c>
      <c r="E26" s="47" t="s">
        <v>21</v>
      </c>
      <c r="F26" s="55">
        <v>200</v>
      </c>
      <c r="G26" s="55">
        <v>200</v>
      </c>
      <c r="H26" s="55">
        <v>280</v>
      </c>
      <c r="I26" s="74">
        <f>SUM(F24:F26)</f>
        <v>530</v>
      </c>
      <c r="K26" s="46" t="s">
        <v>77</v>
      </c>
      <c r="L26" s="47" t="s">
        <v>79</v>
      </c>
      <c r="M26" s="47" t="s">
        <v>78</v>
      </c>
      <c r="N26" s="47" t="s">
        <v>21</v>
      </c>
      <c r="O26" s="55">
        <v>200</v>
      </c>
      <c r="P26" s="55">
        <v>200</v>
      </c>
      <c r="Q26" s="55">
        <v>280</v>
      </c>
      <c r="R26" s="74">
        <f>SUM(Q24:Q26)</f>
        <v>724</v>
      </c>
      <c r="S26" s="50"/>
      <c r="T26" s="77"/>
      <c r="U26" s="78"/>
      <c r="V26" s="77"/>
      <c r="W26" s="77"/>
      <c r="X26" s="85"/>
      <c r="Y26" s="74">
        <f>SUM(X24:X26)</f>
        <v>0</v>
      </c>
      <c r="Z26" s="50"/>
      <c r="AA26" s="11"/>
      <c r="AB26" s="10"/>
      <c r="AC26" s="11"/>
      <c r="AD26" s="86"/>
      <c r="AE26" s="74">
        <f>SUM(AD24:AD26)</f>
        <v>0</v>
      </c>
      <c r="AF26" s="50"/>
      <c r="AG26" s="68"/>
      <c r="AH26" s="68"/>
      <c r="AI26" s="69"/>
      <c r="AJ26" s="68"/>
      <c r="AK26" s="74">
        <f>SUM(AJ24:AJ26)</f>
        <v>0</v>
      </c>
    </row>
    <row r="27" spans="1:37" ht="12.75">
      <c r="A27" s="122">
        <v>23</v>
      </c>
      <c r="B27" s="44" t="s">
        <v>80</v>
      </c>
      <c r="C27" s="45" t="s">
        <v>20</v>
      </c>
      <c r="D27" s="45" t="s">
        <v>81</v>
      </c>
      <c r="E27" s="45" t="s">
        <v>21</v>
      </c>
      <c r="F27" s="54">
        <v>27</v>
      </c>
      <c r="G27" s="54">
        <v>27</v>
      </c>
      <c r="H27" s="54">
        <v>30</v>
      </c>
      <c r="I27" s="75">
        <f>SUM(H27)</f>
        <v>30</v>
      </c>
      <c r="K27" s="44" t="s">
        <v>80</v>
      </c>
      <c r="L27" s="45" t="s">
        <v>20</v>
      </c>
      <c r="M27" s="45" t="s">
        <v>81</v>
      </c>
      <c r="N27" s="45" t="s">
        <v>21</v>
      </c>
      <c r="O27" s="54">
        <v>27</v>
      </c>
      <c r="P27" s="54">
        <v>27</v>
      </c>
      <c r="Q27" s="54">
        <v>30</v>
      </c>
      <c r="R27" s="75">
        <f>SUM(Q27)</f>
        <v>30</v>
      </c>
      <c r="S27" s="49"/>
      <c r="T27" s="91" t="s">
        <v>246</v>
      </c>
      <c r="U27" s="92" t="s">
        <v>3</v>
      </c>
      <c r="V27" s="91" t="s">
        <v>231</v>
      </c>
      <c r="W27" s="91" t="s">
        <v>243</v>
      </c>
      <c r="X27" s="93">
        <v>27</v>
      </c>
      <c r="Y27" s="75">
        <f>SUM(X27)</f>
        <v>27</v>
      </c>
      <c r="Z27" s="57"/>
      <c r="AA27" s="42"/>
      <c r="AB27" s="43"/>
      <c r="AC27" s="42"/>
      <c r="AD27" s="95"/>
      <c r="AE27" s="75">
        <f>SUM(AD27)</f>
        <v>0</v>
      </c>
      <c r="AF27" s="57"/>
      <c r="AG27" s="66"/>
      <c r="AH27" s="66"/>
      <c r="AI27" s="67"/>
      <c r="AJ27" s="66"/>
      <c r="AK27" s="75">
        <f>SUM(AJ27)</f>
        <v>0</v>
      </c>
    </row>
    <row r="28" spans="1:37" ht="12.75">
      <c r="A28" s="117">
        <v>24</v>
      </c>
      <c r="B28" s="46" t="s">
        <v>83</v>
      </c>
      <c r="C28" s="47" t="s">
        <v>69</v>
      </c>
      <c r="D28" s="47" t="s">
        <v>84</v>
      </c>
      <c r="E28" s="47" t="s">
        <v>21</v>
      </c>
      <c r="F28" s="55">
        <v>165</v>
      </c>
      <c r="G28" s="55">
        <v>165</v>
      </c>
      <c r="H28" s="55">
        <v>171.57</v>
      </c>
      <c r="I28" s="74"/>
      <c r="J28" t="s">
        <v>322</v>
      </c>
      <c r="K28" s="46" t="s">
        <v>83</v>
      </c>
      <c r="L28" s="47" t="s">
        <v>69</v>
      </c>
      <c r="M28" s="47" t="s">
        <v>84</v>
      </c>
      <c r="N28" s="47" t="s">
        <v>21</v>
      </c>
      <c r="O28" s="55">
        <v>165</v>
      </c>
      <c r="P28" s="55">
        <v>165</v>
      </c>
      <c r="Q28" s="55">
        <v>171.57</v>
      </c>
      <c r="R28" s="74"/>
      <c r="S28" s="50"/>
      <c r="T28" s="79" t="s">
        <v>248</v>
      </c>
      <c r="U28" s="80">
        <v>1</v>
      </c>
      <c r="V28" s="79"/>
      <c r="W28" s="79" t="s">
        <v>227</v>
      </c>
      <c r="X28" s="81"/>
      <c r="Y28" s="74"/>
      <c r="Z28" s="50"/>
      <c r="AA28" s="11" t="s">
        <v>279</v>
      </c>
      <c r="AB28" s="10">
        <v>239</v>
      </c>
      <c r="AC28" s="11" t="s">
        <v>9</v>
      </c>
      <c r="AD28" s="86">
        <v>100</v>
      </c>
      <c r="AE28" s="74"/>
      <c r="AF28" s="57"/>
      <c r="AG28" s="13"/>
      <c r="AH28" s="13"/>
      <c r="AI28" s="13"/>
      <c r="AJ28" s="13"/>
      <c r="AK28" s="74"/>
    </row>
    <row r="29" spans="1:37" ht="12.75">
      <c r="A29" s="117">
        <v>25</v>
      </c>
      <c r="B29" s="46" t="s">
        <v>83</v>
      </c>
      <c r="C29" s="47" t="s">
        <v>71</v>
      </c>
      <c r="D29" s="47" t="s">
        <v>84</v>
      </c>
      <c r="E29" s="47" t="s">
        <v>21</v>
      </c>
      <c r="F29" s="55">
        <v>165</v>
      </c>
      <c r="G29" s="55">
        <v>165</v>
      </c>
      <c r="H29" s="55">
        <v>171.57</v>
      </c>
      <c r="I29" s="74"/>
      <c r="K29" s="46" t="s">
        <v>83</v>
      </c>
      <c r="L29" s="47" t="s">
        <v>71</v>
      </c>
      <c r="M29" s="47" t="s">
        <v>84</v>
      </c>
      <c r="N29" s="47" t="s">
        <v>21</v>
      </c>
      <c r="O29" s="55">
        <v>165</v>
      </c>
      <c r="P29" s="55">
        <v>165</v>
      </c>
      <c r="Q29" s="55">
        <v>171.57</v>
      </c>
      <c r="R29" s="74"/>
      <c r="S29" s="50"/>
      <c r="T29" s="79" t="s">
        <v>248</v>
      </c>
      <c r="U29" s="80">
        <v>2</v>
      </c>
      <c r="V29" s="79"/>
      <c r="W29" s="79" t="s">
        <v>227</v>
      </c>
      <c r="X29" s="81"/>
      <c r="Y29" s="74"/>
      <c r="Z29" s="50"/>
      <c r="AA29" s="13"/>
      <c r="AB29" s="13"/>
      <c r="AC29" s="13"/>
      <c r="AD29" s="13"/>
      <c r="AE29" s="74"/>
      <c r="AF29" s="57"/>
      <c r="AG29" s="68"/>
      <c r="AH29" s="68"/>
      <c r="AI29" s="69"/>
      <c r="AJ29" s="68"/>
      <c r="AK29" s="74"/>
    </row>
    <row r="30" spans="1:37" ht="12.75">
      <c r="A30" s="117">
        <v>26</v>
      </c>
      <c r="B30" s="46" t="s">
        <v>83</v>
      </c>
      <c r="C30" s="47" t="s">
        <v>79</v>
      </c>
      <c r="D30" s="47" t="s">
        <v>84</v>
      </c>
      <c r="E30" s="47" t="s">
        <v>21</v>
      </c>
      <c r="F30" s="55">
        <v>150</v>
      </c>
      <c r="G30" s="55">
        <v>150</v>
      </c>
      <c r="H30" s="55">
        <v>175.5</v>
      </c>
      <c r="I30" s="74">
        <f>SUM(F28:F30)</f>
        <v>480</v>
      </c>
      <c r="K30" s="46" t="s">
        <v>83</v>
      </c>
      <c r="L30" s="47" t="s">
        <v>79</v>
      </c>
      <c r="M30" s="47" t="s">
        <v>84</v>
      </c>
      <c r="N30" s="47" t="s">
        <v>21</v>
      </c>
      <c r="O30" s="55">
        <v>150</v>
      </c>
      <c r="P30" s="55">
        <v>150</v>
      </c>
      <c r="Q30" s="55">
        <v>175.5</v>
      </c>
      <c r="R30" s="74"/>
      <c r="S30" s="50"/>
      <c r="T30" s="79" t="s">
        <v>237</v>
      </c>
      <c r="U30" s="80" t="s">
        <v>3</v>
      </c>
      <c r="V30" s="79" t="s">
        <v>238</v>
      </c>
      <c r="W30" s="79" t="s">
        <v>227</v>
      </c>
      <c r="X30" s="81">
        <v>232</v>
      </c>
      <c r="Y30" s="74"/>
      <c r="Z30" s="50"/>
      <c r="AA30" s="11" t="s">
        <v>278</v>
      </c>
      <c r="AB30" s="10">
        <v>238</v>
      </c>
      <c r="AC30" s="11" t="s">
        <v>9</v>
      </c>
      <c r="AD30" s="86">
        <v>484</v>
      </c>
      <c r="AE30" s="74"/>
      <c r="AF30" s="57"/>
      <c r="AG30" s="68" t="s">
        <v>289</v>
      </c>
      <c r="AH30" s="68" t="s">
        <v>49</v>
      </c>
      <c r="AI30" s="69" t="s">
        <v>9</v>
      </c>
      <c r="AJ30" s="68">
        <v>480</v>
      </c>
      <c r="AK30" s="74"/>
    </row>
    <row r="31" spans="1:37" ht="12.75">
      <c r="A31" s="117">
        <v>27</v>
      </c>
      <c r="B31" s="46" t="s">
        <v>85</v>
      </c>
      <c r="C31" s="47" t="s">
        <v>20</v>
      </c>
      <c r="D31" s="47" t="s">
        <v>86</v>
      </c>
      <c r="E31" s="47" t="s">
        <v>21</v>
      </c>
      <c r="F31" s="55">
        <v>25</v>
      </c>
      <c r="G31" s="55">
        <v>25</v>
      </c>
      <c r="H31" s="55">
        <v>29.45</v>
      </c>
      <c r="I31" s="74"/>
      <c r="J31" t="s">
        <v>317</v>
      </c>
      <c r="K31" s="46" t="s">
        <v>85</v>
      </c>
      <c r="L31" s="47" t="s">
        <v>20</v>
      </c>
      <c r="M31" s="47" t="s">
        <v>86</v>
      </c>
      <c r="N31" s="47" t="s">
        <v>21</v>
      </c>
      <c r="O31" s="55">
        <v>25</v>
      </c>
      <c r="P31" s="55">
        <v>25</v>
      </c>
      <c r="Q31" s="55">
        <v>29.45</v>
      </c>
      <c r="R31" s="74"/>
      <c r="S31" s="50"/>
      <c r="T31" s="79" t="s">
        <v>237</v>
      </c>
      <c r="U31" s="80" t="s">
        <v>5</v>
      </c>
      <c r="V31" s="79" t="s">
        <v>238</v>
      </c>
      <c r="W31" s="79" t="s">
        <v>227</v>
      </c>
      <c r="X31" s="81">
        <v>232</v>
      </c>
      <c r="Y31" s="74"/>
      <c r="Z31" s="50"/>
      <c r="AA31" s="11"/>
      <c r="AB31" s="10"/>
      <c r="AC31" s="11"/>
      <c r="AD31" s="86"/>
      <c r="AE31" s="74"/>
      <c r="AF31" s="57"/>
      <c r="AG31" s="68"/>
      <c r="AH31" s="68"/>
      <c r="AI31" s="69"/>
      <c r="AJ31" s="68"/>
      <c r="AK31" s="74"/>
    </row>
    <row r="32" spans="1:37" ht="12.75">
      <c r="A32" s="117">
        <v>28</v>
      </c>
      <c r="B32" s="46" t="s">
        <v>85</v>
      </c>
      <c r="C32" s="47" t="s">
        <v>22</v>
      </c>
      <c r="D32" s="47" t="s">
        <v>86</v>
      </c>
      <c r="E32" s="47" t="s">
        <v>21</v>
      </c>
      <c r="F32" s="55">
        <v>25</v>
      </c>
      <c r="G32" s="55">
        <v>25</v>
      </c>
      <c r="H32" s="55">
        <v>29.45</v>
      </c>
      <c r="I32" s="74"/>
      <c r="J32" t="s">
        <v>321</v>
      </c>
      <c r="K32" s="46" t="s">
        <v>85</v>
      </c>
      <c r="L32" s="47" t="s">
        <v>22</v>
      </c>
      <c r="M32" s="47" t="s">
        <v>86</v>
      </c>
      <c r="N32" s="47" t="s">
        <v>21</v>
      </c>
      <c r="O32" s="55">
        <v>25</v>
      </c>
      <c r="P32" s="55">
        <v>25</v>
      </c>
      <c r="Q32" s="55">
        <v>29.45</v>
      </c>
      <c r="R32" s="74"/>
      <c r="S32" s="50"/>
      <c r="T32" s="79"/>
      <c r="U32" s="80"/>
      <c r="V32" s="79"/>
      <c r="W32" s="79"/>
      <c r="X32" s="81"/>
      <c r="Y32" s="74"/>
      <c r="Z32" s="50"/>
      <c r="AA32" s="11"/>
      <c r="AB32" s="10"/>
      <c r="AC32" s="11"/>
      <c r="AD32" s="86"/>
      <c r="AE32" s="74"/>
      <c r="AF32" s="57"/>
      <c r="AG32" s="68"/>
      <c r="AH32" s="68"/>
      <c r="AI32" s="69"/>
      <c r="AJ32" s="68"/>
      <c r="AK32" s="74"/>
    </row>
    <row r="33" spans="1:37" ht="12.75">
      <c r="A33" s="117">
        <v>29</v>
      </c>
      <c r="B33" s="46" t="s">
        <v>85</v>
      </c>
      <c r="C33" s="47" t="s">
        <v>23</v>
      </c>
      <c r="D33" s="47" t="s">
        <v>86</v>
      </c>
      <c r="E33" s="47" t="s">
        <v>21</v>
      </c>
      <c r="F33" s="55">
        <v>25</v>
      </c>
      <c r="G33" s="55">
        <v>25</v>
      </c>
      <c r="H33" s="55">
        <v>29.45</v>
      </c>
      <c r="I33" s="74"/>
      <c r="K33" s="46" t="s">
        <v>85</v>
      </c>
      <c r="L33" s="47" t="s">
        <v>23</v>
      </c>
      <c r="M33" s="47" t="s">
        <v>86</v>
      </c>
      <c r="N33" s="47" t="s">
        <v>21</v>
      </c>
      <c r="O33" s="55">
        <v>25</v>
      </c>
      <c r="P33" s="55">
        <v>25</v>
      </c>
      <c r="Q33" s="55">
        <v>29.45</v>
      </c>
      <c r="R33" s="74"/>
      <c r="S33" s="50"/>
      <c r="T33" s="79"/>
      <c r="U33" s="80"/>
      <c r="V33" s="79"/>
      <c r="W33" s="79"/>
      <c r="X33" s="81"/>
      <c r="Y33" s="74"/>
      <c r="Z33" s="50"/>
      <c r="AA33" s="11"/>
      <c r="AB33" s="10"/>
      <c r="AC33" s="11"/>
      <c r="AD33" s="86"/>
      <c r="AE33" s="74"/>
      <c r="AF33" s="57"/>
      <c r="AG33" s="68"/>
      <c r="AH33" s="68"/>
      <c r="AI33" s="69"/>
      <c r="AJ33" s="68"/>
      <c r="AK33" s="74"/>
    </row>
    <row r="34" spans="1:37" ht="12.75">
      <c r="A34" s="117">
        <v>30</v>
      </c>
      <c r="B34" s="46" t="s">
        <v>85</v>
      </c>
      <c r="C34" s="47" t="s">
        <v>24</v>
      </c>
      <c r="D34" s="47" t="s">
        <v>86</v>
      </c>
      <c r="E34" s="47" t="s">
        <v>21</v>
      </c>
      <c r="F34" s="55">
        <v>25</v>
      </c>
      <c r="G34" s="55">
        <v>25</v>
      </c>
      <c r="H34" s="55">
        <v>29.45</v>
      </c>
      <c r="I34" s="74">
        <f>SUM(F31:F34)</f>
        <v>100</v>
      </c>
      <c r="K34" s="46" t="s">
        <v>85</v>
      </c>
      <c r="L34" s="47" t="s">
        <v>24</v>
      </c>
      <c r="M34" s="47" t="s">
        <v>86</v>
      </c>
      <c r="N34" s="47" t="s">
        <v>21</v>
      </c>
      <c r="O34" s="55">
        <v>25</v>
      </c>
      <c r="P34" s="55">
        <v>25</v>
      </c>
      <c r="Q34" s="55">
        <v>29.45</v>
      </c>
      <c r="R34" s="74">
        <f>SUM(Q28:Q34)</f>
        <v>636.4400000000002</v>
      </c>
      <c r="S34" s="50"/>
      <c r="T34" s="79"/>
      <c r="U34" s="80"/>
      <c r="V34" s="79"/>
      <c r="W34" s="79"/>
      <c r="X34" s="81"/>
      <c r="Y34" s="74">
        <f>SUM(X28:X34)</f>
        <v>464</v>
      </c>
      <c r="Z34" s="50"/>
      <c r="AA34" s="11"/>
      <c r="AB34" s="10"/>
      <c r="AC34" s="11"/>
      <c r="AD34" s="86"/>
      <c r="AE34" s="74">
        <f>SUM(AD28:AD34)</f>
        <v>584</v>
      </c>
      <c r="AF34" s="57"/>
      <c r="AG34" s="68"/>
      <c r="AH34" s="68"/>
      <c r="AI34" s="69"/>
      <c r="AJ34" s="68"/>
      <c r="AK34" s="74">
        <f>SUM(AJ28:AJ34)</f>
        <v>480</v>
      </c>
    </row>
    <row r="35" spans="1:37" ht="12.75">
      <c r="A35" s="117">
        <v>31</v>
      </c>
      <c r="B35" s="96" t="s">
        <v>239</v>
      </c>
      <c r="C35" s="45" t="s">
        <v>3</v>
      </c>
      <c r="D35" s="45"/>
      <c r="E35" s="45"/>
      <c r="F35" s="54"/>
      <c r="G35" s="54"/>
      <c r="H35" s="54"/>
      <c r="I35" s="75">
        <v>11</v>
      </c>
      <c r="J35" t="s">
        <v>324</v>
      </c>
      <c r="K35" s="44" t="s">
        <v>325</v>
      </c>
      <c r="L35" s="45"/>
      <c r="M35" s="45"/>
      <c r="N35" s="45"/>
      <c r="O35" s="54"/>
      <c r="P35" s="54"/>
      <c r="Q35" s="54"/>
      <c r="R35" s="75">
        <f>SUM(Q35)</f>
        <v>0</v>
      </c>
      <c r="S35" s="56"/>
      <c r="T35" s="96" t="s">
        <v>239</v>
      </c>
      <c r="U35" s="97" t="s">
        <v>3</v>
      </c>
      <c r="V35" s="96" t="s">
        <v>82</v>
      </c>
      <c r="W35" s="96" t="s">
        <v>227</v>
      </c>
      <c r="X35" s="98">
        <v>229</v>
      </c>
      <c r="Y35" s="75">
        <f>SUM(X35)</f>
        <v>229</v>
      </c>
      <c r="Z35" s="56"/>
      <c r="AA35" s="42" t="s">
        <v>280</v>
      </c>
      <c r="AB35" s="43">
        <v>294</v>
      </c>
      <c r="AC35" s="42" t="s">
        <v>9</v>
      </c>
      <c r="AD35" s="95">
        <v>10.9</v>
      </c>
      <c r="AE35" s="75">
        <f>SUM(AD35)</f>
        <v>10.9</v>
      </c>
      <c r="AF35" s="56"/>
      <c r="AG35" s="66" t="s">
        <v>239</v>
      </c>
      <c r="AH35" s="66" t="s">
        <v>82</v>
      </c>
      <c r="AI35" s="67" t="s">
        <v>9</v>
      </c>
      <c r="AJ35" s="66">
        <v>25</v>
      </c>
      <c r="AK35" s="75">
        <f>SUM(AJ35)</f>
        <v>25</v>
      </c>
    </row>
    <row r="36" spans="1:37" ht="12.75">
      <c r="A36" s="18">
        <v>32</v>
      </c>
      <c r="B36" s="46"/>
      <c r="C36" s="47"/>
      <c r="D36" s="47"/>
      <c r="E36" s="47"/>
      <c r="F36" s="55"/>
      <c r="G36" s="55"/>
      <c r="H36" s="55"/>
      <c r="I36" s="74">
        <f>SUM(H36)</f>
        <v>0</v>
      </c>
      <c r="K36" s="46"/>
      <c r="L36" s="47"/>
      <c r="M36" s="47"/>
      <c r="N36" s="47"/>
      <c r="O36" s="55"/>
      <c r="P36" s="55"/>
      <c r="Q36" s="55"/>
      <c r="R36" s="74">
        <f>SUM(Q36)</f>
        <v>0</v>
      </c>
      <c r="S36" s="56"/>
      <c r="T36" s="79" t="s">
        <v>247</v>
      </c>
      <c r="U36" s="80">
        <v>1</v>
      </c>
      <c r="V36" s="79"/>
      <c r="W36" s="79" t="s">
        <v>227</v>
      </c>
      <c r="X36" s="81"/>
      <c r="Y36" s="74">
        <f>SUM(X36)</f>
        <v>0</v>
      </c>
      <c r="Z36" s="50"/>
      <c r="AA36" s="70"/>
      <c r="AB36" s="71"/>
      <c r="AC36" s="11"/>
      <c r="AD36" s="86"/>
      <c r="AE36" s="74">
        <f>SUM(AD36)</f>
        <v>0</v>
      </c>
      <c r="AF36" s="56"/>
      <c r="AG36" s="68" t="s">
        <v>293</v>
      </c>
      <c r="AH36" s="68" t="s">
        <v>291</v>
      </c>
      <c r="AI36" s="69" t="s">
        <v>9</v>
      </c>
      <c r="AJ36" s="68">
        <v>91</v>
      </c>
      <c r="AK36" s="74">
        <f>SUM(AJ36)</f>
        <v>91</v>
      </c>
    </row>
    <row r="37" spans="1:37" ht="12.75">
      <c r="A37" s="18">
        <v>33</v>
      </c>
      <c r="B37" s="44"/>
      <c r="C37" s="45"/>
      <c r="D37" s="45"/>
      <c r="E37" s="45"/>
      <c r="F37" s="54"/>
      <c r="G37" s="54"/>
      <c r="H37" s="54"/>
      <c r="I37" s="75">
        <f>SUM(H37)</f>
        <v>0</v>
      </c>
      <c r="K37" s="44"/>
      <c r="L37" s="45"/>
      <c r="M37" s="45"/>
      <c r="N37" s="45"/>
      <c r="O37" s="54"/>
      <c r="P37" s="54"/>
      <c r="Q37" s="54"/>
      <c r="R37" s="75">
        <f>SUM(Q37)</f>
        <v>0</v>
      </c>
      <c r="S37" s="49"/>
      <c r="T37" s="96"/>
      <c r="U37" s="97"/>
      <c r="V37" s="96"/>
      <c r="W37" s="96"/>
      <c r="X37" s="98"/>
      <c r="Y37" s="75">
        <f>SUM(X37)</f>
        <v>0</v>
      </c>
      <c r="Z37" s="49"/>
      <c r="AA37" s="72"/>
      <c r="AB37" s="73"/>
      <c r="AC37" s="42"/>
      <c r="AD37" s="95"/>
      <c r="AE37" s="75">
        <f>SUM(AD37)</f>
        <v>0</v>
      </c>
      <c r="AF37" s="57"/>
      <c r="AG37" s="66" t="s">
        <v>294</v>
      </c>
      <c r="AH37" s="66" t="s">
        <v>6</v>
      </c>
      <c r="AI37" s="67" t="s">
        <v>9</v>
      </c>
      <c r="AJ37" s="66">
        <v>10</v>
      </c>
      <c r="AK37" s="75">
        <f>SUM(AJ37)</f>
        <v>10</v>
      </c>
    </row>
    <row r="38" spans="1:37" ht="12.75">
      <c r="A38" s="18">
        <v>34</v>
      </c>
      <c r="B38" s="46"/>
      <c r="C38" s="47"/>
      <c r="D38" s="47"/>
      <c r="E38" s="47"/>
      <c r="F38" s="55"/>
      <c r="G38" s="55"/>
      <c r="H38" s="55"/>
      <c r="I38" s="74">
        <f>SUM(H38)</f>
        <v>0</v>
      </c>
      <c r="K38" s="46"/>
      <c r="L38" s="47"/>
      <c r="M38" s="47"/>
      <c r="N38" s="47"/>
      <c r="O38" s="55"/>
      <c r="P38" s="55"/>
      <c r="Q38" s="55"/>
      <c r="R38" s="74">
        <f>SUM(Q38)</f>
        <v>0</v>
      </c>
      <c r="S38" s="50"/>
      <c r="T38" s="79"/>
      <c r="U38" s="80"/>
      <c r="V38" s="79"/>
      <c r="W38" s="79"/>
      <c r="X38" s="81"/>
      <c r="Y38" s="74">
        <f>SUM(X38)</f>
        <v>0</v>
      </c>
      <c r="Z38" s="50"/>
      <c r="AA38" s="70"/>
      <c r="AB38" s="71"/>
      <c r="AC38" s="11"/>
      <c r="AD38" s="86"/>
      <c r="AE38" s="74">
        <f>SUM(AD38)</f>
        <v>0</v>
      </c>
      <c r="AF38" s="57"/>
      <c r="AG38" s="68" t="s">
        <v>295</v>
      </c>
      <c r="AH38" s="68" t="s">
        <v>6</v>
      </c>
      <c r="AI38" s="69" t="s">
        <v>9</v>
      </c>
      <c r="AJ38" s="68">
        <v>14</v>
      </c>
      <c r="AK38" s="74">
        <f>SUM(AJ38)</f>
        <v>14</v>
      </c>
    </row>
    <row r="39" spans="1:37" ht="12.75">
      <c r="A39" s="18"/>
      <c r="B39" s="102" t="s">
        <v>17</v>
      </c>
      <c r="C39" s="48"/>
      <c r="D39" s="48"/>
      <c r="E39" s="47"/>
      <c r="F39" s="55"/>
      <c r="G39" s="55"/>
      <c r="H39" s="55"/>
      <c r="I39" s="74"/>
      <c r="K39" s="102" t="s">
        <v>17</v>
      </c>
      <c r="L39" s="48"/>
      <c r="M39" s="48"/>
      <c r="N39" s="47"/>
      <c r="O39" s="55"/>
      <c r="P39" s="55"/>
      <c r="Q39" s="55"/>
      <c r="R39" s="74"/>
      <c r="S39" s="50"/>
      <c r="T39" s="82" t="s">
        <v>17</v>
      </c>
      <c r="U39" s="83"/>
      <c r="V39" s="84"/>
      <c r="W39" s="84"/>
      <c r="X39" s="78"/>
      <c r="Y39" s="74"/>
      <c r="Z39" s="50"/>
      <c r="AA39" s="19" t="s">
        <v>17</v>
      </c>
      <c r="AB39" s="19"/>
      <c r="AC39" s="11"/>
      <c r="AD39" s="86"/>
      <c r="AE39" s="74"/>
      <c r="AF39" s="50"/>
      <c r="AG39" s="19" t="s">
        <v>17</v>
      </c>
      <c r="AH39" s="68"/>
      <c r="AI39" s="68"/>
      <c r="AJ39" s="68"/>
      <c r="AK39" s="74"/>
    </row>
    <row r="40" spans="1:37" ht="12.75">
      <c r="A40" s="18">
        <v>35</v>
      </c>
      <c r="B40" s="44" t="s">
        <v>87</v>
      </c>
      <c r="C40" s="45" t="s">
        <v>20</v>
      </c>
      <c r="D40" s="45" t="s">
        <v>70</v>
      </c>
      <c r="E40" s="45" t="s">
        <v>54</v>
      </c>
      <c r="F40" s="54">
        <v>556.3</v>
      </c>
      <c r="G40" s="54">
        <v>556.3</v>
      </c>
      <c r="H40" s="54">
        <v>600.96</v>
      </c>
      <c r="I40" s="75">
        <f>SUM(H40)</f>
        <v>600.96</v>
      </c>
      <c r="K40" s="44" t="s">
        <v>87</v>
      </c>
      <c r="L40" s="45" t="s">
        <v>20</v>
      </c>
      <c r="M40" s="45" t="s">
        <v>70</v>
      </c>
      <c r="N40" s="45" t="s">
        <v>54</v>
      </c>
      <c r="O40" s="54">
        <v>556.3</v>
      </c>
      <c r="P40" s="54">
        <v>556.3</v>
      </c>
      <c r="Q40" s="54">
        <v>600.96</v>
      </c>
      <c r="R40" s="75">
        <f>SUM(Q40)</f>
        <v>600.96</v>
      </c>
      <c r="S40" s="49"/>
      <c r="T40" s="91" t="s">
        <v>261</v>
      </c>
      <c r="U40" s="92" t="s">
        <v>3</v>
      </c>
      <c r="V40" s="91" t="s">
        <v>4</v>
      </c>
      <c r="W40" s="91" t="s">
        <v>58</v>
      </c>
      <c r="X40" s="93">
        <v>560</v>
      </c>
      <c r="Y40" s="75">
        <f>SUM(X40)</f>
        <v>560</v>
      </c>
      <c r="Z40" s="49"/>
      <c r="AA40" s="42" t="s">
        <v>281</v>
      </c>
      <c r="AB40" s="43">
        <v>49</v>
      </c>
      <c r="AC40" s="42" t="s">
        <v>8</v>
      </c>
      <c r="AD40" s="95">
        <v>560</v>
      </c>
      <c r="AE40" s="75">
        <f>SUM(AD40)</f>
        <v>560</v>
      </c>
      <c r="AF40" s="49"/>
      <c r="AG40" s="66" t="s">
        <v>261</v>
      </c>
      <c r="AH40" s="66" t="s">
        <v>8</v>
      </c>
      <c r="AI40" s="66" t="s">
        <v>8</v>
      </c>
      <c r="AJ40" s="66">
        <v>417</v>
      </c>
      <c r="AK40" s="75">
        <f>SUM(AJ40)</f>
        <v>417</v>
      </c>
    </row>
    <row r="41" spans="1:37" ht="12.75">
      <c r="A41" s="18"/>
      <c r="B41" s="102" t="s">
        <v>38</v>
      </c>
      <c r="C41" s="48"/>
      <c r="D41" s="48"/>
      <c r="E41" s="47"/>
      <c r="F41" s="55"/>
      <c r="G41" s="55"/>
      <c r="H41" s="55"/>
      <c r="I41" s="74"/>
      <c r="K41" s="102" t="s">
        <v>38</v>
      </c>
      <c r="L41" s="48"/>
      <c r="M41" s="48"/>
      <c r="N41" s="47"/>
      <c r="O41" s="55"/>
      <c r="P41" s="55"/>
      <c r="Q41" s="55"/>
      <c r="R41" s="74"/>
      <c r="S41" s="50"/>
      <c r="T41" s="82" t="s">
        <v>38</v>
      </c>
      <c r="U41" s="83"/>
      <c r="V41" s="84"/>
      <c r="W41" s="84"/>
      <c r="X41" s="78"/>
      <c r="Y41" s="74"/>
      <c r="Z41" s="50"/>
      <c r="AA41" s="65" t="s">
        <v>45</v>
      </c>
      <c r="AB41" s="65"/>
      <c r="AC41" s="11"/>
      <c r="AD41" s="86"/>
      <c r="AE41" s="74"/>
      <c r="AF41" s="50"/>
      <c r="AG41" s="65" t="s">
        <v>45</v>
      </c>
      <c r="AH41" s="68"/>
      <c r="AI41" s="68"/>
      <c r="AJ41" s="68"/>
      <c r="AK41" s="74"/>
    </row>
    <row r="42" spans="1:37" ht="12.75">
      <c r="A42" s="18">
        <v>36</v>
      </c>
      <c r="B42" s="44" t="s">
        <v>88</v>
      </c>
      <c r="C42" s="45" t="s">
        <v>20</v>
      </c>
      <c r="D42" s="45" t="s">
        <v>89</v>
      </c>
      <c r="E42" s="45" t="s">
        <v>39</v>
      </c>
      <c r="F42" s="54">
        <v>10</v>
      </c>
      <c r="G42" s="54">
        <v>10</v>
      </c>
      <c r="H42" s="54">
        <v>9.6</v>
      </c>
      <c r="I42" s="75"/>
      <c r="K42" s="44" t="s">
        <v>88</v>
      </c>
      <c r="L42" s="45" t="s">
        <v>20</v>
      </c>
      <c r="M42" s="45" t="s">
        <v>89</v>
      </c>
      <c r="N42" s="45" t="s">
        <v>39</v>
      </c>
      <c r="O42" s="54">
        <v>10</v>
      </c>
      <c r="P42" s="54">
        <v>10</v>
      </c>
      <c r="Q42" s="54">
        <v>9.6</v>
      </c>
      <c r="R42" s="75"/>
      <c r="S42" s="57"/>
      <c r="T42" s="99"/>
      <c r="U42" s="97"/>
      <c r="V42" s="96"/>
      <c r="W42" s="96"/>
      <c r="X42" s="92"/>
      <c r="Y42" s="75"/>
      <c r="Z42" s="49"/>
      <c r="AA42" s="42" t="s">
        <v>282</v>
      </c>
      <c r="AB42" s="43">
        <v>45</v>
      </c>
      <c r="AC42" s="42" t="s">
        <v>46</v>
      </c>
      <c r="AD42" s="95">
        <v>25</v>
      </c>
      <c r="AE42" s="75"/>
      <c r="AF42" s="49"/>
      <c r="AG42" s="66" t="s">
        <v>296</v>
      </c>
      <c r="AH42" s="66" t="s">
        <v>50</v>
      </c>
      <c r="AI42" s="66" t="s">
        <v>51</v>
      </c>
      <c r="AJ42" s="66">
        <v>25</v>
      </c>
      <c r="AK42" s="75"/>
    </row>
    <row r="43" spans="1:37" ht="12.75">
      <c r="A43" s="18">
        <v>37</v>
      </c>
      <c r="B43" s="44" t="s">
        <v>88</v>
      </c>
      <c r="C43" s="45" t="s">
        <v>22</v>
      </c>
      <c r="D43" s="45" t="s">
        <v>89</v>
      </c>
      <c r="E43" s="45" t="s">
        <v>39</v>
      </c>
      <c r="F43" s="54">
        <v>15</v>
      </c>
      <c r="G43" s="54">
        <v>15</v>
      </c>
      <c r="H43" s="54">
        <v>14.4</v>
      </c>
      <c r="I43" s="75">
        <f>SUM(H42:H43)</f>
        <v>24</v>
      </c>
      <c r="K43" s="44" t="s">
        <v>88</v>
      </c>
      <c r="L43" s="45" t="s">
        <v>22</v>
      </c>
      <c r="M43" s="45" t="s">
        <v>89</v>
      </c>
      <c r="N43" s="45" t="s">
        <v>39</v>
      </c>
      <c r="O43" s="54">
        <v>15</v>
      </c>
      <c r="P43" s="54">
        <v>15</v>
      </c>
      <c r="Q43" s="54">
        <v>14.4</v>
      </c>
      <c r="R43" s="75">
        <f>SUM(Q42:Q43)</f>
        <v>24</v>
      </c>
      <c r="S43" s="57"/>
      <c r="T43" s="99"/>
      <c r="U43" s="97"/>
      <c r="V43" s="96"/>
      <c r="W43" s="96"/>
      <c r="X43" s="92"/>
      <c r="Y43" s="75">
        <f>SUM(X42:X43)</f>
        <v>0</v>
      </c>
      <c r="Z43" s="49"/>
      <c r="AA43" s="42"/>
      <c r="AB43" s="43"/>
      <c r="AC43" s="42"/>
      <c r="AD43" s="95"/>
      <c r="AE43" s="75">
        <f>SUM(AD42:AD43)</f>
        <v>25</v>
      </c>
      <c r="AF43" s="49"/>
      <c r="AG43" s="66"/>
      <c r="AH43" s="66"/>
      <c r="AI43" s="66"/>
      <c r="AJ43" s="66"/>
      <c r="AK43" s="75">
        <f>SUM(AJ42:AJ43)</f>
        <v>25</v>
      </c>
    </row>
    <row r="44" spans="1:37" ht="12.75">
      <c r="A44" s="18">
        <v>38</v>
      </c>
      <c r="B44" s="46" t="s">
        <v>90</v>
      </c>
      <c r="C44" s="47" t="s">
        <v>20</v>
      </c>
      <c r="D44" s="47" t="s">
        <v>91</v>
      </c>
      <c r="E44" s="47" t="s">
        <v>39</v>
      </c>
      <c r="F44" s="55">
        <v>9</v>
      </c>
      <c r="G44" s="55">
        <v>9</v>
      </c>
      <c r="H44" s="55"/>
      <c r="I44" s="74">
        <f aca="true" t="shared" si="0" ref="I44:I52">SUM(H44)</f>
        <v>0</v>
      </c>
      <c r="K44" s="46" t="s">
        <v>90</v>
      </c>
      <c r="L44" s="47" t="s">
        <v>20</v>
      </c>
      <c r="M44" s="47" t="s">
        <v>91</v>
      </c>
      <c r="N44" s="47" t="s">
        <v>39</v>
      </c>
      <c r="O44" s="55">
        <v>9</v>
      </c>
      <c r="P44" s="55">
        <v>9</v>
      </c>
      <c r="Q44" s="55"/>
      <c r="R44" s="74">
        <f aca="true" t="shared" si="1" ref="R44:R52">SUM(Q44)</f>
        <v>0</v>
      </c>
      <c r="S44" s="57"/>
      <c r="T44" s="87"/>
      <c r="U44" s="80"/>
      <c r="V44" s="79"/>
      <c r="W44" s="79"/>
      <c r="X44" s="78"/>
      <c r="Y44" s="74">
        <f aca="true" t="shared" si="2" ref="Y44:Y52">SUM(X44)</f>
        <v>0</v>
      </c>
      <c r="Z44" s="57"/>
      <c r="AA44" s="11"/>
      <c r="AB44" s="10"/>
      <c r="AC44" s="11"/>
      <c r="AD44" s="86"/>
      <c r="AE44" s="74">
        <f aca="true" t="shared" si="3" ref="AE44:AE52">SUM(AD44)</f>
        <v>0</v>
      </c>
      <c r="AF44" s="50"/>
      <c r="AG44" s="68" t="s">
        <v>297</v>
      </c>
      <c r="AH44" s="68" t="s">
        <v>50</v>
      </c>
      <c r="AI44" s="68" t="s">
        <v>51</v>
      </c>
      <c r="AJ44" s="68">
        <v>9</v>
      </c>
      <c r="AK44" s="74">
        <f aca="true" t="shared" si="4" ref="AK44:AK52">SUM(AJ44)</f>
        <v>9</v>
      </c>
    </row>
    <row r="45" spans="1:37" ht="12.75">
      <c r="A45" s="123">
        <v>39</v>
      </c>
      <c r="B45" s="44" t="s">
        <v>92</v>
      </c>
      <c r="C45" s="45" t="s">
        <v>20</v>
      </c>
      <c r="D45" s="45" t="s">
        <v>93</v>
      </c>
      <c r="E45" s="45" t="s">
        <v>55</v>
      </c>
      <c r="F45" s="54">
        <v>2.2</v>
      </c>
      <c r="G45" s="54">
        <v>2.2</v>
      </c>
      <c r="H45" s="54"/>
      <c r="I45" s="75">
        <f t="shared" si="0"/>
        <v>0</v>
      </c>
      <c r="J45" t="s">
        <v>327</v>
      </c>
      <c r="K45" s="44" t="s">
        <v>92</v>
      </c>
      <c r="L45" s="45" t="s">
        <v>20</v>
      </c>
      <c r="M45" s="45" t="s">
        <v>93</v>
      </c>
      <c r="N45" s="45" t="s">
        <v>55</v>
      </c>
      <c r="O45" s="54">
        <v>2.2</v>
      </c>
      <c r="P45" s="54">
        <v>2.2</v>
      </c>
      <c r="Q45" s="54"/>
      <c r="R45" s="75">
        <f t="shared" si="1"/>
        <v>0</v>
      </c>
      <c r="S45" s="57"/>
      <c r="T45" s="99"/>
      <c r="U45" s="97"/>
      <c r="V45" s="96"/>
      <c r="W45" s="96"/>
      <c r="X45" s="92"/>
      <c r="Y45" s="75">
        <f t="shared" si="2"/>
        <v>0</v>
      </c>
      <c r="Z45" s="57"/>
      <c r="AA45" s="42"/>
      <c r="AB45" s="43"/>
      <c r="AC45" s="42"/>
      <c r="AD45" s="95"/>
      <c r="AE45" s="75">
        <f t="shared" si="3"/>
        <v>0</v>
      </c>
      <c r="AF45" s="49"/>
      <c r="AG45" s="66"/>
      <c r="AH45" s="66"/>
      <c r="AI45" s="66"/>
      <c r="AJ45" s="66"/>
      <c r="AK45" s="75">
        <f t="shared" si="4"/>
        <v>0</v>
      </c>
    </row>
    <row r="46" spans="1:37" ht="12.75">
      <c r="A46" s="18">
        <v>40</v>
      </c>
      <c r="B46" s="46" t="s">
        <v>94</v>
      </c>
      <c r="C46" s="47" t="s">
        <v>20</v>
      </c>
      <c r="D46" s="47" t="s">
        <v>95</v>
      </c>
      <c r="E46" s="47" t="s">
        <v>39</v>
      </c>
      <c r="F46" s="55">
        <v>8</v>
      </c>
      <c r="G46" s="55">
        <v>8</v>
      </c>
      <c r="H46" s="55"/>
      <c r="I46" s="74">
        <f t="shared" si="0"/>
        <v>0</v>
      </c>
      <c r="K46" s="46" t="s">
        <v>94</v>
      </c>
      <c r="L46" s="47" t="s">
        <v>20</v>
      </c>
      <c r="M46" s="47" t="s">
        <v>95</v>
      </c>
      <c r="N46" s="47" t="s">
        <v>39</v>
      </c>
      <c r="O46" s="55">
        <v>8</v>
      </c>
      <c r="P46" s="55">
        <v>8</v>
      </c>
      <c r="Q46" s="55"/>
      <c r="R46" s="74">
        <f t="shared" si="1"/>
        <v>0</v>
      </c>
      <c r="S46" s="50"/>
      <c r="T46" s="77" t="s">
        <v>268</v>
      </c>
      <c r="U46" s="78" t="s">
        <v>263</v>
      </c>
      <c r="V46" s="77" t="s">
        <v>231</v>
      </c>
      <c r="W46" s="77" t="s">
        <v>269</v>
      </c>
      <c r="X46" s="85">
        <v>8</v>
      </c>
      <c r="Y46" s="74">
        <f t="shared" si="2"/>
        <v>8</v>
      </c>
      <c r="Z46" s="57"/>
      <c r="AA46" s="11"/>
      <c r="AB46" s="10"/>
      <c r="AC46" s="11"/>
      <c r="AD46" s="86"/>
      <c r="AE46" s="74">
        <f t="shared" si="3"/>
        <v>0</v>
      </c>
      <c r="AF46" s="50"/>
      <c r="AG46" s="68" t="s">
        <v>298</v>
      </c>
      <c r="AH46" s="68" t="s">
        <v>50</v>
      </c>
      <c r="AI46" s="68" t="s">
        <v>51</v>
      </c>
      <c r="AJ46" s="68">
        <v>8</v>
      </c>
      <c r="AK46" s="74">
        <f t="shared" si="4"/>
        <v>8</v>
      </c>
    </row>
    <row r="47" spans="1:37" ht="12.75">
      <c r="A47" s="18">
        <v>41</v>
      </c>
      <c r="B47" s="44" t="s">
        <v>96</v>
      </c>
      <c r="C47" s="45" t="s">
        <v>20</v>
      </c>
      <c r="D47" s="45" t="s">
        <v>97</v>
      </c>
      <c r="E47" s="45" t="s">
        <v>55</v>
      </c>
      <c r="F47" s="54">
        <v>10</v>
      </c>
      <c r="G47" s="54">
        <v>10</v>
      </c>
      <c r="H47" s="54">
        <v>13.1</v>
      </c>
      <c r="I47" s="75">
        <f t="shared" si="0"/>
        <v>13.1</v>
      </c>
      <c r="K47" s="44" t="s">
        <v>96</v>
      </c>
      <c r="L47" s="45" t="s">
        <v>20</v>
      </c>
      <c r="M47" s="45" t="s">
        <v>97</v>
      </c>
      <c r="N47" s="45" t="s">
        <v>55</v>
      </c>
      <c r="O47" s="54">
        <v>10</v>
      </c>
      <c r="P47" s="54">
        <v>10</v>
      </c>
      <c r="Q47" s="54">
        <v>13.1</v>
      </c>
      <c r="R47" s="75">
        <f t="shared" si="1"/>
        <v>13.1</v>
      </c>
      <c r="S47" s="57"/>
      <c r="T47" s="91"/>
      <c r="U47" s="92"/>
      <c r="V47" s="91"/>
      <c r="W47" s="91"/>
      <c r="X47" s="93"/>
      <c r="Y47" s="75">
        <f t="shared" si="2"/>
        <v>0</v>
      </c>
      <c r="Z47" s="57"/>
      <c r="AA47" s="42"/>
      <c r="AB47" s="43"/>
      <c r="AC47" s="42"/>
      <c r="AD47" s="95"/>
      <c r="AE47" s="75">
        <f t="shared" si="3"/>
        <v>0</v>
      </c>
      <c r="AF47" s="57"/>
      <c r="AG47" s="66"/>
      <c r="AH47" s="66"/>
      <c r="AI47" s="66"/>
      <c r="AJ47" s="66"/>
      <c r="AK47" s="75">
        <f t="shared" si="4"/>
        <v>0</v>
      </c>
    </row>
    <row r="48" spans="1:37" ht="12.75">
      <c r="A48" s="18">
        <v>42</v>
      </c>
      <c r="B48" s="46" t="s">
        <v>98</v>
      </c>
      <c r="C48" s="47" t="s">
        <v>20</v>
      </c>
      <c r="D48" s="47" t="s">
        <v>99</v>
      </c>
      <c r="E48" s="47" t="s">
        <v>39</v>
      </c>
      <c r="F48" s="55">
        <v>8</v>
      </c>
      <c r="G48" s="55">
        <v>8</v>
      </c>
      <c r="H48" s="55"/>
      <c r="I48" s="74">
        <f t="shared" si="0"/>
        <v>0</v>
      </c>
      <c r="K48" s="46" t="s">
        <v>98</v>
      </c>
      <c r="L48" s="47" t="s">
        <v>20</v>
      </c>
      <c r="M48" s="47" t="s">
        <v>99</v>
      </c>
      <c r="N48" s="47" t="s">
        <v>39</v>
      </c>
      <c r="O48" s="55">
        <v>8</v>
      </c>
      <c r="P48" s="55">
        <v>8</v>
      </c>
      <c r="Q48" s="55"/>
      <c r="R48" s="74">
        <f t="shared" si="1"/>
        <v>0</v>
      </c>
      <c r="S48" s="50"/>
      <c r="T48" s="77" t="s">
        <v>262</v>
      </c>
      <c r="U48" s="78" t="s">
        <v>263</v>
      </c>
      <c r="V48" s="77" t="s">
        <v>231</v>
      </c>
      <c r="W48" s="77" t="s">
        <v>44</v>
      </c>
      <c r="X48" s="85">
        <v>8</v>
      </c>
      <c r="Y48" s="74">
        <f t="shared" si="2"/>
        <v>8</v>
      </c>
      <c r="Z48" s="57"/>
      <c r="AA48" s="11"/>
      <c r="AB48" s="10"/>
      <c r="AC48" s="11"/>
      <c r="AD48" s="86"/>
      <c r="AE48" s="74">
        <f t="shared" si="3"/>
        <v>0</v>
      </c>
      <c r="AF48" s="57"/>
      <c r="AG48" s="68"/>
      <c r="AH48" s="68"/>
      <c r="AI48" s="68"/>
      <c r="AJ48" s="68"/>
      <c r="AK48" s="74">
        <f t="shared" si="4"/>
        <v>0</v>
      </c>
    </row>
    <row r="49" spans="1:37" ht="12.75">
      <c r="A49" s="18">
        <v>43</v>
      </c>
      <c r="B49" s="44"/>
      <c r="C49" s="45"/>
      <c r="D49" s="45"/>
      <c r="E49" s="45"/>
      <c r="F49" s="54"/>
      <c r="G49" s="54"/>
      <c r="H49" s="54"/>
      <c r="I49" s="75">
        <f t="shared" si="0"/>
        <v>0</v>
      </c>
      <c r="K49" s="44"/>
      <c r="L49" s="45"/>
      <c r="M49" s="45"/>
      <c r="N49" s="45"/>
      <c r="O49" s="54"/>
      <c r="P49" s="54"/>
      <c r="Q49" s="54"/>
      <c r="R49" s="75">
        <f t="shared" si="1"/>
        <v>0</v>
      </c>
      <c r="S49" s="56"/>
      <c r="T49" s="91" t="s">
        <v>270</v>
      </c>
      <c r="U49" s="92" t="s">
        <v>3</v>
      </c>
      <c r="V49" s="91" t="s">
        <v>4</v>
      </c>
      <c r="W49" s="91" t="s">
        <v>269</v>
      </c>
      <c r="X49" s="93">
        <v>10</v>
      </c>
      <c r="Y49" s="75">
        <f t="shared" si="2"/>
        <v>10</v>
      </c>
      <c r="Z49" s="49"/>
      <c r="AA49" s="42"/>
      <c r="AB49" s="43"/>
      <c r="AC49" s="42"/>
      <c r="AD49" s="95"/>
      <c r="AE49" s="75">
        <f t="shared" si="3"/>
        <v>0</v>
      </c>
      <c r="AF49" s="49"/>
      <c r="AG49" s="66"/>
      <c r="AH49" s="66"/>
      <c r="AI49" s="66"/>
      <c r="AJ49" s="66"/>
      <c r="AK49" s="75">
        <f t="shared" si="4"/>
        <v>0</v>
      </c>
    </row>
    <row r="50" spans="1:37" ht="12.75">
      <c r="A50" s="18">
        <v>44</v>
      </c>
      <c r="B50" s="46" t="s">
        <v>108</v>
      </c>
      <c r="C50" s="47" t="s">
        <v>109</v>
      </c>
      <c r="D50" s="47" t="s">
        <v>110</v>
      </c>
      <c r="E50" s="47" t="s">
        <v>56</v>
      </c>
      <c r="F50" s="55">
        <v>8</v>
      </c>
      <c r="G50" s="55">
        <v>8</v>
      </c>
      <c r="H50" s="55">
        <v>24.5</v>
      </c>
      <c r="I50" s="74">
        <f t="shared" si="0"/>
        <v>24.5</v>
      </c>
      <c r="K50" s="46" t="s">
        <v>108</v>
      </c>
      <c r="L50" s="47" t="s">
        <v>109</v>
      </c>
      <c r="M50" s="47" t="s">
        <v>110</v>
      </c>
      <c r="N50" s="47" t="s">
        <v>56</v>
      </c>
      <c r="O50" s="55">
        <v>8</v>
      </c>
      <c r="P50" s="55">
        <v>8</v>
      </c>
      <c r="Q50" s="55">
        <v>24.5</v>
      </c>
      <c r="R50" s="74">
        <f t="shared" si="1"/>
        <v>24.5</v>
      </c>
      <c r="S50" s="57"/>
      <c r="T50" s="77"/>
      <c r="U50" s="78"/>
      <c r="V50" s="77"/>
      <c r="W50" s="77"/>
      <c r="X50" s="85"/>
      <c r="Y50" s="74">
        <f t="shared" si="2"/>
        <v>0</v>
      </c>
      <c r="Z50" s="57"/>
      <c r="AA50" s="11"/>
      <c r="AB50" s="10"/>
      <c r="AC50" s="11"/>
      <c r="AD50" s="86"/>
      <c r="AE50" s="74">
        <f t="shared" si="3"/>
        <v>0</v>
      </c>
      <c r="AF50" s="57"/>
      <c r="AG50" s="68"/>
      <c r="AH50" s="68"/>
      <c r="AI50" s="68"/>
      <c r="AJ50" s="68"/>
      <c r="AK50" s="74">
        <f t="shared" si="4"/>
        <v>0</v>
      </c>
    </row>
    <row r="51" spans="1:37" ht="12.75">
      <c r="A51" s="18">
        <v>45</v>
      </c>
      <c r="B51" s="44"/>
      <c r="C51" s="45"/>
      <c r="D51" s="45"/>
      <c r="E51" s="45"/>
      <c r="F51" s="54"/>
      <c r="G51" s="54"/>
      <c r="H51" s="54"/>
      <c r="I51" s="75">
        <f t="shared" si="0"/>
        <v>0</v>
      </c>
      <c r="K51" s="44"/>
      <c r="L51" s="45"/>
      <c r="M51" s="45"/>
      <c r="N51" s="45"/>
      <c r="O51" s="54"/>
      <c r="P51" s="54"/>
      <c r="Q51" s="54"/>
      <c r="R51" s="75">
        <f t="shared" si="1"/>
        <v>0</v>
      </c>
      <c r="S51" s="56"/>
      <c r="T51" s="91" t="s">
        <v>271</v>
      </c>
      <c r="U51" s="92" t="s">
        <v>3</v>
      </c>
      <c r="V51" s="91" t="s">
        <v>231</v>
      </c>
      <c r="W51" s="91" t="s">
        <v>269</v>
      </c>
      <c r="X51" s="93">
        <v>25</v>
      </c>
      <c r="Y51" s="75">
        <f t="shared" si="2"/>
        <v>25</v>
      </c>
      <c r="Z51" s="49"/>
      <c r="AA51" s="42"/>
      <c r="AB51" s="43"/>
      <c r="AC51" s="42"/>
      <c r="AD51" s="95"/>
      <c r="AE51" s="75">
        <f t="shared" si="3"/>
        <v>0</v>
      </c>
      <c r="AF51" s="49"/>
      <c r="AG51" s="41"/>
      <c r="AH51" s="41"/>
      <c r="AI51" s="41"/>
      <c r="AJ51" s="41"/>
      <c r="AK51" s="75">
        <f t="shared" si="4"/>
        <v>0</v>
      </c>
    </row>
    <row r="52" spans="1:37" ht="12.75">
      <c r="A52" s="18">
        <v>46</v>
      </c>
      <c r="B52" s="46"/>
      <c r="C52" s="47"/>
      <c r="D52" s="47"/>
      <c r="E52" s="47"/>
      <c r="F52" s="55"/>
      <c r="G52" s="55"/>
      <c r="H52" s="55"/>
      <c r="I52" s="74">
        <f t="shared" si="0"/>
        <v>0</v>
      </c>
      <c r="K52" s="46"/>
      <c r="L52" s="47"/>
      <c r="M52" s="47"/>
      <c r="N52" s="47"/>
      <c r="O52" s="55"/>
      <c r="P52" s="55"/>
      <c r="Q52" s="55"/>
      <c r="R52" s="74">
        <f t="shared" si="1"/>
        <v>0</v>
      </c>
      <c r="S52" s="50"/>
      <c r="T52" s="77"/>
      <c r="U52" s="78"/>
      <c r="V52" s="77"/>
      <c r="W52" s="77"/>
      <c r="X52" s="85"/>
      <c r="Y52" s="74">
        <f t="shared" si="2"/>
        <v>0</v>
      </c>
      <c r="Z52" s="50"/>
      <c r="AA52" s="11"/>
      <c r="AB52" s="10"/>
      <c r="AC52" s="11"/>
      <c r="AD52" s="86"/>
      <c r="AE52" s="74">
        <f t="shared" si="3"/>
        <v>0</v>
      </c>
      <c r="AF52" s="50"/>
      <c r="AG52" s="68" t="s">
        <v>299</v>
      </c>
      <c r="AH52" s="68" t="s">
        <v>50</v>
      </c>
      <c r="AI52" s="68" t="s">
        <v>51</v>
      </c>
      <c r="AJ52" s="68">
        <v>7.5</v>
      </c>
      <c r="AK52" s="74">
        <f t="shared" si="4"/>
        <v>7.5</v>
      </c>
    </row>
    <row r="53" spans="1:37" ht="12.75">
      <c r="A53" s="117">
        <v>47</v>
      </c>
      <c r="B53" s="44" t="s">
        <v>100</v>
      </c>
      <c r="C53" s="45" t="s">
        <v>20</v>
      </c>
      <c r="D53" s="45" t="s">
        <v>101</v>
      </c>
      <c r="E53" s="45" t="s">
        <v>55</v>
      </c>
      <c r="F53" s="54">
        <v>0.8</v>
      </c>
      <c r="G53" s="54">
        <v>0.8</v>
      </c>
      <c r="H53" s="54">
        <v>0.805</v>
      </c>
      <c r="I53" s="75"/>
      <c r="K53" s="44" t="s">
        <v>100</v>
      </c>
      <c r="L53" s="45" t="s">
        <v>20</v>
      </c>
      <c r="M53" s="45" t="s">
        <v>101</v>
      </c>
      <c r="N53" s="45" t="s">
        <v>55</v>
      </c>
      <c r="O53" s="54">
        <v>0.8</v>
      </c>
      <c r="P53" s="54">
        <v>0.8</v>
      </c>
      <c r="Q53" s="54">
        <v>0.805</v>
      </c>
      <c r="R53" s="75"/>
      <c r="S53" s="49"/>
      <c r="T53" s="91" t="s">
        <v>264</v>
      </c>
      <c r="U53" s="92" t="s">
        <v>265</v>
      </c>
      <c r="V53" s="91" t="s">
        <v>231</v>
      </c>
      <c r="W53" s="91" t="s">
        <v>44</v>
      </c>
      <c r="X53" s="93">
        <v>5</v>
      </c>
      <c r="Y53" s="75"/>
      <c r="Z53" s="57"/>
      <c r="AA53" s="42"/>
      <c r="AB53" s="43"/>
      <c r="AC53" s="42"/>
      <c r="AD53" s="95"/>
      <c r="AE53" s="75"/>
      <c r="AF53" s="57"/>
      <c r="AG53" s="66"/>
      <c r="AH53" s="66"/>
      <c r="AI53" s="66"/>
      <c r="AJ53" s="66"/>
      <c r="AK53" s="75"/>
    </row>
    <row r="54" spans="1:37" ht="12.75">
      <c r="A54" s="117">
        <v>48</v>
      </c>
      <c r="B54" s="44" t="s">
        <v>100</v>
      </c>
      <c r="C54" s="45" t="s">
        <v>22</v>
      </c>
      <c r="D54" s="45" t="s">
        <v>101</v>
      </c>
      <c r="E54" s="45" t="s">
        <v>55</v>
      </c>
      <c r="F54" s="54">
        <v>0.8</v>
      </c>
      <c r="G54" s="54">
        <v>0.8</v>
      </c>
      <c r="H54" s="54">
        <v>0.805</v>
      </c>
      <c r="I54" s="75"/>
      <c r="K54" s="44" t="s">
        <v>100</v>
      </c>
      <c r="L54" s="45" t="s">
        <v>22</v>
      </c>
      <c r="M54" s="45" t="s">
        <v>101</v>
      </c>
      <c r="N54" s="45" t="s">
        <v>55</v>
      </c>
      <c r="O54" s="54">
        <v>0.8</v>
      </c>
      <c r="P54" s="54">
        <v>0.8</v>
      </c>
      <c r="Q54" s="54">
        <v>0.805</v>
      </c>
      <c r="R54" s="75"/>
      <c r="S54" s="49"/>
      <c r="T54" s="91"/>
      <c r="U54" s="92"/>
      <c r="V54" s="91"/>
      <c r="W54" s="91"/>
      <c r="X54" s="93"/>
      <c r="Y54" s="75"/>
      <c r="Z54" s="57"/>
      <c r="AA54" s="42"/>
      <c r="AB54" s="43"/>
      <c r="AC54" s="42"/>
      <c r="AD54" s="95"/>
      <c r="AE54" s="75"/>
      <c r="AF54" s="57"/>
      <c r="AG54" s="66"/>
      <c r="AH54" s="66"/>
      <c r="AI54" s="66"/>
      <c r="AJ54" s="66"/>
      <c r="AK54" s="75"/>
    </row>
    <row r="55" spans="1:37" ht="12.75">
      <c r="A55" s="117">
        <v>49</v>
      </c>
      <c r="B55" s="44" t="s">
        <v>100</v>
      </c>
      <c r="C55" s="45" t="s">
        <v>23</v>
      </c>
      <c r="D55" s="45" t="s">
        <v>101</v>
      </c>
      <c r="E55" s="45" t="s">
        <v>55</v>
      </c>
      <c r="F55" s="54">
        <v>0.8</v>
      </c>
      <c r="G55" s="54">
        <v>0.8</v>
      </c>
      <c r="H55" s="54">
        <v>0.805</v>
      </c>
      <c r="I55" s="75"/>
      <c r="K55" s="44" t="s">
        <v>100</v>
      </c>
      <c r="L55" s="45" t="s">
        <v>23</v>
      </c>
      <c r="M55" s="45" t="s">
        <v>101</v>
      </c>
      <c r="N55" s="45" t="s">
        <v>55</v>
      </c>
      <c r="O55" s="54">
        <v>0.8</v>
      </c>
      <c r="P55" s="54">
        <v>0.8</v>
      </c>
      <c r="Q55" s="54">
        <v>0.805</v>
      </c>
      <c r="R55" s="75"/>
      <c r="S55" s="49"/>
      <c r="T55" s="91"/>
      <c r="U55" s="92"/>
      <c r="V55" s="91"/>
      <c r="W55" s="91"/>
      <c r="X55" s="93"/>
      <c r="Y55" s="75"/>
      <c r="Z55" s="57"/>
      <c r="AA55" s="42"/>
      <c r="AB55" s="43"/>
      <c r="AC55" s="42"/>
      <c r="AD55" s="95"/>
      <c r="AE55" s="75"/>
      <c r="AF55" s="57"/>
      <c r="AG55" s="66"/>
      <c r="AH55" s="66"/>
      <c r="AI55" s="66"/>
      <c r="AJ55" s="66"/>
      <c r="AK55" s="75"/>
    </row>
    <row r="56" spans="1:37" ht="12.75">
      <c r="A56" s="117">
        <v>50</v>
      </c>
      <c r="B56" s="44" t="s">
        <v>100</v>
      </c>
      <c r="C56" s="45" t="s">
        <v>24</v>
      </c>
      <c r="D56" s="45" t="s">
        <v>101</v>
      </c>
      <c r="E56" s="45" t="s">
        <v>55</v>
      </c>
      <c r="F56" s="54">
        <v>0.8</v>
      </c>
      <c r="G56" s="54">
        <v>0.8</v>
      </c>
      <c r="H56" s="54">
        <v>0.805</v>
      </c>
      <c r="I56" s="75"/>
      <c r="K56" s="44" t="s">
        <v>100</v>
      </c>
      <c r="L56" s="45" t="s">
        <v>24</v>
      </c>
      <c r="M56" s="45" t="s">
        <v>101</v>
      </c>
      <c r="N56" s="45" t="s">
        <v>55</v>
      </c>
      <c r="O56" s="54">
        <v>0.8</v>
      </c>
      <c r="P56" s="54">
        <v>0.8</v>
      </c>
      <c r="Q56" s="54">
        <v>0.805</v>
      </c>
      <c r="R56" s="75"/>
      <c r="S56" s="49"/>
      <c r="T56" s="91"/>
      <c r="U56" s="92"/>
      <c r="V56" s="91"/>
      <c r="W56" s="91"/>
      <c r="X56" s="93"/>
      <c r="Y56" s="75"/>
      <c r="Z56" s="57"/>
      <c r="AA56" s="42"/>
      <c r="AB56" s="43"/>
      <c r="AC56" s="42"/>
      <c r="AD56" s="95"/>
      <c r="AE56" s="75"/>
      <c r="AF56" s="57"/>
      <c r="AG56" s="66"/>
      <c r="AH56" s="66"/>
      <c r="AI56" s="66"/>
      <c r="AJ56" s="66"/>
      <c r="AK56" s="75"/>
    </row>
    <row r="57" spans="1:37" ht="12.75">
      <c r="A57" s="117">
        <v>51</v>
      </c>
      <c r="B57" s="44" t="s">
        <v>100</v>
      </c>
      <c r="C57" s="45" t="s">
        <v>25</v>
      </c>
      <c r="D57" s="45" t="s">
        <v>101</v>
      </c>
      <c r="E57" s="45" t="s">
        <v>55</v>
      </c>
      <c r="F57" s="54">
        <v>0.8</v>
      </c>
      <c r="G57" s="54">
        <v>0.8</v>
      </c>
      <c r="H57" s="54">
        <v>0.805</v>
      </c>
      <c r="I57" s="75"/>
      <c r="K57" s="44" t="s">
        <v>100</v>
      </c>
      <c r="L57" s="45" t="s">
        <v>25</v>
      </c>
      <c r="M57" s="45" t="s">
        <v>101</v>
      </c>
      <c r="N57" s="45" t="s">
        <v>55</v>
      </c>
      <c r="O57" s="54">
        <v>0.8</v>
      </c>
      <c r="P57" s="54">
        <v>0.8</v>
      </c>
      <c r="Q57" s="54">
        <v>0.805</v>
      </c>
      <c r="R57" s="75"/>
      <c r="S57" s="49"/>
      <c r="T57" s="91"/>
      <c r="U57" s="92"/>
      <c r="V57" s="91"/>
      <c r="W57" s="91"/>
      <c r="X57" s="93"/>
      <c r="Y57" s="75"/>
      <c r="Z57" s="57"/>
      <c r="AA57" s="42"/>
      <c r="AB57" s="43"/>
      <c r="AC57" s="42"/>
      <c r="AD57" s="95"/>
      <c r="AE57" s="75"/>
      <c r="AF57" s="57"/>
      <c r="AG57" s="66"/>
      <c r="AH57" s="66"/>
      <c r="AI57" s="66"/>
      <c r="AJ57" s="66"/>
      <c r="AK57" s="75"/>
    </row>
    <row r="58" spans="1:37" ht="12.75">
      <c r="A58" s="117">
        <v>52</v>
      </c>
      <c r="B58" s="44" t="s">
        <v>100</v>
      </c>
      <c r="C58" s="45" t="s">
        <v>26</v>
      </c>
      <c r="D58" s="45" t="s">
        <v>101</v>
      </c>
      <c r="E58" s="45" t="s">
        <v>55</v>
      </c>
      <c r="F58" s="54">
        <v>0.8</v>
      </c>
      <c r="G58" s="54">
        <v>0.8</v>
      </c>
      <c r="H58" s="54">
        <v>0.805</v>
      </c>
      <c r="I58" s="75">
        <f>SUM(H53:H58)</f>
        <v>4.83</v>
      </c>
      <c r="J58" t="s">
        <v>326</v>
      </c>
      <c r="K58" s="44" t="s">
        <v>100</v>
      </c>
      <c r="L58" s="45" t="s">
        <v>26</v>
      </c>
      <c r="M58" s="45" t="s">
        <v>101</v>
      </c>
      <c r="N58" s="45" t="s">
        <v>55</v>
      </c>
      <c r="O58" s="54">
        <v>0.8</v>
      </c>
      <c r="P58" s="54">
        <v>0.8</v>
      </c>
      <c r="Q58" s="54">
        <v>0.805</v>
      </c>
      <c r="R58" s="75">
        <f>SUM(Q53:Q58)</f>
        <v>4.83</v>
      </c>
      <c r="S58" s="49"/>
      <c r="T58" s="91"/>
      <c r="U58" s="92"/>
      <c r="V58" s="91"/>
      <c r="W58" s="91"/>
      <c r="X58" s="93"/>
      <c r="Y58" s="75">
        <f>SUM(X53:X58)</f>
        <v>5</v>
      </c>
      <c r="Z58" s="57"/>
      <c r="AA58" s="42"/>
      <c r="AB58" s="43"/>
      <c r="AC58" s="42"/>
      <c r="AD58" s="95"/>
      <c r="AE58" s="75">
        <f>SUM(AD53:AD58)</f>
        <v>0</v>
      </c>
      <c r="AF58" s="57"/>
      <c r="AG58" s="66"/>
      <c r="AH58" s="66"/>
      <c r="AI58" s="66"/>
      <c r="AJ58" s="66"/>
      <c r="AK58" s="75">
        <f>SUM(AJ53:AJ58)</f>
        <v>0</v>
      </c>
    </row>
    <row r="59" spans="1:37" ht="12.75">
      <c r="A59" s="122">
        <v>53</v>
      </c>
      <c r="B59" s="46" t="s">
        <v>102</v>
      </c>
      <c r="C59" s="47" t="s">
        <v>22</v>
      </c>
      <c r="D59" s="47" t="s">
        <v>101</v>
      </c>
      <c r="E59" s="47" t="s">
        <v>39</v>
      </c>
      <c r="F59" s="55">
        <v>6</v>
      </c>
      <c r="G59" s="55">
        <v>0</v>
      </c>
      <c r="H59" s="55">
        <v>7.5</v>
      </c>
      <c r="I59" s="74"/>
      <c r="K59" s="46" t="s">
        <v>102</v>
      </c>
      <c r="L59" s="47" t="s">
        <v>22</v>
      </c>
      <c r="M59" s="47" t="s">
        <v>101</v>
      </c>
      <c r="N59" s="47" t="s">
        <v>39</v>
      </c>
      <c r="O59" s="55">
        <v>6</v>
      </c>
      <c r="P59" s="55">
        <v>0</v>
      </c>
      <c r="Q59" s="55">
        <v>7.5</v>
      </c>
      <c r="R59" s="74"/>
      <c r="S59" s="57"/>
      <c r="T59" s="77"/>
      <c r="U59" s="78"/>
      <c r="V59" s="77"/>
      <c r="W59" s="77"/>
      <c r="X59" s="85"/>
      <c r="Y59" s="74"/>
      <c r="Z59" s="57"/>
      <c r="AA59" s="11"/>
      <c r="AB59" s="10"/>
      <c r="AC59" s="11"/>
      <c r="AD59" s="86"/>
      <c r="AE59" s="74"/>
      <c r="AF59" s="57"/>
      <c r="AG59" s="68"/>
      <c r="AH59" s="68"/>
      <c r="AI59" s="68"/>
      <c r="AJ59" s="68"/>
      <c r="AK59" s="74"/>
    </row>
    <row r="60" spans="1:37" ht="12.75">
      <c r="A60" s="122">
        <v>54</v>
      </c>
      <c r="B60" s="46" t="s">
        <v>102</v>
      </c>
      <c r="C60" s="47" t="s">
        <v>23</v>
      </c>
      <c r="D60" s="47" t="s">
        <v>101</v>
      </c>
      <c r="E60" s="47" t="s">
        <v>39</v>
      </c>
      <c r="F60" s="55">
        <v>7</v>
      </c>
      <c r="G60" s="55">
        <v>0</v>
      </c>
      <c r="H60" s="55">
        <v>11.5</v>
      </c>
      <c r="I60" s="74">
        <f>SUM(H59:H60)</f>
        <v>19</v>
      </c>
      <c r="K60" s="46" t="s">
        <v>102</v>
      </c>
      <c r="L60" s="47" t="s">
        <v>23</v>
      </c>
      <c r="M60" s="47" t="s">
        <v>101</v>
      </c>
      <c r="N60" s="47" t="s">
        <v>39</v>
      </c>
      <c r="O60" s="55">
        <v>7</v>
      </c>
      <c r="P60" s="55">
        <v>0</v>
      </c>
      <c r="Q60" s="55">
        <v>11.5</v>
      </c>
      <c r="R60" s="74">
        <f>SUM(Q59:Q60)</f>
        <v>19</v>
      </c>
      <c r="S60" s="57"/>
      <c r="T60" s="77"/>
      <c r="U60" s="78"/>
      <c r="V60" s="77"/>
      <c r="W60" s="77"/>
      <c r="X60" s="85"/>
      <c r="Y60" s="74">
        <f>SUM(X59:X60)</f>
        <v>0</v>
      </c>
      <c r="Z60" s="57"/>
      <c r="AA60" s="11"/>
      <c r="AB60" s="10"/>
      <c r="AC60" s="11"/>
      <c r="AD60" s="86"/>
      <c r="AE60" s="74">
        <f>SUM(AD59:AD60)</f>
        <v>0</v>
      </c>
      <c r="AF60" s="57"/>
      <c r="AG60" s="68"/>
      <c r="AH60" s="68"/>
      <c r="AI60" s="68"/>
      <c r="AJ60" s="68"/>
      <c r="AK60" s="74">
        <f>SUM(AJ59:AJ60)</f>
        <v>0</v>
      </c>
    </row>
    <row r="61" spans="1:37" ht="12.75">
      <c r="A61" s="122">
        <v>55</v>
      </c>
      <c r="B61" s="44" t="s">
        <v>111</v>
      </c>
      <c r="C61" s="45" t="s">
        <v>20</v>
      </c>
      <c r="D61" s="45" t="s">
        <v>112</v>
      </c>
      <c r="E61" s="45" t="s">
        <v>56</v>
      </c>
      <c r="F61" s="54">
        <v>7</v>
      </c>
      <c r="G61" s="54">
        <v>7</v>
      </c>
      <c r="H61" s="54">
        <v>25</v>
      </c>
      <c r="I61" s="75">
        <f>SUM(H61)</f>
        <v>25</v>
      </c>
      <c r="K61" s="44" t="s">
        <v>111</v>
      </c>
      <c r="L61" s="45" t="s">
        <v>20</v>
      </c>
      <c r="M61" s="45" t="s">
        <v>112</v>
      </c>
      <c r="N61" s="45" t="s">
        <v>56</v>
      </c>
      <c r="O61" s="54">
        <v>7</v>
      </c>
      <c r="P61" s="54">
        <v>7</v>
      </c>
      <c r="Q61" s="54">
        <v>25</v>
      </c>
      <c r="R61" s="75">
        <f>SUM(Q61)</f>
        <v>25</v>
      </c>
      <c r="S61" s="57"/>
      <c r="T61" s="91"/>
      <c r="U61" s="92"/>
      <c r="V61" s="91"/>
      <c r="W61" s="91"/>
      <c r="X61" s="93"/>
      <c r="Y61" s="75">
        <f>SUM(X61)</f>
        <v>0</v>
      </c>
      <c r="Z61" s="57"/>
      <c r="AA61" s="42"/>
      <c r="AB61" s="43"/>
      <c r="AC61" s="42"/>
      <c r="AD61" s="95"/>
      <c r="AE61" s="75">
        <f>SUM(AD61)</f>
        <v>0</v>
      </c>
      <c r="AF61" s="57"/>
      <c r="AG61" s="66"/>
      <c r="AH61" s="66"/>
      <c r="AI61" s="66"/>
      <c r="AJ61" s="66"/>
      <c r="AK61" s="75">
        <f>SUM(AJ61)</f>
        <v>0</v>
      </c>
    </row>
    <row r="62" spans="1:37" ht="12.75">
      <c r="A62" s="122">
        <v>56</v>
      </c>
      <c r="B62" s="46" t="s">
        <v>103</v>
      </c>
      <c r="C62" s="47" t="s">
        <v>20</v>
      </c>
      <c r="D62" s="47" t="s">
        <v>104</v>
      </c>
      <c r="E62" s="47" t="s">
        <v>39</v>
      </c>
      <c r="F62" s="55">
        <v>3</v>
      </c>
      <c r="G62" s="55">
        <v>0</v>
      </c>
      <c r="H62" s="55">
        <v>3</v>
      </c>
      <c r="I62" s="74"/>
      <c r="K62" s="46" t="s">
        <v>103</v>
      </c>
      <c r="L62" s="47" t="s">
        <v>20</v>
      </c>
      <c r="M62" s="47" t="s">
        <v>104</v>
      </c>
      <c r="N62" s="47" t="s">
        <v>39</v>
      </c>
      <c r="O62" s="55">
        <v>3</v>
      </c>
      <c r="P62" s="55">
        <v>0</v>
      </c>
      <c r="Q62" s="55">
        <v>3</v>
      </c>
      <c r="R62" s="74"/>
      <c r="S62" s="50"/>
      <c r="T62" s="77" t="s">
        <v>266</v>
      </c>
      <c r="U62" s="78" t="s">
        <v>3</v>
      </c>
      <c r="V62" s="77" t="s">
        <v>231</v>
      </c>
      <c r="W62" s="77" t="s">
        <v>44</v>
      </c>
      <c r="X62" s="85">
        <v>6</v>
      </c>
      <c r="Y62" s="74"/>
      <c r="Z62" s="35"/>
      <c r="AA62" s="11"/>
      <c r="AB62" s="10"/>
      <c r="AC62" s="11"/>
      <c r="AD62" s="86"/>
      <c r="AE62" s="74"/>
      <c r="AF62" s="50"/>
      <c r="AG62" s="68" t="s">
        <v>300</v>
      </c>
      <c r="AH62" s="68" t="s">
        <v>50</v>
      </c>
      <c r="AI62" s="68" t="s">
        <v>51</v>
      </c>
      <c r="AJ62" s="68">
        <v>6</v>
      </c>
      <c r="AK62" s="74"/>
    </row>
    <row r="63" spans="1:37" ht="12.75">
      <c r="A63" s="122">
        <v>57</v>
      </c>
      <c r="B63" s="46" t="s">
        <v>103</v>
      </c>
      <c r="C63" s="47" t="s">
        <v>22</v>
      </c>
      <c r="D63" s="47" t="s">
        <v>104</v>
      </c>
      <c r="E63" s="47" t="s">
        <v>39</v>
      </c>
      <c r="F63" s="55">
        <v>3</v>
      </c>
      <c r="G63" s="55">
        <v>3</v>
      </c>
      <c r="H63" s="55">
        <v>3</v>
      </c>
      <c r="I63" s="74"/>
      <c r="K63" s="46" t="s">
        <v>103</v>
      </c>
      <c r="L63" s="47" t="s">
        <v>22</v>
      </c>
      <c r="M63" s="47" t="s">
        <v>104</v>
      </c>
      <c r="N63" s="47" t="s">
        <v>39</v>
      </c>
      <c r="O63" s="55">
        <v>3</v>
      </c>
      <c r="P63" s="55">
        <v>3</v>
      </c>
      <c r="Q63" s="55">
        <v>3</v>
      </c>
      <c r="R63" s="74"/>
      <c r="S63" s="50"/>
      <c r="T63" s="77"/>
      <c r="U63" s="78"/>
      <c r="V63" s="77"/>
      <c r="W63" s="77"/>
      <c r="X63" s="85"/>
      <c r="Y63" s="74"/>
      <c r="Z63" s="35"/>
      <c r="AA63" s="11"/>
      <c r="AB63" s="10"/>
      <c r="AC63" s="11"/>
      <c r="AD63" s="86"/>
      <c r="AE63" s="74"/>
      <c r="AF63" s="50"/>
      <c r="AG63" s="68"/>
      <c r="AH63" s="68"/>
      <c r="AI63" s="68"/>
      <c r="AJ63" s="68"/>
      <c r="AK63" s="74"/>
    </row>
    <row r="64" spans="1:37" ht="12.75">
      <c r="A64" s="122">
        <v>58</v>
      </c>
      <c r="B64" s="46" t="s">
        <v>103</v>
      </c>
      <c r="C64" s="47" t="s">
        <v>23</v>
      </c>
      <c r="D64" s="47" t="s">
        <v>104</v>
      </c>
      <c r="E64" s="47" t="s">
        <v>39</v>
      </c>
      <c r="F64" s="55">
        <v>3</v>
      </c>
      <c r="G64" s="55">
        <v>3</v>
      </c>
      <c r="H64" s="55">
        <v>3</v>
      </c>
      <c r="I64" s="74">
        <f>SUM(H62:H64)</f>
        <v>9</v>
      </c>
      <c r="K64" s="46" t="s">
        <v>103</v>
      </c>
      <c r="L64" s="47" t="s">
        <v>23</v>
      </c>
      <c r="M64" s="47" t="s">
        <v>104</v>
      </c>
      <c r="N64" s="47" t="s">
        <v>39</v>
      </c>
      <c r="O64" s="55">
        <v>3</v>
      </c>
      <c r="P64" s="55">
        <v>3</v>
      </c>
      <c r="Q64" s="55">
        <v>3</v>
      </c>
      <c r="R64" s="74">
        <f>SUM(Q62:Q64)</f>
        <v>9</v>
      </c>
      <c r="S64" s="50"/>
      <c r="T64" s="77"/>
      <c r="U64" s="78"/>
      <c r="V64" s="77"/>
      <c r="W64" s="77"/>
      <c r="X64" s="85"/>
      <c r="Y64" s="74">
        <f>SUM(X62:X64)</f>
        <v>6</v>
      </c>
      <c r="Z64" s="35"/>
      <c r="AA64" s="11"/>
      <c r="AB64" s="10"/>
      <c r="AC64" s="11"/>
      <c r="AD64" s="86"/>
      <c r="AE64" s="74">
        <f>SUM(AD62:AD64)</f>
        <v>0</v>
      </c>
      <c r="AF64" s="50"/>
      <c r="AG64" s="68"/>
      <c r="AH64" s="68"/>
      <c r="AI64" s="68"/>
      <c r="AJ64" s="68"/>
      <c r="AK64" s="74">
        <f>SUM(AJ62:AJ64)</f>
        <v>6</v>
      </c>
    </row>
    <row r="65" spans="1:37" ht="12.75">
      <c r="A65" s="122">
        <v>59</v>
      </c>
      <c r="B65" s="44"/>
      <c r="C65" s="45"/>
      <c r="D65" s="45"/>
      <c r="E65" s="45"/>
      <c r="F65" s="54"/>
      <c r="G65" s="54"/>
      <c r="H65" s="54"/>
      <c r="I65" s="75">
        <f>SUM(H65)</f>
        <v>0</v>
      </c>
      <c r="K65" s="44"/>
      <c r="L65" s="45"/>
      <c r="M65" s="45"/>
      <c r="N65" s="45"/>
      <c r="O65" s="54"/>
      <c r="P65" s="54"/>
      <c r="Q65" s="54"/>
      <c r="R65" s="75">
        <f>SUM(Q65)</f>
        <v>0</v>
      </c>
      <c r="S65" s="49"/>
      <c r="T65" s="91"/>
      <c r="U65" s="92"/>
      <c r="V65" s="91"/>
      <c r="W65" s="91"/>
      <c r="X65" s="93"/>
      <c r="Y65" s="75">
        <f>SUM(X65)</f>
        <v>0</v>
      </c>
      <c r="Z65" s="57"/>
      <c r="AA65" s="42"/>
      <c r="AB65" s="43"/>
      <c r="AC65" s="42"/>
      <c r="AD65" s="95"/>
      <c r="AE65" s="75">
        <f>SUM(AD65)</f>
        <v>0</v>
      </c>
      <c r="AF65" s="49"/>
      <c r="AG65" s="66" t="s">
        <v>301</v>
      </c>
      <c r="AH65" s="66" t="s">
        <v>50</v>
      </c>
      <c r="AI65" s="66" t="s">
        <v>51</v>
      </c>
      <c r="AJ65" s="66">
        <v>20</v>
      </c>
      <c r="AK65" s="75">
        <f>SUM(AJ65)</f>
        <v>20</v>
      </c>
    </row>
    <row r="66" spans="1:37" ht="13.5" thickBot="1">
      <c r="A66" s="122">
        <v>60</v>
      </c>
      <c r="B66" s="103" t="s">
        <v>105</v>
      </c>
      <c r="C66" s="104" t="s">
        <v>20</v>
      </c>
      <c r="D66" s="104" t="s">
        <v>106</v>
      </c>
      <c r="E66" s="104" t="s">
        <v>107</v>
      </c>
      <c r="F66" s="105">
        <v>25</v>
      </c>
      <c r="G66" s="105">
        <v>25</v>
      </c>
      <c r="H66" s="105">
        <v>51.2</v>
      </c>
      <c r="I66" s="106">
        <f>SUM(H66)</f>
        <v>51.2</v>
      </c>
      <c r="K66" s="103" t="s">
        <v>105</v>
      </c>
      <c r="L66" s="104" t="s">
        <v>20</v>
      </c>
      <c r="M66" s="104" t="s">
        <v>106</v>
      </c>
      <c r="N66" s="104" t="s">
        <v>107</v>
      </c>
      <c r="O66" s="105">
        <v>25</v>
      </c>
      <c r="P66" s="105">
        <v>25</v>
      </c>
      <c r="Q66" s="105">
        <v>51.2</v>
      </c>
      <c r="R66" s="106">
        <f>SUM(Q66)</f>
        <v>51.2</v>
      </c>
      <c r="S66" s="108"/>
      <c r="T66" s="109" t="s">
        <v>267</v>
      </c>
      <c r="U66" s="110" t="s">
        <v>3</v>
      </c>
      <c r="V66" s="109" t="s">
        <v>231</v>
      </c>
      <c r="W66" s="109" t="s">
        <v>44</v>
      </c>
      <c r="X66" s="111">
        <v>25</v>
      </c>
      <c r="Y66" s="106">
        <f>SUM(X66)</f>
        <v>25</v>
      </c>
      <c r="Z66" s="108"/>
      <c r="AA66" s="112" t="s">
        <v>283</v>
      </c>
      <c r="AB66" s="113">
        <v>484</v>
      </c>
      <c r="AC66" s="112" t="s">
        <v>46</v>
      </c>
      <c r="AD66" s="114">
        <v>25</v>
      </c>
      <c r="AE66" s="106">
        <f>SUM(AD66)</f>
        <v>25</v>
      </c>
      <c r="AF66" s="76"/>
      <c r="AG66" s="115"/>
      <c r="AH66" s="115"/>
      <c r="AI66" s="5"/>
      <c r="AJ66" s="115"/>
      <c r="AK66" s="106">
        <f>SUM(AJ66)</f>
        <v>0</v>
      </c>
    </row>
    <row r="67" spans="2:37" ht="13.5" thickBot="1">
      <c r="B67" s="62" t="s">
        <v>60</v>
      </c>
      <c r="C67" s="51"/>
      <c r="D67" s="51"/>
      <c r="E67" s="51"/>
      <c r="F67" s="63"/>
      <c r="G67" s="63"/>
      <c r="H67" s="63"/>
      <c r="I67" s="107">
        <f>SUM(I5:I66)</f>
        <v>3508.6279999999997</v>
      </c>
      <c r="K67" s="62" t="s">
        <v>60</v>
      </c>
      <c r="L67" s="51"/>
      <c r="M67" s="51"/>
      <c r="N67" s="51"/>
      <c r="O67" s="63"/>
      <c r="P67" s="63"/>
      <c r="Q67" s="63"/>
      <c r="R67" s="107">
        <f>SUM(R5:R66)</f>
        <v>3798.1299999999997</v>
      </c>
      <c r="S67" s="52"/>
      <c r="T67" s="53"/>
      <c r="U67" s="53"/>
      <c r="V67" s="53"/>
      <c r="W67" s="53"/>
      <c r="X67" s="53"/>
      <c r="Y67" s="107">
        <f>SUM(Y5:Y66)</f>
        <v>2408</v>
      </c>
      <c r="Z67" s="52"/>
      <c r="AA67" s="53"/>
      <c r="AB67" s="53"/>
      <c r="AC67" s="53"/>
      <c r="AD67" s="53"/>
      <c r="AE67" s="107">
        <f>SUM(AE5:AE66)</f>
        <v>2468.4</v>
      </c>
      <c r="AF67" s="52"/>
      <c r="AG67" s="116"/>
      <c r="AH67" s="116"/>
      <c r="AI67" s="53"/>
      <c r="AJ67" s="116"/>
      <c r="AK67" s="107">
        <f>SUM(AK5:AK66)</f>
        <v>2158.5</v>
      </c>
    </row>
    <row r="68" spans="11:36" ht="12.75">
      <c r="K68" s="37"/>
      <c r="L68" s="37"/>
      <c r="M68" s="37"/>
      <c r="N68" s="37"/>
      <c r="O68" s="61"/>
      <c r="P68" s="61"/>
      <c r="Q68" s="61"/>
      <c r="T68" s="13"/>
      <c r="U68" s="13"/>
      <c r="V68" s="13"/>
      <c r="W68" s="13"/>
      <c r="X68" s="13"/>
      <c r="AG68" s="58"/>
      <c r="AH68" s="58"/>
      <c r="AJ68" s="58"/>
    </row>
    <row r="69" spans="11:36" ht="12.75">
      <c r="K69" s="37"/>
      <c r="L69" s="37"/>
      <c r="M69" s="37"/>
      <c r="N69" s="37"/>
      <c r="O69" s="61"/>
      <c r="P69" s="61"/>
      <c r="Q69" s="61"/>
      <c r="T69" s="13"/>
      <c r="U69" s="13"/>
      <c r="V69" s="13"/>
      <c r="W69" s="13"/>
      <c r="X69" s="13"/>
      <c r="AG69" s="58"/>
      <c r="AH69" s="58"/>
      <c r="AJ69" s="58"/>
    </row>
    <row r="70" spans="11:36" ht="12.75">
      <c r="K70" s="39" t="s">
        <v>315</v>
      </c>
      <c r="L70" s="39"/>
      <c r="M70" s="39"/>
      <c r="N70" s="39"/>
      <c r="O70" s="61"/>
      <c r="P70" s="61"/>
      <c r="Q70" s="61"/>
      <c r="T70" s="20" t="s">
        <v>35</v>
      </c>
      <c r="U70" s="20"/>
      <c r="V70" s="20"/>
      <c r="W70" s="20"/>
      <c r="X70" s="13"/>
      <c r="AG70" s="58"/>
      <c r="AH70" s="58"/>
      <c r="AJ70" s="58"/>
    </row>
    <row r="71" spans="11:33" ht="12.75">
      <c r="K71" s="60" t="s">
        <v>36</v>
      </c>
      <c r="L71" s="60" t="s">
        <v>20</v>
      </c>
      <c r="M71" s="60" t="s">
        <v>37</v>
      </c>
      <c r="N71" s="37" t="s">
        <v>21</v>
      </c>
      <c r="O71" s="61">
        <v>32</v>
      </c>
      <c r="P71" s="61">
        <v>32</v>
      </c>
      <c r="Q71" s="61"/>
      <c r="T71" s="79" t="s">
        <v>249</v>
      </c>
      <c r="U71" s="80" t="s">
        <v>259</v>
      </c>
      <c r="V71" s="79" t="s">
        <v>238</v>
      </c>
      <c r="W71" s="79" t="s">
        <v>243</v>
      </c>
      <c r="X71" s="81"/>
      <c r="AG71" s="59" t="s">
        <v>35</v>
      </c>
    </row>
    <row r="72" spans="11:36" ht="12.75">
      <c r="K72" s="38"/>
      <c r="L72" s="38"/>
      <c r="M72" s="38"/>
      <c r="N72" s="38"/>
      <c r="O72" s="61"/>
      <c r="P72" s="61"/>
      <c r="Q72" s="61"/>
      <c r="T72" s="79" t="s">
        <v>249</v>
      </c>
      <c r="U72" s="80" t="s">
        <v>260</v>
      </c>
      <c r="V72" s="79" t="s">
        <v>238</v>
      </c>
      <c r="W72" s="79" t="s">
        <v>243</v>
      </c>
      <c r="X72" s="81"/>
      <c r="AG72" s="58" t="s">
        <v>302</v>
      </c>
      <c r="AH72" s="58" t="s">
        <v>50</v>
      </c>
      <c r="AJ72" s="58">
        <v>15</v>
      </c>
    </row>
    <row r="73" spans="2:36" ht="12.75">
      <c r="B73" s="15" t="s">
        <v>330</v>
      </c>
      <c r="C73" s="40"/>
      <c r="D73" s="40"/>
      <c r="E73" s="40"/>
      <c r="K73" s="15" t="s">
        <v>33</v>
      </c>
      <c r="L73" s="40"/>
      <c r="M73" s="40"/>
      <c r="N73" s="40"/>
      <c r="O73" s="61"/>
      <c r="P73" s="61"/>
      <c r="Q73" s="61"/>
      <c r="T73" s="79" t="s">
        <v>249</v>
      </c>
      <c r="U73" s="80" t="s">
        <v>234</v>
      </c>
      <c r="V73" s="79" t="s">
        <v>238</v>
      </c>
      <c r="W73" s="79" t="s">
        <v>227</v>
      </c>
      <c r="X73" s="81"/>
      <c r="AG73" s="58" t="s">
        <v>303</v>
      </c>
      <c r="AH73" s="58" t="s">
        <v>50</v>
      </c>
      <c r="AJ73" s="58">
        <v>5.699999809265137</v>
      </c>
    </row>
    <row r="74" spans="11:36" ht="12.75">
      <c r="K74" s="37" t="s">
        <v>113</v>
      </c>
      <c r="L74" s="37" t="s">
        <v>20</v>
      </c>
      <c r="M74" s="37" t="s">
        <v>114</v>
      </c>
      <c r="N74" s="37" t="s">
        <v>34</v>
      </c>
      <c r="O74" s="61">
        <v>0.2</v>
      </c>
      <c r="P74" s="61">
        <v>0.2</v>
      </c>
      <c r="Q74" s="61">
        <v>0.2</v>
      </c>
      <c r="T74" s="79" t="s">
        <v>249</v>
      </c>
      <c r="U74" s="80" t="s">
        <v>235</v>
      </c>
      <c r="V74" s="79" t="s">
        <v>238</v>
      </c>
      <c r="W74" s="79" t="s">
        <v>227</v>
      </c>
      <c r="X74" s="81"/>
      <c r="AG74" s="58" t="s">
        <v>304</v>
      </c>
      <c r="AH74" s="58" t="s">
        <v>50</v>
      </c>
      <c r="AJ74" s="58">
        <v>45</v>
      </c>
    </row>
    <row r="75" spans="11:36" ht="12.75">
      <c r="K75" s="37" t="s">
        <v>113</v>
      </c>
      <c r="L75" s="37" t="s">
        <v>22</v>
      </c>
      <c r="M75" s="37" t="s">
        <v>114</v>
      </c>
      <c r="N75" s="37" t="s">
        <v>34</v>
      </c>
      <c r="O75" s="61">
        <v>0.35</v>
      </c>
      <c r="P75" s="61">
        <v>0.35</v>
      </c>
      <c r="Q75" s="61">
        <v>0.35</v>
      </c>
      <c r="T75" s="79" t="s">
        <v>249</v>
      </c>
      <c r="U75" s="80" t="s">
        <v>250</v>
      </c>
      <c r="V75" s="79" t="s">
        <v>238</v>
      </c>
      <c r="W75" s="79" t="s">
        <v>251</v>
      </c>
      <c r="X75" s="81"/>
      <c r="AG75" s="58" t="s">
        <v>305</v>
      </c>
      <c r="AH75" s="58" t="s">
        <v>291</v>
      </c>
      <c r="AJ75" s="58">
        <v>6</v>
      </c>
    </row>
    <row r="76" spans="11:36" ht="12.75">
      <c r="K76" s="37" t="s">
        <v>113</v>
      </c>
      <c r="L76" s="37" t="s">
        <v>23</v>
      </c>
      <c r="M76" s="37" t="s">
        <v>114</v>
      </c>
      <c r="N76" s="37" t="s">
        <v>34</v>
      </c>
      <c r="O76" s="61">
        <v>0.56</v>
      </c>
      <c r="P76" s="61">
        <v>0.56</v>
      </c>
      <c r="Q76" s="61">
        <v>0.56</v>
      </c>
      <c r="T76" s="79" t="s">
        <v>249</v>
      </c>
      <c r="U76" s="80" t="s">
        <v>252</v>
      </c>
      <c r="V76" s="79" t="s">
        <v>238</v>
      </c>
      <c r="W76" s="79" t="s">
        <v>251</v>
      </c>
      <c r="X76" s="81"/>
      <c r="AG76" s="58" t="s">
        <v>306</v>
      </c>
      <c r="AH76" s="58" t="s">
        <v>50</v>
      </c>
      <c r="AJ76" s="58">
        <v>40</v>
      </c>
    </row>
    <row r="77" spans="11:36" ht="12.75">
      <c r="K77" s="37" t="s">
        <v>115</v>
      </c>
      <c r="L77" s="37" t="s">
        <v>20</v>
      </c>
      <c r="M77" s="37" t="s">
        <v>116</v>
      </c>
      <c r="N77" s="37" t="s">
        <v>34</v>
      </c>
      <c r="O77" s="61">
        <v>5.5</v>
      </c>
      <c r="P77" s="61">
        <v>5.5</v>
      </c>
      <c r="Q77" s="61">
        <v>18</v>
      </c>
      <c r="T77" s="79" t="s">
        <v>249</v>
      </c>
      <c r="U77" s="80" t="s">
        <v>257</v>
      </c>
      <c r="V77" s="79" t="s">
        <v>238</v>
      </c>
      <c r="W77" s="79" t="s">
        <v>243</v>
      </c>
      <c r="X77" s="81"/>
      <c r="AG77" s="58" t="s">
        <v>307</v>
      </c>
      <c r="AH77" s="58" t="s">
        <v>50</v>
      </c>
      <c r="AJ77" s="58">
        <v>15</v>
      </c>
    </row>
    <row r="78" spans="11:36" ht="12.75">
      <c r="K78" s="37" t="s">
        <v>117</v>
      </c>
      <c r="L78" s="37" t="s">
        <v>118</v>
      </c>
      <c r="M78" s="37" t="s">
        <v>119</v>
      </c>
      <c r="N78" s="37" t="s">
        <v>34</v>
      </c>
      <c r="O78" s="61">
        <v>47</v>
      </c>
      <c r="P78" s="61">
        <v>47</v>
      </c>
      <c r="Q78" s="61">
        <v>43.2</v>
      </c>
      <c r="T78" s="79" t="s">
        <v>249</v>
      </c>
      <c r="U78" s="80" t="s">
        <v>258</v>
      </c>
      <c r="V78" s="79" t="s">
        <v>238</v>
      </c>
      <c r="W78" s="79" t="s">
        <v>243</v>
      </c>
      <c r="X78" s="81"/>
      <c r="AG78" s="58" t="s">
        <v>308</v>
      </c>
      <c r="AH78" s="58" t="s">
        <v>291</v>
      </c>
      <c r="AJ78" s="58">
        <v>51</v>
      </c>
    </row>
    <row r="79" spans="11:36" ht="12.75">
      <c r="K79" s="37" t="s">
        <v>117</v>
      </c>
      <c r="L79" s="37" t="s">
        <v>120</v>
      </c>
      <c r="M79" s="37" t="s">
        <v>119</v>
      </c>
      <c r="N79" s="37" t="s">
        <v>34</v>
      </c>
      <c r="O79" s="61">
        <v>59</v>
      </c>
      <c r="P79" s="61">
        <v>59</v>
      </c>
      <c r="Q79" s="61">
        <v>49.599</v>
      </c>
      <c r="T79" s="79" t="s">
        <v>249</v>
      </c>
      <c r="U79" s="80" t="s">
        <v>253</v>
      </c>
      <c r="V79" s="79" t="s">
        <v>238</v>
      </c>
      <c r="W79" s="79" t="s">
        <v>251</v>
      </c>
      <c r="X79" s="81"/>
      <c r="AG79" s="58" t="s">
        <v>309</v>
      </c>
      <c r="AH79" s="58" t="s">
        <v>50</v>
      </c>
      <c r="AJ79" s="58">
        <v>45</v>
      </c>
    </row>
    <row r="80" spans="11:36" ht="12.75">
      <c r="K80" s="37" t="s">
        <v>117</v>
      </c>
      <c r="L80" s="37" t="s">
        <v>121</v>
      </c>
      <c r="M80" s="37" t="s">
        <v>119</v>
      </c>
      <c r="N80" s="37" t="s">
        <v>34</v>
      </c>
      <c r="O80" s="61">
        <v>60</v>
      </c>
      <c r="P80" s="61">
        <v>60</v>
      </c>
      <c r="Q80" s="61">
        <v>54</v>
      </c>
      <c r="T80" s="79" t="s">
        <v>249</v>
      </c>
      <c r="U80" s="80" t="s">
        <v>254</v>
      </c>
      <c r="V80" s="79" t="s">
        <v>238</v>
      </c>
      <c r="W80" s="79" t="s">
        <v>251</v>
      </c>
      <c r="X80" s="81"/>
      <c r="AG80" s="58" t="s">
        <v>310</v>
      </c>
      <c r="AH80" s="58" t="s">
        <v>50</v>
      </c>
      <c r="AJ80" s="58">
        <v>12.5</v>
      </c>
    </row>
    <row r="81" spans="11:24" ht="12.75">
      <c r="K81" s="37" t="s">
        <v>117</v>
      </c>
      <c r="L81" s="37" t="s">
        <v>122</v>
      </c>
      <c r="M81" s="37" t="s">
        <v>119</v>
      </c>
      <c r="N81" s="37" t="s">
        <v>34</v>
      </c>
      <c r="O81" s="61">
        <v>60</v>
      </c>
      <c r="P81" s="61">
        <v>60</v>
      </c>
      <c r="Q81" s="61">
        <v>54</v>
      </c>
      <c r="T81" s="79" t="s">
        <v>249</v>
      </c>
      <c r="U81" s="80" t="s">
        <v>255</v>
      </c>
      <c r="V81" s="79" t="s">
        <v>238</v>
      </c>
      <c r="W81" s="79" t="s">
        <v>251</v>
      </c>
      <c r="X81" s="81"/>
    </row>
    <row r="82" spans="11:33" ht="12.75">
      <c r="K82" s="37" t="s">
        <v>117</v>
      </c>
      <c r="L82" s="37" t="s">
        <v>123</v>
      </c>
      <c r="M82" s="37" t="s">
        <v>119</v>
      </c>
      <c r="N82" s="37" t="s">
        <v>34</v>
      </c>
      <c r="O82" s="61">
        <v>60</v>
      </c>
      <c r="P82" s="61">
        <v>60</v>
      </c>
      <c r="Q82" s="61">
        <v>54</v>
      </c>
      <c r="T82" s="79" t="s">
        <v>249</v>
      </c>
      <c r="U82" s="80" t="s">
        <v>256</v>
      </c>
      <c r="V82" s="79" t="s">
        <v>238</v>
      </c>
      <c r="W82" s="79" t="s">
        <v>251</v>
      </c>
      <c r="X82" s="81"/>
      <c r="AG82" s="59" t="s">
        <v>59</v>
      </c>
    </row>
    <row r="83" spans="11:36" ht="12.75">
      <c r="K83" s="37" t="s">
        <v>117</v>
      </c>
      <c r="L83" s="37" t="s">
        <v>124</v>
      </c>
      <c r="M83" s="37" t="s">
        <v>119</v>
      </c>
      <c r="N83" s="37" t="s">
        <v>34</v>
      </c>
      <c r="O83" s="61">
        <v>60</v>
      </c>
      <c r="P83" s="61">
        <v>60</v>
      </c>
      <c r="Q83" s="61">
        <v>54</v>
      </c>
      <c r="AG83" s="58" t="s">
        <v>248</v>
      </c>
      <c r="AH83" s="58" t="s">
        <v>291</v>
      </c>
      <c r="AJ83" s="58">
        <v>100</v>
      </c>
    </row>
    <row r="84" spans="11:36" ht="12.75">
      <c r="K84" s="37" t="s">
        <v>117</v>
      </c>
      <c r="L84" s="37" t="s">
        <v>125</v>
      </c>
      <c r="M84" s="37" t="s">
        <v>119</v>
      </c>
      <c r="N84" s="37" t="s">
        <v>34</v>
      </c>
      <c r="O84" s="61">
        <v>60</v>
      </c>
      <c r="P84" s="61">
        <v>60</v>
      </c>
      <c r="Q84" s="61">
        <v>54</v>
      </c>
      <c r="AG84" s="58" t="s">
        <v>311</v>
      </c>
      <c r="AH84" s="58" t="s">
        <v>6</v>
      </c>
      <c r="AJ84" s="58">
        <v>32.79999923706055</v>
      </c>
    </row>
    <row r="85" spans="11:36" ht="12.75">
      <c r="K85" s="37" t="s">
        <v>117</v>
      </c>
      <c r="L85" s="37" t="s">
        <v>126</v>
      </c>
      <c r="M85" s="37" t="s">
        <v>119</v>
      </c>
      <c r="N85" s="37" t="s">
        <v>34</v>
      </c>
      <c r="O85" s="61">
        <v>60</v>
      </c>
      <c r="P85" s="61">
        <v>60</v>
      </c>
      <c r="Q85" s="61">
        <v>54</v>
      </c>
      <c r="AG85" s="58" t="s">
        <v>312</v>
      </c>
      <c r="AH85" s="58" t="s">
        <v>6</v>
      </c>
      <c r="AJ85" s="58">
        <v>27</v>
      </c>
    </row>
    <row r="86" spans="11:17" ht="12.75">
      <c r="K86" s="37" t="s">
        <v>117</v>
      </c>
      <c r="L86" s="37" t="s">
        <v>128</v>
      </c>
      <c r="M86" s="37" t="s">
        <v>119</v>
      </c>
      <c r="N86" s="37" t="s">
        <v>34</v>
      </c>
      <c r="O86" s="61">
        <v>60</v>
      </c>
      <c r="P86" s="61">
        <v>60</v>
      </c>
      <c r="Q86" s="61">
        <v>54</v>
      </c>
    </row>
    <row r="87" spans="11:33" ht="12.75">
      <c r="K87" s="37" t="s">
        <v>117</v>
      </c>
      <c r="L87" s="37" t="s">
        <v>57</v>
      </c>
      <c r="M87" s="37" t="s">
        <v>119</v>
      </c>
      <c r="N87" s="37" t="s">
        <v>34</v>
      </c>
      <c r="O87" s="61">
        <v>60</v>
      </c>
      <c r="P87" s="61">
        <v>60</v>
      </c>
      <c r="Q87" s="61">
        <v>54</v>
      </c>
      <c r="AG87" s="24" t="s">
        <v>313</v>
      </c>
    </row>
    <row r="88" spans="11:36" ht="12.75">
      <c r="K88" s="37" t="s">
        <v>117</v>
      </c>
      <c r="L88" s="37" t="s">
        <v>129</v>
      </c>
      <c r="M88" s="37" t="s">
        <v>119</v>
      </c>
      <c r="N88" s="37" t="s">
        <v>34</v>
      </c>
      <c r="O88" s="61">
        <v>76.5</v>
      </c>
      <c r="P88" s="61">
        <v>76</v>
      </c>
      <c r="Q88" s="61">
        <v>66.5</v>
      </c>
      <c r="AG88" s="58" t="s">
        <v>314</v>
      </c>
      <c r="AH88" s="58" t="s">
        <v>49</v>
      </c>
      <c r="AJ88" s="58">
        <v>399</v>
      </c>
    </row>
    <row r="89" spans="11:17" ht="12.75">
      <c r="K89" s="37" t="s">
        <v>117</v>
      </c>
      <c r="L89" s="37" t="s">
        <v>130</v>
      </c>
      <c r="M89" s="37" t="s">
        <v>119</v>
      </c>
      <c r="N89" s="37" t="s">
        <v>34</v>
      </c>
      <c r="O89" s="61">
        <v>76.5</v>
      </c>
      <c r="P89" s="61">
        <v>76</v>
      </c>
      <c r="Q89" s="61">
        <v>66.5</v>
      </c>
    </row>
    <row r="90" spans="11:17" ht="12.75">
      <c r="K90" s="37" t="s">
        <v>117</v>
      </c>
      <c r="L90" s="37" t="s">
        <v>131</v>
      </c>
      <c r="M90" s="37" t="s">
        <v>119</v>
      </c>
      <c r="N90" s="37" t="s">
        <v>34</v>
      </c>
      <c r="O90" s="61">
        <v>76.5</v>
      </c>
      <c r="P90" s="61">
        <v>76</v>
      </c>
      <c r="Q90" s="61">
        <v>66.5</v>
      </c>
    </row>
    <row r="91" spans="11:17" ht="12.75">
      <c r="K91" s="37" t="s">
        <v>117</v>
      </c>
      <c r="L91" s="37" t="s">
        <v>132</v>
      </c>
      <c r="M91" s="37" t="s">
        <v>119</v>
      </c>
      <c r="N91" s="37" t="s">
        <v>34</v>
      </c>
      <c r="O91" s="61">
        <v>76.5</v>
      </c>
      <c r="P91" s="61">
        <v>76</v>
      </c>
      <c r="Q91" s="61">
        <v>66.5</v>
      </c>
    </row>
    <row r="92" spans="11:17" ht="12.75">
      <c r="K92" s="37" t="s">
        <v>117</v>
      </c>
      <c r="L92" s="37" t="s">
        <v>133</v>
      </c>
      <c r="M92" s="37" t="s">
        <v>119</v>
      </c>
      <c r="N92" s="37" t="s">
        <v>34</v>
      </c>
      <c r="O92" s="61">
        <v>76.5</v>
      </c>
      <c r="P92" s="61">
        <v>76</v>
      </c>
      <c r="Q92" s="61">
        <v>66.5</v>
      </c>
    </row>
    <row r="93" spans="11:17" ht="12.75">
      <c r="K93" s="37" t="s">
        <v>117</v>
      </c>
      <c r="L93" s="37" t="s">
        <v>134</v>
      </c>
      <c r="M93" s="37" t="s">
        <v>119</v>
      </c>
      <c r="N93" s="37" t="s">
        <v>34</v>
      </c>
      <c r="O93" s="61">
        <v>76.5</v>
      </c>
      <c r="P93" s="61">
        <v>76</v>
      </c>
      <c r="Q93" s="61">
        <v>66.5</v>
      </c>
    </row>
    <row r="94" spans="11:17" ht="12.75">
      <c r="K94" s="37" t="s">
        <v>117</v>
      </c>
      <c r="L94" s="37" t="s">
        <v>135</v>
      </c>
      <c r="M94" s="37" t="s">
        <v>119</v>
      </c>
      <c r="N94" s="37" t="s">
        <v>34</v>
      </c>
      <c r="O94" s="61">
        <v>76.5</v>
      </c>
      <c r="P94" s="61">
        <v>76</v>
      </c>
      <c r="Q94" s="61">
        <v>66.5</v>
      </c>
    </row>
    <row r="95" spans="11:17" ht="12.75">
      <c r="K95" s="37" t="s">
        <v>117</v>
      </c>
      <c r="L95" s="37" t="s">
        <v>136</v>
      </c>
      <c r="M95" s="37" t="s">
        <v>119</v>
      </c>
      <c r="N95" s="37" t="s">
        <v>34</v>
      </c>
      <c r="O95" s="61">
        <v>76.5</v>
      </c>
      <c r="P95" s="61">
        <v>76</v>
      </c>
      <c r="Q95" s="61">
        <v>66.5</v>
      </c>
    </row>
    <row r="96" spans="11:17" ht="12.75">
      <c r="K96" s="37" t="s">
        <v>117</v>
      </c>
      <c r="L96" s="37" t="s">
        <v>137</v>
      </c>
      <c r="M96" s="37" t="s">
        <v>119</v>
      </c>
      <c r="N96" s="37" t="s">
        <v>34</v>
      </c>
      <c r="O96" s="61">
        <v>15</v>
      </c>
      <c r="P96" s="61">
        <v>15</v>
      </c>
      <c r="Q96" s="61">
        <v>13.1</v>
      </c>
    </row>
    <row r="97" spans="11:17" ht="12.75">
      <c r="K97" s="37" t="s">
        <v>117</v>
      </c>
      <c r="L97" s="37" t="s">
        <v>138</v>
      </c>
      <c r="M97" s="37" t="s">
        <v>119</v>
      </c>
      <c r="N97" s="37" t="s">
        <v>34</v>
      </c>
      <c r="O97" s="61">
        <v>15</v>
      </c>
      <c r="P97" s="61">
        <v>15</v>
      </c>
      <c r="Q97" s="61">
        <v>13.1</v>
      </c>
    </row>
    <row r="98" spans="11:17" ht="12.75">
      <c r="K98" s="37" t="s">
        <v>139</v>
      </c>
      <c r="L98" s="37" t="s">
        <v>20</v>
      </c>
      <c r="M98" s="37" t="s">
        <v>140</v>
      </c>
      <c r="N98" s="37" t="s">
        <v>34</v>
      </c>
      <c r="O98" s="61">
        <v>5.5</v>
      </c>
      <c r="P98" s="61">
        <v>5.5</v>
      </c>
      <c r="Q98" s="61">
        <v>5.25</v>
      </c>
    </row>
    <row r="99" spans="11:17" ht="12.75">
      <c r="K99" s="37" t="s">
        <v>139</v>
      </c>
      <c r="L99" s="37" t="s">
        <v>22</v>
      </c>
      <c r="M99" s="37" t="s">
        <v>140</v>
      </c>
      <c r="N99" s="37" t="s">
        <v>34</v>
      </c>
      <c r="O99" s="61">
        <v>5.5</v>
      </c>
      <c r="P99" s="61">
        <v>5.5</v>
      </c>
      <c r="Q99" s="61">
        <v>5.25</v>
      </c>
    </row>
    <row r="100" spans="11:17" ht="12.75">
      <c r="K100" s="37" t="s">
        <v>139</v>
      </c>
      <c r="L100" s="37" t="s">
        <v>23</v>
      </c>
      <c r="M100" s="37" t="s">
        <v>140</v>
      </c>
      <c r="N100" s="37" t="s">
        <v>34</v>
      </c>
      <c r="O100" s="61">
        <v>5.5</v>
      </c>
      <c r="P100" s="61">
        <v>5.5</v>
      </c>
      <c r="Q100" s="61">
        <v>5.25</v>
      </c>
    </row>
    <row r="101" spans="11:17" ht="12.75">
      <c r="K101" s="37" t="s">
        <v>139</v>
      </c>
      <c r="L101" s="37" t="s">
        <v>24</v>
      </c>
      <c r="M101" s="37" t="s">
        <v>140</v>
      </c>
      <c r="N101" s="37" t="s">
        <v>34</v>
      </c>
      <c r="O101" s="61">
        <v>5.5</v>
      </c>
      <c r="P101" s="61">
        <v>5.5</v>
      </c>
      <c r="Q101" s="61">
        <v>5.25</v>
      </c>
    </row>
    <row r="102" spans="11:17" ht="12.75">
      <c r="K102" s="37" t="s">
        <v>139</v>
      </c>
      <c r="L102" s="37" t="s">
        <v>141</v>
      </c>
      <c r="M102" s="37" t="s">
        <v>142</v>
      </c>
      <c r="N102" s="37" t="s">
        <v>34</v>
      </c>
      <c r="O102" s="61">
        <v>24</v>
      </c>
      <c r="P102" s="61">
        <v>24</v>
      </c>
      <c r="Q102" s="61">
        <v>23.75</v>
      </c>
    </row>
    <row r="103" spans="11:17" ht="12.75">
      <c r="K103" s="37" t="s">
        <v>139</v>
      </c>
      <c r="L103" s="37" t="s">
        <v>143</v>
      </c>
      <c r="M103" s="37" t="s">
        <v>144</v>
      </c>
      <c r="N103" s="37" t="s">
        <v>34</v>
      </c>
      <c r="O103" s="61">
        <v>13.5</v>
      </c>
      <c r="P103" s="61">
        <v>13.5</v>
      </c>
      <c r="Q103" s="61">
        <v>11.875</v>
      </c>
    </row>
    <row r="104" spans="11:17" ht="12.75">
      <c r="K104" s="37" t="s">
        <v>145</v>
      </c>
      <c r="L104" s="37" t="s">
        <v>20</v>
      </c>
      <c r="M104" s="37" t="s">
        <v>146</v>
      </c>
      <c r="N104" s="37" t="s">
        <v>34</v>
      </c>
      <c r="O104" s="61">
        <v>15</v>
      </c>
      <c r="P104" s="61">
        <v>15</v>
      </c>
      <c r="Q104" s="61">
        <v>52.25</v>
      </c>
    </row>
    <row r="105" spans="11:17" ht="12.75">
      <c r="K105" s="37" t="s">
        <v>145</v>
      </c>
      <c r="L105" s="37" t="s">
        <v>22</v>
      </c>
      <c r="M105" s="37" t="s">
        <v>146</v>
      </c>
      <c r="N105" s="37" t="s">
        <v>34</v>
      </c>
      <c r="O105" s="61">
        <v>15</v>
      </c>
      <c r="P105" s="61">
        <v>15</v>
      </c>
      <c r="Q105" s="61">
        <v>52.25</v>
      </c>
    </row>
    <row r="106" spans="11:17" ht="12.75">
      <c r="K106" s="37" t="s">
        <v>147</v>
      </c>
      <c r="L106" s="37" t="s">
        <v>148</v>
      </c>
      <c r="M106" s="37" t="s">
        <v>149</v>
      </c>
      <c r="N106" s="37" t="s">
        <v>34</v>
      </c>
      <c r="O106" s="61">
        <v>15</v>
      </c>
      <c r="P106" s="61">
        <v>15</v>
      </c>
      <c r="Q106" s="61">
        <v>15</v>
      </c>
    </row>
    <row r="107" spans="11:17" ht="12.75">
      <c r="K107" s="37" t="s">
        <v>150</v>
      </c>
      <c r="L107" s="37" t="s">
        <v>148</v>
      </c>
      <c r="M107" s="37" t="s">
        <v>149</v>
      </c>
      <c r="N107" s="37" t="s">
        <v>34</v>
      </c>
      <c r="O107" s="61">
        <v>26</v>
      </c>
      <c r="P107" s="61">
        <v>26</v>
      </c>
      <c r="Q107" s="61">
        <v>26</v>
      </c>
    </row>
    <row r="108" spans="11:17" ht="12.75">
      <c r="K108" s="37" t="s">
        <v>151</v>
      </c>
      <c r="L108" s="37" t="s">
        <v>20</v>
      </c>
      <c r="M108" s="37" t="s">
        <v>152</v>
      </c>
      <c r="N108" s="37" t="s">
        <v>34</v>
      </c>
      <c r="O108" s="61">
        <v>1.034</v>
      </c>
      <c r="P108" s="61">
        <v>1.034</v>
      </c>
      <c r="Q108" s="61">
        <v>1</v>
      </c>
    </row>
    <row r="109" spans="11:17" ht="12.75">
      <c r="K109" s="37" t="s">
        <v>153</v>
      </c>
      <c r="L109" s="37" t="s">
        <v>20</v>
      </c>
      <c r="M109" s="37" t="s">
        <v>154</v>
      </c>
      <c r="N109" s="37" t="s">
        <v>34</v>
      </c>
      <c r="O109" s="61">
        <v>14.4</v>
      </c>
      <c r="P109" s="61">
        <v>14.4</v>
      </c>
      <c r="Q109" s="61">
        <v>13</v>
      </c>
    </row>
    <row r="110" spans="11:17" ht="12.75">
      <c r="K110" s="37" t="s">
        <v>153</v>
      </c>
      <c r="L110" s="37" t="s">
        <v>22</v>
      </c>
      <c r="M110" s="37" t="s">
        <v>154</v>
      </c>
      <c r="N110" s="37" t="s">
        <v>34</v>
      </c>
      <c r="O110" s="61">
        <v>14.4</v>
      </c>
      <c r="P110" s="61">
        <v>14.4</v>
      </c>
      <c r="Q110" s="61">
        <v>13</v>
      </c>
    </row>
    <row r="111" spans="11:17" ht="12.75">
      <c r="K111" s="37" t="s">
        <v>155</v>
      </c>
      <c r="L111" s="37" t="s">
        <v>20</v>
      </c>
      <c r="M111" s="37" t="s">
        <v>156</v>
      </c>
      <c r="N111" s="37" t="s">
        <v>34</v>
      </c>
      <c r="O111" s="61">
        <v>0.5</v>
      </c>
      <c r="P111" s="61">
        <v>0.5</v>
      </c>
      <c r="Q111" s="61"/>
    </row>
    <row r="112" spans="11:17" ht="12.75">
      <c r="K112" s="37" t="s">
        <v>157</v>
      </c>
      <c r="L112" s="37" t="s">
        <v>20</v>
      </c>
      <c r="M112" s="37" t="s">
        <v>158</v>
      </c>
      <c r="N112" s="37" t="s">
        <v>34</v>
      </c>
      <c r="O112" s="61">
        <v>57.5</v>
      </c>
      <c r="P112" s="61">
        <v>57.5</v>
      </c>
      <c r="Q112" s="61">
        <v>50</v>
      </c>
    </row>
    <row r="113" spans="11:17" ht="12.75">
      <c r="K113" s="37" t="s">
        <v>157</v>
      </c>
      <c r="L113" s="37" t="s">
        <v>22</v>
      </c>
      <c r="M113" s="37" t="s">
        <v>158</v>
      </c>
      <c r="N113" s="37" t="s">
        <v>34</v>
      </c>
      <c r="O113" s="61">
        <v>57.5</v>
      </c>
      <c r="P113" s="61">
        <v>57.5</v>
      </c>
      <c r="Q113" s="61">
        <v>50</v>
      </c>
    </row>
    <row r="114" spans="11:17" ht="12.75">
      <c r="K114" s="37" t="s">
        <v>159</v>
      </c>
      <c r="L114" s="37" t="s">
        <v>20</v>
      </c>
      <c r="M114" s="37" t="s">
        <v>160</v>
      </c>
      <c r="N114" s="37" t="s">
        <v>34</v>
      </c>
      <c r="O114" s="61">
        <v>11.8</v>
      </c>
      <c r="P114" s="61">
        <v>11.8</v>
      </c>
      <c r="Q114" s="61">
        <v>15</v>
      </c>
    </row>
    <row r="115" spans="11:17" ht="12.75">
      <c r="K115" s="37" t="s">
        <v>161</v>
      </c>
      <c r="L115" s="37" t="s">
        <v>20</v>
      </c>
      <c r="M115" s="37" t="s">
        <v>162</v>
      </c>
      <c r="N115" s="37" t="s">
        <v>34</v>
      </c>
      <c r="O115" s="61">
        <v>3</v>
      </c>
      <c r="P115" s="61">
        <v>3</v>
      </c>
      <c r="Q115" s="61">
        <v>2.813</v>
      </c>
    </row>
    <row r="116" spans="11:17" ht="12.75">
      <c r="K116" s="37" t="s">
        <v>163</v>
      </c>
      <c r="L116" s="37" t="s">
        <v>20</v>
      </c>
      <c r="M116" s="37" t="s">
        <v>164</v>
      </c>
      <c r="N116" s="37" t="s">
        <v>34</v>
      </c>
      <c r="O116" s="61">
        <v>3</v>
      </c>
      <c r="P116" s="61">
        <v>3</v>
      </c>
      <c r="Q116" s="61">
        <v>3.2</v>
      </c>
    </row>
    <row r="117" spans="11:17" ht="12.75">
      <c r="K117" s="37" t="s">
        <v>165</v>
      </c>
      <c r="L117" s="37" t="s">
        <v>20</v>
      </c>
      <c r="M117" s="37" t="s">
        <v>166</v>
      </c>
      <c r="N117" s="37" t="s">
        <v>34</v>
      </c>
      <c r="O117" s="61">
        <v>3.94</v>
      </c>
      <c r="P117" s="61">
        <v>3.94</v>
      </c>
      <c r="Q117" s="61">
        <v>3.15</v>
      </c>
    </row>
    <row r="118" spans="11:17" ht="12.75">
      <c r="K118" s="37" t="s">
        <v>165</v>
      </c>
      <c r="L118" s="37" t="s">
        <v>22</v>
      </c>
      <c r="M118" s="37" t="s">
        <v>166</v>
      </c>
      <c r="N118" s="37" t="s">
        <v>34</v>
      </c>
      <c r="O118" s="61">
        <v>3.94</v>
      </c>
      <c r="P118" s="61">
        <v>3.94</v>
      </c>
      <c r="Q118" s="61">
        <v>3.15</v>
      </c>
    </row>
    <row r="119" spans="11:17" ht="12.75">
      <c r="K119" s="37" t="s">
        <v>165</v>
      </c>
      <c r="L119" s="37" t="s">
        <v>23</v>
      </c>
      <c r="M119" s="37" t="s">
        <v>166</v>
      </c>
      <c r="N119" s="37" t="s">
        <v>34</v>
      </c>
      <c r="O119" s="61">
        <v>3.4</v>
      </c>
      <c r="P119" s="61">
        <v>3.4</v>
      </c>
      <c r="Q119" s="61">
        <v>2.72</v>
      </c>
    </row>
    <row r="120" spans="11:17" ht="12.75">
      <c r="K120" s="37" t="s">
        <v>165</v>
      </c>
      <c r="L120" s="37" t="s">
        <v>24</v>
      </c>
      <c r="M120" s="37" t="s">
        <v>166</v>
      </c>
      <c r="N120" s="37" t="s">
        <v>34</v>
      </c>
      <c r="O120" s="61">
        <v>5.62</v>
      </c>
      <c r="P120" s="61">
        <v>5.62</v>
      </c>
      <c r="Q120" s="61">
        <v>4.5</v>
      </c>
    </row>
    <row r="121" spans="11:17" ht="12.75">
      <c r="K121" s="37" t="s">
        <v>165</v>
      </c>
      <c r="L121" s="37" t="s">
        <v>25</v>
      </c>
      <c r="M121" s="37" t="s">
        <v>166</v>
      </c>
      <c r="N121" s="37" t="s">
        <v>34</v>
      </c>
      <c r="O121" s="61">
        <v>5.11</v>
      </c>
      <c r="P121" s="61">
        <v>5.11</v>
      </c>
      <c r="Q121" s="61">
        <v>4.09</v>
      </c>
    </row>
    <row r="122" spans="11:17" ht="12.75">
      <c r="K122" s="37" t="s">
        <v>165</v>
      </c>
      <c r="L122" s="37" t="s">
        <v>26</v>
      </c>
      <c r="M122" s="37" t="s">
        <v>166</v>
      </c>
      <c r="N122" s="37" t="s">
        <v>34</v>
      </c>
      <c r="O122" s="61">
        <v>23.99</v>
      </c>
      <c r="P122" s="61">
        <v>23.99</v>
      </c>
      <c r="Q122" s="61">
        <v>19.2</v>
      </c>
    </row>
    <row r="123" spans="11:17" ht="12.75">
      <c r="K123" s="37" t="s">
        <v>167</v>
      </c>
      <c r="L123" s="37" t="s">
        <v>20</v>
      </c>
      <c r="M123" s="37" t="s">
        <v>149</v>
      </c>
      <c r="N123" s="37" t="s">
        <v>34</v>
      </c>
      <c r="O123" s="61">
        <v>11</v>
      </c>
      <c r="P123" s="61">
        <v>11</v>
      </c>
      <c r="Q123" s="61">
        <v>11</v>
      </c>
    </row>
    <row r="124" spans="11:17" ht="12.75">
      <c r="K124" s="37" t="s">
        <v>168</v>
      </c>
      <c r="L124" s="37" t="s">
        <v>20</v>
      </c>
      <c r="M124" s="37" t="s">
        <v>158</v>
      </c>
      <c r="N124" s="37" t="s">
        <v>34</v>
      </c>
      <c r="O124" s="61">
        <v>11.5</v>
      </c>
      <c r="P124" s="61">
        <v>11.5</v>
      </c>
      <c r="Q124" s="61">
        <v>10</v>
      </c>
    </row>
    <row r="125" spans="11:17" ht="12.75">
      <c r="K125" s="37" t="s">
        <v>168</v>
      </c>
      <c r="L125" s="37" t="s">
        <v>22</v>
      </c>
      <c r="M125" s="37" t="s">
        <v>158</v>
      </c>
      <c r="N125" s="37" t="s">
        <v>34</v>
      </c>
      <c r="O125" s="61">
        <v>11.5</v>
      </c>
      <c r="P125" s="61">
        <v>11.5</v>
      </c>
      <c r="Q125" s="61">
        <v>10</v>
      </c>
    </row>
    <row r="126" spans="11:17" ht="12.75">
      <c r="K126" s="37" t="s">
        <v>169</v>
      </c>
      <c r="L126" s="37" t="s">
        <v>20</v>
      </c>
      <c r="M126" s="37" t="s">
        <v>158</v>
      </c>
      <c r="N126" s="37" t="s">
        <v>34</v>
      </c>
      <c r="O126" s="61">
        <v>46</v>
      </c>
      <c r="P126" s="61">
        <v>46</v>
      </c>
      <c r="Q126" s="61">
        <v>40</v>
      </c>
    </row>
    <row r="127" spans="11:17" ht="12.75">
      <c r="K127" s="37" t="s">
        <v>169</v>
      </c>
      <c r="L127" s="37" t="s">
        <v>22</v>
      </c>
      <c r="M127" s="37" t="s">
        <v>158</v>
      </c>
      <c r="N127" s="37" t="s">
        <v>34</v>
      </c>
      <c r="O127" s="61">
        <v>46</v>
      </c>
      <c r="P127" s="61">
        <v>46</v>
      </c>
      <c r="Q127" s="61">
        <v>40</v>
      </c>
    </row>
    <row r="128" spans="11:17" ht="12.75">
      <c r="K128" s="37" t="s">
        <v>170</v>
      </c>
      <c r="L128" s="37" t="s">
        <v>20</v>
      </c>
      <c r="M128" s="37" t="s">
        <v>171</v>
      </c>
      <c r="N128" s="37" t="s">
        <v>34</v>
      </c>
      <c r="O128" s="61">
        <v>18</v>
      </c>
      <c r="P128" s="61">
        <v>18</v>
      </c>
      <c r="Q128" s="61">
        <v>16</v>
      </c>
    </row>
    <row r="129" spans="11:17" ht="12.75">
      <c r="K129" s="37" t="s">
        <v>172</v>
      </c>
      <c r="L129" s="37" t="s">
        <v>20</v>
      </c>
      <c r="M129" s="37" t="s">
        <v>116</v>
      </c>
      <c r="N129" s="37" t="s">
        <v>34</v>
      </c>
      <c r="O129" s="61">
        <v>17.5</v>
      </c>
      <c r="P129" s="61">
        <v>17.5</v>
      </c>
      <c r="Q129" s="61">
        <v>15</v>
      </c>
    </row>
    <row r="130" spans="11:17" ht="12.75">
      <c r="K130" s="37" t="s">
        <v>172</v>
      </c>
      <c r="L130" s="37" t="s">
        <v>22</v>
      </c>
      <c r="M130" s="37" t="s">
        <v>116</v>
      </c>
      <c r="N130" s="37" t="s">
        <v>34</v>
      </c>
      <c r="O130" s="61">
        <v>17.5</v>
      </c>
      <c r="P130" s="61">
        <v>17.5</v>
      </c>
      <c r="Q130" s="61">
        <v>15</v>
      </c>
    </row>
    <row r="131" spans="11:17" ht="12.75">
      <c r="K131" s="60" t="s">
        <v>40</v>
      </c>
      <c r="L131" s="60" t="s">
        <v>20</v>
      </c>
      <c r="M131" s="60" t="s">
        <v>41</v>
      </c>
      <c r="N131" s="37" t="s">
        <v>34</v>
      </c>
      <c r="O131" s="61">
        <v>1</v>
      </c>
      <c r="P131" s="61">
        <v>1</v>
      </c>
      <c r="Q131" s="61">
        <v>1</v>
      </c>
    </row>
    <row r="132" spans="11:17" ht="12.75">
      <c r="K132" s="60" t="s">
        <v>40</v>
      </c>
      <c r="L132" s="60" t="s">
        <v>22</v>
      </c>
      <c r="M132" s="60" t="s">
        <v>41</v>
      </c>
      <c r="N132" s="37" t="s">
        <v>34</v>
      </c>
      <c r="O132" s="61">
        <v>0</v>
      </c>
      <c r="P132" s="61">
        <v>0</v>
      </c>
      <c r="Q132" s="61">
        <v>1</v>
      </c>
    </row>
    <row r="133" spans="11:17" ht="12.75">
      <c r="K133" s="60" t="s">
        <v>40</v>
      </c>
      <c r="L133" s="60" t="s">
        <v>23</v>
      </c>
      <c r="M133" s="60" t="s">
        <v>41</v>
      </c>
      <c r="N133" s="37" t="s">
        <v>34</v>
      </c>
      <c r="O133" s="61">
        <v>0</v>
      </c>
      <c r="P133" s="61">
        <v>0</v>
      </c>
      <c r="Q133" s="61">
        <v>1</v>
      </c>
    </row>
    <row r="134" spans="11:17" ht="12.75">
      <c r="K134" s="60" t="s">
        <v>40</v>
      </c>
      <c r="L134" s="60" t="s">
        <v>24</v>
      </c>
      <c r="M134" s="60" t="s">
        <v>41</v>
      </c>
      <c r="N134" s="37" t="s">
        <v>34</v>
      </c>
      <c r="O134" s="61">
        <v>0</v>
      </c>
      <c r="P134" s="61">
        <v>0</v>
      </c>
      <c r="Q134" s="61">
        <v>1</v>
      </c>
    </row>
    <row r="135" spans="11:17" ht="12.75">
      <c r="K135" s="37" t="s">
        <v>173</v>
      </c>
      <c r="L135" s="37" t="s">
        <v>20</v>
      </c>
      <c r="M135" s="37" t="s">
        <v>174</v>
      </c>
      <c r="N135" s="37" t="s">
        <v>34</v>
      </c>
      <c r="O135" s="61">
        <v>20.5</v>
      </c>
      <c r="P135" s="61">
        <v>20.5</v>
      </c>
      <c r="Q135" s="61">
        <v>39.995</v>
      </c>
    </row>
    <row r="136" spans="11:17" ht="12.75">
      <c r="K136" s="37" t="s">
        <v>173</v>
      </c>
      <c r="L136" s="37" t="s">
        <v>22</v>
      </c>
      <c r="M136" s="37" t="s">
        <v>174</v>
      </c>
      <c r="N136" s="37" t="s">
        <v>34</v>
      </c>
      <c r="O136" s="61">
        <v>20.5</v>
      </c>
      <c r="P136" s="61">
        <v>20.5</v>
      </c>
      <c r="Q136" s="61">
        <v>39.995</v>
      </c>
    </row>
    <row r="137" spans="11:17" ht="12.75">
      <c r="K137" s="37" t="s">
        <v>175</v>
      </c>
      <c r="L137" s="37" t="s">
        <v>118</v>
      </c>
      <c r="M137" s="37" t="s">
        <v>119</v>
      </c>
      <c r="N137" s="37" t="s">
        <v>34</v>
      </c>
      <c r="O137" s="61">
        <v>155</v>
      </c>
      <c r="P137" s="61">
        <v>155</v>
      </c>
      <c r="Q137" s="61">
        <v>135</v>
      </c>
    </row>
    <row r="138" spans="11:17" ht="12.75">
      <c r="K138" s="37" t="s">
        <v>175</v>
      </c>
      <c r="L138" s="37" t="s">
        <v>120</v>
      </c>
      <c r="M138" s="37" t="s">
        <v>119</v>
      </c>
      <c r="N138" s="37" t="s">
        <v>34</v>
      </c>
      <c r="O138" s="61">
        <v>155</v>
      </c>
      <c r="P138" s="61">
        <v>155</v>
      </c>
      <c r="Q138" s="61">
        <v>135</v>
      </c>
    </row>
    <row r="139" spans="11:17" ht="12.75">
      <c r="K139" s="37" t="s">
        <v>175</v>
      </c>
      <c r="L139" s="37" t="s">
        <v>121</v>
      </c>
      <c r="M139" s="37" t="s">
        <v>119</v>
      </c>
      <c r="N139" s="37" t="s">
        <v>34</v>
      </c>
      <c r="O139" s="61">
        <v>155</v>
      </c>
      <c r="P139" s="61">
        <v>155</v>
      </c>
      <c r="Q139" s="61">
        <v>135</v>
      </c>
    </row>
    <row r="140" spans="11:17" ht="12.75">
      <c r="K140" s="37" t="s">
        <v>175</v>
      </c>
      <c r="L140" s="37" t="s">
        <v>122</v>
      </c>
      <c r="M140" s="37" t="s">
        <v>119</v>
      </c>
      <c r="N140" s="37" t="s">
        <v>34</v>
      </c>
      <c r="O140" s="61">
        <v>155</v>
      </c>
      <c r="P140" s="61">
        <v>155</v>
      </c>
      <c r="Q140" s="61">
        <v>135</v>
      </c>
    </row>
    <row r="141" spans="11:17" ht="12.75">
      <c r="K141" s="37" t="s">
        <v>175</v>
      </c>
      <c r="L141" s="37" t="s">
        <v>123</v>
      </c>
      <c r="M141" s="37" t="s">
        <v>119</v>
      </c>
      <c r="N141" s="37" t="s">
        <v>34</v>
      </c>
      <c r="O141" s="61">
        <v>155</v>
      </c>
      <c r="P141" s="61">
        <v>155</v>
      </c>
      <c r="Q141" s="61">
        <v>135</v>
      </c>
    </row>
    <row r="142" spans="11:17" ht="12.75">
      <c r="K142" s="37" t="s">
        <v>175</v>
      </c>
      <c r="L142" s="37" t="s">
        <v>124</v>
      </c>
      <c r="M142" s="37" t="s">
        <v>119</v>
      </c>
      <c r="N142" s="37" t="s">
        <v>34</v>
      </c>
      <c r="O142" s="61">
        <v>155</v>
      </c>
      <c r="P142" s="61">
        <v>155</v>
      </c>
      <c r="Q142" s="61">
        <v>135</v>
      </c>
    </row>
    <row r="143" spans="11:17" ht="12.75">
      <c r="K143" s="37" t="s">
        <v>175</v>
      </c>
      <c r="L143" s="37" t="s">
        <v>125</v>
      </c>
      <c r="M143" s="37" t="s">
        <v>119</v>
      </c>
      <c r="N143" s="37" t="s">
        <v>34</v>
      </c>
      <c r="O143" s="61">
        <v>155</v>
      </c>
      <c r="P143" s="61">
        <v>155</v>
      </c>
      <c r="Q143" s="61">
        <v>135</v>
      </c>
    </row>
    <row r="144" spans="11:17" ht="12.75">
      <c r="K144" s="37" t="s">
        <v>175</v>
      </c>
      <c r="L144" s="37" t="s">
        <v>126</v>
      </c>
      <c r="M144" s="37" t="s">
        <v>119</v>
      </c>
      <c r="N144" s="37" t="s">
        <v>34</v>
      </c>
      <c r="O144" s="61">
        <v>155</v>
      </c>
      <c r="P144" s="61">
        <v>155</v>
      </c>
      <c r="Q144" s="61">
        <v>135</v>
      </c>
    </row>
    <row r="145" spans="11:17" ht="12.75">
      <c r="K145" s="37" t="s">
        <v>175</v>
      </c>
      <c r="L145" s="37" t="s">
        <v>128</v>
      </c>
      <c r="M145" s="37" t="s">
        <v>119</v>
      </c>
      <c r="N145" s="37" t="s">
        <v>34</v>
      </c>
      <c r="O145" s="61">
        <v>155</v>
      </c>
      <c r="P145" s="61">
        <v>155</v>
      </c>
      <c r="Q145" s="61">
        <v>135</v>
      </c>
    </row>
    <row r="146" spans="11:17" ht="12.75">
      <c r="K146" s="37" t="s">
        <v>175</v>
      </c>
      <c r="L146" s="37" t="s">
        <v>57</v>
      </c>
      <c r="M146" s="37" t="s">
        <v>119</v>
      </c>
      <c r="N146" s="37" t="s">
        <v>34</v>
      </c>
      <c r="O146" s="61">
        <v>155</v>
      </c>
      <c r="P146" s="61">
        <v>155</v>
      </c>
      <c r="Q146" s="61">
        <v>135</v>
      </c>
    </row>
    <row r="147" spans="11:17" ht="12.75">
      <c r="K147" s="37" t="s">
        <v>175</v>
      </c>
      <c r="L147" s="37" t="s">
        <v>129</v>
      </c>
      <c r="M147" s="37" t="s">
        <v>119</v>
      </c>
      <c r="N147" s="37" t="s">
        <v>34</v>
      </c>
      <c r="O147" s="61">
        <v>155</v>
      </c>
      <c r="P147" s="61">
        <v>155</v>
      </c>
      <c r="Q147" s="61">
        <v>135</v>
      </c>
    </row>
    <row r="148" spans="11:17" ht="12.75">
      <c r="K148" s="37" t="s">
        <v>175</v>
      </c>
      <c r="L148" s="37" t="s">
        <v>130</v>
      </c>
      <c r="M148" s="37" t="s">
        <v>119</v>
      </c>
      <c r="N148" s="37" t="s">
        <v>34</v>
      </c>
      <c r="O148" s="61">
        <v>155</v>
      </c>
      <c r="P148" s="61">
        <v>155</v>
      </c>
      <c r="Q148" s="61">
        <v>135</v>
      </c>
    </row>
    <row r="149" spans="11:17" ht="12.75">
      <c r="K149" s="37" t="s">
        <v>175</v>
      </c>
      <c r="L149" s="37" t="s">
        <v>131</v>
      </c>
      <c r="M149" s="37" t="s">
        <v>119</v>
      </c>
      <c r="N149" s="37" t="s">
        <v>34</v>
      </c>
      <c r="O149" s="61">
        <v>155</v>
      </c>
      <c r="P149" s="61">
        <v>155</v>
      </c>
      <c r="Q149" s="61">
        <v>135</v>
      </c>
    </row>
    <row r="150" spans="11:17" ht="12.75">
      <c r="K150" s="37" t="s">
        <v>175</v>
      </c>
      <c r="L150" s="37" t="s">
        <v>132</v>
      </c>
      <c r="M150" s="37" t="s">
        <v>119</v>
      </c>
      <c r="N150" s="37" t="s">
        <v>34</v>
      </c>
      <c r="O150" s="61">
        <v>155</v>
      </c>
      <c r="P150" s="61">
        <v>155</v>
      </c>
      <c r="Q150" s="61">
        <v>135</v>
      </c>
    </row>
    <row r="151" spans="11:17" ht="12.75">
      <c r="K151" s="37" t="s">
        <v>175</v>
      </c>
      <c r="L151" s="37" t="s">
        <v>133</v>
      </c>
      <c r="M151" s="37" t="s">
        <v>119</v>
      </c>
      <c r="N151" s="37" t="s">
        <v>34</v>
      </c>
      <c r="O151" s="61">
        <v>155</v>
      </c>
      <c r="P151" s="61">
        <v>155</v>
      </c>
      <c r="Q151" s="61">
        <v>135</v>
      </c>
    </row>
    <row r="152" spans="11:17" ht="12.75">
      <c r="K152" s="37" t="s">
        <v>175</v>
      </c>
      <c r="L152" s="37" t="s">
        <v>134</v>
      </c>
      <c r="M152" s="37" t="s">
        <v>119</v>
      </c>
      <c r="N152" s="37" t="s">
        <v>34</v>
      </c>
      <c r="O152" s="61">
        <v>155</v>
      </c>
      <c r="P152" s="61">
        <v>155</v>
      </c>
      <c r="Q152" s="61">
        <v>135</v>
      </c>
    </row>
    <row r="153" spans="11:17" ht="12.75">
      <c r="K153" s="37" t="s">
        <v>176</v>
      </c>
      <c r="L153" s="37" t="s">
        <v>20</v>
      </c>
      <c r="M153" s="37" t="s">
        <v>154</v>
      </c>
      <c r="N153" s="37" t="s">
        <v>34</v>
      </c>
      <c r="O153" s="61">
        <v>4</v>
      </c>
      <c r="P153" s="61">
        <v>4</v>
      </c>
      <c r="Q153" s="61">
        <v>6</v>
      </c>
    </row>
    <row r="154" spans="11:17" ht="12.75">
      <c r="K154" s="37" t="s">
        <v>176</v>
      </c>
      <c r="L154" s="37" t="s">
        <v>22</v>
      </c>
      <c r="M154" s="37" t="s">
        <v>154</v>
      </c>
      <c r="N154" s="37" t="s">
        <v>34</v>
      </c>
      <c r="O154" s="61">
        <v>4</v>
      </c>
      <c r="P154" s="61">
        <v>4</v>
      </c>
      <c r="Q154" s="61">
        <v>7.5</v>
      </c>
    </row>
    <row r="155" spans="11:17" ht="12.75">
      <c r="K155" s="37" t="s">
        <v>177</v>
      </c>
      <c r="L155" s="37" t="s">
        <v>148</v>
      </c>
      <c r="M155" s="37" t="s">
        <v>149</v>
      </c>
      <c r="N155" s="37" t="s">
        <v>34</v>
      </c>
      <c r="O155" s="61">
        <v>29</v>
      </c>
      <c r="P155" s="61">
        <v>29</v>
      </c>
      <c r="Q155" s="61">
        <v>29</v>
      </c>
    </row>
    <row r="156" spans="11:17" ht="12.75">
      <c r="K156" s="37" t="s">
        <v>178</v>
      </c>
      <c r="L156" s="37" t="s">
        <v>148</v>
      </c>
      <c r="M156" s="37" t="s">
        <v>149</v>
      </c>
      <c r="N156" s="37" t="s">
        <v>34</v>
      </c>
      <c r="O156" s="61">
        <v>33</v>
      </c>
      <c r="P156" s="61">
        <v>33</v>
      </c>
      <c r="Q156" s="61">
        <v>33</v>
      </c>
    </row>
    <row r="157" spans="11:17" ht="12.75">
      <c r="K157" s="37" t="s">
        <v>179</v>
      </c>
      <c r="L157" s="37" t="s">
        <v>20</v>
      </c>
      <c r="M157" s="37" t="s">
        <v>116</v>
      </c>
      <c r="N157" s="37" t="s">
        <v>34</v>
      </c>
      <c r="O157" s="61">
        <v>46</v>
      </c>
      <c r="P157" s="61">
        <v>46</v>
      </c>
      <c r="Q157" s="61">
        <v>40</v>
      </c>
    </row>
    <row r="158" spans="11:17" ht="12.75">
      <c r="K158" s="37" t="s">
        <v>179</v>
      </c>
      <c r="L158" s="37" t="s">
        <v>22</v>
      </c>
      <c r="M158" s="37" t="s">
        <v>116</v>
      </c>
      <c r="N158" s="37" t="s">
        <v>34</v>
      </c>
      <c r="O158" s="61">
        <v>46</v>
      </c>
      <c r="P158" s="61">
        <v>46</v>
      </c>
      <c r="Q158" s="61">
        <v>40</v>
      </c>
    </row>
    <row r="159" spans="11:17" ht="12.75">
      <c r="K159" s="37" t="s">
        <v>179</v>
      </c>
      <c r="L159" s="37" t="s">
        <v>23</v>
      </c>
      <c r="M159" s="37" t="s">
        <v>116</v>
      </c>
      <c r="N159" s="37" t="s">
        <v>34</v>
      </c>
      <c r="O159" s="61">
        <v>46</v>
      </c>
      <c r="P159" s="61">
        <v>46</v>
      </c>
      <c r="Q159" s="61">
        <v>40</v>
      </c>
    </row>
    <row r="160" spans="11:17" ht="12.75">
      <c r="K160" s="37" t="s">
        <v>180</v>
      </c>
      <c r="L160" s="37" t="s">
        <v>20</v>
      </c>
      <c r="M160" s="37" t="s">
        <v>181</v>
      </c>
      <c r="N160" s="37" t="s">
        <v>34</v>
      </c>
      <c r="O160" s="61">
        <v>24</v>
      </c>
      <c r="P160" s="61">
        <v>24</v>
      </c>
      <c r="Q160" s="61">
        <v>24.5</v>
      </c>
    </row>
    <row r="161" spans="11:17" ht="12.75">
      <c r="K161" s="37" t="s">
        <v>180</v>
      </c>
      <c r="L161" s="37" t="s">
        <v>22</v>
      </c>
      <c r="M161" s="37" t="s">
        <v>181</v>
      </c>
      <c r="N161" s="37" t="s">
        <v>34</v>
      </c>
      <c r="O161" s="61">
        <v>24</v>
      </c>
      <c r="P161" s="61">
        <v>24</v>
      </c>
      <c r="Q161" s="61">
        <v>24.5</v>
      </c>
    </row>
    <row r="162" spans="11:17" ht="12.75">
      <c r="K162" s="37" t="s">
        <v>182</v>
      </c>
      <c r="L162" s="37" t="s">
        <v>118</v>
      </c>
      <c r="M162" s="37" t="s">
        <v>119</v>
      </c>
      <c r="N162" s="37" t="s">
        <v>34</v>
      </c>
      <c r="O162" s="61">
        <v>80</v>
      </c>
      <c r="P162" s="61">
        <v>80</v>
      </c>
      <c r="Q162" s="61">
        <v>70</v>
      </c>
    </row>
    <row r="163" spans="11:17" ht="12.75">
      <c r="K163" s="37" t="s">
        <v>182</v>
      </c>
      <c r="L163" s="37" t="s">
        <v>120</v>
      </c>
      <c r="M163" s="37" t="s">
        <v>119</v>
      </c>
      <c r="N163" s="37" t="s">
        <v>34</v>
      </c>
      <c r="O163" s="61">
        <v>80</v>
      </c>
      <c r="P163" s="61">
        <v>80</v>
      </c>
      <c r="Q163" s="61">
        <v>70</v>
      </c>
    </row>
    <row r="164" spans="11:17" ht="12.75">
      <c r="K164" s="37" t="s">
        <v>182</v>
      </c>
      <c r="L164" s="37" t="s">
        <v>121</v>
      </c>
      <c r="M164" s="37" t="s">
        <v>119</v>
      </c>
      <c r="N164" s="37" t="s">
        <v>34</v>
      </c>
      <c r="O164" s="61">
        <v>80</v>
      </c>
      <c r="P164" s="61">
        <v>80</v>
      </c>
      <c r="Q164" s="61">
        <v>70</v>
      </c>
    </row>
    <row r="165" spans="11:17" ht="12.75">
      <c r="K165" s="37" t="s">
        <v>182</v>
      </c>
      <c r="L165" s="37" t="s">
        <v>122</v>
      </c>
      <c r="M165" s="37" t="s">
        <v>119</v>
      </c>
      <c r="N165" s="37" t="s">
        <v>34</v>
      </c>
      <c r="O165" s="61">
        <v>80</v>
      </c>
      <c r="P165" s="61">
        <v>80</v>
      </c>
      <c r="Q165" s="61">
        <v>70</v>
      </c>
    </row>
    <row r="166" spans="11:17" ht="12.75">
      <c r="K166" s="37" t="s">
        <v>182</v>
      </c>
      <c r="L166" s="37" t="s">
        <v>123</v>
      </c>
      <c r="M166" s="37" t="s">
        <v>119</v>
      </c>
      <c r="N166" s="37" t="s">
        <v>34</v>
      </c>
      <c r="O166" s="61">
        <v>80</v>
      </c>
      <c r="P166" s="61">
        <v>80</v>
      </c>
      <c r="Q166" s="61">
        <v>70</v>
      </c>
    </row>
    <row r="167" spans="11:17" ht="12.75">
      <c r="K167" s="37" t="s">
        <v>182</v>
      </c>
      <c r="L167" s="37" t="s">
        <v>124</v>
      </c>
      <c r="M167" s="37" t="s">
        <v>119</v>
      </c>
      <c r="N167" s="37" t="s">
        <v>34</v>
      </c>
      <c r="O167" s="61">
        <v>80</v>
      </c>
      <c r="P167" s="61">
        <v>80</v>
      </c>
      <c r="Q167" s="61">
        <v>70</v>
      </c>
    </row>
    <row r="168" spans="11:17" ht="12.75">
      <c r="K168" s="37" t="s">
        <v>182</v>
      </c>
      <c r="L168" s="37" t="s">
        <v>125</v>
      </c>
      <c r="M168" s="37" t="s">
        <v>119</v>
      </c>
      <c r="N168" s="37" t="s">
        <v>34</v>
      </c>
      <c r="O168" s="61">
        <v>80</v>
      </c>
      <c r="P168" s="61">
        <v>80</v>
      </c>
      <c r="Q168" s="61">
        <v>70</v>
      </c>
    </row>
    <row r="169" spans="11:17" ht="12.75">
      <c r="K169" s="37" t="s">
        <v>182</v>
      </c>
      <c r="L169" s="37" t="s">
        <v>126</v>
      </c>
      <c r="M169" s="37" t="s">
        <v>119</v>
      </c>
      <c r="N169" s="37" t="s">
        <v>34</v>
      </c>
      <c r="O169" s="61">
        <v>80</v>
      </c>
      <c r="P169" s="61">
        <v>80</v>
      </c>
      <c r="Q169" s="61">
        <v>70</v>
      </c>
    </row>
    <row r="170" spans="11:17" ht="12.75">
      <c r="K170" s="37" t="s">
        <v>182</v>
      </c>
      <c r="L170" s="37" t="s">
        <v>128</v>
      </c>
      <c r="M170" s="37" t="s">
        <v>119</v>
      </c>
      <c r="N170" s="37" t="s">
        <v>34</v>
      </c>
      <c r="O170" s="61">
        <v>80</v>
      </c>
      <c r="P170" s="61">
        <v>80</v>
      </c>
      <c r="Q170" s="61">
        <v>70</v>
      </c>
    </row>
    <row r="171" spans="11:17" ht="12.75">
      <c r="K171" s="37" t="s">
        <v>182</v>
      </c>
      <c r="L171" s="37" t="s">
        <v>57</v>
      </c>
      <c r="M171" s="37" t="s">
        <v>119</v>
      </c>
      <c r="N171" s="37" t="s">
        <v>34</v>
      </c>
      <c r="O171" s="61">
        <v>80</v>
      </c>
      <c r="P171" s="61">
        <v>80</v>
      </c>
      <c r="Q171" s="61">
        <v>70</v>
      </c>
    </row>
    <row r="172" spans="11:17" ht="12.75">
      <c r="K172" s="37" t="s">
        <v>182</v>
      </c>
      <c r="L172" s="37" t="s">
        <v>129</v>
      </c>
      <c r="M172" s="37" t="s">
        <v>119</v>
      </c>
      <c r="N172" s="37" t="s">
        <v>34</v>
      </c>
      <c r="O172" s="61">
        <v>80</v>
      </c>
      <c r="P172" s="61">
        <v>80</v>
      </c>
      <c r="Q172" s="61">
        <v>70</v>
      </c>
    </row>
    <row r="173" spans="11:17" ht="12.75">
      <c r="K173" s="37" t="s">
        <v>182</v>
      </c>
      <c r="L173" s="37" t="s">
        <v>130</v>
      </c>
      <c r="M173" s="37" t="s">
        <v>119</v>
      </c>
      <c r="N173" s="37" t="s">
        <v>34</v>
      </c>
      <c r="O173" s="61">
        <v>80</v>
      </c>
      <c r="P173" s="61">
        <v>80</v>
      </c>
      <c r="Q173" s="61">
        <v>70</v>
      </c>
    </row>
    <row r="174" spans="11:17" ht="12.75">
      <c r="K174" s="37" t="s">
        <v>182</v>
      </c>
      <c r="L174" s="37" t="s">
        <v>131</v>
      </c>
      <c r="M174" s="37" t="s">
        <v>119</v>
      </c>
      <c r="N174" s="37" t="s">
        <v>34</v>
      </c>
      <c r="O174" s="61">
        <v>80</v>
      </c>
      <c r="P174" s="61">
        <v>80</v>
      </c>
      <c r="Q174" s="61">
        <v>70</v>
      </c>
    </row>
    <row r="175" spans="11:17" ht="12.75">
      <c r="K175" s="37" t="s">
        <v>182</v>
      </c>
      <c r="L175" s="37" t="s">
        <v>132</v>
      </c>
      <c r="M175" s="37" t="s">
        <v>119</v>
      </c>
      <c r="N175" s="37" t="s">
        <v>34</v>
      </c>
      <c r="O175" s="61">
        <v>80</v>
      </c>
      <c r="P175" s="61">
        <v>80</v>
      </c>
      <c r="Q175" s="61">
        <v>70</v>
      </c>
    </row>
    <row r="176" spans="11:17" ht="12.75">
      <c r="K176" s="37" t="s">
        <v>183</v>
      </c>
      <c r="L176" s="37" t="s">
        <v>184</v>
      </c>
      <c r="M176" s="37" t="s">
        <v>104</v>
      </c>
      <c r="N176" s="37" t="s">
        <v>34</v>
      </c>
      <c r="O176" s="61">
        <v>6</v>
      </c>
      <c r="P176" s="61">
        <v>6</v>
      </c>
      <c r="Q176" s="61"/>
    </row>
    <row r="177" spans="11:17" ht="12.75">
      <c r="K177" s="37" t="s">
        <v>185</v>
      </c>
      <c r="L177" s="37" t="s">
        <v>186</v>
      </c>
      <c r="M177" s="37" t="s">
        <v>104</v>
      </c>
      <c r="N177" s="37" t="s">
        <v>34</v>
      </c>
      <c r="O177" s="61">
        <v>21</v>
      </c>
      <c r="P177" s="61">
        <v>21</v>
      </c>
      <c r="Q177" s="61"/>
    </row>
    <row r="178" spans="11:17" ht="12.75">
      <c r="K178" s="37" t="s">
        <v>187</v>
      </c>
      <c r="L178" s="37" t="s">
        <v>20</v>
      </c>
      <c r="M178" s="37" t="s">
        <v>188</v>
      </c>
      <c r="N178" s="37" t="s">
        <v>34</v>
      </c>
      <c r="O178" s="61">
        <v>0.2</v>
      </c>
      <c r="P178" s="61">
        <v>0.2</v>
      </c>
      <c r="Q178" s="61"/>
    </row>
    <row r="179" spans="11:17" ht="12.75">
      <c r="K179" s="37" t="s">
        <v>189</v>
      </c>
      <c r="L179" s="37" t="s">
        <v>20</v>
      </c>
      <c r="M179" s="37" t="s">
        <v>190</v>
      </c>
      <c r="N179" s="37" t="s">
        <v>34</v>
      </c>
      <c r="O179" s="61">
        <v>27</v>
      </c>
      <c r="P179" s="61">
        <v>27</v>
      </c>
      <c r="Q179" s="61">
        <v>19.2</v>
      </c>
    </row>
    <row r="180" spans="11:17" ht="12.75">
      <c r="K180" s="37" t="s">
        <v>189</v>
      </c>
      <c r="L180" s="37" t="s">
        <v>22</v>
      </c>
      <c r="M180" s="37" t="s">
        <v>190</v>
      </c>
      <c r="N180" s="37" t="s">
        <v>34</v>
      </c>
      <c r="O180" s="61">
        <v>31</v>
      </c>
      <c r="P180" s="61">
        <v>31</v>
      </c>
      <c r="Q180" s="61">
        <v>21.6</v>
      </c>
    </row>
    <row r="181" spans="11:17" ht="12.75">
      <c r="K181" s="37" t="s">
        <v>191</v>
      </c>
      <c r="L181" s="37" t="s">
        <v>20</v>
      </c>
      <c r="M181" s="37" t="s">
        <v>192</v>
      </c>
      <c r="N181" s="37" t="s">
        <v>34</v>
      </c>
      <c r="O181" s="61">
        <v>22</v>
      </c>
      <c r="P181" s="61">
        <v>22</v>
      </c>
      <c r="Q181" s="61">
        <v>25.5</v>
      </c>
    </row>
    <row r="182" spans="11:17" ht="12.75">
      <c r="K182" s="37" t="s">
        <v>191</v>
      </c>
      <c r="L182" s="37" t="s">
        <v>22</v>
      </c>
      <c r="M182" s="37" t="s">
        <v>192</v>
      </c>
      <c r="N182" s="37" t="s">
        <v>34</v>
      </c>
      <c r="O182" s="61">
        <v>22</v>
      </c>
      <c r="P182" s="61">
        <v>22</v>
      </c>
      <c r="Q182" s="61">
        <v>25.5</v>
      </c>
    </row>
    <row r="183" spans="11:17" ht="12.75">
      <c r="K183" s="37" t="s">
        <v>42</v>
      </c>
      <c r="L183" s="37" t="s">
        <v>20</v>
      </c>
      <c r="M183" s="37" t="s">
        <v>43</v>
      </c>
      <c r="N183" s="37" t="s">
        <v>34</v>
      </c>
      <c r="O183" s="61">
        <v>7</v>
      </c>
      <c r="P183" s="61">
        <v>7</v>
      </c>
      <c r="Q183" s="61">
        <v>6.65</v>
      </c>
    </row>
    <row r="184" spans="11:17" ht="12.75">
      <c r="K184" s="37" t="s">
        <v>193</v>
      </c>
      <c r="L184" s="37" t="s">
        <v>20</v>
      </c>
      <c r="M184" s="37" t="s">
        <v>194</v>
      </c>
      <c r="N184" s="37" t="s">
        <v>34</v>
      </c>
      <c r="O184" s="61">
        <v>45.08</v>
      </c>
      <c r="P184" s="61">
        <v>45.08</v>
      </c>
      <c r="Q184" s="61">
        <v>45</v>
      </c>
    </row>
    <row r="185" spans="11:17" ht="12.75">
      <c r="K185" s="37" t="s">
        <v>193</v>
      </c>
      <c r="L185" s="37" t="s">
        <v>22</v>
      </c>
      <c r="M185" s="37" t="s">
        <v>194</v>
      </c>
      <c r="N185" s="37" t="s">
        <v>34</v>
      </c>
      <c r="O185" s="61">
        <v>32.46</v>
      </c>
      <c r="P185" s="61">
        <v>32.46</v>
      </c>
      <c r="Q185" s="61">
        <v>32.4</v>
      </c>
    </row>
    <row r="186" spans="11:17" ht="12.75">
      <c r="K186" s="37" t="s">
        <v>193</v>
      </c>
      <c r="L186" s="37" t="s">
        <v>23</v>
      </c>
      <c r="M186" s="37" t="s">
        <v>194</v>
      </c>
      <c r="N186" s="37" t="s">
        <v>34</v>
      </c>
      <c r="O186" s="61">
        <v>32.46</v>
      </c>
      <c r="P186" s="61">
        <v>32.46</v>
      </c>
      <c r="Q186" s="61">
        <v>32.4</v>
      </c>
    </row>
    <row r="187" spans="11:17" ht="12.75">
      <c r="K187" s="37" t="s">
        <v>195</v>
      </c>
      <c r="L187" s="37" t="s">
        <v>20</v>
      </c>
      <c r="M187" s="37" t="s">
        <v>196</v>
      </c>
      <c r="N187" s="37" t="s">
        <v>34</v>
      </c>
      <c r="O187" s="61">
        <v>20.79</v>
      </c>
      <c r="P187" s="61">
        <v>20.79</v>
      </c>
      <c r="Q187" s="61">
        <v>18.9</v>
      </c>
    </row>
    <row r="188" spans="11:17" ht="12.75">
      <c r="K188" s="37" t="s">
        <v>197</v>
      </c>
      <c r="L188" s="37" t="s">
        <v>20</v>
      </c>
      <c r="M188" s="37" t="s">
        <v>198</v>
      </c>
      <c r="N188" s="37" t="s">
        <v>34</v>
      </c>
      <c r="O188" s="61">
        <v>5.5</v>
      </c>
      <c r="P188" s="61">
        <v>5.5</v>
      </c>
      <c r="Q188" s="61">
        <v>6</v>
      </c>
    </row>
    <row r="189" spans="11:17" ht="12.75">
      <c r="K189" s="37" t="s">
        <v>199</v>
      </c>
      <c r="L189" s="37" t="s">
        <v>148</v>
      </c>
      <c r="M189" s="37" t="s">
        <v>162</v>
      </c>
      <c r="N189" s="37" t="s">
        <v>34</v>
      </c>
      <c r="O189" s="61">
        <v>4.7</v>
      </c>
      <c r="P189" s="61">
        <v>4.7</v>
      </c>
      <c r="Q189" s="61">
        <v>3.76</v>
      </c>
    </row>
    <row r="190" spans="11:17" ht="12.75">
      <c r="K190" s="37" t="s">
        <v>200</v>
      </c>
      <c r="L190" s="37" t="s">
        <v>148</v>
      </c>
      <c r="M190" s="37" t="s">
        <v>162</v>
      </c>
      <c r="N190" s="37" t="s">
        <v>34</v>
      </c>
      <c r="O190" s="61">
        <v>16</v>
      </c>
      <c r="P190" s="61">
        <v>16</v>
      </c>
      <c r="Q190" s="61">
        <v>16</v>
      </c>
    </row>
    <row r="191" spans="11:17" ht="12.75">
      <c r="K191" s="37" t="s">
        <v>200</v>
      </c>
      <c r="L191" s="37" t="s">
        <v>201</v>
      </c>
      <c r="M191" s="37" t="s">
        <v>162</v>
      </c>
      <c r="N191" s="37" t="s">
        <v>34</v>
      </c>
      <c r="O191" s="61">
        <v>16</v>
      </c>
      <c r="P191" s="61">
        <v>16</v>
      </c>
      <c r="Q191" s="61">
        <v>16</v>
      </c>
    </row>
    <row r="192" spans="11:17" ht="12.75">
      <c r="K192" s="37" t="s">
        <v>202</v>
      </c>
      <c r="L192" s="37" t="s">
        <v>148</v>
      </c>
      <c r="M192" s="37" t="s">
        <v>162</v>
      </c>
      <c r="N192" s="37" t="s">
        <v>34</v>
      </c>
      <c r="O192" s="61">
        <v>6.8</v>
      </c>
      <c r="P192" s="61">
        <v>6.8</v>
      </c>
      <c r="Q192" s="61">
        <v>7.2</v>
      </c>
    </row>
    <row r="193" spans="11:17" ht="12.75">
      <c r="K193" s="37" t="s">
        <v>203</v>
      </c>
      <c r="L193" s="37" t="s">
        <v>148</v>
      </c>
      <c r="M193" s="37" t="s">
        <v>162</v>
      </c>
      <c r="N193" s="37" t="s">
        <v>34</v>
      </c>
      <c r="O193" s="61">
        <v>1</v>
      </c>
      <c r="P193" s="61">
        <v>1</v>
      </c>
      <c r="Q193" s="61">
        <v>1</v>
      </c>
    </row>
    <row r="194" spans="11:17" ht="12.75">
      <c r="K194" s="37" t="s">
        <v>204</v>
      </c>
      <c r="L194" s="37" t="s">
        <v>20</v>
      </c>
      <c r="M194" s="37" t="s">
        <v>205</v>
      </c>
      <c r="N194" s="37" t="s">
        <v>34</v>
      </c>
      <c r="O194" s="61">
        <v>0.69</v>
      </c>
      <c r="P194" s="61">
        <v>0.69</v>
      </c>
      <c r="Q194" s="61">
        <v>0.75</v>
      </c>
    </row>
    <row r="195" spans="11:17" ht="12.75">
      <c r="K195" s="37" t="s">
        <v>206</v>
      </c>
      <c r="L195" s="37" t="s">
        <v>20</v>
      </c>
      <c r="M195" s="37" t="s">
        <v>190</v>
      </c>
      <c r="N195" s="37" t="s">
        <v>34</v>
      </c>
      <c r="O195" s="61">
        <v>4.37</v>
      </c>
      <c r="P195" s="61">
        <v>4.37</v>
      </c>
      <c r="Q195" s="61">
        <v>3.3</v>
      </c>
    </row>
    <row r="196" spans="11:17" ht="12.75">
      <c r="K196" s="37" t="s">
        <v>206</v>
      </c>
      <c r="L196" s="37" t="s">
        <v>22</v>
      </c>
      <c r="M196" s="37" t="s">
        <v>190</v>
      </c>
      <c r="N196" s="37" t="s">
        <v>34</v>
      </c>
      <c r="O196" s="61">
        <v>4.37</v>
      </c>
      <c r="P196" s="61">
        <v>4.37</v>
      </c>
      <c r="Q196" s="61">
        <v>3.3</v>
      </c>
    </row>
    <row r="197" spans="11:17" ht="12.75">
      <c r="K197" s="37" t="s">
        <v>206</v>
      </c>
      <c r="L197" s="37" t="s">
        <v>23</v>
      </c>
      <c r="M197" s="37" t="s">
        <v>190</v>
      </c>
      <c r="N197" s="37" t="s">
        <v>34</v>
      </c>
      <c r="O197" s="61">
        <v>4.37</v>
      </c>
      <c r="P197" s="61">
        <v>4.37</v>
      </c>
      <c r="Q197" s="61">
        <v>3.3</v>
      </c>
    </row>
    <row r="198" spans="11:17" ht="12.75">
      <c r="K198" s="37" t="s">
        <v>206</v>
      </c>
      <c r="L198" s="37" t="s">
        <v>24</v>
      </c>
      <c r="M198" s="37" t="s">
        <v>190</v>
      </c>
      <c r="N198" s="37" t="s">
        <v>34</v>
      </c>
      <c r="O198" s="61">
        <v>5.25</v>
      </c>
      <c r="P198" s="61">
        <v>5.25</v>
      </c>
      <c r="Q198" s="61">
        <v>3.96</v>
      </c>
    </row>
    <row r="199" spans="11:17" ht="12.75">
      <c r="K199" s="37" t="s">
        <v>206</v>
      </c>
      <c r="L199" s="37" t="s">
        <v>25</v>
      </c>
      <c r="M199" s="37" t="s">
        <v>190</v>
      </c>
      <c r="N199" s="37" t="s">
        <v>34</v>
      </c>
      <c r="O199" s="61">
        <v>6.64</v>
      </c>
      <c r="P199" s="61">
        <v>6.64</v>
      </c>
      <c r="Q199" s="61">
        <v>5</v>
      </c>
    </row>
    <row r="200" spans="11:17" ht="12.75">
      <c r="K200" s="37" t="s">
        <v>207</v>
      </c>
      <c r="L200" s="37" t="s">
        <v>20</v>
      </c>
      <c r="M200" s="37" t="s">
        <v>208</v>
      </c>
      <c r="N200" s="37" t="s">
        <v>34</v>
      </c>
      <c r="O200" s="61">
        <v>0.4</v>
      </c>
      <c r="P200" s="61">
        <v>0.4</v>
      </c>
      <c r="Q200" s="61">
        <v>0.4</v>
      </c>
    </row>
    <row r="201" spans="11:17" ht="12.75">
      <c r="K201" s="37" t="s">
        <v>207</v>
      </c>
      <c r="L201" s="37" t="s">
        <v>22</v>
      </c>
      <c r="M201" s="37" t="s">
        <v>208</v>
      </c>
      <c r="N201" s="37" t="s">
        <v>34</v>
      </c>
      <c r="O201" s="61">
        <v>0.4</v>
      </c>
      <c r="P201" s="61">
        <v>0.4</v>
      </c>
      <c r="Q201" s="61">
        <v>0.4</v>
      </c>
    </row>
    <row r="202" spans="11:17" ht="12.75">
      <c r="K202" s="37" t="s">
        <v>209</v>
      </c>
      <c r="L202" s="37" t="s">
        <v>20</v>
      </c>
      <c r="M202" s="37" t="s">
        <v>194</v>
      </c>
      <c r="N202" s="37" t="s">
        <v>34</v>
      </c>
      <c r="O202" s="61">
        <v>95</v>
      </c>
      <c r="P202" s="61">
        <v>95</v>
      </c>
      <c r="Q202" s="61">
        <v>82.35</v>
      </c>
    </row>
    <row r="203" spans="11:17" ht="12.75">
      <c r="K203" s="37" t="s">
        <v>209</v>
      </c>
      <c r="L203" s="37" t="s">
        <v>22</v>
      </c>
      <c r="M203" s="37" t="s">
        <v>194</v>
      </c>
      <c r="N203" s="37" t="s">
        <v>34</v>
      </c>
      <c r="O203" s="61">
        <v>115</v>
      </c>
      <c r="P203" s="61">
        <v>115</v>
      </c>
      <c r="Q203" s="61">
        <v>112.5</v>
      </c>
    </row>
    <row r="204" spans="11:17" ht="12.75">
      <c r="K204" s="37" t="s">
        <v>209</v>
      </c>
      <c r="L204" s="37" t="s">
        <v>23</v>
      </c>
      <c r="M204" s="37" t="s">
        <v>194</v>
      </c>
      <c r="N204" s="37" t="s">
        <v>34</v>
      </c>
      <c r="O204" s="61">
        <v>115</v>
      </c>
      <c r="P204" s="61">
        <v>115</v>
      </c>
      <c r="Q204" s="61">
        <v>112.5</v>
      </c>
    </row>
    <row r="205" spans="11:17" ht="12.75">
      <c r="K205" s="37" t="s">
        <v>210</v>
      </c>
      <c r="L205" s="37" t="s">
        <v>20</v>
      </c>
      <c r="M205" s="37" t="s">
        <v>149</v>
      </c>
      <c r="N205" s="37" t="s">
        <v>34</v>
      </c>
      <c r="O205" s="61">
        <v>18</v>
      </c>
      <c r="P205" s="61">
        <v>18</v>
      </c>
      <c r="Q205" s="61">
        <v>18</v>
      </c>
    </row>
    <row r="206" spans="11:17" ht="12.75">
      <c r="K206" s="37" t="s">
        <v>211</v>
      </c>
      <c r="L206" s="37" t="s">
        <v>20</v>
      </c>
      <c r="M206" s="37" t="s">
        <v>149</v>
      </c>
      <c r="N206" s="37" t="s">
        <v>34</v>
      </c>
      <c r="O206" s="61">
        <v>11</v>
      </c>
      <c r="P206" s="61">
        <v>11</v>
      </c>
      <c r="Q206" s="61">
        <v>11</v>
      </c>
    </row>
    <row r="207" spans="11:17" ht="12.75">
      <c r="K207" s="37" t="s">
        <v>212</v>
      </c>
      <c r="L207" s="37" t="s">
        <v>20</v>
      </c>
      <c r="M207" s="37" t="s">
        <v>166</v>
      </c>
      <c r="N207" s="37" t="s">
        <v>34</v>
      </c>
      <c r="O207" s="61">
        <v>3</v>
      </c>
      <c r="P207" s="61">
        <v>3</v>
      </c>
      <c r="Q207" s="61">
        <v>12</v>
      </c>
    </row>
    <row r="208" spans="11:17" ht="12.75">
      <c r="K208" s="37" t="s">
        <v>213</v>
      </c>
      <c r="L208" s="37" t="s">
        <v>20</v>
      </c>
      <c r="M208" s="37" t="s">
        <v>214</v>
      </c>
      <c r="N208" s="37" t="s">
        <v>34</v>
      </c>
      <c r="O208" s="61">
        <v>1.247</v>
      </c>
      <c r="P208" s="61">
        <v>1.247</v>
      </c>
      <c r="Q208" s="61">
        <v>1.2</v>
      </c>
    </row>
    <row r="209" spans="11:17" ht="12.75">
      <c r="K209" s="37" t="s">
        <v>213</v>
      </c>
      <c r="L209" s="37" t="s">
        <v>22</v>
      </c>
      <c r="M209" s="37" t="s">
        <v>214</v>
      </c>
      <c r="N209" s="37" t="s">
        <v>34</v>
      </c>
      <c r="O209" s="61">
        <v>1.247</v>
      </c>
      <c r="P209" s="61">
        <v>1.247</v>
      </c>
      <c r="Q209" s="61">
        <v>1.2</v>
      </c>
    </row>
    <row r="210" spans="11:17" ht="12.75">
      <c r="K210" s="37" t="s">
        <v>213</v>
      </c>
      <c r="L210" s="37" t="s">
        <v>23</v>
      </c>
      <c r="M210" s="37" t="s">
        <v>214</v>
      </c>
      <c r="N210" s="37" t="s">
        <v>34</v>
      </c>
      <c r="O210" s="61">
        <v>1.247</v>
      </c>
      <c r="P210" s="61">
        <v>1.247</v>
      </c>
      <c r="Q210" s="61">
        <v>1.2</v>
      </c>
    </row>
    <row r="211" spans="11:17" ht="12.75">
      <c r="K211" s="37" t="s">
        <v>213</v>
      </c>
      <c r="L211" s="37" t="s">
        <v>24</v>
      </c>
      <c r="M211" s="37" t="s">
        <v>214</v>
      </c>
      <c r="N211" s="37" t="s">
        <v>34</v>
      </c>
      <c r="O211" s="61">
        <v>1.247</v>
      </c>
      <c r="P211" s="61">
        <v>1.247</v>
      </c>
      <c r="Q211" s="61">
        <v>1.2</v>
      </c>
    </row>
    <row r="212" spans="11:17" ht="12.75">
      <c r="K212" s="37" t="s">
        <v>213</v>
      </c>
      <c r="L212" s="37" t="s">
        <v>25</v>
      </c>
      <c r="M212" s="37" t="s">
        <v>214</v>
      </c>
      <c r="N212" s="37" t="s">
        <v>34</v>
      </c>
      <c r="O212" s="61">
        <v>1.247</v>
      </c>
      <c r="P212" s="61">
        <v>1.247</v>
      </c>
      <c r="Q212" s="61">
        <v>1.2</v>
      </c>
    </row>
    <row r="213" spans="11:17" ht="12.75">
      <c r="K213" s="37" t="s">
        <v>213</v>
      </c>
      <c r="L213" s="37" t="s">
        <v>26</v>
      </c>
      <c r="M213" s="37" t="s">
        <v>214</v>
      </c>
      <c r="N213" s="37" t="s">
        <v>34</v>
      </c>
      <c r="O213" s="61">
        <v>1.247</v>
      </c>
      <c r="P213" s="61">
        <v>1.247</v>
      </c>
      <c r="Q213" s="61">
        <v>1.2</v>
      </c>
    </row>
    <row r="214" spans="11:17" ht="12.75">
      <c r="K214" s="37" t="s">
        <v>213</v>
      </c>
      <c r="L214" s="37" t="s">
        <v>27</v>
      </c>
      <c r="M214" s="37" t="s">
        <v>214</v>
      </c>
      <c r="N214" s="37" t="s">
        <v>34</v>
      </c>
      <c r="O214" s="61">
        <v>1.247</v>
      </c>
      <c r="P214" s="61">
        <v>1.247</v>
      </c>
      <c r="Q214" s="61">
        <v>1.2</v>
      </c>
    </row>
    <row r="215" spans="11:17" ht="12.75">
      <c r="K215" s="37" t="s">
        <v>213</v>
      </c>
      <c r="L215" s="37" t="s">
        <v>32</v>
      </c>
      <c r="M215" s="37" t="s">
        <v>214</v>
      </c>
      <c r="N215" s="37" t="s">
        <v>34</v>
      </c>
      <c r="O215" s="61">
        <v>1.247</v>
      </c>
      <c r="P215" s="61">
        <v>1.247</v>
      </c>
      <c r="Q215" s="61">
        <v>1.2</v>
      </c>
    </row>
    <row r="216" spans="11:17" ht="12.75">
      <c r="K216" s="37" t="s">
        <v>213</v>
      </c>
      <c r="L216" s="37" t="s">
        <v>127</v>
      </c>
      <c r="M216" s="37" t="s">
        <v>214</v>
      </c>
      <c r="N216" s="37" t="s">
        <v>34</v>
      </c>
      <c r="O216" s="61">
        <v>1.039</v>
      </c>
      <c r="P216" s="61">
        <v>1.039</v>
      </c>
      <c r="Q216" s="61">
        <v>1</v>
      </c>
    </row>
    <row r="217" spans="11:17" ht="12.75">
      <c r="K217" s="37" t="s">
        <v>213</v>
      </c>
      <c r="L217" s="37" t="s">
        <v>57</v>
      </c>
      <c r="M217" s="37" t="s">
        <v>214</v>
      </c>
      <c r="N217" s="37" t="s">
        <v>34</v>
      </c>
      <c r="O217" s="61">
        <v>1.247</v>
      </c>
      <c r="P217" s="61">
        <v>1.247</v>
      </c>
      <c r="Q217" s="61">
        <v>1.2</v>
      </c>
    </row>
    <row r="218" spans="11:17" ht="12.75">
      <c r="K218" s="37" t="s">
        <v>213</v>
      </c>
      <c r="L218" s="37" t="s">
        <v>129</v>
      </c>
      <c r="M218" s="37" t="s">
        <v>214</v>
      </c>
      <c r="N218" s="37" t="s">
        <v>34</v>
      </c>
      <c r="O218" s="61">
        <v>1.247</v>
      </c>
      <c r="P218" s="61">
        <v>1.247</v>
      </c>
      <c r="Q218" s="61">
        <v>1.2</v>
      </c>
    </row>
    <row r="219" spans="11:17" ht="12.75">
      <c r="K219" s="37" t="s">
        <v>213</v>
      </c>
      <c r="L219" s="37" t="s">
        <v>130</v>
      </c>
      <c r="M219" s="37" t="s">
        <v>214</v>
      </c>
      <c r="N219" s="37" t="s">
        <v>34</v>
      </c>
      <c r="O219" s="61">
        <v>1.247</v>
      </c>
      <c r="P219" s="61">
        <v>1.247</v>
      </c>
      <c r="Q219" s="61">
        <v>1.2</v>
      </c>
    </row>
    <row r="220" spans="11:17" ht="12.75">
      <c r="K220" s="37" t="s">
        <v>213</v>
      </c>
      <c r="L220" s="37" t="s">
        <v>131</v>
      </c>
      <c r="M220" s="37" t="s">
        <v>214</v>
      </c>
      <c r="N220" s="37" t="s">
        <v>34</v>
      </c>
      <c r="O220" s="61">
        <v>1.247</v>
      </c>
      <c r="P220" s="61">
        <v>1.247</v>
      </c>
      <c r="Q220" s="61">
        <v>1.2</v>
      </c>
    </row>
    <row r="221" spans="11:17" ht="12.75">
      <c r="K221" s="37" t="s">
        <v>215</v>
      </c>
      <c r="L221" s="37" t="s">
        <v>118</v>
      </c>
      <c r="M221" s="37" t="s">
        <v>119</v>
      </c>
      <c r="N221" s="37" t="s">
        <v>34</v>
      </c>
      <c r="O221" s="61">
        <v>90</v>
      </c>
      <c r="P221" s="61">
        <v>90</v>
      </c>
      <c r="Q221" s="61">
        <v>78</v>
      </c>
    </row>
    <row r="222" spans="11:17" ht="12.75">
      <c r="K222" s="37" t="s">
        <v>215</v>
      </c>
      <c r="L222" s="37" t="s">
        <v>120</v>
      </c>
      <c r="M222" s="37" t="s">
        <v>119</v>
      </c>
      <c r="N222" s="37" t="s">
        <v>34</v>
      </c>
      <c r="O222" s="61">
        <v>90</v>
      </c>
      <c r="P222" s="61">
        <v>90</v>
      </c>
      <c r="Q222" s="61">
        <v>78</v>
      </c>
    </row>
    <row r="223" spans="11:17" ht="12.75">
      <c r="K223" s="37" t="s">
        <v>215</v>
      </c>
      <c r="L223" s="37" t="s">
        <v>121</v>
      </c>
      <c r="M223" s="37" t="s">
        <v>119</v>
      </c>
      <c r="N223" s="37" t="s">
        <v>34</v>
      </c>
      <c r="O223" s="61">
        <v>90</v>
      </c>
      <c r="P223" s="61">
        <v>90</v>
      </c>
      <c r="Q223" s="61">
        <v>78</v>
      </c>
    </row>
    <row r="224" spans="11:17" ht="12.75">
      <c r="K224" s="37" t="s">
        <v>215</v>
      </c>
      <c r="L224" s="37" t="s">
        <v>122</v>
      </c>
      <c r="M224" s="37" t="s">
        <v>119</v>
      </c>
      <c r="N224" s="37" t="s">
        <v>34</v>
      </c>
      <c r="O224" s="61">
        <v>90</v>
      </c>
      <c r="P224" s="61">
        <v>90</v>
      </c>
      <c r="Q224" s="61">
        <v>78</v>
      </c>
    </row>
    <row r="225" spans="11:17" ht="12.75">
      <c r="K225" s="37" t="s">
        <v>215</v>
      </c>
      <c r="L225" s="37" t="s">
        <v>123</v>
      </c>
      <c r="M225" s="37" t="s">
        <v>119</v>
      </c>
      <c r="N225" s="37" t="s">
        <v>34</v>
      </c>
      <c r="O225" s="61">
        <v>90</v>
      </c>
      <c r="P225" s="61">
        <v>90</v>
      </c>
      <c r="Q225" s="61">
        <v>78</v>
      </c>
    </row>
    <row r="226" spans="11:17" ht="12.75">
      <c r="K226" s="37" t="s">
        <v>215</v>
      </c>
      <c r="L226" s="37" t="s">
        <v>124</v>
      </c>
      <c r="M226" s="37" t="s">
        <v>119</v>
      </c>
      <c r="N226" s="37" t="s">
        <v>34</v>
      </c>
      <c r="O226" s="61">
        <v>90</v>
      </c>
      <c r="P226" s="61">
        <v>90</v>
      </c>
      <c r="Q226" s="61">
        <v>78</v>
      </c>
    </row>
    <row r="227" spans="11:17" ht="12.75">
      <c r="K227" s="37" t="s">
        <v>215</v>
      </c>
      <c r="L227" s="37" t="s">
        <v>125</v>
      </c>
      <c r="M227" s="37" t="s">
        <v>119</v>
      </c>
      <c r="N227" s="37" t="s">
        <v>34</v>
      </c>
      <c r="O227" s="61">
        <v>90</v>
      </c>
      <c r="P227" s="61">
        <v>90</v>
      </c>
      <c r="Q227" s="61">
        <v>78</v>
      </c>
    </row>
    <row r="228" spans="11:17" ht="12.75">
      <c r="K228" s="37" t="s">
        <v>215</v>
      </c>
      <c r="L228" s="37" t="s">
        <v>126</v>
      </c>
      <c r="M228" s="37" t="s">
        <v>119</v>
      </c>
      <c r="N228" s="37" t="s">
        <v>34</v>
      </c>
      <c r="O228" s="61">
        <v>90</v>
      </c>
      <c r="P228" s="61">
        <v>90</v>
      </c>
      <c r="Q228" s="61">
        <v>78</v>
      </c>
    </row>
    <row r="229" spans="11:17" ht="12.75">
      <c r="K229" s="37" t="s">
        <v>215</v>
      </c>
      <c r="L229" s="37" t="s">
        <v>128</v>
      </c>
      <c r="M229" s="37" t="s">
        <v>119</v>
      </c>
      <c r="N229" s="37" t="s">
        <v>34</v>
      </c>
      <c r="O229" s="61">
        <v>90</v>
      </c>
      <c r="P229" s="61">
        <v>90</v>
      </c>
      <c r="Q229" s="61">
        <v>78</v>
      </c>
    </row>
    <row r="230" spans="11:17" ht="12.75">
      <c r="K230" s="37" t="s">
        <v>215</v>
      </c>
      <c r="L230" s="37" t="s">
        <v>57</v>
      </c>
      <c r="M230" s="37" t="s">
        <v>119</v>
      </c>
      <c r="N230" s="37" t="s">
        <v>34</v>
      </c>
      <c r="O230" s="61">
        <v>90</v>
      </c>
      <c r="P230" s="61">
        <v>90</v>
      </c>
      <c r="Q230" s="61">
        <v>78</v>
      </c>
    </row>
    <row r="231" spans="11:17" ht="12.75">
      <c r="K231" s="37" t="s">
        <v>215</v>
      </c>
      <c r="L231" s="37" t="s">
        <v>129</v>
      </c>
      <c r="M231" s="37" t="s">
        <v>119</v>
      </c>
      <c r="N231" s="37" t="s">
        <v>34</v>
      </c>
      <c r="O231" s="61">
        <v>90</v>
      </c>
      <c r="P231" s="61">
        <v>90</v>
      </c>
      <c r="Q231" s="61">
        <v>78</v>
      </c>
    </row>
    <row r="232" spans="11:17" ht="12.75">
      <c r="K232" s="37" t="s">
        <v>215</v>
      </c>
      <c r="L232" s="37" t="s">
        <v>130</v>
      </c>
      <c r="M232" s="37" t="s">
        <v>119</v>
      </c>
      <c r="N232" s="37" t="s">
        <v>34</v>
      </c>
      <c r="O232" s="61">
        <v>90</v>
      </c>
      <c r="P232" s="61">
        <v>90</v>
      </c>
      <c r="Q232" s="61">
        <v>78</v>
      </c>
    </row>
    <row r="233" spans="11:17" ht="12.75">
      <c r="K233" s="37" t="s">
        <v>215</v>
      </c>
      <c r="L233" s="37" t="s">
        <v>131</v>
      </c>
      <c r="M233" s="37" t="s">
        <v>119</v>
      </c>
      <c r="N233" s="37" t="s">
        <v>34</v>
      </c>
      <c r="O233" s="61">
        <v>90</v>
      </c>
      <c r="P233" s="61">
        <v>90</v>
      </c>
      <c r="Q233" s="61">
        <v>78</v>
      </c>
    </row>
    <row r="234" spans="11:17" ht="12.75">
      <c r="K234" s="37" t="s">
        <v>215</v>
      </c>
      <c r="L234" s="37" t="s">
        <v>132</v>
      </c>
      <c r="M234" s="37" t="s">
        <v>119</v>
      </c>
      <c r="N234" s="37" t="s">
        <v>34</v>
      </c>
      <c r="O234" s="61">
        <v>90</v>
      </c>
      <c r="P234" s="61">
        <v>90</v>
      </c>
      <c r="Q234" s="61">
        <v>78</v>
      </c>
    </row>
    <row r="235" spans="11:17" ht="12.75">
      <c r="K235" s="37" t="s">
        <v>215</v>
      </c>
      <c r="L235" s="37" t="s">
        <v>133</v>
      </c>
      <c r="M235" s="37" t="s">
        <v>119</v>
      </c>
      <c r="N235" s="37" t="s">
        <v>34</v>
      </c>
      <c r="O235" s="61">
        <v>99</v>
      </c>
      <c r="P235" s="61">
        <v>99</v>
      </c>
      <c r="Q235" s="61">
        <v>86</v>
      </c>
    </row>
    <row r="236" spans="11:17" ht="12.75">
      <c r="K236" s="37" t="s">
        <v>215</v>
      </c>
      <c r="L236" s="37" t="s">
        <v>134</v>
      </c>
      <c r="M236" s="37" t="s">
        <v>119</v>
      </c>
      <c r="N236" s="37" t="s">
        <v>34</v>
      </c>
      <c r="O236" s="61">
        <v>99</v>
      </c>
      <c r="P236" s="61">
        <v>99</v>
      </c>
      <c r="Q236" s="61">
        <v>86</v>
      </c>
    </row>
    <row r="237" spans="11:17" ht="12.75">
      <c r="K237" s="37" t="s">
        <v>215</v>
      </c>
      <c r="L237" s="37" t="s">
        <v>135</v>
      </c>
      <c r="M237" s="37" t="s">
        <v>119</v>
      </c>
      <c r="N237" s="37" t="s">
        <v>34</v>
      </c>
      <c r="O237" s="61">
        <v>99</v>
      </c>
      <c r="P237" s="61">
        <v>99</v>
      </c>
      <c r="Q237" s="61">
        <v>86</v>
      </c>
    </row>
    <row r="238" spans="11:17" ht="12.75">
      <c r="K238" s="37" t="s">
        <v>215</v>
      </c>
      <c r="L238" s="37" t="s">
        <v>136</v>
      </c>
      <c r="M238" s="37" t="s">
        <v>119</v>
      </c>
      <c r="N238" s="37" t="s">
        <v>34</v>
      </c>
      <c r="O238" s="61">
        <v>99</v>
      </c>
      <c r="P238" s="61">
        <v>99</v>
      </c>
      <c r="Q238" s="61">
        <v>86</v>
      </c>
    </row>
    <row r="239" spans="11:17" ht="12.75">
      <c r="K239" s="37" t="s">
        <v>215</v>
      </c>
      <c r="L239" s="37" t="s">
        <v>216</v>
      </c>
      <c r="M239" s="37" t="s">
        <v>119</v>
      </c>
      <c r="N239" s="37" t="s">
        <v>34</v>
      </c>
      <c r="O239" s="61">
        <v>99</v>
      </c>
      <c r="P239" s="61">
        <v>99</v>
      </c>
      <c r="Q239" s="61">
        <v>86</v>
      </c>
    </row>
    <row r="240" spans="11:17" ht="12.75">
      <c r="K240" s="37" t="s">
        <v>215</v>
      </c>
      <c r="L240" s="37" t="s">
        <v>217</v>
      </c>
      <c r="M240" s="37" t="s">
        <v>119</v>
      </c>
      <c r="N240" s="37" t="s">
        <v>34</v>
      </c>
      <c r="O240" s="61">
        <v>99</v>
      </c>
      <c r="P240" s="61">
        <v>99</v>
      </c>
      <c r="Q240" s="61">
        <v>86</v>
      </c>
    </row>
    <row r="241" spans="11:17" ht="12.75">
      <c r="K241" s="37" t="s">
        <v>215</v>
      </c>
      <c r="L241" s="37" t="s">
        <v>218</v>
      </c>
      <c r="M241" s="37" t="s">
        <v>119</v>
      </c>
      <c r="N241" s="37" t="s">
        <v>34</v>
      </c>
      <c r="O241" s="61">
        <v>99</v>
      </c>
      <c r="P241" s="61">
        <v>99</v>
      </c>
      <c r="Q241" s="61">
        <v>86</v>
      </c>
    </row>
    <row r="242" spans="11:17" ht="12.75">
      <c r="K242" s="37" t="s">
        <v>215</v>
      </c>
      <c r="L242" s="37" t="s">
        <v>219</v>
      </c>
      <c r="M242" s="37" t="s">
        <v>119</v>
      </c>
      <c r="N242" s="37" t="s">
        <v>34</v>
      </c>
      <c r="O242" s="61">
        <v>99</v>
      </c>
      <c r="P242" s="61">
        <v>99</v>
      </c>
      <c r="Q242" s="61">
        <v>86</v>
      </c>
    </row>
    <row r="243" spans="11:17" ht="12.75">
      <c r="K243" s="37" t="s">
        <v>215</v>
      </c>
      <c r="L243" s="37" t="s">
        <v>137</v>
      </c>
      <c r="M243" s="37" t="s">
        <v>119</v>
      </c>
      <c r="N243" s="37" t="s">
        <v>34</v>
      </c>
      <c r="O243" s="61">
        <v>13.5</v>
      </c>
      <c r="P243" s="61">
        <v>13.5</v>
      </c>
      <c r="Q243" s="61">
        <v>13.5</v>
      </c>
    </row>
    <row r="244" spans="11:17" ht="12.75">
      <c r="K244" s="37" t="s">
        <v>215</v>
      </c>
      <c r="L244" s="37" t="s">
        <v>138</v>
      </c>
      <c r="M244" s="37" t="s">
        <v>119</v>
      </c>
      <c r="N244" s="37" t="s">
        <v>34</v>
      </c>
      <c r="O244" s="61">
        <v>13.5</v>
      </c>
      <c r="P244" s="61">
        <v>13.5</v>
      </c>
      <c r="Q244" s="61">
        <v>13.5</v>
      </c>
    </row>
    <row r="245" spans="11:17" ht="12.75">
      <c r="K245" s="37" t="s">
        <v>220</v>
      </c>
      <c r="L245" s="37" t="s">
        <v>20</v>
      </c>
      <c r="M245" s="37" t="s">
        <v>110</v>
      </c>
      <c r="N245" s="37" t="s">
        <v>34</v>
      </c>
      <c r="O245" s="61">
        <v>5</v>
      </c>
      <c r="P245" s="61">
        <v>5</v>
      </c>
      <c r="Q245" s="61">
        <v>6.5</v>
      </c>
    </row>
    <row r="246" spans="11:17" ht="12.75">
      <c r="K246" s="37" t="s">
        <v>221</v>
      </c>
      <c r="L246" s="37" t="s">
        <v>20</v>
      </c>
      <c r="M246" s="37" t="s">
        <v>149</v>
      </c>
      <c r="N246" s="37" t="s">
        <v>34</v>
      </c>
      <c r="O246" s="61">
        <v>14.333</v>
      </c>
      <c r="P246" s="61">
        <v>14.333</v>
      </c>
      <c r="Q246" s="61">
        <v>14.167</v>
      </c>
    </row>
    <row r="247" spans="11:17" ht="12.75">
      <c r="K247" s="37" t="s">
        <v>221</v>
      </c>
      <c r="L247" s="37" t="s">
        <v>22</v>
      </c>
      <c r="M247" s="37" t="s">
        <v>149</v>
      </c>
      <c r="N247" s="37" t="s">
        <v>34</v>
      </c>
      <c r="O247" s="61">
        <v>14.333</v>
      </c>
      <c r="P247" s="61">
        <v>14.333</v>
      </c>
      <c r="Q247" s="61">
        <v>14.167</v>
      </c>
    </row>
    <row r="248" spans="11:17" ht="12.75">
      <c r="K248" s="37" t="s">
        <v>221</v>
      </c>
      <c r="L248" s="37" t="s">
        <v>23</v>
      </c>
      <c r="M248" s="37" t="s">
        <v>149</v>
      </c>
      <c r="N248" s="37" t="s">
        <v>34</v>
      </c>
      <c r="O248" s="61">
        <v>14.333</v>
      </c>
      <c r="P248" s="61">
        <v>14.333</v>
      </c>
      <c r="Q248" s="61">
        <v>14.167</v>
      </c>
    </row>
    <row r="249" spans="11:17" ht="12.75">
      <c r="K249" s="37" t="s">
        <v>222</v>
      </c>
      <c r="L249" s="37" t="s">
        <v>20</v>
      </c>
      <c r="M249" s="37" t="s">
        <v>146</v>
      </c>
      <c r="N249" s="37" t="s">
        <v>34</v>
      </c>
      <c r="O249" s="61">
        <v>4</v>
      </c>
      <c r="P249" s="61">
        <v>4</v>
      </c>
      <c r="Q249" s="61">
        <v>9.975</v>
      </c>
    </row>
    <row r="250" spans="11:17" ht="12.75">
      <c r="K250" s="37" t="s">
        <v>111</v>
      </c>
      <c r="L250" s="37" t="s">
        <v>20</v>
      </c>
      <c r="M250" s="37" t="s">
        <v>112</v>
      </c>
      <c r="N250" s="37" t="s">
        <v>34</v>
      </c>
      <c r="O250" s="61">
        <v>7</v>
      </c>
      <c r="P250" s="61">
        <v>7</v>
      </c>
      <c r="Q250" s="61">
        <v>25</v>
      </c>
    </row>
    <row r="251" spans="11:17" ht="12.75">
      <c r="K251" s="37" t="s">
        <v>223</v>
      </c>
      <c r="L251" s="37" t="s">
        <v>20</v>
      </c>
      <c r="M251" s="37" t="s">
        <v>224</v>
      </c>
      <c r="N251" s="37" t="s">
        <v>34</v>
      </c>
      <c r="O251" s="61">
        <v>0.9</v>
      </c>
      <c r="P251" s="61">
        <v>0.9</v>
      </c>
      <c r="Q251" s="61">
        <v>1.1</v>
      </c>
    </row>
    <row r="252" spans="11:17" ht="12.75">
      <c r="K252" s="37" t="s">
        <v>103</v>
      </c>
      <c r="L252" s="37" t="s">
        <v>23</v>
      </c>
      <c r="M252" s="37" t="s">
        <v>104</v>
      </c>
      <c r="N252" s="37" t="s">
        <v>34</v>
      </c>
      <c r="O252" s="61">
        <v>3</v>
      </c>
      <c r="P252" s="61">
        <v>3</v>
      </c>
      <c r="Q252" s="61">
        <v>3</v>
      </c>
    </row>
  </sheetData>
  <printOptions gridLines="1"/>
  <pageMargins left="0.75" right="0.75" top="1" bottom="1" header="0.5" footer="0.5"/>
  <pageSetup fitToHeight="4" fitToWidth="1" horizontalDpi="1200" verticalDpi="12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Carr</dc:creator>
  <cp:keywords/>
  <dc:description/>
  <cp:lastModifiedBy>Thomas Carr</cp:lastModifiedBy>
  <cp:lastPrinted>2005-05-02T21:04:41Z</cp:lastPrinted>
  <dcterms:created xsi:type="dcterms:W3CDTF">2005-01-26T19:40:12Z</dcterms:created>
  <dcterms:modified xsi:type="dcterms:W3CDTF">2005-05-02T22:02:17Z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