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220" windowHeight="93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<sst xmlns="http://schemas.openxmlformats.org/spreadsheetml/2006/main" count="385" uniqueCount="53">
  <si>
    <t>Natural Resources Conservation Service</t>
  </si>
  <si>
    <t>Any Town Field Office</t>
  </si>
  <si>
    <t xml:space="preserve">RR3 </t>
  </si>
  <si>
    <t>Any Town,  ME 04000</t>
  </si>
  <si>
    <t>207-555-2665</t>
  </si>
  <si>
    <t xml:space="preserve">     Goodman Able Steward</t>
  </si>
  <si>
    <t xml:space="preserve">     Nature's Balance Farm</t>
  </si>
  <si>
    <t xml:space="preserve">     Any County SWCD</t>
  </si>
  <si>
    <t xml:space="preserve">     Any Town, ME  04000</t>
  </si>
  <si>
    <t>Headquarters</t>
  </si>
  <si>
    <t>Tract: 9998</t>
  </si>
  <si>
    <t xml:space="preserve">WASTE STORAGE FACILITY (313) </t>
  </si>
  <si>
    <t>Planned</t>
  </si>
  <si>
    <t>Applied</t>
  </si>
  <si>
    <t>Field</t>
  </si>
  <si>
    <t>Amount</t>
  </si>
  <si>
    <t>Month</t>
  </si>
  <si>
    <t>Year</t>
  </si>
  <si>
    <t>Date</t>
  </si>
  <si>
    <t>HQ</t>
  </si>
  <si>
    <t>no.</t>
  </si>
  <si>
    <t>Total:</t>
  </si>
  <si>
    <t>HEAVY USE AREA PROTECTION (561)</t>
  </si>
  <si>
    <t>GRASSED WATERWAY (412)</t>
  </si>
  <si>
    <t>ac.</t>
  </si>
  <si>
    <t>WINDBREAK/SHELTERBELT ESTABLISHMENT (380)</t>
  </si>
  <si>
    <t>ft.</t>
  </si>
  <si>
    <t>Crop</t>
  </si>
  <si>
    <t>CONSERVATION CROP ROTATION (328)</t>
  </si>
  <si>
    <t>FIELD STRIPCROPPING (586)</t>
  </si>
  <si>
    <t xml:space="preserve">WASTE UTILIZATION (633) </t>
  </si>
  <si>
    <t xml:space="preserve">NUTRIENT MANAGEMENT (590) </t>
  </si>
  <si>
    <t xml:space="preserve">PEST MANAGEMENT (595) </t>
  </si>
  <si>
    <t>PASTURE AND HAY PLANTING (512)</t>
  </si>
  <si>
    <t>FORAGE HARVEST MANAGEMENT (511)</t>
  </si>
  <si>
    <t>Hay</t>
  </si>
  <si>
    <t>NUTRIENT MANAGEMENT (590)</t>
  </si>
  <si>
    <t>Pasture</t>
  </si>
  <si>
    <t>PRESCRIBED GRAZING (528)</t>
  </si>
  <si>
    <t>USE EXCLUSION (472)</t>
  </si>
  <si>
    <t>ANIMAL TRAILS AND WALKWAYS (575)</t>
  </si>
  <si>
    <t>FENCING (382)</t>
  </si>
  <si>
    <t>WATERING FACILITY (614)</t>
  </si>
  <si>
    <t>PIPELINE (516)</t>
  </si>
  <si>
    <t>RIPARIAN FOREST BUFFER (391)</t>
  </si>
  <si>
    <t>Forest</t>
  </si>
  <si>
    <t>UPLAND WILDLIFE HABITAT MANAGEMENT (645)</t>
  </si>
  <si>
    <t>FOREST TRAILS AND LANDINGS (655)</t>
  </si>
  <si>
    <t>TREE/SHRUB PRUNING (660)</t>
  </si>
  <si>
    <t>FOREST STAND IMPROVEMENT (666)</t>
  </si>
  <si>
    <t>Wildlife</t>
  </si>
  <si>
    <t>EARLY SUCCESSIONAL HABITAT DEVELOPMENT &amp; MANAGEMENT</t>
  </si>
  <si>
    <t>CERTIFICATION OF PARTICIPANTS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</si>
</sst>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d\-yyyy"/>
    <numFmt numFmtId="165" formatCode="#,##0.0"/>
  </numFmts>
  <fonts count="4">
    <font>
      <sz val="10"/>
      <name val="Arial"/>
      <family val="0"/>
    </font>
    <font>
      <b/>
      <sz val="16"/>
      <name val="Arial"/>
      <family val="2"/>
    </font>
    <font>
      <sz val="8"/>
      <name val="Arial"/>
      <family val="2"/>
    </font>
    <font>
      <b/>
      <sz val="10"/>
      <name val="Arial"/>
      <family val="2"/>
    </font>
  </fonts>
  <fills count="2">
    <fill>
      <patternFill/>
    </fill>
    <fill>
      <patternFill patternType="gray125"/>
    </fill>
  </fills>
  <borders count="14">
    <border>
      <left/>
      <right/>
      <top/>
      <bottom/>
      <diagonal/>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9">
    <xf numFmtId="0" fontId="0" fillId="0" borderId="0" xfId="0" applyAlignment="1">
      <alignment/>
    </xf>
    <xf numFmtId="0" fontId="0" fillId="0" borderId="0" xfId="0" applyBorder="1" applyAlignment="1">
      <alignment/>
    </xf>
    <xf numFmtId="164" fontId="0" fillId="0" borderId="0" xfId="0" applyNumberFormat="1" applyAlignment="1">
      <alignment/>
    </xf>
    <xf numFmtId="0" fontId="0" fillId="0" borderId="0" xfId="0" applyFont="1" applyAlignment="1">
      <alignment/>
    </xf>
    <xf numFmtId="0" fontId="0" fillId="0" borderId="0" xfId="0" applyAlignment="1">
      <alignment horizontal="right"/>
    </xf>
    <xf numFmtId="0" fontId="3" fillId="0" borderId="0" xfId="0" applyFont="1" applyAlignment="1">
      <alignment/>
    </xf>
    <xf numFmtId="0" fontId="0" fillId="0" borderId="1" xfId="0" applyBorder="1" applyAlignment="1">
      <alignment/>
    </xf>
    <xf numFmtId="0" fontId="0" fillId="0" borderId="2" xfId="0" applyBorder="1" applyAlignment="1">
      <alignment/>
    </xf>
    <xf numFmtId="0" fontId="3" fillId="0" borderId="2" xfId="0" applyFont="1" applyBorder="1" applyAlignment="1">
      <alignment/>
    </xf>
    <xf numFmtId="0" fontId="0" fillId="0" borderId="3" xfId="0" applyBorder="1" applyAlignment="1">
      <alignment/>
    </xf>
    <xf numFmtId="0" fontId="0" fillId="0" borderId="4" xfId="0" applyBorder="1" applyAlignment="1">
      <alignment horizontal="center"/>
    </xf>
    <xf numFmtId="0" fontId="0" fillId="0" borderId="5" xfId="0" applyBorder="1" applyAlignment="1">
      <alignment horizontal="right"/>
    </xf>
    <xf numFmtId="0" fontId="0" fillId="0" borderId="5" xfId="0" applyBorder="1" applyAlignment="1">
      <alignment horizontal="center"/>
    </xf>
    <xf numFmtId="0" fontId="0" fillId="0" borderId="6" xfId="0" applyBorder="1" applyAlignment="1">
      <alignment horizontal="center"/>
    </xf>
    <xf numFmtId="0" fontId="0" fillId="0" borderId="4" xfId="0" applyBorder="1" applyAlignment="1">
      <alignment horizontal="right"/>
    </xf>
    <xf numFmtId="0" fontId="0" fillId="0" borderId="7" xfId="0" applyBorder="1" applyAlignment="1">
      <alignment horizontal="center"/>
    </xf>
    <xf numFmtId="0" fontId="0" fillId="0" borderId="8" xfId="0" applyBorder="1" applyAlignment="1">
      <alignment horizontal="right"/>
    </xf>
    <xf numFmtId="0" fontId="0" fillId="0" borderId="8" xfId="0" applyBorder="1" applyAlignment="1">
      <alignment horizontal="center"/>
    </xf>
    <xf numFmtId="0" fontId="0" fillId="0" borderId="9" xfId="0" applyBorder="1" applyAlignment="1">
      <alignment horizontal="center"/>
    </xf>
    <xf numFmtId="0" fontId="0" fillId="0" borderId="7" xfId="0" applyBorder="1" applyAlignment="1">
      <alignment horizontal="right"/>
    </xf>
    <xf numFmtId="0" fontId="0" fillId="0" borderId="10" xfId="0" applyBorder="1" applyAlignment="1">
      <alignment horizontal="right"/>
    </xf>
    <xf numFmtId="165" fontId="0" fillId="0" borderId="11" xfId="0" applyNumberFormat="1" applyBorder="1" applyAlignment="1">
      <alignment/>
    </xf>
    <xf numFmtId="0" fontId="0" fillId="0" borderId="12" xfId="0" applyBorder="1" applyAlignment="1">
      <alignment horizontal="left"/>
    </xf>
    <xf numFmtId="0" fontId="0" fillId="0" borderId="10" xfId="0" applyBorder="1" applyAlignment="1">
      <alignment horizontal="center"/>
    </xf>
    <xf numFmtId="0" fontId="0" fillId="0" borderId="12" xfId="0" applyBorder="1" applyAlignment="1">
      <alignment/>
    </xf>
    <xf numFmtId="164" fontId="0" fillId="0" borderId="10" xfId="0" applyNumberFormat="1" applyBorder="1" applyAlignment="1">
      <alignment horizontal="center"/>
    </xf>
    <xf numFmtId="0" fontId="0" fillId="0" borderId="13" xfId="0" applyBorder="1" applyAlignment="1">
      <alignment horizontal="right"/>
    </xf>
    <xf numFmtId="165" fontId="0" fillId="0" borderId="7" xfId="0" applyNumberFormat="1" applyBorder="1" applyAlignment="1">
      <alignment/>
    </xf>
    <xf numFmtId="0" fontId="0" fillId="0" borderId="9" xfId="0" applyBorder="1" applyAlignment="1">
      <alignment horizontal="left"/>
    </xf>
    <xf numFmtId="0" fontId="0" fillId="0" borderId="13" xfId="0" applyBorder="1" applyAlignment="1">
      <alignment horizontal="center"/>
    </xf>
    <xf numFmtId="0" fontId="0" fillId="0" borderId="0" xfId="0" applyBorder="1" applyAlignment="1">
      <alignment horizontal="right"/>
    </xf>
    <xf numFmtId="165" fontId="0" fillId="0" borderId="0" xfId="0" applyNumberFormat="1" applyBorder="1" applyAlignment="1">
      <alignment/>
    </xf>
    <xf numFmtId="0" fontId="0" fillId="0" borderId="0" xfId="0" applyBorder="1" applyAlignment="1">
      <alignment horizontal="left"/>
    </xf>
    <xf numFmtId="0" fontId="0" fillId="0" borderId="0" xfId="0" applyBorder="1" applyAlignment="1">
      <alignment horizontal="center"/>
    </xf>
    <xf numFmtId="0" fontId="0" fillId="0" borderId="10" xfId="0" applyBorder="1" applyAlignment="1" quotePrefix="1">
      <alignment horizontal="right"/>
    </xf>
    <xf numFmtId="0" fontId="0" fillId="0" borderId="0" xfId="0" applyAlignment="1" quotePrefix="1">
      <alignment/>
    </xf>
    <xf numFmtId="0" fontId="3" fillId="0" borderId="0" xfId="0" applyFont="1" applyBorder="1" applyAlignment="1">
      <alignment/>
    </xf>
    <xf numFmtId="0" fontId="0" fillId="0" borderId="11" xfId="0" applyBorder="1" applyAlignment="1">
      <alignment horizontal="right"/>
    </xf>
    <xf numFmtId="0" fontId="3" fillId="0" borderId="0" xfId="0" applyFont="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xdr:row>
      <xdr:rowOff>133350</xdr:rowOff>
    </xdr:from>
    <xdr:to>
      <xdr:col>12</xdr:col>
      <xdr:colOff>85725</xdr:colOff>
      <xdr:row>5</xdr:row>
      <xdr:rowOff>142875</xdr:rowOff>
    </xdr:to>
    <xdr:sp>
      <xdr:nvSpPr>
        <xdr:cNvPr id="1" name="Line1"/>
        <xdr:cNvSpPr>
          <a:spLocks/>
        </xdr:cNvSpPr>
      </xdr:nvSpPr>
      <xdr:spPr>
        <a:xfrm>
          <a:off x="28575" y="942975"/>
          <a:ext cx="6438900" cy="9525"/>
        </a:xfrm>
        <a:prstGeom prst="line">
          <a:avLst/>
        </a:prstGeom>
        <a:noFill/>
        <a:ln w="222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47625</xdr:colOff>
      <xdr:row>6</xdr:row>
      <xdr:rowOff>152400</xdr:rowOff>
    </xdr:from>
    <xdr:to>
      <xdr:col>6</xdr:col>
      <xdr:colOff>209550</xdr:colOff>
      <xdr:row>12</xdr:row>
      <xdr:rowOff>76200</xdr:rowOff>
    </xdr:to>
    <xdr:sp>
      <xdr:nvSpPr>
        <xdr:cNvPr id="2" name="AutoShape 5"/>
        <xdr:cNvSpPr>
          <a:spLocks/>
        </xdr:cNvSpPr>
      </xdr:nvSpPr>
      <xdr:spPr>
        <a:xfrm>
          <a:off x="257175" y="1123950"/>
          <a:ext cx="2705100" cy="89535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561975</xdr:colOff>
      <xdr:row>4</xdr:row>
      <xdr:rowOff>142875</xdr:rowOff>
    </xdr:from>
    <xdr:to>
      <xdr:col>8</xdr:col>
      <xdr:colOff>600075</xdr:colOff>
      <xdr:row>6</xdr:row>
      <xdr:rowOff>66675</xdr:rowOff>
    </xdr:to>
    <xdr:sp>
      <xdr:nvSpPr>
        <xdr:cNvPr id="3" name="TextBox1"/>
        <xdr:cNvSpPr txBox="1">
          <a:spLocks noChangeArrowheads="1"/>
        </xdr:cNvSpPr>
      </xdr:nvSpPr>
      <xdr:spPr>
        <a:xfrm>
          <a:off x="2219325" y="790575"/>
          <a:ext cx="2543175" cy="247650"/>
        </a:xfrm>
        <a:prstGeom prst="rect">
          <a:avLst/>
        </a:prstGeom>
        <a:solidFill>
          <a:srgbClr val="FFFFFF"/>
        </a:solidFill>
        <a:ln w="9525" cmpd="sng">
          <a:noFill/>
        </a:ln>
      </xdr:spPr>
      <xdr:txBody>
        <a:bodyPr vertOverflow="clip" wrap="square"/>
        <a:p>
          <a:pPr algn="l">
            <a:defRPr/>
          </a:pPr>
          <a:r>
            <a:rPr lang="en-US" cap="none" sz="1600" b="1" i="0" u="none" baseline="0">
              <a:latin typeface="Arial"/>
              <a:ea typeface="Arial"/>
              <a:cs typeface="Arial"/>
            </a:rPr>
            <a:t>     Conservation Plan</a:t>
          </a:r>
        </a:p>
      </xdr:txBody>
    </xdr:sp>
    <xdr:clientData/>
  </xdr:twoCellAnchor>
  <xdr:twoCellAnchor>
    <xdr:from>
      <xdr:col>0</xdr:col>
      <xdr:colOff>9525</xdr:colOff>
      <xdr:row>13</xdr:row>
      <xdr:rowOff>85725</xdr:rowOff>
    </xdr:from>
    <xdr:to>
      <xdr:col>12</xdr:col>
      <xdr:colOff>95250</xdr:colOff>
      <xdr:row>13</xdr:row>
      <xdr:rowOff>85725</xdr:rowOff>
    </xdr:to>
    <xdr:sp>
      <xdr:nvSpPr>
        <xdr:cNvPr id="4" name="Line3"/>
        <xdr:cNvSpPr>
          <a:spLocks/>
        </xdr:cNvSpPr>
      </xdr:nvSpPr>
      <xdr:spPr>
        <a:xfrm>
          <a:off x="9525" y="2190750"/>
          <a:ext cx="6467475" cy="0"/>
        </a:xfrm>
        <a:prstGeom prst="line">
          <a:avLst/>
        </a:prstGeom>
        <a:noFill/>
        <a:ln w="222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361950</xdr:colOff>
      <xdr:row>217</xdr:row>
      <xdr:rowOff>66675</xdr:rowOff>
    </xdr:from>
    <xdr:ext cx="5581650" cy="866775"/>
    <xdr:sp>
      <xdr:nvSpPr>
        <xdr:cNvPr id="5" name="TextBox5"/>
        <xdr:cNvSpPr txBox="1">
          <a:spLocks noChangeArrowheads="1"/>
        </xdr:cNvSpPr>
      </xdr:nvSpPr>
      <xdr:spPr>
        <a:xfrm>
          <a:off x="571500" y="45805725"/>
          <a:ext cx="5581650" cy="8667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Evaluate wildlife species management objectives after forest management plan is complete, based on goals for stand composition, understory, re-generation, stocking density, age classes and bio-diversity. Entire frarm or tract and future conditions may be evaluated for wildlife after primary land uses are planned.  Modification of planned practices on other fields may be needed if wildlife is to be significantly benefited.</a:t>
          </a:r>
        </a:p>
      </xdr:txBody>
    </xdr:sp>
    <xdr:clientData/>
  </xdr:oneCellAnchor>
  <xdr:oneCellAnchor>
    <xdr:from>
      <xdr:col>2</xdr:col>
      <xdr:colOff>361950</xdr:colOff>
      <xdr:row>288</xdr:row>
      <xdr:rowOff>47625</xdr:rowOff>
    </xdr:from>
    <xdr:ext cx="5534025" cy="523875"/>
    <xdr:sp>
      <xdr:nvSpPr>
        <xdr:cNvPr id="6" name="TextBox8"/>
        <xdr:cNvSpPr txBox="1">
          <a:spLocks noChangeArrowheads="1"/>
        </xdr:cNvSpPr>
      </xdr:nvSpPr>
      <xdr:spPr>
        <a:xfrm>
          <a:off x="571500" y="57997725"/>
          <a:ext cx="5534025" cy="5238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Mow with rotary mower (set at 8-12 inch height) herbaceous vegetation from 1/2 of the area, of each field between August 1 &amp; 15, once every five years to encourage wild herbaceous plants. Do not fertilize or burn.  Control invasive plant species as needed.</a:t>
          </a:r>
        </a:p>
      </xdr:txBody>
    </xdr:sp>
    <xdr:clientData/>
  </xdr:oneCellAnchor>
  <xdr:twoCellAnchor>
    <xdr:from>
      <xdr:col>0</xdr:col>
      <xdr:colOff>9525</xdr:colOff>
      <xdr:row>298</xdr:row>
      <xdr:rowOff>85725</xdr:rowOff>
    </xdr:from>
    <xdr:to>
      <xdr:col>12</xdr:col>
      <xdr:colOff>95250</xdr:colOff>
      <xdr:row>298</xdr:row>
      <xdr:rowOff>85725</xdr:rowOff>
    </xdr:to>
    <xdr:sp>
      <xdr:nvSpPr>
        <xdr:cNvPr id="7" name="Line9"/>
        <xdr:cNvSpPr>
          <a:spLocks/>
        </xdr:cNvSpPr>
      </xdr:nvSpPr>
      <xdr:spPr>
        <a:xfrm>
          <a:off x="9525" y="59740800"/>
          <a:ext cx="6467475" cy="0"/>
        </a:xfrm>
        <a:prstGeom prst="line">
          <a:avLst/>
        </a:prstGeom>
        <a:noFill/>
        <a:ln w="222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300</xdr:row>
      <xdr:rowOff>85725</xdr:rowOff>
    </xdr:from>
    <xdr:to>
      <xdr:col>12</xdr:col>
      <xdr:colOff>95250</xdr:colOff>
      <xdr:row>300</xdr:row>
      <xdr:rowOff>85725</xdr:rowOff>
    </xdr:to>
    <xdr:sp>
      <xdr:nvSpPr>
        <xdr:cNvPr id="8" name="Line10"/>
        <xdr:cNvSpPr>
          <a:spLocks/>
        </xdr:cNvSpPr>
      </xdr:nvSpPr>
      <xdr:spPr>
        <a:xfrm>
          <a:off x="9525" y="60064650"/>
          <a:ext cx="6467475" cy="0"/>
        </a:xfrm>
        <a:prstGeom prst="line">
          <a:avLst/>
        </a:prstGeom>
        <a:noFill/>
        <a:ln w="222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47625</xdr:colOff>
      <xdr:row>301</xdr:row>
      <xdr:rowOff>38100</xdr:rowOff>
    </xdr:from>
    <xdr:ext cx="2914650" cy="895350"/>
    <xdr:sp>
      <xdr:nvSpPr>
        <xdr:cNvPr id="9" name="AutoShape 10"/>
        <xdr:cNvSpPr>
          <a:spLocks/>
        </xdr:cNvSpPr>
      </xdr:nvSpPr>
      <xdr:spPr>
        <a:xfrm>
          <a:off x="257175" y="60178950"/>
          <a:ext cx="2914650" cy="8953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_________________________________ ________
 Goodman Able Steward                             Date</a:t>
          </a:r>
        </a:p>
      </xdr:txBody>
    </xdr:sp>
    <xdr:clientData/>
  </xdr:oneCellAnchor>
  <xdr:twoCellAnchor>
    <xdr:from>
      <xdr:col>0</xdr:col>
      <xdr:colOff>9525</xdr:colOff>
      <xdr:row>302</xdr:row>
      <xdr:rowOff>85725</xdr:rowOff>
    </xdr:from>
    <xdr:to>
      <xdr:col>12</xdr:col>
      <xdr:colOff>95250</xdr:colOff>
      <xdr:row>302</xdr:row>
      <xdr:rowOff>85725</xdr:rowOff>
    </xdr:to>
    <xdr:sp>
      <xdr:nvSpPr>
        <xdr:cNvPr id="10" name="Line11"/>
        <xdr:cNvSpPr>
          <a:spLocks/>
        </xdr:cNvSpPr>
      </xdr:nvSpPr>
      <xdr:spPr>
        <a:xfrm>
          <a:off x="9525" y="61198125"/>
          <a:ext cx="6467475" cy="0"/>
        </a:xfrm>
        <a:prstGeom prst="line">
          <a:avLst/>
        </a:prstGeom>
        <a:noFill/>
        <a:ln w="222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19050</xdr:colOff>
      <xdr:row>303</xdr:row>
      <xdr:rowOff>0</xdr:rowOff>
    </xdr:from>
    <xdr:ext cx="6096000" cy="1533525"/>
    <xdr:sp>
      <xdr:nvSpPr>
        <xdr:cNvPr id="11" name="TextBox12"/>
        <xdr:cNvSpPr txBox="1">
          <a:spLocks noChangeArrowheads="1"/>
        </xdr:cNvSpPr>
      </xdr:nvSpPr>
      <xdr:spPr>
        <a:xfrm>
          <a:off x="228600" y="61274325"/>
          <a:ext cx="6096000" cy="15335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NONDISCRIMINATION STATEMENT
The U.S. Department of Agriculture (USDA) prohibits discrimination in all its programs and activities on the basis of race, color, national origin, sex, religion, age, disability, political beliefs, sexual orientation, or marital or family status. (Not all prohibited bases apply to all programs.) Persons with disabilities who require alternative means for communication of program information (Braille, large print, audiotape, etc.) should contact USDA’s TARGET Center at 202-720-2600 (voice and TDD). 
To file a complaint of discrimination, write USDA, Director, Office of Civil Rights, Room 326W, Whitten Building, 14th and Independence Avenue, SW, Washington, DC 20250-9410 or call (202) 720-5964 (voice and TDD). USDA is an equal opportunity provider and employer. 
</a:t>
          </a:r>
        </a:p>
      </xdr:txBody>
    </xdr:sp>
    <xdr:clientData/>
  </xdr:oneCellAnchor>
  <xdr:oneCellAnchor>
    <xdr:from>
      <xdr:col>2</xdr:col>
      <xdr:colOff>381000</xdr:colOff>
      <xdr:row>229</xdr:row>
      <xdr:rowOff>133350</xdr:rowOff>
    </xdr:from>
    <xdr:ext cx="5457825" cy="1238250"/>
    <xdr:sp>
      <xdr:nvSpPr>
        <xdr:cNvPr id="12" name="TextBox6"/>
        <xdr:cNvSpPr txBox="1">
          <a:spLocks noChangeArrowheads="1"/>
        </xdr:cNvSpPr>
      </xdr:nvSpPr>
      <xdr:spPr>
        <a:xfrm>
          <a:off x="590550" y="47986950"/>
          <a:ext cx="5457825" cy="12382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Establish and/or maintain roads, trails and landings according to a plan developed or approved by NRCS personnel. At a minimum: Keep road and skid trail grades less than 10% except for short distances when necessary. Avoid building roads, trails or landings in or close to streams. Provide for good drainage by establishing water bars, drainage dips and/or culverts for cross drains, and divert runoff to protected areas. Use a bridge or culvert when crossing streams.  Restrict traffic during wet periods on soft roads.  Seed road, skid trails, ditches and other disturbed areas when work is completed or suspended for long periods.
</a:t>
          </a:r>
        </a:p>
      </xdr:txBody>
    </xdr:sp>
    <xdr:clientData/>
  </xdr:oneCellAnchor>
  <xdr:oneCellAnchor>
    <xdr:from>
      <xdr:col>2</xdr:col>
      <xdr:colOff>381000</xdr:colOff>
      <xdr:row>243</xdr:row>
      <xdr:rowOff>19050</xdr:rowOff>
    </xdr:from>
    <xdr:ext cx="5457825" cy="571500"/>
    <xdr:sp>
      <xdr:nvSpPr>
        <xdr:cNvPr id="13" name="TextBox7"/>
        <xdr:cNvSpPr txBox="1">
          <a:spLocks noChangeArrowheads="1"/>
        </xdr:cNvSpPr>
      </xdr:nvSpPr>
      <xdr:spPr>
        <a:xfrm>
          <a:off x="590550" y="50415825"/>
          <a:ext cx="5457825" cy="5715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Prune 5 acres of white pine and 2 acres of sugar maple to enhance the quality of the timber and productivity of the maple syrup respectively. Tree pruning should be as planned and directed by a licensed forester.</a:t>
          </a:r>
        </a:p>
      </xdr:txBody>
    </xdr:sp>
    <xdr:clientData/>
  </xdr:oneCellAnchor>
  <xdr:oneCellAnchor>
    <xdr:from>
      <xdr:col>2</xdr:col>
      <xdr:colOff>323850</xdr:colOff>
      <xdr:row>254</xdr:row>
      <xdr:rowOff>47625</xdr:rowOff>
    </xdr:from>
    <xdr:ext cx="5457825" cy="600075"/>
    <xdr:sp>
      <xdr:nvSpPr>
        <xdr:cNvPr id="14" name="TextBox8"/>
        <xdr:cNvSpPr txBox="1">
          <a:spLocks noChangeArrowheads="1"/>
        </xdr:cNvSpPr>
      </xdr:nvSpPr>
      <xdr:spPr>
        <a:xfrm>
          <a:off x="533400" y="52330350"/>
          <a:ext cx="5457825" cy="6000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Favor the desirable species of white pine, sugar maple and oak by removing selected trees and understory vegetation in 3 separate 5-acre stands. Forest stand improvement should be as planned and directed by a licensed forester.
</a:t>
          </a:r>
        </a:p>
      </xdr:txBody>
    </xdr:sp>
    <xdr:clientData/>
  </xdr:oneCellAnchor>
  <xdr:twoCellAnchor>
    <xdr:from>
      <xdr:col>2</xdr:col>
      <xdr:colOff>285750</xdr:colOff>
      <xdr:row>266</xdr:row>
      <xdr:rowOff>114300</xdr:rowOff>
    </xdr:from>
    <xdr:to>
      <xdr:col>10</xdr:col>
      <xdr:colOff>771525</xdr:colOff>
      <xdr:row>277</xdr:row>
      <xdr:rowOff>95250</xdr:rowOff>
    </xdr:to>
    <xdr:sp>
      <xdr:nvSpPr>
        <xdr:cNvPr id="15" name="TextBox 16"/>
        <xdr:cNvSpPr txBox="1">
          <a:spLocks noChangeArrowheads="1"/>
        </xdr:cNvSpPr>
      </xdr:nvSpPr>
      <xdr:spPr>
        <a:xfrm>
          <a:off x="495300" y="54416325"/>
          <a:ext cx="5524500" cy="17621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Maintain a Riparian Forest Buffer according to a plan developed or approved by NRCS personnel with the following specifications:
Follow the local shoreland zoning (Local Town, DEP or LURC) guidelines, but as a minimum:
 Leave 15 feet undisturbed from the average high water mark and exclude livestock.
 Manage the next 20 feet to maintain the maximum vigor of overstory and understory species.  
 If wildlife habitat is an objective, manage the next 85 feet to maintain maximum vigor of overstory and understory species to provide a wildlife corridor and cover for a variety of species.
 In both zones, maintain a minimum of 50% cover with average canopy heights equal to or greater than the width of the watercourse.  Openings should not exceed 4356 square feet (1/10 acre) in size and should not exceed 25% of the remaining planned riparian zone.    
 Maintain a diversity of native species.
</a:t>
          </a:r>
        </a:p>
      </xdr:txBody>
    </xdr:sp>
    <xdr:clientData/>
  </xdr:twoCellAnchor>
  <xdr:oneCellAnchor>
    <xdr:from>
      <xdr:col>2</xdr:col>
      <xdr:colOff>352425</xdr:colOff>
      <xdr:row>38</xdr:row>
      <xdr:rowOff>47625</xdr:rowOff>
    </xdr:from>
    <xdr:ext cx="5457825" cy="600075"/>
    <xdr:sp>
      <xdr:nvSpPr>
        <xdr:cNvPr id="16" name="TextBox9"/>
        <xdr:cNvSpPr txBox="1">
          <a:spLocks noChangeArrowheads="1"/>
        </xdr:cNvSpPr>
      </xdr:nvSpPr>
      <xdr:spPr>
        <a:xfrm>
          <a:off x="561975" y="7477125"/>
          <a:ext cx="5457825" cy="6000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 shelterbelt will be established and maintained according to a plan developed or approved by NRCS personnel.  Two rows of trees and one of shrubs on the north side of the cattle barn will provide shelter and a visual barrier.  At least one row of trees should be softwood. </a:t>
          </a:r>
        </a:p>
      </xdr:txBody>
    </xdr:sp>
    <xdr:clientData/>
  </xdr:oneCellAnchor>
  <xdr:oneCellAnchor>
    <xdr:from>
      <xdr:col>2</xdr:col>
      <xdr:colOff>361950</xdr:colOff>
      <xdr:row>199</xdr:row>
      <xdr:rowOff>28575</xdr:rowOff>
    </xdr:from>
    <xdr:ext cx="5457825" cy="1314450"/>
    <xdr:sp>
      <xdr:nvSpPr>
        <xdr:cNvPr id="17" name="TextBox10"/>
        <xdr:cNvSpPr txBox="1">
          <a:spLocks noChangeArrowheads="1"/>
        </xdr:cNvSpPr>
      </xdr:nvSpPr>
      <xdr:spPr>
        <a:xfrm>
          <a:off x="571500" y="42691050"/>
          <a:ext cx="5457825" cy="13144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This area will be planted to trees, shrubs and forbs and maintained according to a plan developed  or approved by NRCS personnel.  At a minimum: Native plants shall be used to the extent possible. Pest control, including deer, mice and weeds is essential. The buffer will be inspected periodically and protected from adverse impacts.  Replacement of dead plant materials and control of undesirable competition will be continued until the buffer has progressed to a functional condition.  Cut and remove filter strip vegetation where the purpose for the buffer is nutrient uptake and water quality. For wildlife benefits, mow as needed after July 15th and before September 1st to maintain grass cover.  Exclude livestock.</a:t>
          </a:r>
        </a:p>
      </xdr:txBody>
    </xdr:sp>
    <xdr:clientData/>
  </xdr:oneCellAnchor>
  <xdr:oneCellAnchor>
    <xdr:from>
      <xdr:col>2</xdr:col>
      <xdr:colOff>361950</xdr:colOff>
      <xdr:row>17</xdr:row>
      <xdr:rowOff>0</xdr:rowOff>
    </xdr:from>
    <xdr:ext cx="5457825" cy="638175"/>
    <xdr:sp>
      <xdr:nvSpPr>
        <xdr:cNvPr id="18" name="TextBox4"/>
        <xdr:cNvSpPr txBox="1">
          <a:spLocks noChangeArrowheads="1"/>
        </xdr:cNvSpPr>
      </xdr:nvSpPr>
      <xdr:spPr>
        <a:xfrm>
          <a:off x="571500" y="2781300"/>
          <a:ext cx="5457825" cy="6381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Construct a concrete manure stacking pad with earth berm sides according to NRCS specifications and design to temporarily store manure and to protect water quality.  Follow the Operation and Maintenace Plan provided with design.  Follow attached Emergency Action Plan for Spills.</a:t>
          </a:r>
        </a:p>
      </xdr:txBody>
    </xdr:sp>
    <xdr:clientData/>
  </xdr:oneCellAnchor>
  <xdr:oneCellAnchor>
    <xdr:from>
      <xdr:col>2</xdr:col>
      <xdr:colOff>361950</xdr:colOff>
      <xdr:row>24</xdr:row>
      <xdr:rowOff>0</xdr:rowOff>
    </xdr:from>
    <xdr:ext cx="5457825" cy="523875"/>
    <xdr:sp>
      <xdr:nvSpPr>
        <xdr:cNvPr id="19" name="TextBox4"/>
        <xdr:cNvSpPr txBox="1">
          <a:spLocks noChangeArrowheads="1"/>
        </xdr:cNvSpPr>
      </xdr:nvSpPr>
      <xdr:spPr>
        <a:xfrm>
          <a:off x="571500" y="4400550"/>
          <a:ext cx="5457825" cy="5238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Construct a concrete surfaced area according to NRCS specifications and design to stabilize area used by cattle in front of winter housing area and to protect water quality. Follow the Operation and Maintenance Plan provided with the design.</a:t>
          </a:r>
        </a:p>
      </xdr:txBody>
    </xdr:sp>
    <xdr:clientData/>
  </xdr:oneCellAnchor>
  <xdr:oneCellAnchor>
    <xdr:from>
      <xdr:col>2</xdr:col>
      <xdr:colOff>361950</xdr:colOff>
      <xdr:row>31</xdr:row>
      <xdr:rowOff>0</xdr:rowOff>
    </xdr:from>
    <xdr:ext cx="5457825" cy="523875"/>
    <xdr:sp>
      <xdr:nvSpPr>
        <xdr:cNvPr id="20" name="TextBox4"/>
        <xdr:cNvSpPr txBox="1">
          <a:spLocks noChangeArrowheads="1"/>
        </xdr:cNvSpPr>
      </xdr:nvSpPr>
      <xdr:spPr>
        <a:xfrm>
          <a:off x="571500" y="5895975"/>
          <a:ext cx="5457825" cy="5238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Contruct a grassed waterway according to NRCS specifications and design to convey clean water away from proposed heavy use area and manure stacking pad.  Follow the Operation and Maintenance Plan provided with the design.</a:t>
          </a:r>
        </a:p>
      </xdr:txBody>
    </xdr:sp>
    <xdr:clientData/>
  </xdr:oneCellAnchor>
  <xdr:oneCellAnchor>
    <xdr:from>
      <xdr:col>2</xdr:col>
      <xdr:colOff>361950</xdr:colOff>
      <xdr:row>51</xdr:row>
      <xdr:rowOff>0</xdr:rowOff>
    </xdr:from>
    <xdr:ext cx="5457825" cy="704850"/>
    <xdr:sp>
      <xdr:nvSpPr>
        <xdr:cNvPr id="21" name="TextBox4"/>
        <xdr:cNvSpPr txBox="1">
          <a:spLocks noChangeArrowheads="1"/>
        </xdr:cNvSpPr>
      </xdr:nvSpPr>
      <xdr:spPr>
        <a:xfrm>
          <a:off x="571500" y="9696450"/>
          <a:ext cx="5457825" cy="7048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Grow crops in a planned rotation for biodiversity and to provide adequate amounts of organic material for erosion reduction, nutrient balance and sustained soil organic matter.  Follow attached crop rotation schedule.  Perform all tillage and cultivation across the predominant slope as much as possible.  Annually follow the direction of the tillage arrows (&lt;-&gt;) on maps. </a:t>
          </a:r>
        </a:p>
      </xdr:txBody>
    </xdr:sp>
    <xdr:clientData/>
  </xdr:oneCellAnchor>
  <xdr:oneCellAnchor>
    <xdr:from>
      <xdr:col>2</xdr:col>
      <xdr:colOff>361950</xdr:colOff>
      <xdr:row>68</xdr:row>
      <xdr:rowOff>0</xdr:rowOff>
    </xdr:from>
    <xdr:ext cx="5457825" cy="2609850"/>
    <xdr:sp>
      <xdr:nvSpPr>
        <xdr:cNvPr id="22" name="TextBox4"/>
        <xdr:cNvSpPr txBox="1">
          <a:spLocks noChangeArrowheads="1"/>
        </xdr:cNvSpPr>
      </xdr:nvSpPr>
      <xdr:spPr>
        <a:xfrm>
          <a:off x="571500" y="13401675"/>
          <a:ext cx="5457825" cy="26098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Use agricultural wastes and wastewater and other organic residuals to enrich soil fertility.   Do not spread manure on frozen or snow or ice covered ground and between 12/1 and 4/15.  Do not spread manure within 100' of private wells and within 300' of public wells.  Operator is responsible for location of all private wells within 100' and public wells within 300' of fields manure is spread on.  Wells identified may not be inclusive of all wells adjacent to fields. A nutrient analysis of the manure is required at least once every 5 years according to MDAFRR Chapter 565 Rules.  Regulated Residuals shall be applied and manged as prescribed by MDEP Chapter 419 -  "Agronomic Use Of Residuals" and MDAFRR Chapter 565 - Nutrient Management Rules.
</a:t>
          </a:r>
          <a:r>
            <a:rPr lang="en-US" cap="none" sz="1000" b="1" i="0" u="none" baseline="0">
              <a:latin typeface="Arial"/>
              <a:ea typeface="Arial"/>
              <a:cs typeface="Arial"/>
            </a:rPr>
            <a:t>Carcass Disposal:</a:t>
          </a:r>
          <a:r>
            <a:rPr lang="en-US" cap="none" sz="1000" b="0" i="0" u="none" baseline="0">
              <a:latin typeface="Arial"/>
              <a:ea typeface="Arial"/>
              <a:cs typeface="Arial"/>
            </a:rPr>
            <a:t>  Dispose of animal carcasses in accordance with attached MDAFRR Chapter 211 - "Rules For Disposal Of Animal Carcasses".
</a:t>
          </a:r>
          <a:r>
            <a:rPr lang="en-US" cap="none" sz="1000" b="1" i="0" u="none" baseline="0">
              <a:latin typeface="Arial"/>
              <a:ea typeface="Arial"/>
              <a:cs typeface="Arial"/>
            </a:rPr>
            <a:t>Feed Managemen</a:t>
          </a:r>
          <a:r>
            <a:rPr lang="en-US" cap="none" sz="1000" b="0" i="0" u="none" baseline="0">
              <a:latin typeface="Arial"/>
              <a:ea typeface="Arial"/>
              <a:cs typeface="Arial"/>
            </a:rPr>
            <a:t>t may be used to reduce the nutrient content of manure.  Gain additional  knowledge and understanding of feed management by attending meetings and reading articles where feed management is discussed.  Consult with an Animal Nutritionist before making adjustments to feed program.
</a:t>
          </a:r>
          <a:r>
            <a:rPr lang="en-US" cap="none" sz="1000" b="1" i="0" u="none" baseline="0">
              <a:latin typeface="Arial"/>
              <a:ea typeface="Arial"/>
              <a:cs typeface="Arial"/>
            </a:rPr>
            <a:t>Record Keeping:</a:t>
          </a:r>
          <a:r>
            <a:rPr lang="en-US" cap="none" sz="1000" b="0" i="0" u="none" baseline="0">
              <a:latin typeface="Arial"/>
              <a:ea typeface="Arial"/>
              <a:cs typeface="Arial"/>
            </a:rPr>
            <a:t>  Maintain records of # of animals, manure production, and calibration of application equipment. </a:t>
          </a:r>
        </a:p>
      </xdr:txBody>
    </xdr:sp>
    <xdr:clientData/>
  </xdr:oneCellAnchor>
  <xdr:oneCellAnchor>
    <xdr:from>
      <xdr:col>2</xdr:col>
      <xdr:colOff>361950</xdr:colOff>
      <xdr:row>78</xdr:row>
      <xdr:rowOff>0</xdr:rowOff>
    </xdr:from>
    <xdr:ext cx="5457825" cy="914400"/>
    <xdr:sp>
      <xdr:nvSpPr>
        <xdr:cNvPr id="23" name="TextBox4"/>
        <xdr:cNvSpPr txBox="1">
          <a:spLocks noChangeArrowheads="1"/>
        </xdr:cNvSpPr>
      </xdr:nvSpPr>
      <xdr:spPr>
        <a:xfrm>
          <a:off x="571500" y="17535525"/>
          <a:ext cx="5457825" cy="9144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Manage the amount, source, placement, form, and timing of the application of nutrients and soil amendments on crops.  Follow soil test recommendations and attached Nutrient Management Plan.  Follow Operation and Maintenance items included in the NMP.
</a:t>
          </a:r>
          <a:r>
            <a:rPr lang="en-US" cap="none" sz="1000" b="1" i="0" u="none" baseline="0">
              <a:latin typeface="Arial"/>
              <a:ea typeface="Arial"/>
              <a:cs typeface="Arial"/>
            </a:rPr>
            <a:t>Record Keeping:</a:t>
          </a:r>
          <a:r>
            <a:rPr lang="en-US" cap="none" sz="1000" b="0" i="0" u="none" baseline="0">
              <a:latin typeface="Arial"/>
              <a:ea typeface="Arial"/>
              <a:cs typeface="Arial"/>
            </a:rPr>
            <a:t>  Maintain records of the amount of manure and other nutrient sources applied to each field, results of soil and manure tests, and yields at end of each harvest season.</a:t>
          </a:r>
        </a:p>
      </xdr:txBody>
    </xdr:sp>
    <xdr:clientData/>
  </xdr:oneCellAnchor>
  <xdr:oneCellAnchor>
    <xdr:from>
      <xdr:col>2</xdr:col>
      <xdr:colOff>361950</xdr:colOff>
      <xdr:row>88</xdr:row>
      <xdr:rowOff>0</xdr:rowOff>
    </xdr:from>
    <xdr:ext cx="5457825" cy="533400"/>
    <xdr:sp>
      <xdr:nvSpPr>
        <xdr:cNvPr id="24" name="TextBox4"/>
        <xdr:cNvSpPr txBox="1">
          <a:spLocks noChangeArrowheads="1"/>
        </xdr:cNvSpPr>
      </xdr:nvSpPr>
      <xdr:spPr>
        <a:xfrm>
          <a:off x="571500" y="19888200"/>
          <a:ext cx="5457825" cy="5334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Utilize environmentally sensitive prevention, avoidance, monitoring and suppression strategies to manage pests.  Follow attached Pest Management Plan containing recommended management and conservation practices.  Follow Operation and Maintenance items included in the plan.</a:t>
          </a:r>
        </a:p>
      </xdr:txBody>
    </xdr:sp>
    <xdr:clientData/>
  </xdr:oneCellAnchor>
  <xdr:oneCellAnchor>
    <xdr:from>
      <xdr:col>2</xdr:col>
      <xdr:colOff>361950</xdr:colOff>
      <xdr:row>61</xdr:row>
      <xdr:rowOff>0</xdr:rowOff>
    </xdr:from>
    <xdr:ext cx="5457825" cy="504825"/>
    <xdr:sp>
      <xdr:nvSpPr>
        <xdr:cNvPr id="25" name="TextBox4"/>
        <xdr:cNvSpPr txBox="1">
          <a:spLocks noChangeArrowheads="1"/>
        </xdr:cNvSpPr>
      </xdr:nvSpPr>
      <xdr:spPr>
        <a:xfrm>
          <a:off x="571500" y="11896725"/>
          <a:ext cx="5457825" cy="5048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Grow crops in strips across the general slope as layed out by NRCS so that a protective strip of grass or close growing crop is alternated by a strip providing less soil protection.  Follow attached crop rotation schedule.  </a:t>
          </a:r>
        </a:p>
      </xdr:txBody>
    </xdr:sp>
    <xdr:clientData/>
  </xdr:oneCellAnchor>
  <xdr:oneCellAnchor>
    <xdr:from>
      <xdr:col>2</xdr:col>
      <xdr:colOff>361950</xdr:colOff>
      <xdr:row>118</xdr:row>
      <xdr:rowOff>0</xdr:rowOff>
    </xdr:from>
    <xdr:ext cx="5457825" cy="828675"/>
    <xdr:sp>
      <xdr:nvSpPr>
        <xdr:cNvPr id="26" name="TextBox4"/>
        <xdr:cNvSpPr txBox="1">
          <a:spLocks noChangeArrowheads="1"/>
        </xdr:cNvSpPr>
      </xdr:nvSpPr>
      <xdr:spPr>
        <a:xfrm>
          <a:off x="571500" y="25955625"/>
          <a:ext cx="5457825" cy="8286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Manage the amount, source, placement, form, and timing of the application of nutrients and soil amendments on crops.  Follow soil test recommendations and attached Nutrient Management Plan.  Follow Operation and Maintenance items included in the NMP. 
</a:t>
          </a:r>
          <a:r>
            <a:rPr lang="en-US" cap="none" sz="1000" b="1" i="0" u="none" baseline="0">
              <a:latin typeface="Arial"/>
              <a:ea typeface="Arial"/>
              <a:cs typeface="Arial"/>
            </a:rPr>
            <a:t>Record Keeping:  </a:t>
          </a:r>
          <a:r>
            <a:rPr lang="en-US" cap="none" sz="1000" b="0" i="0" u="none" baseline="0">
              <a:latin typeface="Arial"/>
              <a:ea typeface="Arial"/>
              <a:cs typeface="Arial"/>
            </a:rPr>
            <a:t>Maintain records of the amount of manure and other nutrient sources applied to each field, results of soil and manure tests, and yields at end of each harvest season.</a:t>
          </a:r>
        </a:p>
      </xdr:txBody>
    </xdr:sp>
    <xdr:clientData/>
  </xdr:oneCellAnchor>
  <xdr:oneCellAnchor>
    <xdr:from>
      <xdr:col>2</xdr:col>
      <xdr:colOff>361950</xdr:colOff>
      <xdr:row>125</xdr:row>
      <xdr:rowOff>0</xdr:rowOff>
    </xdr:from>
    <xdr:ext cx="5457825" cy="533400"/>
    <xdr:sp>
      <xdr:nvSpPr>
        <xdr:cNvPr id="27" name="TextBox4"/>
        <xdr:cNvSpPr txBox="1">
          <a:spLocks noChangeArrowheads="1"/>
        </xdr:cNvSpPr>
      </xdr:nvSpPr>
      <xdr:spPr>
        <a:xfrm>
          <a:off x="571500" y="27832050"/>
          <a:ext cx="5457825" cy="5334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Utilize environmentally sensitive prevention, avoidance, monitoring and suppression strategies to manage pests.  Follow attached Pest Management Plan containing recommended management and conservation practices.  Follow Operation and Maintenance items included in the plan.</a:t>
          </a:r>
        </a:p>
      </xdr:txBody>
    </xdr:sp>
    <xdr:clientData/>
  </xdr:oneCellAnchor>
  <xdr:oneCellAnchor>
    <xdr:from>
      <xdr:col>2</xdr:col>
      <xdr:colOff>361950</xdr:colOff>
      <xdr:row>132</xdr:row>
      <xdr:rowOff>0</xdr:rowOff>
    </xdr:from>
    <xdr:ext cx="5457825" cy="533400"/>
    <xdr:sp>
      <xdr:nvSpPr>
        <xdr:cNvPr id="28" name="TextBox4"/>
        <xdr:cNvSpPr txBox="1">
          <a:spLocks noChangeArrowheads="1"/>
        </xdr:cNvSpPr>
      </xdr:nvSpPr>
      <xdr:spPr>
        <a:xfrm>
          <a:off x="571500" y="29441775"/>
          <a:ext cx="5457825" cy="5334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Follow attached Forage Harvest Management Table #1 Stage of Growth for Harvest to optimize the economical yield of forage and promote vigorous regrowth.  Follow Operation and Maintenance items provided. </a:t>
          </a:r>
        </a:p>
      </xdr:txBody>
    </xdr:sp>
    <xdr:clientData/>
  </xdr:oneCellAnchor>
  <xdr:oneCellAnchor>
    <xdr:from>
      <xdr:col>2</xdr:col>
      <xdr:colOff>361950</xdr:colOff>
      <xdr:row>142</xdr:row>
      <xdr:rowOff>0</xdr:rowOff>
    </xdr:from>
    <xdr:ext cx="5457825" cy="323850"/>
    <xdr:sp>
      <xdr:nvSpPr>
        <xdr:cNvPr id="29" name="TextBox7"/>
        <xdr:cNvSpPr txBox="1">
          <a:spLocks noChangeArrowheads="1"/>
        </xdr:cNvSpPr>
      </xdr:nvSpPr>
      <xdr:spPr>
        <a:xfrm>
          <a:off x="571500" y="31537275"/>
          <a:ext cx="5457825" cy="3238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Manage grazing lands to maintain or improve soil condition and to maintain or improve water quality according to attached Prescribed Grazing Plan. </a:t>
          </a:r>
        </a:p>
      </xdr:txBody>
    </xdr:sp>
    <xdr:clientData/>
  </xdr:oneCellAnchor>
  <xdr:oneCellAnchor>
    <xdr:from>
      <xdr:col>2</xdr:col>
      <xdr:colOff>361950</xdr:colOff>
      <xdr:row>162</xdr:row>
      <xdr:rowOff>0</xdr:rowOff>
    </xdr:from>
    <xdr:ext cx="5457825" cy="352425"/>
    <xdr:sp>
      <xdr:nvSpPr>
        <xdr:cNvPr id="30" name="TextBox7"/>
        <xdr:cNvSpPr txBox="1">
          <a:spLocks noChangeArrowheads="1"/>
        </xdr:cNvSpPr>
      </xdr:nvSpPr>
      <xdr:spPr>
        <a:xfrm>
          <a:off x="571500" y="35271075"/>
          <a:ext cx="5457825" cy="3524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Exclude animals from the intermitent stream, wetlands and/or buffer area as shown on the plan map to improve and protect water quality. </a:t>
          </a:r>
        </a:p>
      </xdr:txBody>
    </xdr:sp>
    <xdr:clientData/>
  </xdr:oneCellAnchor>
  <xdr:oneCellAnchor>
    <xdr:from>
      <xdr:col>2</xdr:col>
      <xdr:colOff>361950</xdr:colOff>
      <xdr:row>177</xdr:row>
      <xdr:rowOff>0</xdr:rowOff>
    </xdr:from>
    <xdr:ext cx="5457825" cy="352425"/>
    <xdr:sp>
      <xdr:nvSpPr>
        <xdr:cNvPr id="31" name="TextBox7"/>
        <xdr:cNvSpPr txBox="1">
          <a:spLocks noChangeArrowheads="1"/>
        </xdr:cNvSpPr>
      </xdr:nvSpPr>
      <xdr:spPr>
        <a:xfrm>
          <a:off x="571500" y="38328600"/>
          <a:ext cx="5457825" cy="3524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Construct a fence according to NRCS design to exclude animals from designated area.  Follow Operation and Maintenance items provided with the design. </a:t>
          </a:r>
        </a:p>
      </xdr:txBody>
    </xdr:sp>
    <xdr:clientData/>
  </xdr:oneCellAnchor>
  <xdr:oneCellAnchor>
    <xdr:from>
      <xdr:col>2</xdr:col>
      <xdr:colOff>361950</xdr:colOff>
      <xdr:row>185</xdr:row>
      <xdr:rowOff>0</xdr:rowOff>
    </xdr:from>
    <xdr:ext cx="5457825" cy="342900"/>
    <xdr:sp>
      <xdr:nvSpPr>
        <xdr:cNvPr id="32" name="TextBox7"/>
        <xdr:cNvSpPr txBox="1">
          <a:spLocks noChangeArrowheads="1"/>
        </xdr:cNvSpPr>
      </xdr:nvSpPr>
      <xdr:spPr>
        <a:xfrm>
          <a:off x="571500" y="39871650"/>
          <a:ext cx="5457825" cy="3429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Construct a watering facility according to NRCS design for providing animal access to water. Follow Operation and Maintenance items provided with the design.</a:t>
          </a:r>
        </a:p>
      </xdr:txBody>
    </xdr:sp>
    <xdr:clientData/>
  </xdr:oneCellAnchor>
  <xdr:oneCellAnchor>
    <xdr:from>
      <xdr:col>2</xdr:col>
      <xdr:colOff>361950</xdr:colOff>
      <xdr:row>192</xdr:row>
      <xdr:rowOff>0</xdr:rowOff>
    </xdr:from>
    <xdr:ext cx="5457825" cy="342900"/>
    <xdr:sp>
      <xdr:nvSpPr>
        <xdr:cNvPr id="33" name="TextBox7"/>
        <xdr:cNvSpPr txBox="1">
          <a:spLocks noChangeArrowheads="1"/>
        </xdr:cNvSpPr>
      </xdr:nvSpPr>
      <xdr:spPr>
        <a:xfrm>
          <a:off x="571500" y="41252775"/>
          <a:ext cx="5457825" cy="3429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Construct a pipeline according to NRCS design to convey a supply of water to a livestock watering facility. Follow Operation and Maintenance items provided with the design.</a:t>
          </a:r>
        </a:p>
      </xdr:txBody>
    </xdr:sp>
    <xdr:clientData/>
  </xdr:oneCellAnchor>
  <xdr:oneCellAnchor>
    <xdr:from>
      <xdr:col>2</xdr:col>
      <xdr:colOff>361950</xdr:colOff>
      <xdr:row>152</xdr:row>
      <xdr:rowOff>0</xdr:rowOff>
    </xdr:from>
    <xdr:ext cx="5457825" cy="333375"/>
    <xdr:sp>
      <xdr:nvSpPr>
        <xdr:cNvPr id="34" name="TextBox7"/>
        <xdr:cNvSpPr txBox="1">
          <a:spLocks noChangeArrowheads="1"/>
        </xdr:cNvSpPr>
      </xdr:nvSpPr>
      <xdr:spPr>
        <a:xfrm>
          <a:off x="571500" y="33404175"/>
          <a:ext cx="5457825" cy="3333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Establish forage species for grazing or mechanical harvest according to attached NRCS seeding plan.  Follow Operation and Maintenance items in the seeding plan.</a:t>
          </a:r>
        </a:p>
      </xdr:txBody>
    </xdr:sp>
    <xdr:clientData/>
  </xdr:oneCellAnchor>
  <xdr:oneCellAnchor>
    <xdr:from>
      <xdr:col>2</xdr:col>
      <xdr:colOff>361950</xdr:colOff>
      <xdr:row>170</xdr:row>
      <xdr:rowOff>0</xdr:rowOff>
    </xdr:from>
    <xdr:ext cx="5457825" cy="457200"/>
    <xdr:sp>
      <xdr:nvSpPr>
        <xdr:cNvPr id="35" name="TextBox7"/>
        <xdr:cNvSpPr txBox="1">
          <a:spLocks noChangeArrowheads="1"/>
        </xdr:cNvSpPr>
      </xdr:nvSpPr>
      <xdr:spPr>
        <a:xfrm>
          <a:off x="571500" y="36814125"/>
          <a:ext cx="5457825" cy="4572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Construct a animal trail or walkway according to NRCS design to divert travel of livestock away from ecologically sensitive area.  Follow Operation and Maintenance items provided with the design. </a:t>
          </a:r>
        </a:p>
      </xdr:txBody>
    </xdr:sp>
    <xdr:clientData/>
  </xdr:oneCellAnchor>
  <xdr:oneCellAnchor>
    <xdr:from>
      <xdr:col>2</xdr:col>
      <xdr:colOff>361950</xdr:colOff>
      <xdr:row>98</xdr:row>
      <xdr:rowOff>0</xdr:rowOff>
    </xdr:from>
    <xdr:ext cx="5457825" cy="523875"/>
    <xdr:sp>
      <xdr:nvSpPr>
        <xdr:cNvPr id="36" name="TextBox7"/>
        <xdr:cNvSpPr txBox="1">
          <a:spLocks noChangeArrowheads="1"/>
        </xdr:cNvSpPr>
      </xdr:nvSpPr>
      <xdr:spPr>
        <a:xfrm>
          <a:off x="571500" y="21993225"/>
          <a:ext cx="5457825" cy="5238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This field will be planted to hay and managed for hay production.  Establish forage species for grazing or mechanical harvest according to attached NRCS seeding plan.  Follow Operation and Maintenance items in the seeding plan.</a:t>
          </a:r>
        </a:p>
      </xdr:txBody>
    </xdr:sp>
    <xdr:clientData/>
  </xdr:oneCellAnchor>
  <xdr:oneCellAnchor>
    <xdr:from>
      <xdr:col>2</xdr:col>
      <xdr:colOff>361950</xdr:colOff>
      <xdr:row>106</xdr:row>
      <xdr:rowOff>0</xdr:rowOff>
    </xdr:from>
    <xdr:ext cx="5457825" cy="533400"/>
    <xdr:sp>
      <xdr:nvSpPr>
        <xdr:cNvPr id="37" name="TextBox4"/>
        <xdr:cNvSpPr txBox="1">
          <a:spLocks noChangeArrowheads="1"/>
        </xdr:cNvSpPr>
      </xdr:nvSpPr>
      <xdr:spPr>
        <a:xfrm>
          <a:off x="571500" y="23536275"/>
          <a:ext cx="5457825" cy="5334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Follow attached Forage Harvest Management Table #1 Stage of Growth for Harvest to optimize the economical yield of forage and promote vigorous regrowth.  Follow Operation and Maintenance items provided.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865"/>
  <sheetViews>
    <sheetView tabSelected="1" workbookViewId="0" topLeftCell="A17">
      <selection activeCell="P17" sqref="P17"/>
    </sheetView>
  </sheetViews>
  <sheetFormatPr defaultColWidth="9.140625" defaultRowHeight="12.75"/>
  <cols>
    <col min="1" max="1" width="1.1484375" style="0" customWidth="1"/>
    <col min="2" max="2" width="2.00390625" style="0" customWidth="1"/>
    <col min="3" max="4" width="10.8515625" style="0" customWidth="1"/>
    <col min="5" max="5" width="10.7109375" style="0" customWidth="1"/>
    <col min="6" max="6" width="5.7109375" style="0" customWidth="1"/>
    <col min="7" max="8" width="10.57421875" style="0" customWidth="1"/>
    <col min="9" max="9" width="10.7109375" style="0" customWidth="1"/>
    <col min="10" max="10" width="5.57421875" style="0" customWidth="1"/>
    <col min="11" max="11" width="11.7109375" style="2" customWidth="1"/>
    <col min="12" max="12" width="5.28125" style="0" customWidth="1"/>
    <col min="13" max="13" width="1.57421875" style="0" customWidth="1"/>
  </cols>
  <sheetData>
    <row r="1" spans="1:4" ht="12.75" customHeight="1">
      <c r="A1" s="1"/>
      <c r="D1" s="5" t="s">
        <v>0</v>
      </c>
    </row>
    <row r="2" spans="4:12" ht="12.75" customHeight="1">
      <c r="D2" s="5" t="s">
        <v>1</v>
      </c>
      <c r="L2" s="4"/>
    </row>
    <row r="3" spans="4:12" ht="12.75" customHeight="1">
      <c r="D3" s="5" t="s">
        <v>2</v>
      </c>
      <c r="L3" s="4"/>
    </row>
    <row r="4" spans="4:12" ht="12.75" customHeight="1">
      <c r="D4" s="5" t="s">
        <v>3</v>
      </c>
      <c r="L4" s="4"/>
    </row>
    <row r="5" ht="12.75" customHeight="1">
      <c r="D5" s="5" t="s">
        <v>4</v>
      </c>
    </row>
    <row r="6" ht="12.75" customHeight="1"/>
    <row r="7" ht="12.75" customHeight="1"/>
    <row r="8" ht="12.75" customHeight="1"/>
    <row r="9" spans="3:6" ht="12.75" customHeight="1">
      <c r="C9" s="38" t="s">
        <v>5</v>
      </c>
      <c r="D9" s="38"/>
      <c r="E9" s="38"/>
      <c r="F9" s="38"/>
    </row>
    <row r="10" spans="3:6" ht="12.75" customHeight="1">
      <c r="C10" s="38" t="s">
        <v>6</v>
      </c>
      <c r="D10" s="38"/>
      <c r="E10" s="38"/>
      <c r="F10" s="38"/>
    </row>
    <row r="11" spans="3:6" ht="12.75" customHeight="1">
      <c r="C11" s="38" t="s">
        <v>7</v>
      </c>
      <c r="D11" s="38"/>
      <c r="E11" s="38"/>
      <c r="F11" s="38"/>
    </row>
    <row r="12" spans="3:6" ht="12.75" customHeight="1">
      <c r="C12" s="38" t="s">
        <v>8</v>
      </c>
      <c r="D12" s="38"/>
      <c r="E12" s="38"/>
      <c r="F12" s="38"/>
    </row>
    <row r="13" spans="3:4" ht="12.75" customHeight="1">
      <c r="C13" s="5"/>
      <c r="D13" s="5"/>
    </row>
    <row r="14" ht="12.75" customHeight="1">
      <c r="K14"/>
    </row>
    <row r="15" spans="3:11" ht="12.75" customHeight="1" thickBot="1">
      <c r="C15" t="s">
        <v>9</v>
      </c>
      <c r="K15"/>
    </row>
    <row r="16" spans="3:11" ht="15" customHeight="1" thickBot="1">
      <c r="C16" s="6"/>
      <c r="D16" s="7"/>
      <c r="E16" s="7"/>
      <c r="F16" s="7"/>
      <c r="G16" s="8" t="s">
        <v>10</v>
      </c>
      <c r="H16" s="7"/>
      <c r="I16" s="7"/>
      <c r="J16" s="7"/>
      <c r="K16" s="9"/>
    </row>
    <row r="17" spans="3:11" ht="12.75">
      <c r="C17" s="5" t="s">
        <v>11</v>
      </c>
      <c r="K17"/>
    </row>
    <row r="18" ht="51.75" customHeight="1">
      <c r="K18"/>
    </row>
    <row r="19" spans="4:11" ht="12.75" customHeight="1">
      <c r="D19" s="10"/>
      <c r="E19" s="11" t="s">
        <v>12</v>
      </c>
      <c r="F19" s="12"/>
      <c r="G19" s="12"/>
      <c r="H19" s="13"/>
      <c r="I19" s="14" t="s">
        <v>13</v>
      </c>
      <c r="J19" s="12"/>
      <c r="K19" s="13"/>
    </row>
    <row r="20" spans="4:11" ht="12.75" customHeight="1">
      <c r="D20" s="15" t="s">
        <v>14</v>
      </c>
      <c r="E20" s="16" t="s">
        <v>15</v>
      </c>
      <c r="F20" s="17"/>
      <c r="G20" s="17" t="s">
        <v>16</v>
      </c>
      <c r="H20" s="18" t="s">
        <v>17</v>
      </c>
      <c r="I20" s="19" t="s">
        <v>15</v>
      </c>
      <c r="J20" s="17"/>
      <c r="K20" s="18" t="s">
        <v>18</v>
      </c>
    </row>
    <row r="21" spans="4:11" ht="12.75" customHeight="1">
      <c r="D21" s="20" t="s">
        <v>19</v>
      </c>
      <c r="E21" s="21">
        <v>1</v>
      </c>
      <c r="F21" s="22" t="s">
        <v>20</v>
      </c>
      <c r="G21" s="23">
        <v>8</v>
      </c>
      <c r="H21" s="23">
        <v>2003</v>
      </c>
      <c r="I21" s="21"/>
      <c r="J21" s="24">
        <f>IF(LEN(TRIM(I21))&gt;0,F21,"")</f>
      </c>
      <c r="K21" s="25"/>
    </row>
    <row r="22" spans="4:11" ht="12.75" customHeight="1">
      <c r="D22" s="26" t="s">
        <v>21</v>
      </c>
      <c r="E22" s="27">
        <f>SUM(E21:E21)</f>
        <v>1</v>
      </c>
      <c r="F22" s="28" t="s">
        <v>20</v>
      </c>
      <c r="G22" s="29"/>
      <c r="H22" s="29"/>
      <c r="I22" s="21">
        <f>IF(SUM(I21:I21)&gt;0,SUM(I21:I21),"")</f>
      </c>
      <c r="J22" s="22">
        <f>IF(SUM(I21:I21)&gt;0,F22,"")</f>
      </c>
      <c r="K22" s="23"/>
    </row>
    <row r="23" spans="4:11" ht="12.75" customHeight="1">
      <c r="D23" s="30"/>
      <c r="E23" s="31"/>
      <c r="F23" s="32"/>
      <c r="G23" s="33"/>
      <c r="H23" s="33"/>
      <c r="I23" s="31"/>
      <c r="J23" s="32"/>
      <c r="K23" s="33"/>
    </row>
    <row r="24" spans="3:11" ht="12" customHeight="1">
      <c r="C24" s="5" t="s">
        <v>22</v>
      </c>
      <c r="K24"/>
    </row>
    <row r="25" ht="42" customHeight="1">
      <c r="K25"/>
    </row>
    <row r="26" spans="4:11" ht="12.75" customHeight="1">
      <c r="D26" s="10"/>
      <c r="E26" s="11" t="s">
        <v>12</v>
      </c>
      <c r="F26" s="12"/>
      <c r="G26" s="12"/>
      <c r="H26" s="13"/>
      <c r="I26" s="14" t="s">
        <v>13</v>
      </c>
      <c r="J26" s="12"/>
      <c r="K26" s="13"/>
    </row>
    <row r="27" spans="4:11" ht="12.75" customHeight="1">
      <c r="D27" s="15" t="s">
        <v>14</v>
      </c>
      <c r="E27" s="16" t="s">
        <v>15</v>
      </c>
      <c r="F27" s="17"/>
      <c r="G27" s="17" t="s">
        <v>16</v>
      </c>
      <c r="H27" s="18" t="s">
        <v>17</v>
      </c>
      <c r="I27" s="19" t="s">
        <v>15</v>
      </c>
      <c r="J27" s="17"/>
      <c r="K27" s="18" t="s">
        <v>18</v>
      </c>
    </row>
    <row r="28" spans="4:11" ht="12.75" customHeight="1">
      <c r="D28" s="20" t="s">
        <v>19</v>
      </c>
      <c r="E28" s="21">
        <v>1</v>
      </c>
      <c r="F28" s="22" t="s">
        <v>20</v>
      </c>
      <c r="G28" s="23">
        <v>8</v>
      </c>
      <c r="H28" s="23">
        <v>2003</v>
      </c>
      <c r="I28" s="21"/>
      <c r="J28" s="24">
        <f>IF(LEN(TRIM(I28))&gt;0,F28,"")</f>
      </c>
      <c r="K28" s="25"/>
    </row>
    <row r="29" spans="4:11" ht="12.75" customHeight="1">
      <c r="D29" s="26" t="s">
        <v>21</v>
      </c>
      <c r="E29" s="27">
        <f>SUM(E28:E28)</f>
        <v>1</v>
      </c>
      <c r="F29" s="28" t="s">
        <v>20</v>
      </c>
      <c r="G29" s="29"/>
      <c r="H29" s="29"/>
      <c r="I29" s="21">
        <f>IF(SUM(I28:I28)&gt;0,SUM(I28:I28),"")</f>
      </c>
      <c r="J29" s="22">
        <f>IF(SUM(I28:I28)&gt;0,F29,"")</f>
      </c>
      <c r="K29" s="23"/>
    </row>
    <row r="30" spans="4:11" ht="12.75" customHeight="1">
      <c r="D30" s="30"/>
      <c r="E30" s="31"/>
      <c r="F30" s="32"/>
      <c r="G30" s="33"/>
      <c r="H30" s="33"/>
      <c r="I30" s="31"/>
      <c r="J30" s="32"/>
      <c r="K30" s="33"/>
    </row>
    <row r="31" spans="3:11" ht="12" customHeight="1">
      <c r="C31" s="5" t="s">
        <v>23</v>
      </c>
      <c r="K31"/>
    </row>
    <row r="32" ht="42" customHeight="1">
      <c r="K32"/>
    </row>
    <row r="33" spans="4:11" ht="12.75" customHeight="1">
      <c r="D33" s="10"/>
      <c r="E33" s="11" t="s">
        <v>12</v>
      </c>
      <c r="F33" s="12"/>
      <c r="G33" s="12"/>
      <c r="H33" s="13"/>
      <c r="I33" s="14" t="s">
        <v>13</v>
      </c>
      <c r="J33" s="12"/>
      <c r="K33" s="13"/>
    </row>
    <row r="34" spans="4:11" ht="12.75" customHeight="1">
      <c r="D34" s="15" t="s">
        <v>14</v>
      </c>
      <c r="E34" s="16" t="s">
        <v>15</v>
      </c>
      <c r="F34" s="17"/>
      <c r="G34" s="17" t="s">
        <v>16</v>
      </c>
      <c r="H34" s="18" t="s">
        <v>17</v>
      </c>
      <c r="I34" s="19" t="s">
        <v>15</v>
      </c>
      <c r="J34" s="17"/>
      <c r="K34" s="18" t="s">
        <v>18</v>
      </c>
    </row>
    <row r="35" spans="4:11" ht="12.75" customHeight="1">
      <c r="D35" s="20" t="s">
        <v>19</v>
      </c>
      <c r="E35" s="21">
        <v>1</v>
      </c>
      <c r="F35" s="22" t="s">
        <v>24</v>
      </c>
      <c r="G35" s="23">
        <v>8</v>
      </c>
      <c r="H35" s="23">
        <v>2003</v>
      </c>
      <c r="I35" s="21"/>
      <c r="J35" s="24">
        <f>IF(LEN(TRIM(I35))&gt;0,F35,"")</f>
      </c>
      <c r="K35" s="25"/>
    </row>
    <row r="36" spans="4:11" ht="12.75" customHeight="1">
      <c r="D36" s="26" t="s">
        <v>21</v>
      </c>
      <c r="E36" s="27">
        <f>SUM(E35:E35)</f>
        <v>1</v>
      </c>
      <c r="F36" s="28" t="s">
        <v>24</v>
      </c>
      <c r="G36" s="29"/>
      <c r="H36" s="29"/>
      <c r="I36" s="21">
        <f>IF(SUM(I35:I35)&gt;0,SUM(I35:I35),"")</f>
      </c>
      <c r="J36" s="22">
        <f>IF(SUM(I35:I35)&gt;0,F36,"")</f>
      </c>
      <c r="K36" s="23"/>
    </row>
    <row r="37" spans="4:11" ht="12.75" customHeight="1">
      <c r="D37" s="30"/>
      <c r="E37" s="31"/>
      <c r="F37" s="32"/>
      <c r="G37" s="33"/>
      <c r="H37" s="33"/>
      <c r="I37" s="31"/>
      <c r="J37" s="32"/>
      <c r="K37" s="33"/>
    </row>
    <row r="38" spans="3:11" ht="15" customHeight="1">
      <c r="C38" s="5" t="s">
        <v>25</v>
      </c>
      <c r="K38"/>
    </row>
    <row r="39" ht="18.75" customHeight="1">
      <c r="K39"/>
    </row>
    <row r="40" ht="12.75" customHeight="1">
      <c r="K40"/>
    </row>
    <row r="41" ht="12.75" customHeight="1">
      <c r="K41"/>
    </row>
    <row r="42" ht="12.75" customHeight="1">
      <c r="K42"/>
    </row>
    <row r="43" spans="4:11" ht="12.75" customHeight="1">
      <c r="D43" s="10"/>
      <c r="E43" s="11" t="s">
        <v>12</v>
      </c>
      <c r="F43" s="12"/>
      <c r="G43" s="12"/>
      <c r="H43" s="13"/>
      <c r="I43" s="14" t="s">
        <v>13</v>
      </c>
      <c r="J43" s="12"/>
      <c r="K43" s="13"/>
    </row>
    <row r="44" spans="3:11" ht="12.75" customHeight="1">
      <c r="C44">
        <f>IF(LEN(C97)&gt;0,C97,"")</f>
      </c>
      <c r="D44" s="15" t="s">
        <v>14</v>
      </c>
      <c r="E44" s="16" t="s">
        <v>15</v>
      </c>
      <c r="F44" s="17"/>
      <c r="G44" s="17" t="s">
        <v>16</v>
      </c>
      <c r="H44" s="18" t="s">
        <v>17</v>
      </c>
      <c r="I44" s="19" t="s">
        <v>15</v>
      </c>
      <c r="J44" s="17"/>
      <c r="K44" s="18" t="s">
        <v>18</v>
      </c>
    </row>
    <row r="45" spans="4:11" ht="12.75" customHeight="1">
      <c r="D45" s="34" t="s">
        <v>19</v>
      </c>
      <c r="E45" s="21">
        <v>100</v>
      </c>
      <c r="F45" s="22" t="s">
        <v>26</v>
      </c>
      <c r="G45" s="23">
        <v>5</v>
      </c>
      <c r="H45" s="23">
        <v>2004</v>
      </c>
      <c r="I45" s="21"/>
      <c r="J45" s="24">
        <f>IF(LEN(TRIM(I45))&gt;0,F45,"")</f>
      </c>
      <c r="K45" s="25"/>
    </row>
    <row r="46" spans="4:11" ht="12.75" customHeight="1">
      <c r="D46" s="26" t="s">
        <v>21</v>
      </c>
      <c r="E46" s="27">
        <f>SUM(E45:E45)</f>
        <v>100</v>
      </c>
      <c r="F46" s="28" t="s">
        <v>26</v>
      </c>
      <c r="G46" s="29"/>
      <c r="H46" s="29"/>
      <c r="I46" s="21">
        <f>IF(SUM(I45:I45)&gt;0,SUM(I45:I45),"")</f>
      </c>
      <c r="J46" s="22">
        <f>IF(SUM(I45:I45)&gt;0,F46,"")</f>
      </c>
      <c r="K46" s="23"/>
    </row>
    <row r="47" ht="12.75" customHeight="1">
      <c r="K47"/>
    </row>
    <row r="48" spans="3:11" ht="12.75" customHeight="1" thickBot="1">
      <c r="C48" s="35" t="s">
        <v>27</v>
      </c>
      <c r="K48"/>
    </row>
    <row r="49" spans="3:11" ht="15" customHeight="1" thickBot="1">
      <c r="C49" s="6"/>
      <c r="D49" s="7"/>
      <c r="E49" s="7"/>
      <c r="F49" s="7"/>
      <c r="G49" s="8" t="s">
        <v>10</v>
      </c>
      <c r="H49" s="7"/>
      <c r="I49" s="7"/>
      <c r="J49" s="7"/>
      <c r="K49" s="9"/>
    </row>
    <row r="50" spans="3:11" ht="15" customHeight="1">
      <c r="C50" s="1"/>
      <c r="D50" s="1"/>
      <c r="E50" s="1"/>
      <c r="F50" s="1"/>
      <c r="G50" s="36"/>
      <c r="H50" s="1"/>
      <c r="I50" s="1"/>
      <c r="J50" s="1"/>
      <c r="K50" s="1"/>
    </row>
    <row r="51" spans="3:11" ht="15" customHeight="1">
      <c r="C51" s="5" t="s">
        <v>28</v>
      </c>
      <c r="K51"/>
    </row>
    <row r="52" ht="60" customHeight="1">
      <c r="K52"/>
    </row>
    <row r="53" spans="4:11" ht="12.75" customHeight="1">
      <c r="D53" s="10"/>
      <c r="E53" s="11" t="s">
        <v>12</v>
      </c>
      <c r="F53" s="12"/>
      <c r="G53" s="12"/>
      <c r="H53" s="13"/>
      <c r="I53" s="14" t="s">
        <v>13</v>
      </c>
      <c r="J53" s="12"/>
      <c r="K53" s="13"/>
    </row>
    <row r="54" spans="4:11" ht="12.75" customHeight="1">
      <c r="D54" s="15" t="s">
        <v>14</v>
      </c>
      <c r="E54" s="16" t="s">
        <v>15</v>
      </c>
      <c r="F54" s="17"/>
      <c r="G54" s="17" t="s">
        <v>16</v>
      </c>
      <c r="H54" s="18" t="s">
        <v>17</v>
      </c>
      <c r="I54" s="19" t="s">
        <v>15</v>
      </c>
      <c r="J54" s="17"/>
      <c r="K54" s="18" t="s">
        <v>18</v>
      </c>
    </row>
    <row r="55" spans="4:11" ht="12.75" customHeight="1">
      <c r="D55" s="20">
        <v>1</v>
      </c>
      <c r="E55" s="21">
        <v>7</v>
      </c>
      <c r="F55" s="22" t="s">
        <v>24</v>
      </c>
      <c r="G55" s="23">
        <v>5</v>
      </c>
      <c r="H55" s="23">
        <v>2003</v>
      </c>
      <c r="I55" s="21"/>
      <c r="J55" s="24">
        <f>IF(LEN(TRIM(I55))&gt;0,F55,"")</f>
      </c>
      <c r="K55" s="25"/>
    </row>
    <row r="56" spans="4:11" ht="12.75" customHeight="1">
      <c r="D56" s="26">
        <v>3</v>
      </c>
      <c r="E56" s="27">
        <v>8.5</v>
      </c>
      <c r="F56" s="28" t="s">
        <v>24</v>
      </c>
      <c r="G56" s="29">
        <v>5</v>
      </c>
      <c r="H56" s="29">
        <v>2003</v>
      </c>
      <c r="I56" s="21"/>
      <c r="J56" s="24">
        <f>IF(LEN(TRIM(I56))&gt;0,F56,"")</f>
      </c>
      <c r="K56" s="25"/>
    </row>
    <row r="57" spans="4:11" ht="12.75" customHeight="1">
      <c r="D57" s="26">
        <v>4</v>
      </c>
      <c r="E57" s="27">
        <v>4.4</v>
      </c>
      <c r="F57" s="28" t="s">
        <v>24</v>
      </c>
      <c r="G57" s="29">
        <v>5</v>
      </c>
      <c r="H57" s="29">
        <v>2003</v>
      </c>
      <c r="I57" s="21"/>
      <c r="J57" s="24">
        <f>IF(LEN(TRIM(I57))&gt;0,F57,"")</f>
      </c>
      <c r="K57" s="25"/>
    </row>
    <row r="58" spans="4:11" ht="12.75" customHeight="1">
      <c r="D58" s="26">
        <v>12</v>
      </c>
      <c r="E58" s="27">
        <v>15</v>
      </c>
      <c r="F58" s="28" t="s">
        <v>24</v>
      </c>
      <c r="G58" s="29">
        <v>5</v>
      </c>
      <c r="H58" s="29">
        <v>2003</v>
      </c>
      <c r="I58" s="21"/>
      <c r="J58" s="24">
        <f>IF(LEN(TRIM(I58))&gt;0,F58,"")</f>
      </c>
      <c r="K58" s="25"/>
    </row>
    <row r="59" spans="4:11" ht="12" customHeight="1">
      <c r="D59" s="26" t="s">
        <v>21</v>
      </c>
      <c r="E59" s="27">
        <f>SUM(E55:E58)</f>
        <v>34.9</v>
      </c>
      <c r="F59" s="28" t="s">
        <v>24</v>
      </c>
      <c r="G59" s="29"/>
      <c r="H59" s="29"/>
      <c r="I59" s="21">
        <f>IF(SUM(I55:I58)&gt;0,SUM(I55:I58),"")</f>
      </c>
      <c r="J59" s="22">
        <f>IF(SUM(I55:I58)&gt;0,F59,"")</f>
      </c>
      <c r="K59" s="23"/>
    </row>
    <row r="60" spans="4:11" ht="12.75" customHeight="1">
      <c r="D60" s="30"/>
      <c r="E60" s="31"/>
      <c r="F60" s="32"/>
      <c r="G60" s="33"/>
      <c r="H60" s="33"/>
      <c r="I60" s="31"/>
      <c r="J60" s="32"/>
      <c r="K60" s="33"/>
    </row>
    <row r="61" spans="3:11" ht="12" customHeight="1">
      <c r="C61" s="5" t="s">
        <v>29</v>
      </c>
      <c r="K61"/>
    </row>
    <row r="62" ht="42" customHeight="1">
      <c r="K62"/>
    </row>
    <row r="63" spans="4:11" ht="12.75" customHeight="1">
      <c r="D63" s="10"/>
      <c r="E63" s="11" t="s">
        <v>12</v>
      </c>
      <c r="F63" s="12"/>
      <c r="G63" s="12"/>
      <c r="H63" s="13"/>
      <c r="I63" s="14" t="s">
        <v>13</v>
      </c>
      <c r="J63" s="12"/>
      <c r="K63" s="13"/>
    </row>
    <row r="64" spans="4:11" ht="12.75" customHeight="1">
      <c r="D64" s="15" t="s">
        <v>14</v>
      </c>
      <c r="E64" s="16" t="s">
        <v>15</v>
      </c>
      <c r="F64" s="17"/>
      <c r="G64" s="17" t="s">
        <v>16</v>
      </c>
      <c r="H64" s="18" t="s">
        <v>17</v>
      </c>
      <c r="I64" s="19" t="s">
        <v>15</v>
      </c>
      <c r="J64" s="17"/>
      <c r="K64" s="18" t="s">
        <v>18</v>
      </c>
    </row>
    <row r="65" spans="4:11" ht="12.75" customHeight="1">
      <c r="D65" s="20">
        <v>12</v>
      </c>
      <c r="E65" s="21">
        <v>10</v>
      </c>
      <c r="F65" s="22" t="s">
        <v>24</v>
      </c>
      <c r="G65" s="23">
        <v>5</v>
      </c>
      <c r="H65" s="23">
        <v>2003</v>
      </c>
      <c r="I65" s="21"/>
      <c r="J65" s="24">
        <f>IF(LEN(TRIM(I65))&gt;0,F65,"")</f>
      </c>
      <c r="K65" s="25"/>
    </row>
    <row r="66" spans="4:11" ht="12.75" customHeight="1">
      <c r="D66" s="26" t="s">
        <v>21</v>
      </c>
      <c r="E66" s="27">
        <f>SUM(E65:E65)</f>
        <v>10</v>
      </c>
      <c r="F66" s="28" t="s">
        <v>24</v>
      </c>
      <c r="G66" s="29"/>
      <c r="H66" s="29"/>
      <c r="I66" s="21">
        <f>IF(SUM(I65:I65)&gt;0,SUM(I65:I65),"")</f>
      </c>
      <c r="J66" s="22">
        <f>IF(SUM(I65:I65)&gt;0,F66,"")</f>
      </c>
      <c r="K66" s="23"/>
    </row>
    <row r="67" ht="12.75" customHeight="1">
      <c r="K67"/>
    </row>
    <row r="68" spans="3:11" ht="12.75">
      <c r="C68" s="5" t="s">
        <v>30</v>
      </c>
      <c r="K68"/>
    </row>
    <row r="69" ht="212.25" customHeight="1">
      <c r="K69"/>
    </row>
    <row r="70" spans="4:11" ht="12.75" customHeight="1">
      <c r="D70" s="10"/>
      <c r="E70" s="11" t="s">
        <v>12</v>
      </c>
      <c r="F70" s="12"/>
      <c r="G70" s="12"/>
      <c r="H70" s="13"/>
      <c r="I70" s="14" t="s">
        <v>13</v>
      </c>
      <c r="J70" s="12"/>
      <c r="K70" s="13"/>
    </row>
    <row r="71" spans="4:11" ht="12.75" customHeight="1">
      <c r="D71" s="15" t="s">
        <v>14</v>
      </c>
      <c r="E71" s="16" t="s">
        <v>15</v>
      </c>
      <c r="F71" s="17"/>
      <c r="G71" s="17" t="s">
        <v>16</v>
      </c>
      <c r="H71" s="18" t="s">
        <v>17</v>
      </c>
      <c r="I71" s="19" t="s">
        <v>15</v>
      </c>
      <c r="J71" s="17"/>
      <c r="K71" s="18" t="s">
        <v>18</v>
      </c>
    </row>
    <row r="72" spans="4:11" ht="12.75" customHeight="1">
      <c r="D72" s="20">
        <v>1</v>
      </c>
      <c r="E72" s="21">
        <v>7</v>
      </c>
      <c r="F72" s="22" t="s">
        <v>24</v>
      </c>
      <c r="G72" s="23">
        <v>5</v>
      </c>
      <c r="H72" s="23">
        <v>2003</v>
      </c>
      <c r="I72" s="21"/>
      <c r="J72" s="24">
        <f>IF(LEN(TRIM(I72))&gt;0,F72,"")</f>
      </c>
      <c r="K72" s="25"/>
    </row>
    <row r="73" spans="4:11" ht="12.75" customHeight="1">
      <c r="D73" s="26">
        <v>3</v>
      </c>
      <c r="E73" s="27">
        <v>8.5</v>
      </c>
      <c r="F73" s="28" t="s">
        <v>24</v>
      </c>
      <c r="G73" s="29">
        <v>5</v>
      </c>
      <c r="H73" s="29">
        <v>2003</v>
      </c>
      <c r="I73" s="21"/>
      <c r="J73" s="24">
        <f>IF(LEN(TRIM(I73))&gt;0,F73,"")</f>
      </c>
      <c r="K73" s="25"/>
    </row>
    <row r="74" spans="4:11" ht="12.75" customHeight="1">
      <c r="D74" s="26">
        <v>4</v>
      </c>
      <c r="E74" s="27">
        <v>4.4</v>
      </c>
      <c r="F74" s="28" t="s">
        <v>24</v>
      </c>
      <c r="G74" s="29">
        <v>5</v>
      </c>
      <c r="H74" s="29">
        <v>2003</v>
      </c>
      <c r="I74" s="21"/>
      <c r="J74" s="24">
        <f>IF(LEN(TRIM(I74))&gt;0,F74,"")</f>
      </c>
      <c r="K74" s="25"/>
    </row>
    <row r="75" spans="4:11" ht="12.75" customHeight="1">
      <c r="D75" s="26">
        <v>12</v>
      </c>
      <c r="E75" s="27">
        <v>15</v>
      </c>
      <c r="F75" s="28" t="s">
        <v>24</v>
      </c>
      <c r="G75" s="29">
        <v>5</v>
      </c>
      <c r="H75" s="29">
        <v>2003</v>
      </c>
      <c r="I75" s="21"/>
      <c r="J75" s="24">
        <f>IF(LEN(TRIM(I75))&gt;0,F75,"")</f>
      </c>
      <c r="K75" s="25"/>
    </row>
    <row r="76" spans="4:11" ht="12" customHeight="1">
      <c r="D76" s="26" t="s">
        <v>21</v>
      </c>
      <c r="E76" s="27">
        <f>SUM(E72:E75)</f>
        <v>34.9</v>
      </c>
      <c r="F76" s="28" t="s">
        <v>24</v>
      </c>
      <c r="G76" s="29"/>
      <c r="H76" s="29"/>
      <c r="I76" s="21">
        <f>IF(SUM(I72:I75)&gt;0,SUM(I72:I75),"")</f>
      </c>
      <c r="J76" s="22">
        <f>IF(SUM(I72:I75)&gt;0,F76,"")</f>
      </c>
      <c r="K76" s="23"/>
    </row>
    <row r="77" spans="4:11" ht="12" customHeight="1">
      <c r="D77" s="30"/>
      <c r="E77" s="31"/>
      <c r="F77" s="32"/>
      <c r="G77" s="33"/>
      <c r="H77" s="33"/>
      <c r="I77" s="31"/>
      <c r="J77" s="32"/>
      <c r="K77" s="33"/>
    </row>
    <row r="78" spans="3:11" ht="12.75">
      <c r="C78" s="5" t="s">
        <v>31</v>
      </c>
      <c r="K78"/>
    </row>
    <row r="79" ht="72" customHeight="1">
      <c r="K79"/>
    </row>
    <row r="80" spans="4:11" ht="12.75" customHeight="1">
      <c r="D80" s="10"/>
      <c r="E80" s="11" t="s">
        <v>12</v>
      </c>
      <c r="F80" s="12"/>
      <c r="G80" s="12"/>
      <c r="H80" s="13"/>
      <c r="I80" s="14" t="s">
        <v>13</v>
      </c>
      <c r="J80" s="12"/>
      <c r="K80" s="13"/>
    </row>
    <row r="81" spans="4:11" ht="12.75" customHeight="1">
      <c r="D81" s="15" t="s">
        <v>14</v>
      </c>
      <c r="E81" s="16" t="s">
        <v>15</v>
      </c>
      <c r="F81" s="17"/>
      <c r="G81" s="17" t="s">
        <v>16</v>
      </c>
      <c r="H81" s="18" t="s">
        <v>17</v>
      </c>
      <c r="I81" s="19" t="s">
        <v>15</v>
      </c>
      <c r="J81" s="17"/>
      <c r="K81" s="18" t="s">
        <v>18</v>
      </c>
    </row>
    <row r="82" spans="4:11" ht="12.75" customHeight="1">
      <c r="D82" s="20">
        <v>1</v>
      </c>
      <c r="E82" s="21">
        <v>7</v>
      </c>
      <c r="F82" s="22" t="s">
        <v>24</v>
      </c>
      <c r="G82" s="23">
        <v>5</v>
      </c>
      <c r="H82" s="23">
        <v>2003</v>
      </c>
      <c r="I82" s="21"/>
      <c r="J82" s="24">
        <f>IF(LEN(TRIM(I82))&gt;0,F82,"")</f>
      </c>
      <c r="K82" s="25"/>
    </row>
    <row r="83" spans="4:11" ht="12.75" customHeight="1">
      <c r="D83" s="26">
        <v>3</v>
      </c>
      <c r="E83" s="27">
        <v>8.5</v>
      </c>
      <c r="F83" s="28" t="s">
        <v>24</v>
      </c>
      <c r="G83" s="29">
        <v>5</v>
      </c>
      <c r="H83" s="29">
        <v>2003</v>
      </c>
      <c r="I83" s="21"/>
      <c r="J83" s="24">
        <f>IF(LEN(TRIM(I83))&gt;0,F83,"")</f>
      </c>
      <c r="K83" s="25"/>
    </row>
    <row r="84" spans="4:11" ht="12.75" customHeight="1">
      <c r="D84" s="26">
        <v>4</v>
      </c>
      <c r="E84" s="27">
        <v>4.4</v>
      </c>
      <c r="F84" s="28" t="s">
        <v>24</v>
      </c>
      <c r="G84" s="29">
        <v>5</v>
      </c>
      <c r="H84" s="29">
        <v>2003</v>
      </c>
      <c r="I84" s="21"/>
      <c r="J84" s="24">
        <f>IF(LEN(TRIM(I84))&gt;0,F84,"")</f>
      </c>
      <c r="K84" s="25"/>
    </row>
    <row r="85" spans="4:11" ht="12.75" customHeight="1">
      <c r="D85" s="26">
        <v>12</v>
      </c>
      <c r="E85" s="27">
        <v>15</v>
      </c>
      <c r="F85" s="28" t="s">
        <v>24</v>
      </c>
      <c r="G85" s="29">
        <v>5</v>
      </c>
      <c r="H85" s="29">
        <v>2003</v>
      </c>
      <c r="I85" s="21"/>
      <c r="J85" s="24">
        <f>IF(LEN(TRIM(I85))&gt;0,F85,"")</f>
      </c>
      <c r="K85" s="25"/>
    </row>
    <row r="86" spans="4:11" ht="12" customHeight="1">
      <c r="D86" s="26" t="s">
        <v>21</v>
      </c>
      <c r="E86" s="27">
        <f>SUM(E82:E85)</f>
        <v>34.9</v>
      </c>
      <c r="F86" s="28" t="s">
        <v>24</v>
      </c>
      <c r="G86" s="29"/>
      <c r="H86" s="29"/>
      <c r="I86" s="21">
        <f>IF(SUM(I82:I85)&gt;0,SUM(I82:I85),"")</f>
      </c>
      <c r="J86" s="22">
        <f>IF(SUM(I82:I85)&gt;0,F86,"")</f>
      </c>
      <c r="K86" s="23"/>
    </row>
    <row r="87" spans="4:11" ht="12" customHeight="1">
      <c r="D87" s="30"/>
      <c r="E87" s="31"/>
      <c r="F87" s="32"/>
      <c r="G87" s="33"/>
      <c r="H87" s="33"/>
      <c r="I87" s="31"/>
      <c r="J87" s="32"/>
      <c r="K87" s="33"/>
    </row>
    <row r="88" spans="3:11" ht="12.75">
      <c r="C88" s="5" t="s">
        <v>32</v>
      </c>
      <c r="K88"/>
    </row>
    <row r="89" ht="51.75" customHeight="1">
      <c r="K89"/>
    </row>
    <row r="90" spans="4:11" ht="12.75" customHeight="1">
      <c r="D90" s="10"/>
      <c r="E90" s="11" t="s">
        <v>12</v>
      </c>
      <c r="F90" s="12"/>
      <c r="G90" s="12"/>
      <c r="H90" s="13"/>
      <c r="I90" s="14" t="s">
        <v>13</v>
      </c>
      <c r="J90" s="12"/>
      <c r="K90" s="13"/>
    </row>
    <row r="91" spans="4:11" ht="12.75" customHeight="1">
      <c r="D91" s="15" t="s">
        <v>14</v>
      </c>
      <c r="E91" s="16" t="s">
        <v>15</v>
      </c>
      <c r="F91" s="17"/>
      <c r="G91" s="17" t="s">
        <v>16</v>
      </c>
      <c r="H91" s="18" t="s">
        <v>17</v>
      </c>
      <c r="I91" s="19" t="s">
        <v>15</v>
      </c>
      <c r="J91" s="17"/>
      <c r="K91" s="18" t="s">
        <v>18</v>
      </c>
    </row>
    <row r="92" spans="4:11" ht="12.75" customHeight="1">
      <c r="D92" s="20">
        <v>1</v>
      </c>
      <c r="E92" s="21">
        <v>7</v>
      </c>
      <c r="F92" s="22" t="s">
        <v>24</v>
      </c>
      <c r="G92" s="23">
        <v>5</v>
      </c>
      <c r="H92" s="23">
        <v>2003</v>
      </c>
      <c r="I92" s="21"/>
      <c r="J92" s="24">
        <f>IF(LEN(TRIM(I92))&gt;0,F92,"")</f>
      </c>
      <c r="K92" s="25"/>
    </row>
    <row r="93" spans="4:11" ht="12.75" customHeight="1">
      <c r="D93" s="26">
        <v>3</v>
      </c>
      <c r="E93" s="27">
        <v>8.5</v>
      </c>
      <c r="F93" s="28" t="s">
        <v>24</v>
      </c>
      <c r="G93" s="29">
        <v>5</v>
      </c>
      <c r="H93" s="29">
        <v>2003</v>
      </c>
      <c r="I93" s="21"/>
      <c r="J93" s="24">
        <f>IF(LEN(TRIM(I93))&gt;0,F93,"")</f>
      </c>
      <c r="K93" s="25"/>
    </row>
    <row r="94" spans="4:11" ht="12.75" customHeight="1">
      <c r="D94" s="26">
        <v>4</v>
      </c>
      <c r="E94" s="27">
        <v>4.4</v>
      </c>
      <c r="F94" s="28" t="s">
        <v>24</v>
      </c>
      <c r="G94" s="29">
        <v>5</v>
      </c>
      <c r="H94" s="29">
        <v>2003</v>
      </c>
      <c r="I94" s="21"/>
      <c r="J94" s="24">
        <f>IF(LEN(TRIM(I94))&gt;0,F94,"")</f>
      </c>
      <c r="K94" s="25"/>
    </row>
    <row r="95" spans="4:11" ht="12.75" customHeight="1">
      <c r="D95" s="26">
        <v>12</v>
      </c>
      <c r="E95" s="27">
        <v>15</v>
      </c>
      <c r="F95" s="28" t="s">
        <v>24</v>
      </c>
      <c r="G95" s="29">
        <v>5</v>
      </c>
      <c r="H95" s="29">
        <v>2003</v>
      </c>
      <c r="I95" s="21"/>
      <c r="J95" s="24">
        <f>IF(LEN(TRIM(I95))&gt;0,F95,"")</f>
      </c>
      <c r="K95" s="25"/>
    </row>
    <row r="96" spans="4:11" ht="12" customHeight="1">
      <c r="D96" s="26" t="s">
        <v>21</v>
      </c>
      <c r="E96" s="27">
        <f>SUM(E92:E95)</f>
        <v>34.9</v>
      </c>
      <c r="F96" s="28" t="s">
        <v>24</v>
      </c>
      <c r="G96" s="29"/>
      <c r="H96" s="29"/>
      <c r="I96" s="21">
        <f>IF(SUM(I92:I95)&gt;0,SUM(I92:I95),"")</f>
      </c>
      <c r="J96" s="22">
        <f>IF(SUM(I92:I95)&gt;0,F96,"")</f>
      </c>
      <c r="K96" s="23"/>
    </row>
    <row r="97" ht="12.75" customHeight="1">
      <c r="K97"/>
    </row>
    <row r="98" spans="3:11" ht="12.75" customHeight="1">
      <c r="C98" s="5" t="s">
        <v>33</v>
      </c>
      <c r="K98"/>
    </row>
    <row r="99" ht="32.25" customHeight="1">
      <c r="K99"/>
    </row>
    <row r="100" ht="12.75" customHeight="1">
      <c r="K100"/>
    </row>
    <row r="101" spans="4:11" ht="12.75" customHeight="1">
      <c r="D101" s="10">
        <f>IF(LEN(D50)&gt;0,D50,"")</f>
      </c>
      <c r="E101" s="11" t="s">
        <v>12</v>
      </c>
      <c r="F101" s="12"/>
      <c r="G101" s="12"/>
      <c r="H101" s="13"/>
      <c r="I101" s="14" t="s">
        <v>13</v>
      </c>
      <c r="J101" s="12"/>
      <c r="K101" s="13"/>
    </row>
    <row r="102" spans="4:11" ht="12.75" customHeight="1">
      <c r="D102" s="15" t="s">
        <v>14</v>
      </c>
      <c r="E102" s="16" t="s">
        <v>15</v>
      </c>
      <c r="F102" s="17"/>
      <c r="G102" s="17" t="s">
        <v>16</v>
      </c>
      <c r="H102" s="18" t="s">
        <v>17</v>
      </c>
      <c r="I102" s="19" t="s">
        <v>15</v>
      </c>
      <c r="J102" s="17"/>
      <c r="K102" s="18" t="s">
        <v>18</v>
      </c>
    </row>
    <row r="103" spans="4:11" ht="12.75" customHeight="1">
      <c r="D103" s="20">
        <v>4</v>
      </c>
      <c r="E103" s="21">
        <v>4.4</v>
      </c>
      <c r="F103" s="22" t="s">
        <v>24</v>
      </c>
      <c r="G103" s="23">
        <v>5</v>
      </c>
      <c r="H103" s="23">
        <v>2003</v>
      </c>
      <c r="I103" s="21"/>
      <c r="J103" s="24">
        <f>IF(LEN(TRIM(I103))&gt;0,F103,"")</f>
      </c>
      <c r="K103" s="25"/>
    </row>
    <row r="104" spans="4:11" ht="12.75" customHeight="1">
      <c r="D104" s="26" t="s">
        <v>21</v>
      </c>
      <c r="E104" s="27">
        <f>SUM(E99:E103)</f>
        <v>4.4</v>
      </c>
      <c r="F104" s="28" t="s">
        <v>24</v>
      </c>
      <c r="G104" s="29"/>
      <c r="H104" s="29"/>
      <c r="I104" s="21">
        <f>IF(SUM(I99:I103)&gt;0,SUM(I99:I103),"")</f>
      </c>
      <c r="J104" s="22">
        <f>IF(SUM(I99:I103)&gt;0,F104,"")</f>
      </c>
      <c r="K104" s="23"/>
    </row>
    <row r="105" spans="4:11" ht="12.75" customHeight="1">
      <c r="D105" s="30"/>
      <c r="E105" s="31"/>
      <c r="F105" s="32"/>
      <c r="G105" s="33"/>
      <c r="H105" s="33"/>
      <c r="I105" s="31"/>
      <c r="J105" s="32"/>
      <c r="K105" s="33"/>
    </row>
    <row r="106" spans="3:11" ht="12.75" customHeight="1">
      <c r="C106" s="5" t="s">
        <v>34</v>
      </c>
      <c r="K106"/>
    </row>
    <row r="107" ht="45.75" customHeight="1">
      <c r="K107"/>
    </row>
    <row r="108" spans="4:11" ht="14.25" customHeight="1">
      <c r="D108" s="10"/>
      <c r="E108" s="11" t="s">
        <v>12</v>
      </c>
      <c r="F108" s="12"/>
      <c r="G108" s="12"/>
      <c r="H108" s="13"/>
      <c r="I108" s="14" t="s">
        <v>13</v>
      </c>
      <c r="J108" s="12"/>
      <c r="K108" s="13"/>
    </row>
    <row r="109" spans="4:11" ht="12.75" customHeight="1">
      <c r="D109" s="15" t="s">
        <v>14</v>
      </c>
      <c r="E109" s="16" t="s">
        <v>15</v>
      </c>
      <c r="F109" s="17"/>
      <c r="G109" s="17" t="s">
        <v>16</v>
      </c>
      <c r="H109" s="18" t="s">
        <v>17</v>
      </c>
      <c r="I109" s="19" t="s">
        <v>15</v>
      </c>
      <c r="J109" s="17"/>
      <c r="K109" s="18" t="s">
        <v>18</v>
      </c>
    </row>
    <row r="110" spans="4:11" ht="12.75" customHeight="1">
      <c r="D110" s="20">
        <v>4</v>
      </c>
      <c r="E110" s="21">
        <v>4.4</v>
      </c>
      <c r="F110" s="22" t="s">
        <v>24</v>
      </c>
      <c r="G110" s="23">
        <v>8</v>
      </c>
      <c r="H110" s="23">
        <v>2003</v>
      </c>
      <c r="I110" s="21"/>
      <c r="J110" s="24">
        <f>IF(LEN(TRIM(I110))&gt;0,F110,"")</f>
      </c>
      <c r="K110" s="25"/>
    </row>
    <row r="111" spans="4:11" ht="12.75" customHeight="1">
      <c r="D111" s="20">
        <v>10</v>
      </c>
      <c r="E111" s="21">
        <v>7.3</v>
      </c>
      <c r="F111" s="22" t="s">
        <v>24</v>
      </c>
      <c r="G111" s="23">
        <v>5</v>
      </c>
      <c r="H111" s="23">
        <v>2003</v>
      </c>
      <c r="I111" s="21"/>
      <c r="J111" s="24">
        <f>IF(LEN(TRIM(I111))&gt;0,F111,"")</f>
      </c>
      <c r="K111" s="25"/>
    </row>
    <row r="112" spans="4:11" ht="12" customHeight="1">
      <c r="D112" s="26" t="s">
        <v>21</v>
      </c>
      <c r="E112" s="27">
        <f>SUM(E110:E111)</f>
        <v>11.7</v>
      </c>
      <c r="F112" s="28" t="s">
        <v>24</v>
      </c>
      <c r="G112" s="29"/>
      <c r="H112" s="29"/>
      <c r="I112" s="21">
        <f>IF(SUM(I111:I111)&gt;0,SUM(I111:I111),"")</f>
      </c>
      <c r="J112" s="22">
        <f>IF(SUM(I111:I111)&gt;0,F112,"")</f>
      </c>
      <c r="K112" s="23"/>
    </row>
    <row r="113" spans="4:11" ht="12" customHeight="1">
      <c r="D113" s="30"/>
      <c r="E113" s="31"/>
      <c r="F113" s="32"/>
      <c r="G113" s="33"/>
      <c r="H113" s="33"/>
      <c r="I113" s="31"/>
      <c r="J113" s="32"/>
      <c r="K113" s="33"/>
    </row>
    <row r="114" ht="12.75" customHeight="1">
      <c r="K114"/>
    </row>
    <row r="115" spans="3:11" ht="12.75" customHeight="1" thickBot="1">
      <c r="C115" s="3" t="s">
        <v>35</v>
      </c>
      <c r="K115"/>
    </row>
    <row r="116" spans="3:11" ht="15" customHeight="1" thickBot="1">
      <c r="C116" s="6"/>
      <c r="D116" s="7"/>
      <c r="E116" s="7"/>
      <c r="F116" s="7"/>
      <c r="G116" s="8" t="s">
        <v>10</v>
      </c>
      <c r="H116" s="7"/>
      <c r="I116" s="7"/>
      <c r="J116" s="7"/>
      <c r="K116" s="9"/>
    </row>
    <row r="117" spans="3:11" ht="15" customHeight="1">
      <c r="C117" s="1"/>
      <c r="D117" s="1"/>
      <c r="E117" s="1"/>
      <c r="F117" s="1"/>
      <c r="G117" s="36"/>
      <c r="H117" s="1"/>
      <c r="I117" s="1"/>
      <c r="J117" s="1"/>
      <c r="K117" s="1"/>
    </row>
    <row r="118" spans="3:11" ht="12.75" customHeight="1">
      <c r="C118" s="5" t="s">
        <v>36</v>
      </c>
      <c r="K118"/>
    </row>
    <row r="119" ht="72" customHeight="1">
      <c r="K119"/>
    </row>
    <row r="120" spans="4:11" ht="12.75" customHeight="1">
      <c r="D120" s="10"/>
      <c r="E120" s="11" t="s">
        <v>12</v>
      </c>
      <c r="F120" s="12"/>
      <c r="G120" s="12"/>
      <c r="H120" s="13"/>
      <c r="I120" s="14" t="s">
        <v>13</v>
      </c>
      <c r="J120" s="12"/>
      <c r="K120" s="13"/>
    </row>
    <row r="121" spans="4:11" ht="12.75" customHeight="1">
      <c r="D121" s="15" t="s">
        <v>14</v>
      </c>
      <c r="E121" s="16" t="s">
        <v>15</v>
      </c>
      <c r="F121" s="17"/>
      <c r="G121" s="17" t="s">
        <v>16</v>
      </c>
      <c r="H121" s="18" t="s">
        <v>17</v>
      </c>
      <c r="I121" s="19" t="s">
        <v>15</v>
      </c>
      <c r="J121" s="17"/>
      <c r="K121" s="18" t="s">
        <v>18</v>
      </c>
    </row>
    <row r="122" spans="4:11" ht="12.75" customHeight="1">
      <c r="D122" s="20">
        <v>10</v>
      </c>
      <c r="E122" s="21">
        <v>7.3</v>
      </c>
      <c r="F122" s="22" t="s">
        <v>24</v>
      </c>
      <c r="G122" s="23">
        <v>5</v>
      </c>
      <c r="H122" s="23">
        <v>2003</v>
      </c>
      <c r="I122" s="21"/>
      <c r="J122" s="24">
        <f>IF(LEN(TRIM(I122))&gt;0,F122,"")</f>
      </c>
      <c r="K122" s="25"/>
    </row>
    <row r="123" spans="4:11" ht="12" customHeight="1">
      <c r="D123" s="26" t="s">
        <v>21</v>
      </c>
      <c r="E123" s="27">
        <f>SUM(E122:E122)</f>
        <v>7.3</v>
      </c>
      <c r="F123" s="28" t="s">
        <v>24</v>
      </c>
      <c r="G123" s="29"/>
      <c r="H123" s="29"/>
      <c r="I123" s="21">
        <f>IF(SUM(I122:I122)&gt;0,SUM(I122:I122),"")</f>
      </c>
      <c r="J123" s="22">
        <f>IF(SUM(I122:I122)&gt;0,F123,"")</f>
      </c>
      <c r="K123" s="23"/>
    </row>
    <row r="124" ht="12.75" customHeight="1">
      <c r="K124"/>
    </row>
    <row r="125" spans="3:11" ht="12.75">
      <c r="C125" s="5" t="s">
        <v>32</v>
      </c>
      <c r="K125"/>
    </row>
    <row r="126" ht="51.75" customHeight="1">
      <c r="K126"/>
    </row>
    <row r="127" spans="4:11" ht="12.75" customHeight="1">
      <c r="D127" s="10"/>
      <c r="E127" s="11" t="s">
        <v>12</v>
      </c>
      <c r="F127" s="12"/>
      <c r="G127" s="12"/>
      <c r="H127" s="13"/>
      <c r="I127" s="14" t="s">
        <v>13</v>
      </c>
      <c r="J127" s="12"/>
      <c r="K127" s="13"/>
    </row>
    <row r="128" spans="4:11" ht="12.75" customHeight="1">
      <c r="D128" s="15" t="s">
        <v>14</v>
      </c>
      <c r="E128" s="16" t="s">
        <v>15</v>
      </c>
      <c r="F128" s="17"/>
      <c r="G128" s="17" t="s">
        <v>16</v>
      </c>
      <c r="H128" s="18" t="s">
        <v>17</v>
      </c>
      <c r="I128" s="19" t="s">
        <v>15</v>
      </c>
      <c r="J128" s="17"/>
      <c r="K128" s="18" t="s">
        <v>18</v>
      </c>
    </row>
    <row r="129" spans="4:11" ht="12.75" customHeight="1">
      <c r="D129" s="20">
        <v>10</v>
      </c>
      <c r="E129" s="21">
        <v>7.3</v>
      </c>
      <c r="F129" s="22" t="s">
        <v>24</v>
      </c>
      <c r="G129" s="23">
        <v>5</v>
      </c>
      <c r="H129" s="23">
        <v>2003</v>
      </c>
      <c r="I129" s="21"/>
      <c r="J129" s="24">
        <f>IF(LEN(TRIM(I129))&gt;0,F129,"")</f>
      </c>
      <c r="K129" s="25"/>
    </row>
    <row r="130" spans="4:11" ht="12" customHeight="1">
      <c r="D130" s="26" t="s">
        <v>21</v>
      </c>
      <c r="E130" s="27">
        <f>SUM(E129:E129)</f>
        <v>7.3</v>
      </c>
      <c r="F130" s="28" t="s">
        <v>24</v>
      </c>
      <c r="G130" s="29"/>
      <c r="H130" s="29"/>
      <c r="I130" s="21">
        <f>IF(SUM(I129:I129)&gt;0,SUM(I129:I129),"")</f>
      </c>
      <c r="J130" s="22">
        <f>IF(SUM(I129:I129)&gt;0,F130,"")</f>
      </c>
      <c r="K130" s="23"/>
    </row>
    <row r="131" spans="4:11" ht="12" customHeight="1">
      <c r="D131" s="30"/>
      <c r="E131" s="31"/>
      <c r="F131" s="32"/>
      <c r="G131" s="33"/>
      <c r="H131" s="33"/>
      <c r="I131" s="31"/>
      <c r="J131" s="32"/>
      <c r="K131" s="33"/>
    </row>
    <row r="132" spans="3:11" ht="12.75" customHeight="1">
      <c r="C132" s="5" t="s">
        <v>34</v>
      </c>
      <c r="K132"/>
    </row>
    <row r="133" ht="45.75" customHeight="1">
      <c r="K133"/>
    </row>
    <row r="134" spans="4:11" ht="14.25" customHeight="1">
      <c r="D134" s="10"/>
      <c r="E134" s="11" t="s">
        <v>12</v>
      </c>
      <c r="F134" s="12"/>
      <c r="G134" s="12"/>
      <c r="H134" s="13"/>
      <c r="I134" s="14" t="s">
        <v>13</v>
      </c>
      <c r="J134" s="12"/>
      <c r="K134" s="13"/>
    </row>
    <row r="135" spans="4:11" ht="12.75" customHeight="1">
      <c r="D135" s="15" t="s">
        <v>14</v>
      </c>
      <c r="E135" s="16" t="s">
        <v>15</v>
      </c>
      <c r="F135" s="17"/>
      <c r="G135" s="17" t="s">
        <v>16</v>
      </c>
      <c r="H135" s="18" t="s">
        <v>17</v>
      </c>
      <c r="I135" s="19" t="s">
        <v>15</v>
      </c>
      <c r="J135" s="17"/>
      <c r="K135" s="18" t="s">
        <v>18</v>
      </c>
    </row>
    <row r="136" spans="4:11" ht="12.75" customHeight="1">
      <c r="D136" s="20">
        <v>10</v>
      </c>
      <c r="E136" s="21">
        <v>7.3</v>
      </c>
      <c r="F136" s="22" t="s">
        <v>24</v>
      </c>
      <c r="G136" s="23">
        <v>5</v>
      </c>
      <c r="H136" s="23">
        <v>2003</v>
      </c>
      <c r="I136" s="21"/>
      <c r="J136" s="24">
        <f>IF(LEN(TRIM(I136))&gt;0,F136,"")</f>
      </c>
      <c r="K136" s="25"/>
    </row>
    <row r="137" spans="4:11" ht="12" customHeight="1">
      <c r="D137" s="26" t="s">
        <v>21</v>
      </c>
      <c r="E137" s="27">
        <f>SUM(E136:E136)</f>
        <v>7.3</v>
      </c>
      <c r="F137" s="28" t="s">
        <v>24</v>
      </c>
      <c r="G137" s="29"/>
      <c r="H137" s="29"/>
      <c r="I137" s="21">
        <f>IF(SUM(I136:I136)&gt;0,SUM(I136:I136),"")</f>
      </c>
      <c r="J137" s="22">
        <f>IF(SUM(I136:I136)&gt;0,F137,"")</f>
      </c>
      <c r="K137" s="23"/>
    </row>
    <row r="138" spans="4:11" ht="12" customHeight="1">
      <c r="D138" s="30"/>
      <c r="E138" s="31"/>
      <c r="F138" s="32"/>
      <c r="G138" s="33"/>
      <c r="H138" s="33"/>
      <c r="I138" s="31"/>
      <c r="J138" s="32"/>
      <c r="K138" s="33"/>
    </row>
    <row r="139" spans="3:11" ht="12.75" customHeight="1" thickBot="1">
      <c r="C139" s="35" t="s">
        <v>37</v>
      </c>
      <c r="K139"/>
    </row>
    <row r="140" spans="3:11" ht="15" customHeight="1" thickBot="1">
      <c r="C140" s="6"/>
      <c r="D140" s="7"/>
      <c r="E140" s="7"/>
      <c r="F140" s="7"/>
      <c r="G140" s="8" t="s">
        <v>10</v>
      </c>
      <c r="H140" s="7"/>
      <c r="I140" s="7"/>
      <c r="J140" s="7"/>
      <c r="K140" s="9"/>
    </row>
    <row r="141" spans="3:11" ht="15" customHeight="1">
      <c r="C141" s="1"/>
      <c r="D141" s="1"/>
      <c r="E141" s="1"/>
      <c r="F141" s="1"/>
      <c r="G141" s="36"/>
      <c r="H141" s="1"/>
      <c r="I141" s="1"/>
      <c r="J141" s="1"/>
      <c r="K141" s="1"/>
    </row>
    <row r="142" spans="3:11" ht="12.75" customHeight="1">
      <c r="C142" s="5" t="s">
        <v>38</v>
      </c>
      <c r="K142"/>
    </row>
    <row r="143" ht="32.25" customHeight="1">
      <c r="K143"/>
    </row>
    <row r="144" spans="3:11" ht="12.75" customHeight="1">
      <c r="C144">
        <f>IF(LEN(C73)&gt;0,C73,"")</f>
      </c>
      <c r="D144" s="10"/>
      <c r="E144" s="11" t="s">
        <v>12</v>
      </c>
      <c r="F144" s="12"/>
      <c r="G144" s="12"/>
      <c r="H144" s="13"/>
      <c r="I144" s="14" t="s">
        <v>13</v>
      </c>
      <c r="J144" s="12"/>
      <c r="K144" s="13"/>
    </row>
    <row r="145" spans="3:11" ht="12.75" customHeight="1">
      <c r="C145">
        <f>IF(LEN(C74)&gt;0,C74,"")</f>
      </c>
      <c r="D145" s="15"/>
      <c r="E145" s="16" t="s">
        <v>15</v>
      </c>
      <c r="F145" s="17"/>
      <c r="G145" s="17" t="s">
        <v>16</v>
      </c>
      <c r="H145" s="18" t="s">
        <v>17</v>
      </c>
      <c r="I145" s="19" t="s">
        <v>15</v>
      </c>
      <c r="J145" s="17"/>
      <c r="K145" s="18" t="s">
        <v>18</v>
      </c>
    </row>
    <row r="146" spans="4:11" ht="12.75" customHeight="1">
      <c r="D146" s="20">
        <v>2</v>
      </c>
      <c r="E146" s="37">
        <v>3.9</v>
      </c>
      <c r="F146" s="22" t="s">
        <v>24</v>
      </c>
      <c r="G146" s="23">
        <v>8</v>
      </c>
      <c r="H146" s="23">
        <v>2003</v>
      </c>
      <c r="I146" s="19"/>
      <c r="J146" s="17"/>
      <c r="K146" s="18"/>
    </row>
    <row r="147" spans="4:11" ht="12.75" customHeight="1">
      <c r="D147" s="26">
        <v>5</v>
      </c>
      <c r="E147" s="27">
        <v>29.1</v>
      </c>
      <c r="F147" s="28" t="s">
        <v>24</v>
      </c>
      <c r="G147" s="29">
        <v>5</v>
      </c>
      <c r="H147" s="29">
        <v>2003</v>
      </c>
      <c r="I147" s="21"/>
      <c r="J147" s="24">
        <f>IF(LEN(TRIM(I147))&gt;0,F147,"")</f>
      </c>
      <c r="K147" s="25"/>
    </row>
    <row r="148" spans="4:11" ht="12.75" customHeight="1">
      <c r="D148" s="26">
        <v>9</v>
      </c>
      <c r="E148" s="27">
        <v>10.9</v>
      </c>
      <c r="F148" s="28" t="s">
        <v>24</v>
      </c>
      <c r="G148" s="29">
        <v>5</v>
      </c>
      <c r="H148" s="29">
        <v>2003</v>
      </c>
      <c r="I148" s="21"/>
      <c r="J148" s="24">
        <f>IF(LEN(TRIM(I148))&gt;0,F148,"")</f>
      </c>
      <c r="K148" s="25"/>
    </row>
    <row r="149" spans="4:11" ht="12.75" customHeight="1">
      <c r="D149" s="26">
        <v>11</v>
      </c>
      <c r="E149" s="27">
        <v>27.3999999999999</v>
      </c>
      <c r="F149" s="28" t="s">
        <v>24</v>
      </c>
      <c r="G149" s="29">
        <v>5</v>
      </c>
      <c r="H149" s="29">
        <v>2003</v>
      </c>
      <c r="I149" s="21"/>
      <c r="J149" s="24">
        <f>IF(LEN(TRIM(I149))&gt;0,F149,"")</f>
      </c>
      <c r="K149" s="25"/>
    </row>
    <row r="150" spans="4:11" ht="12.75" customHeight="1">
      <c r="D150" s="26" t="s">
        <v>21</v>
      </c>
      <c r="E150" s="27">
        <f>SUM(E146:E149)</f>
        <v>71.2999999999999</v>
      </c>
      <c r="F150" s="28" t="s">
        <v>24</v>
      </c>
      <c r="G150" s="29"/>
      <c r="H150" s="29"/>
      <c r="I150" s="21">
        <f>IF(SUM(I147:I149)&gt;0,SUM(I147:I149),"")</f>
      </c>
      <c r="J150" s="22">
        <f>IF(SUM(I147:I149)&gt;0,F150,"")</f>
      </c>
      <c r="K150" s="23"/>
    </row>
    <row r="151" spans="4:11" ht="12.75" customHeight="1">
      <c r="D151" s="30"/>
      <c r="E151" s="31"/>
      <c r="F151" s="32"/>
      <c r="G151" s="33"/>
      <c r="H151" s="33"/>
      <c r="I151" s="31"/>
      <c r="J151" s="32"/>
      <c r="K151" s="33"/>
    </row>
    <row r="152" spans="3:11" ht="12.75" customHeight="1">
      <c r="C152" s="5" t="s">
        <v>33</v>
      </c>
      <c r="K152"/>
    </row>
    <row r="153" ht="32.25" customHeight="1">
      <c r="K153"/>
    </row>
    <row r="154" spans="4:11" ht="12.75" customHeight="1">
      <c r="D154" s="10">
        <f>IF(LEN(D88)&gt;0,D88,"")</f>
      </c>
      <c r="E154" s="11" t="s">
        <v>12</v>
      </c>
      <c r="F154" s="12"/>
      <c r="G154" s="12"/>
      <c r="H154" s="13"/>
      <c r="I154" s="14" t="s">
        <v>13</v>
      </c>
      <c r="J154" s="12"/>
      <c r="K154" s="13"/>
    </row>
    <row r="155" spans="4:11" ht="12.75" customHeight="1">
      <c r="D155" s="15" t="s">
        <v>14</v>
      </c>
      <c r="E155" s="16" t="s">
        <v>15</v>
      </c>
      <c r="F155" s="17"/>
      <c r="G155" s="17" t="s">
        <v>16</v>
      </c>
      <c r="H155" s="18" t="s">
        <v>17</v>
      </c>
      <c r="I155" s="19" t="s">
        <v>15</v>
      </c>
      <c r="J155" s="17"/>
      <c r="K155" s="18" t="s">
        <v>18</v>
      </c>
    </row>
    <row r="156" spans="4:11" ht="12.75" customHeight="1">
      <c r="D156" s="20">
        <v>2</v>
      </c>
      <c r="E156" s="21">
        <v>3.9</v>
      </c>
      <c r="F156" s="22" t="s">
        <v>24</v>
      </c>
      <c r="G156" s="23">
        <v>5</v>
      </c>
      <c r="H156" s="23">
        <v>2003</v>
      </c>
      <c r="I156" s="21"/>
      <c r="J156" s="24">
        <f>IF(LEN(TRIM(I156))&gt;0,F156,"")</f>
      </c>
      <c r="K156" s="25"/>
    </row>
    <row r="157" spans="4:11" ht="12.75" customHeight="1">
      <c r="D157" s="26">
        <v>5</v>
      </c>
      <c r="E157" s="27">
        <v>29.1</v>
      </c>
      <c r="F157" s="28" t="s">
        <v>24</v>
      </c>
      <c r="G157" s="29">
        <v>5</v>
      </c>
      <c r="H157" s="29">
        <v>2003</v>
      </c>
      <c r="I157" s="21"/>
      <c r="J157" s="24">
        <f>IF(LEN(TRIM(I157))&gt;0,F157,"")</f>
      </c>
      <c r="K157" s="25"/>
    </row>
    <row r="158" spans="4:11" ht="12.75" customHeight="1">
      <c r="D158" s="26">
        <v>9</v>
      </c>
      <c r="E158" s="27">
        <v>10.9</v>
      </c>
      <c r="F158" s="28" t="s">
        <v>24</v>
      </c>
      <c r="G158" s="29">
        <v>5</v>
      </c>
      <c r="H158" s="29">
        <v>2003</v>
      </c>
      <c r="I158" s="21"/>
      <c r="J158" s="24">
        <f>IF(LEN(TRIM(I158))&gt;0,F158,"")</f>
      </c>
      <c r="K158" s="25"/>
    </row>
    <row r="159" spans="4:11" ht="12.75" customHeight="1">
      <c r="D159" s="26">
        <v>11</v>
      </c>
      <c r="E159" s="27">
        <v>27.3999999999999</v>
      </c>
      <c r="F159" s="28" t="s">
        <v>24</v>
      </c>
      <c r="G159" s="29">
        <v>5</v>
      </c>
      <c r="H159" s="29">
        <v>2003</v>
      </c>
      <c r="I159" s="21"/>
      <c r="J159" s="24">
        <f>IF(LEN(TRIM(I159))&gt;0,F159,"")</f>
      </c>
      <c r="K159" s="25"/>
    </row>
    <row r="160" spans="4:11" ht="12.75" customHeight="1">
      <c r="D160" s="26" t="s">
        <v>21</v>
      </c>
      <c r="E160" s="27">
        <f>SUM(E156:E159)</f>
        <v>71.2999999999999</v>
      </c>
      <c r="F160" s="28" t="s">
        <v>24</v>
      </c>
      <c r="G160" s="29"/>
      <c r="H160" s="29"/>
      <c r="I160" s="21">
        <f>IF(SUM(I156:I156)&gt;0,SUM(I156:I156),"")</f>
      </c>
      <c r="J160" s="22">
        <f>IF(SUM(I156:I156)&gt;0,F160,"")</f>
      </c>
      <c r="K160" s="23"/>
    </row>
    <row r="161" ht="12.75" customHeight="1">
      <c r="K161"/>
    </row>
    <row r="162" spans="3:11" ht="12.75" customHeight="1">
      <c r="C162" s="5" t="s">
        <v>39</v>
      </c>
      <c r="K162"/>
    </row>
    <row r="163" ht="32.25" customHeight="1">
      <c r="K163"/>
    </row>
    <row r="164" spans="4:11" ht="12.75" customHeight="1">
      <c r="D164" s="10">
        <f>IF(LEN(D90)&gt;0,D90,"")</f>
      </c>
      <c r="E164" s="11" t="s">
        <v>12</v>
      </c>
      <c r="F164" s="12"/>
      <c r="G164" s="12"/>
      <c r="H164" s="13"/>
      <c r="I164" s="14" t="s">
        <v>13</v>
      </c>
      <c r="J164" s="12"/>
      <c r="K164" s="13"/>
    </row>
    <row r="165" spans="3:11" ht="12.75" customHeight="1">
      <c r="C165">
        <f>IF(LEN(C91)&gt;0,C91,"")</f>
      </c>
      <c r="D165" s="15" t="s">
        <v>14</v>
      </c>
      <c r="E165" s="16" t="s">
        <v>15</v>
      </c>
      <c r="F165" s="17"/>
      <c r="G165" s="17" t="s">
        <v>16</v>
      </c>
      <c r="H165" s="18" t="s">
        <v>17</v>
      </c>
      <c r="I165" s="19" t="s">
        <v>15</v>
      </c>
      <c r="J165" s="17"/>
      <c r="K165" s="18" t="s">
        <v>18</v>
      </c>
    </row>
    <row r="166" spans="4:11" ht="12.75" customHeight="1">
      <c r="D166" s="20">
        <v>11</v>
      </c>
      <c r="E166" s="21">
        <v>1</v>
      </c>
      <c r="F166" s="22" t="s">
        <v>24</v>
      </c>
      <c r="G166" s="23">
        <v>9</v>
      </c>
      <c r="H166" s="23">
        <v>2004</v>
      </c>
      <c r="I166" s="21"/>
      <c r="J166" s="24">
        <f>IF(LEN(TRIM(I166))&gt;0,F166,"")</f>
      </c>
      <c r="K166" s="25"/>
    </row>
    <row r="167" spans="4:11" ht="12.75" customHeight="1">
      <c r="D167" s="26">
        <v>11</v>
      </c>
      <c r="E167" s="27">
        <v>3</v>
      </c>
      <c r="F167" s="28" t="s">
        <v>24</v>
      </c>
      <c r="G167" s="29">
        <v>9</v>
      </c>
      <c r="H167" s="29">
        <v>2005</v>
      </c>
      <c r="I167" s="21"/>
      <c r="J167" s="24"/>
      <c r="K167" s="25"/>
    </row>
    <row r="168" spans="4:11" ht="12.75" customHeight="1">
      <c r="D168" s="26" t="s">
        <v>21</v>
      </c>
      <c r="E168" s="27">
        <f>SUM(E166:E167)</f>
        <v>4</v>
      </c>
      <c r="F168" s="28" t="s">
        <v>24</v>
      </c>
      <c r="G168" s="29"/>
      <c r="H168" s="29"/>
      <c r="I168" s="21">
        <f>IF(SUM(I166:I166)&gt;0,SUM(I166:I166),"")</f>
      </c>
      <c r="J168" s="22">
        <f>IF(SUM(I166:I166)&gt;0,F168,"")</f>
      </c>
      <c r="K168" s="23"/>
    </row>
    <row r="169" spans="4:11" ht="12.75" customHeight="1">
      <c r="D169" s="30"/>
      <c r="E169" s="31"/>
      <c r="F169" s="32"/>
      <c r="G169" s="33"/>
      <c r="H169" s="33"/>
      <c r="I169" s="31"/>
      <c r="J169" s="32"/>
      <c r="K169" s="33"/>
    </row>
    <row r="170" spans="3:11" ht="12.75" customHeight="1">
      <c r="C170" s="5" t="s">
        <v>40</v>
      </c>
      <c r="D170" s="30"/>
      <c r="E170" s="31"/>
      <c r="F170" s="32"/>
      <c r="G170" s="33"/>
      <c r="H170" s="33"/>
      <c r="I170" s="31"/>
      <c r="J170" s="32"/>
      <c r="K170" s="33"/>
    </row>
    <row r="171" ht="42.75" customHeight="1">
      <c r="K171"/>
    </row>
    <row r="172" spans="4:11" ht="12.75" customHeight="1">
      <c r="D172" s="10">
        <f>IF(LEN(D90)&gt;0,D90,"")</f>
      </c>
      <c r="E172" s="11" t="s">
        <v>12</v>
      </c>
      <c r="F172" s="12"/>
      <c r="G172" s="12"/>
      <c r="H172" s="13"/>
      <c r="I172" s="14" t="s">
        <v>13</v>
      </c>
      <c r="J172" s="12"/>
      <c r="K172" s="13"/>
    </row>
    <row r="173" spans="3:11" ht="12.75" customHeight="1">
      <c r="C173">
        <f>IF(LEN(C91)&gt;0,C91,"")</f>
      </c>
      <c r="D173" s="15" t="s">
        <v>14</v>
      </c>
      <c r="E173" s="16" t="s">
        <v>15</v>
      </c>
      <c r="F173" s="17"/>
      <c r="G173" s="17" t="s">
        <v>16</v>
      </c>
      <c r="H173" s="18" t="s">
        <v>17</v>
      </c>
      <c r="I173" s="19" t="s">
        <v>15</v>
      </c>
      <c r="J173" s="17"/>
      <c r="K173" s="18" t="s">
        <v>18</v>
      </c>
    </row>
    <row r="174" spans="4:11" ht="12.75" customHeight="1">
      <c r="D174" s="20">
        <v>11</v>
      </c>
      <c r="E174" s="21">
        <v>400</v>
      </c>
      <c r="F174" s="22" t="s">
        <v>26</v>
      </c>
      <c r="G174" s="23">
        <v>9</v>
      </c>
      <c r="H174" s="23">
        <v>2004</v>
      </c>
      <c r="I174" s="21"/>
      <c r="J174" s="24">
        <f>IF(LEN(TRIM(I174))&gt;0,F174,"")</f>
      </c>
      <c r="K174" s="25"/>
    </row>
    <row r="175" spans="4:11" ht="12.75" customHeight="1">
      <c r="D175" s="26" t="s">
        <v>21</v>
      </c>
      <c r="E175" s="27">
        <v>400</v>
      </c>
      <c r="F175" s="28" t="s">
        <v>26</v>
      </c>
      <c r="G175" s="29"/>
      <c r="H175" s="29"/>
      <c r="I175" s="21">
        <f>IF(SUM(I174:I174)&gt;0,SUM(I174:I174),"")</f>
      </c>
      <c r="J175" s="22">
        <f>IF(SUM(I174:I174)&gt;0,F175,"")</f>
      </c>
      <c r="K175" s="23"/>
    </row>
    <row r="176" spans="4:11" ht="12.75" customHeight="1">
      <c r="D176" s="30"/>
      <c r="E176" s="31"/>
      <c r="F176" s="32"/>
      <c r="G176" s="33"/>
      <c r="H176" s="33"/>
      <c r="I176" s="31"/>
      <c r="J176" s="32"/>
      <c r="K176" s="33"/>
    </row>
    <row r="177" spans="3:11" ht="12.75" customHeight="1">
      <c r="C177" s="5" t="s">
        <v>41</v>
      </c>
      <c r="D177" s="30"/>
      <c r="E177" s="31"/>
      <c r="F177" s="32"/>
      <c r="G177" s="33"/>
      <c r="H177" s="33"/>
      <c r="I177" s="31"/>
      <c r="J177" s="32"/>
      <c r="K177" s="33"/>
    </row>
    <row r="178" ht="32.25" customHeight="1">
      <c r="K178"/>
    </row>
    <row r="179" spans="4:11" ht="12.75" customHeight="1">
      <c r="D179" s="10">
        <f>IF(LEN(D97)&gt;0,D97,"")</f>
      </c>
      <c r="E179" s="11" t="s">
        <v>12</v>
      </c>
      <c r="F179" s="12"/>
      <c r="G179" s="12"/>
      <c r="H179" s="13"/>
      <c r="I179" s="14" t="s">
        <v>13</v>
      </c>
      <c r="J179" s="12"/>
      <c r="K179" s="13"/>
    </row>
    <row r="180" spans="4:11" ht="12.75" customHeight="1">
      <c r="D180" s="15" t="s">
        <v>14</v>
      </c>
      <c r="E180" s="16" t="s">
        <v>15</v>
      </c>
      <c r="F180" s="17"/>
      <c r="G180" s="17" t="s">
        <v>16</v>
      </c>
      <c r="H180" s="18" t="s">
        <v>17</v>
      </c>
      <c r="I180" s="19" t="s">
        <v>15</v>
      </c>
      <c r="J180" s="17"/>
      <c r="K180" s="18" t="s">
        <v>18</v>
      </c>
    </row>
    <row r="181" spans="4:11" ht="12.75" customHeight="1">
      <c r="D181" s="20">
        <v>11</v>
      </c>
      <c r="E181" s="21">
        <v>1100</v>
      </c>
      <c r="F181" s="22" t="s">
        <v>26</v>
      </c>
      <c r="G181" s="23">
        <v>9</v>
      </c>
      <c r="H181" s="23">
        <v>2004</v>
      </c>
      <c r="I181" s="21"/>
      <c r="J181" s="24">
        <f>IF(LEN(TRIM(I181))&gt;0,F181,"")</f>
      </c>
      <c r="K181" s="25"/>
    </row>
    <row r="182" spans="4:11" ht="12.75" customHeight="1">
      <c r="D182" s="26">
        <v>11</v>
      </c>
      <c r="E182" s="27">
        <v>1700</v>
      </c>
      <c r="F182" s="28" t="s">
        <v>26</v>
      </c>
      <c r="G182" s="29">
        <v>9</v>
      </c>
      <c r="H182" s="29">
        <v>2005</v>
      </c>
      <c r="I182" s="21"/>
      <c r="J182" s="24"/>
      <c r="K182" s="25"/>
    </row>
    <row r="183" spans="4:11" ht="12.75" customHeight="1">
      <c r="D183" s="26" t="s">
        <v>21</v>
      </c>
      <c r="E183" s="27">
        <f>SUM(E181:E182)</f>
        <v>2800</v>
      </c>
      <c r="F183" s="28" t="s">
        <v>26</v>
      </c>
      <c r="G183" s="29"/>
      <c r="H183" s="29"/>
      <c r="I183" s="21">
        <f>IF(SUM(I181:I181)&gt;0,SUM(I181:I181),"")</f>
      </c>
      <c r="J183" s="22">
        <f>IF(SUM(I181:I181)&gt;0,F183,"")</f>
      </c>
      <c r="K183" s="23"/>
    </row>
    <row r="184" ht="12.75" customHeight="1">
      <c r="K184"/>
    </row>
    <row r="185" spans="3:11" ht="12.75" customHeight="1">
      <c r="C185" s="5" t="s">
        <v>42</v>
      </c>
      <c r="K185"/>
    </row>
    <row r="186" ht="32.25" customHeight="1">
      <c r="K186"/>
    </row>
    <row r="187" spans="4:11" ht="12.75" customHeight="1">
      <c r="D187" s="10" t="str">
        <f>IF(LEN(D121)&gt;0,D121,"")</f>
        <v>Field</v>
      </c>
      <c r="E187" s="11" t="s">
        <v>12</v>
      </c>
      <c r="F187" s="12"/>
      <c r="G187" s="12"/>
      <c r="H187" s="13"/>
      <c r="I187" s="14" t="s">
        <v>13</v>
      </c>
      <c r="J187" s="12"/>
      <c r="K187" s="13"/>
    </row>
    <row r="188" spans="3:11" ht="12.75" customHeight="1">
      <c r="C188">
        <f>IF(LEN(C122)&gt;0,C122,"")</f>
      </c>
      <c r="D188" s="15" t="s">
        <v>14</v>
      </c>
      <c r="E188" s="16" t="s">
        <v>15</v>
      </c>
      <c r="F188" s="17"/>
      <c r="G188" s="17" t="s">
        <v>16</v>
      </c>
      <c r="H188" s="18" t="s">
        <v>17</v>
      </c>
      <c r="I188" s="19" t="s">
        <v>15</v>
      </c>
      <c r="J188" s="17"/>
      <c r="K188" s="18" t="s">
        <v>18</v>
      </c>
    </row>
    <row r="189" spans="4:11" ht="12.75" customHeight="1">
      <c r="D189" s="20">
        <v>11</v>
      </c>
      <c r="E189" s="21">
        <v>1</v>
      </c>
      <c r="F189" s="22" t="s">
        <v>20</v>
      </c>
      <c r="G189" s="23">
        <v>9</v>
      </c>
      <c r="H189" s="23">
        <v>2004</v>
      </c>
      <c r="I189" s="21"/>
      <c r="J189" s="24">
        <f>IF(LEN(TRIM(I189))&gt;0,F189,"")</f>
      </c>
      <c r="K189" s="25"/>
    </row>
    <row r="190" spans="4:11" ht="12.75" customHeight="1">
      <c r="D190" s="26" t="s">
        <v>21</v>
      </c>
      <c r="E190" s="27">
        <v>1</v>
      </c>
      <c r="F190" s="28" t="s">
        <v>20</v>
      </c>
      <c r="G190" s="29"/>
      <c r="H190" s="29"/>
      <c r="I190" s="21">
        <f>IF(SUM(I189:I189)&gt;0,SUM(I189:I189),"")</f>
      </c>
      <c r="J190" s="22">
        <f>IF(SUM(I189:I189)&gt;0,F190,"")</f>
      </c>
      <c r="K190" s="23"/>
    </row>
    <row r="191" ht="12.75" customHeight="1">
      <c r="K191"/>
    </row>
    <row r="192" spans="3:11" ht="12.75" customHeight="1">
      <c r="C192" s="5" t="s">
        <v>43</v>
      </c>
      <c r="K192"/>
    </row>
    <row r="193" ht="32.25" customHeight="1">
      <c r="K193"/>
    </row>
    <row r="194" spans="4:11" ht="12.75" customHeight="1">
      <c r="D194" s="10"/>
      <c r="E194" s="11" t="s">
        <v>12</v>
      </c>
      <c r="F194" s="12"/>
      <c r="G194" s="12"/>
      <c r="H194" s="13"/>
      <c r="I194" s="14" t="s">
        <v>13</v>
      </c>
      <c r="J194" s="12"/>
      <c r="K194" s="13"/>
    </row>
    <row r="195" spans="3:11" ht="12.75" customHeight="1">
      <c r="C195">
        <f>IF(LEN(C129)&gt;0,C129,"")</f>
      </c>
      <c r="D195" s="15" t="s">
        <v>14</v>
      </c>
      <c r="E195" s="16" t="s">
        <v>15</v>
      </c>
      <c r="F195" s="17"/>
      <c r="G195" s="17" t="s">
        <v>16</v>
      </c>
      <c r="H195" s="18" t="s">
        <v>17</v>
      </c>
      <c r="I195" s="19" t="s">
        <v>15</v>
      </c>
      <c r="J195" s="17"/>
      <c r="K195" s="18" t="s">
        <v>18</v>
      </c>
    </row>
    <row r="196" spans="4:11" ht="12.75" customHeight="1">
      <c r="D196" s="20">
        <v>11</v>
      </c>
      <c r="E196" s="21">
        <v>1300</v>
      </c>
      <c r="F196" s="22" t="s">
        <v>26</v>
      </c>
      <c r="G196" s="23">
        <v>9</v>
      </c>
      <c r="H196" s="23">
        <v>2004</v>
      </c>
      <c r="I196" s="21"/>
      <c r="J196" s="24">
        <f>IF(LEN(TRIM(I196))&gt;0,F196,"")</f>
      </c>
      <c r="K196" s="25"/>
    </row>
    <row r="197" spans="4:11" ht="12.75" customHeight="1">
      <c r="D197" s="26" t="s">
        <v>21</v>
      </c>
      <c r="E197" s="27">
        <v>1300</v>
      </c>
      <c r="F197" s="28" t="s">
        <v>26</v>
      </c>
      <c r="G197" s="29"/>
      <c r="H197" s="29"/>
      <c r="I197" s="21">
        <f>IF(SUM(I196:I196)&gt;0,SUM(I196:I196),"")</f>
      </c>
      <c r="J197" s="22">
        <f>IF(SUM(I196:I196)&gt;0,F197,"")</f>
      </c>
      <c r="K197" s="23"/>
    </row>
    <row r="198" spans="4:11" ht="12.75" customHeight="1">
      <c r="D198" s="30"/>
      <c r="E198" s="31"/>
      <c r="F198" s="32"/>
      <c r="G198" s="33"/>
      <c r="H198" s="33"/>
      <c r="I198" s="31"/>
      <c r="J198" s="32"/>
      <c r="K198" s="33"/>
    </row>
    <row r="199" spans="3:11" ht="15" customHeight="1">
      <c r="C199" s="5" t="s">
        <v>44</v>
      </c>
      <c r="K199"/>
    </row>
    <row r="200" ht="18.75" customHeight="1">
      <c r="K200"/>
    </row>
    <row r="201" ht="12.75" customHeight="1">
      <c r="K201"/>
    </row>
    <row r="202" ht="12.75" customHeight="1">
      <c r="K202"/>
    </row>
    <row r="203" ht="12.75" customHeight="1">
      <c r="K203"/>
    </row>
    <row r="204" ht="12.75" customHeight="1">
      <c r="K204"/>
    </row>
    <row r="205" ht="12.75" customHeight="1">
      <c r="K205"/>
    </row>
    <row r="206" ht="12.75" customHeight="1">
      <c r="K206"/>
    </row>
    <row r="207" ht="12.75" customHeight="1">
      <c r="K207"/>
    </row>
    <row r="208" ht="12.75" customHeight="1">
      <c r="K208"/>
    </row>
    <row r="209" spans="4:11" ht="12.75" customHeight="1">
      <c r="D209" s="10"/>
      <c r="E209" s="11" t="s">
        <v>12</v>
      </c>
      <c r="F209" s="12"/>
      <c r="G209" s="12"/>
      <c r="H209" s="13"/>
      <c r="I209" s="14" t="s">
        <v>13</v>
      </c>
      <c r="J209" s="12"/>
      <c r="K209" s="13"/>
    </row>
    <row r="210" spans="3:11" ht="12.75" customHeight="1">
      <c r="C210">
        <f>IF(LEN(C97)&gt;0,C97,"")</f>
      </c>
      <c r="D210" s="15" t="s">
        <v>14</v>
      </c>
      <c r="E210" s="16" t="s">
        <v>15</v>
      </c>
      <c r="F210" s="17"/>
      <c r="G210" s="17" t="s">
        <v>16</v>
      </c>
      <c r="H210" s="18" t="s">
        <v>17</v>
      </c>
      <c r="I210" s="19" t="s">
        <v>15</v>
      </c>
      <c r="J210" s="17"/>
      <c r="K210" s="18" t="s">
        <v>18</v>
      </c>
    </row>
    <row r="211" spans="4:11" ht="12.75" customHeight="1">
      <c r="D211" s="20">
        <v>11</v>
      </c>
      <c r="E211" s="21">
        <v>1</v>
      </c>
      <c r="F211" s="22" t="s">
        <v>24</v>
      </c>
      <c r="G211" s="23">
        <v>5</v>
      </c>
      <c r="H211" s="23">
        <v>2005</v>
      </c>
      <c r="I211" s="21"/>
      <c r="J211" s="24">
        <f>IF(LEN(TRIM(I211))&gt;0,F211,"")</f>
      </c>
      <c r="K211" s="25"/>
    </row>
    <row r="212" spans="4:11" ht="12.75" customHeight="1">
      <c r="D212" s="26" t="s">
        <v>21</v>
      </c>
      <c r="E212" s="27">
        <f>SUM(E211:E211)</f>
        <v>1</v>
      </c>
      <c r="F212" s="28" t="s">
        <v>24</v>
      </c>
      <c r="G212" s="29"/>
      <c r="H212" s="29"/>
      <c r="I212" s="21">
        <f>IF(SUM(I211:I211)&gt;0,SUM(I211:I211),"")</f>
      </c>
      <c r="J212" s="22">
        <f>IF(SUM(I211:I211)&gt;0,F212,"")</f>
      </c>
      <c r="K212" s="23"/>
    </row>
    <row r="213" ht="12.75" customHeight="1">
      <c r="K213"/>
    </row>
    <row r="214" spans="3:11" ht="12.75" customHeight="1" thickBot="1">
      <c r="C214" s="35" t="s">
        <v>45</v>
      </c>
      <c r="K214"/>
    </row>
    <row r="215" spans="3:11" ht="15" customHeight="1" thickBot="1">
      <c r="C215" s="6"/>
      <c r="D215" s="7"/>
      <c r="E215" s="7"/>
      <c r="F215" s="7"/>
      <c r="G215" s="8" t="s">
        <v>10</v>
      </c>
      <c r="H215" s="7"/>
      <c r="I215" s="7"/>
      <c r="J215" s="7"/>
      <c r="K215" s="9"/>
    </row>
    <row r="216" spans="3:11" ht="15" customHeight="1">
      <c r="C216" s="1"/>
      <c r="D216" s="1"/>
      <c r="E216" s="1"/>
      <c r="F216" s="1"/>
      <c r="G216" s="36"/>
      <c r="H216" s="1"/>
      <c r="I216" s="1"/>
      <c r="J216" s="1"/>
      <c r="K216" s="1"/>
    </row>
    <row r="217" spans="3:11" ht="15" customHeight="1">
      <c r="C217" s="5" t="s">
        <v>46</v>
      </c>
      <c r="K217"/>
    </row>
    <row r="218" ht="15" customHeight="1">
      <c r="K218"/>
    </row>
    <row r="219" ht="15" customHeight="1">
      <c r="K219"/>
    </row>
    <row r="220" ht="15" customHeight="1">
      <c r="K220"/>
    </row>
    <row r="221" ht="15" customHeight="1">
      <c r="K221"/>
    </row>
    <row r="222" ht="15" customHeight="1">
      <c r="K222"/>
    </row>
    <row r="223" ht="12.75" customHeight="1">
      <c r="K223"/>
    </row>
    <row r="224" spans="4:11" ht="12.75" customHeight="1">
      <c r="D224" s="10"/>
      <c r="E224" s="11" t="s">
        <v>12</v>
      </c>
      <c r="F224" s="12"/>
      <c r="G224" s="12"/>
      <c r="H224" s="13"/>
      <c r="I224" s="14" t="s">
        <v>13</v>
      </c>
      <c r="J224" s="12"/>
      <c r="K224" s="13"/>
    </row>
    <row r="225" spans="4:11" ht="12.75" customHeight="1">
      <c r="D225" s="15" t="s">
        <v>14</v>
      </c>
      <c r="E225" s="16" t="s">
        <v>15</v>
      </c>
      <c r="F225" s="17"/>
      <c r="G225" s="17" t="s">
        <v>16</v>
      </c>
      <c r="H225" s="18" t="s">
        <v>17</v>
      </c>
      <c r="I225" s="19" t="s">
        <v>15</v>
      </c>
      <c r="J225" s="17"/>
      <c r="K225" s="18" t="s">
        <v>18</v>
      </c>
    </row>
    <row r="226" spans="4:11" ht="12.75" customHeight="1">
      <c r="D226" s="20">
        <v>13</v>
      </c>
      <c r="E226" s="21">
        <v>134.699999999999</v>
      </c>
      <c r="F226" s="22" t="s">
        <v>24</v>
      </c>
      <c r="G226" s="23">
        <v>11</v>
      </c>
      <c r="H226" s="23">
        <v>2005</v>
      </c>
      <c r="I226" s="21"/>
      <c r="J226" s="24">
        <f>IF(LEN(TRIM(I226))&gt;0,F226,"")</f>
      </c>
      <c r="K226" s="25"/>
    </row>
    <row r="227" spans="4:11" ht="12.75" customHeight="1">
      <c r="D227" s="26" t="s">
        <v>21</v>
      </c>
      <c r="E227" s="27">
        <f>SUM(E226:E226)</f>
        <v>134.699999999999</v>
      </c>
      <c r="F227" s="28" t="s">
        <v>24</v>
      </c>
      <c r="G227" s="29"/>
      <c r="H227" s="29"/>
      <c r="I227" s="21">
        <f>IF(SUM(I226:I226)&gt;0,SUM(I226:I226),"")</f>
      </c>
      <c r="J227" s="22">
        <f>IF(SUM(I226:I226)&gt;0,F227,"")</f>
      </c>
      <c r="K227" s="23"/>
    </row>
    <row r="228" spans="4:11" ht="12.75" customHeight="1">
      <c r="D228" s="30"/>
      <c r="E228" s="31"/>
      <c r="F228" s="32"/>
      <c r="G228" s="33"/>
      <c r="H228" s="33"/>
      <c r="I228" s="31"/>
      <c r="J228" s="32"/>
      <c r="K228" s="33"/>
    </row>
    <row r="229" spans="3:11" ht="15" customHeight="1">
      <c r="C229" s="5" t="s">
        <v>47</v>
      </c>
      <c r="K229"/>
    </row>
    <row r="230" ht="32.25" customHeight="1">
      <c r="K230"/>
    </row>
    <row r="231" ht="12.75" customHeight="1">
      <c r="K231"/>
    </row>
    <row r="232" ht="12.75" customHeight="1">
      <c r="K232"/>
    </row>
    <row r="233" ht="12.75" customHeight="1">
      <c r="K233"/>
    </row>
    <row r="234" ht="12.75" customHeight="1">
      <c r="K234"/>
    </row>
    <row r="235" ht="12.75" customHeight="1">
      <c r="K235"/>
    </row>
    <row r="236" ht="12.75" customHeight="1">
      <c r="K236"/>
    </row>
    <row r="237" ht="12.75" customHeight="1">
      <c r="K237"/>
    </row>
    <row r="238" spans="4:11" ht="12.75" customHeight="1">
      <c r="D238" s="10"/>
      <c r="E238" s="11" t="s">
        <v>12</v>
      </c>
      <c r="F238" s="12"/>
      <c r="G238" s="12"/>
      <c r="H238" s="13"/>
      <c r="I238" s="14" t="s">
        <v>13</v>
      </c>
      <c r="J238" s="12"/>
      <c r="K238" s="13"/>
    </row>
    <row r="239" spans="4:11" ht="12.75" customHeight="1">
      <c r="D239" s="15" t="s">
        <v>14</v>
      </c>
      <c r="E239" s="16" t="s">
        <v>15</v>
      </c>
      <c r="F239" s="17"/>
      <c r="G239" s="17" t="s">
        <v>16</v>
      </c>
      <c r="H239" s="18" t="s">
        <v>17</v>
      </c>
      <c r="I239" s="19" t="s">
        <v>15</v>
      </c>
      <c r="J239" s="17"/>
      <c r="K239" s="18" t="s">
        <v>18</v>
      </c>
    </row>
    <row r="240" spans="4:11" ht="12.75" customHeight="1">
      <c r="D240" s="20">
        <v>13</v>
      </c>
      <c r="E240" s="21">
        <v>1</v>
      </c>
      <c r="F240" s="22" t="s">
        <v>24</v>
      </c>
      <c r="G240" s="23">
        <v>8</v>
      </c>
      <c r="H240" s="23">
        <v>2005</v>
      </c>
      <c r="I240" s="21"/>
      <c r="J240" s="24">
        <f>IF(LEN(TRIM(I240))&gt;0,F240,"")</f>
      </c>
      <c r="K240" s="25"/>
    </row>
    <row r="241" spans="4:11" ht="12.75" customHeight="1">
      <c r="D241" s="26" t="s">
        <v>21</v>
      </c>
      <c r="E241" s="27">
        <f>SUM(E240:E240)</f>
        <v>1</v>
      </c>
      <c r="F241" s="28" t="s">
        <v>24</v>
      </c>
      <c r="G241" s="29"/>
      <c r="H241" s="29"/>
      <c r="I241" s="21">
        <f>IF(SUM(I240:I240)&gt;0,SUM(I240:I240),"")</f>
      </c>
      <c r="J241" s="22">
        <f>IF(SUM(I240:I240)&gt;0,F241,"")</f>
      </c>
      <c r="K241" s="23"/>
    </row>
    <row r="242" spans="4:11" ht="12.75" customHeight="1">
      <c r="D242" s="30"/>
      <c r="E242" s="31"/>
      <c r="F242" s="32"/>
      <c r="G242" s="33"/>
      <c r="H242" s="33"/>
      <c r="I242" s="31"/>
      <c r="J242" s="32"/>
      <c r="K242" s="33"/>
    </row>
    <row r="243" spans="3:11" ht="15" customHeight="1">
      <c r="C243" s="5" t="s">
        <v>48</v>
      </c>
      <c r="K243"/>
    </row>
    <row r="244" ht="18.75" customHeight="1">
      <c r="K244"/>
    </row>
    <row r="245" ht="12.75" customHeight="1">
      <c r="K245"/>
    </row>
    <row r="246" ht="12.75" customHeight="1">
      <c r="K246"/>
    </row>
    <row r="247" ht="12.75" customHeight="1">
      <c r="K247"/>
    </row>
    <row r="248" spans="4:11" ht="12.75" customHeight="1">
      <c r="D248" s="10"/>
      <c r="E248" s="11" t="s">
        <v>12</v>
      </c>
      <c r="F248" s="12"/>
      <c r="G248" s="12"/>
      <c r="H248" s="13"/>
      <c r="I248" s="14" t="s">
        <v>13</v>
      </c>
      <c r="J248" s="12"/>
      <c r="K248" s="13"/>
    </row>
    <row r="249" spans="4:11" ht="12.75" customHeight="1">
      <c r="D249" s="15" t="s">
        <v>14</v>
      </c>
      <c r="E249" s="16" t="s">
        <v>15</v>
      </c>
      <c r="F249" s="17"/>
      <c r="G249" s="17" t="s">
        <v>16</v>
      </c>
      <c r="H249" s="18" t="s">
        <v>17</v>
      </c>
      <c r="I249" s="19" t="s">
        <v>15</v>
      </c>
      <c r="J249" s="17"/>
      <c r="K249" s="18" t="s">
        <v>18</v>
      </c>
    </row>
    <row r="250" spans="4:11" ht="12.75" customHeight="1">
      <c r="D250" s="20">
        <v>13</v>
      </c>
      <c r="E250" s="21">
        <v>5</v>
      </c>
      <c r="F250" s="22" t="s">
        <v>24</v>
      </c>
      <c r="G250" s="23">
        <v>11</v>
      </c>
      <c r="H250" s="23">
        <v>2005</v>
      </c>
      <c r="I250" s="21"/>
      <c r="J250" s="24">
        <f>IF(LEN(TRIM(I250))&gt;0,F250,"")</f>
      </c>
      <c r="K250" s="25"/>
    </row>
    <row r="251" spans="4:11" ht="12.75" customHeight="1">
      <c r="D251" s="26">
        <v>13</v>
      </c>
      <c r="E251" s="27">
        <v>2</v>
      </c>
      <c r="F251" s="28" t="s">
        <v>24</v>
      </c>
      <c r="G251" s="29">
        <v>11</v>
      </c>
      <c r="H251" s="29">
        <v>2006</v>
      </c>
      <c r="I251" s="21"/>
      <c r="J251" s="24">
        <f>IF(LEN(TRIM(I251))&gt;0,F251,"")</f>
      </c>
      <c r="K251" s="25"/>
    </row>
    <row r="252" spans="4:11" ht="12.75" customHeight="1">
      <c r="D252" s="26" t="s">
        <v>21</v>
      </c>
      <c r="E252" s="27">
        <f>SUM(E250:E251)</f>
        <v>7</v>
      </c>
      <c r="F252" s="28" t="s">
        <v>24</v>
      </c>
      <c r="G252" s="29"/>
      <c r="H252" s="29"/>
      <c r="I252" s="21">
        <f>IF(SUM(I250:I251)&gt;0,SUM(I250:I251),"")</f>
      </c>
      <c r="J252" s="22">
        <f>IF(SUM(I250:I251)&gt;0,F252,"")</f>
      </c>
      <c r="K252" s="23"/>
    </row>
    <row r="253" spans="4:11" ht="12.75" customHeight="1">
      <c r="D253" s="30"/>
      <c r="E253" s="31"/>
      <c r="F253" s="32"/>
      <c r="G253" s="33"/>
      <c r="H253" s="33"/>
      <c r="I253" s="31"/>
      <c r="J253" s="32"/>
      <c r="K253" s="33"/>
    </row>
    <row r="254" spans="3:11" ht="15" customHeight="1">
      <c r="C254" s="5" t="s">
        <v>49</v>
      </c>
      <c r="K254"/>
    </row>
    <row r="255" ht="18.75" customHeight="1">
      <c r="K255"/>
    </row>
    <row r="256" ht="12.75" customHeight="1">
      <c r="K256"/>
    </row>
    <row r="257" ht="12.75" customHeight="1">
      <c r="K257"/>
    </row>
    <row r="258" ht="12.75" customHeight="1">
      <c r="K258"/>
    </row>
    <row r="259" spans="4:11" ht="12.75" customHeight="1">
      <c r="D259" s="10"/>
      <c r="E259" s="11" t="s">
        <v>12</v>
      </c>
      <c r="F259" s="12"/>
      <c r="G259" s="12"/>
      <c r="H259" s="13"/>
      <c r="I259" s="14" t="s">
        <v>13</v>
      </c>
      <c r="J259" s="12"/>
      <c r="K259" s="13"/>
    </row>
    <row r="260" spans="3:11" ht="12.75" customHeight="1">
      <c r="C260">
        <f>IF(LEN(C97)&gt;0,C97,"")</f>
      </c>
      <c r="D260" s="15" t="s">
        <v>14</v>
      </c>
      <c r="E260" s="16" t="s">
        <v>15</v>
      </c>
      <c r="F260" s="17"/>
      <c r="G260" s="17" t="s">
        <v>16</v>
      </c>
      <c r="H260" s="18" t="s">
        <v>17</v>
      </c>
      <c r="I260" s="19" t="s">
        <v>15</v>
      </c>
      <c r="J260" s="17"/>
      <c r="K260" s="18" t="s">
        <v>18</v>
      </c>
    </row>
    <row r="261" spans="4:11" ht="12.75" customHeight="1">
      <c r="D261" s="20">
        <v>13</v>
      </c>
      <c r="E261" s="21">
        <v>5</v>
      </c>
      <c r="F261" s="22" t="s">
        <v>24</v>
      </c>
      <c r="G261" s="23">
        <v>11</v>
      </c>
      <c r="H261" s="23">
        <v>2004</v>
      </c>
      <c r="I261" s="21"/>
      <c r="J261" s="24">
        <f>IF(LEN(TRIM(I261))&gt;0,F261,"")</f>
      </c>
      <c r="K261" s="25"/>
    </row>
    <row r="262" spans="4:11" ht="12.75" customHeight="1">
      <c r="D262" s="26">
        <v>13</v>
      </c>
      <c r="E262" s="27">
        <v>5</v>
      </c>
      <c r="F262" s="28" t="s">
        <v>24</v>
      </c>
      <c r="G262" s="29">
        <v>11</v>
      </c>
      <c r="H262" s="29">
        <v>2005</v>
      </c>
      <c r="I262" s="21"/>
      <c r="J262" s="24">
        <f>IF(LEN(TRIM(I262))&gt;0,F262,"")</f>
      </c>
      <c r="K262" s="25"/>
    </row>
    <row r="263" spans="4:11" ht="12.75" customHeight="1">
      <c r="D263" s="26">
        <v>13</v>
      </c>
      <c r="E263" s="27">
        <v>5</v>
      </c>
      <c r="F263" s="28" t="s">
        <v>24</v>
      </c>
      <c r="G263" s="29">
        <v>11</v>
      </c>
      <c r="H263" s="29">
        <v>2006</v>
      </c>
      <c r="I263" s="21"/>
      <c r="J263" s="24">
        <f>IF(LEN(TRIM(I263))&gt;0,F263,"")</f>
      </c>
      <c r="K263" s="25"/>
    </row>
    <row r="264" spans="4:11" ht="12.75" customHeight="1">
      <c r="D264" s="26" t="s">
        <v>21</v>
      </c>
      <c r="E264" s="27">
        <f>SUM(E261:E263)</f>
        <v>15</v>
      </c>
      <c r="F264" s="28" t="s">
        <v>24</v>
      </c>
      <c r="G264" s="29"/>
      <c r="H264" s="29"/>
      <c r="I264" s="21">
        <f>IF(SUM(I261:I263)&gt;0,SUM(I261:I263),"")</f>
      </c>
      <c r="J264" s="22">
        <f>IF(SUM(I261:I263)&gt;0,F264,"")</f>
      </c>
      <c r="K264" s="23"/>
    </row>
    <row r="265" spans="4:11" ht="12.75" customHeight="1">
      <c r="D265" s="30"/>
      <c r="E265" s="31"/>
      <c r="F265" s="32"/>
      <c r="G265" s="33"/>
      <c r="H265" s="33"/>
      <c r="I265" s="31"/>
      <c r="J265" s="32"/>
      <c r="K265" s="33"/>
    </row>
    <row r="266" spans="3:11" ht="12.75" customHeight="1">
      <c r="C266" s="5" t="s">
        <v>44</v>
      </c>
      <c r="D266" s="30"/>
      <c r="E266" s="31"/>
      <c r="F266" s="32"/>
      <c r="G266" s="33"/>
      <c r="H266" s="33"/>
      <c r="I266" s="31"/>
      <c r="J266" s="32"/>
      <c r="K266" s="33"/>
    </row>
    <row r="267" spans="3:11" ht="12.75" customHeight="1">
      <c r="C267" s="5"/>
      <c r="D267" s="30"/>
      <c r="E267" s="31"/>
      <c r="F267" s="32"/>
      <c r="G267" s="33"/>
      <c r="H267" s="33"/>
      <c r="I267" s="31"/>
      <c r="J267" s="32"/>
      <c r="K267" s="33"/>
    </row>
    <row r="268" spans="3:11" ht="12.75" customHeight="1">
      <c r="C268" s="5"/>
      <c r="D268" s="30"/>
      <c r="E268" s="31"/>
      <c r="F268" s="32"/>
      <c r="G268" s="33"/>
      <c r="H268" s="33"/>
      <c r="I268" s="31"/>
      <c r="J268" s="32"/>
      <c r="K268" s="33"/>
    </row>
    <row r="269" spans="3:11" ht="12.75" customHeight="1">
      <c r="C269" s="5"/>
      <c r="D269" s="30"/>
      <c r="E269" s="31"/>
      <c r="F269" s="32"/>
      <c r="G269" s="33"/>
      <c r="H269" s="33"/>
      <c r="I269" s="31"/>
      <c r="J269" s="32"/>
      <c r="K269" s="33"/>
    </row>
    <row r="270" spans="3:11" ht="12.75" customHeight="1">
      <c r="C270" s="5"/>
      <c r="D270" s="30"/>
      <c r="E270" s="31"/>
      <c r="F270" s="32"/>
      <c r="G270" s="33"/>
      <c r="H270" s="33"/>
      <c r="I270" s="31"/>
      <c r="J270" s="32"/>
      <c r="K270" s="33"/>
    </row>
    <row r="271" spans="3:11" ht="12.75" customHeight="1">
      <c r="C271" s="5"/>
      <c r="D271" s="30"/>
      <c r="E271" s="31"/>
      <c r="F271" s="32"/>
      <c r="G271" s="33"/>
      <c r="H271" s="33"/>
      <c r="I271" s="31"/>
      <c r="J271" s="32"/>
      <c r="K271" s="33"/>
    </row>
    <row r="272" spans="3:11" ht="12.75" customHeight="1">
      <c r="C272" s="5"/>
      <c r="D272" s="30"/>
      <c r="E272" s="31"/>
      <c r="F272" s="32"/>
      <c r="G272" s="33"/>
      <c r="H272" s="33"/>
      <c r="I272" s="31"/>
      <c r="J272" s="32"/>
      <c r="K272" s="33"/>
    </row>
    <row r="273" spans="3:11" ht="12.75" customHeight="1">
      <c r="C273" s="5"/>
      <c r="D273" s="30"/>
      <c r="E273" s="31"/>
      <c r="F273" s="32"/>
      <c r="G273" s="33"/>
      <c r="H273" s="33"/>
      <c r="I273" s="31"/>
      <c r="J273" s="32"/>
      <c r="K273" s="33"/>
    </row>
    <row r="274" spans="3:11" ht="12.75" customHeight="1">
      <c r="C274" s="5"/>
      <c r="D274" s="30"/>
      <c r="E274" s="31"/>
      <c r="F274" s="32"/>
      <c r="G274" s="33"/>
      <c r="H274" s="33"/>
      <c r="I274" s="31"/>
      <c r="J274" s="32"/>
      <c r="K274" s="33"/>
    </row>
    <row r="275" spans="3:11" ht="12.75" customHeight="1">
      <c r="C275" s="5"/>
      <c r="D275" s="30"/>
      <c r="E275" s="31"/>
      <c r="F275" s="32"/>
      <c r="G275" s="33"/>
      <c r="H275" s="33"/>
      <c r="I275" s="31"/>
      <c r="J275" s="32"/>
      <c r="K275" s="33"/>
    </row>
    <row r="276" spans="3:11" ht="12.75" customHeight="1">
      <c r="C276" s="5"/>
      <c r="D276" s="30"/>
      <c r="E276" s="31"/>
      <c r="F276" s="32"/>
      <c r="G276" s="33"/>
      <c r="H276" s="33"/>
      <c r="I276" s="31"/>
      <c r="J276" s="32"/>
      <c r="K276" s="33"/>
    </row>
    <row r="277" spans="3:11" ht="12.75" customHeight="1">
      <c r="C277" s="5"/>
      <c r="D277" s="30"/>
      <c r="E277" s="31"/>
      <c r="F277" s="32"/>
      <c r="G277" s="33"/>
      <c r="H277" s="33"/>
      <c r="I277" s="31"/>
      <c r="J277" s="32"/>
      <c r="K277" s="33"/>
    </row>
    <row r="278" spans="3:11" ht="12.75" customHeight="1">
      <c r="C278" s="5"/>
      <c r="D278" s="30"/>
      <c r="E278" s="31"/>
      <c r="F278" s="32"/>
      <c r="G278" s="33"/>
      <c r="H278" s="33"/>
      <c r="I278" s="31"/>
      <c r="J278" s="32"/>
      <c r="K278" s="33"/>
    </row>
    <row r="279" spans="3:11" ht="12.75" customHeight="1">
      <c r="C279" s="5"/>
      <c r="D279" s="30"/>
      <c r="E279" s="31"/>
      <c r="F279" s="32"/>
      <c r="G279" s="33"/>
      <c r="H279" s="33"/>
      <c r="I279" s="31"/>
      <c r="J279" s="32"/>
      <c r="K279" s="33"/>
    </row>
    <row r="280" spans="4:11" ht="12.75" customHeight="1">
      <c r="D280" s="10"/>
      <c r="E280" s="11" t="s">
        <v>12</v>
      </c>
      <c r="F280" s="12"/>
      <c r="G280" s="12"/>
      <c r="H280" s="13"/>
      <c r="I280" s="14" t="s">
        <v>13</v>
      </c>
      <c r="J280" s="12"/>
      <c r="K280" s="13"/>
    </row>
    <row r="281" spans="4:11" ht="12.75" customHeight="1">
      <c r="D281" s="15" t="s">
        <v>14</v>
      </c>
      <c r="E281" s="16" t="s">
        <v>15</v>
      </c>
      <c r="F281" s="17"/>
      <c r="G281" s="17" t="s">
        <v>16</v>
      </c>
      <c r="H281" s="18" t="s">
        <v>17</v>
      </c>
      <c r="I281" s="19" t="s">
        <v>15</v>
      </c>
      <c r="J281" s="17"/>
      <c r="K281" s="18" t="s">
        <v>18</v>
      </c>
    </row>
    <row r="282" spans="4:11" ht="12.75" customHeight="1">
      <c r="D282" s="20">
        <v>13</v>
      </c>
      <c r="E282" s="21">
        <v>32</v>
      </c>
      <c r="F282" s="22" t="s">
        <v>24</v>
      </c>
      <c r="G282" s="23">
        <v>1</v>
      </c>
      <c r="H282" s="23">
        <v>2003</v>
      </c>
      <c r="I282" s="21"/>
      <c r="J282" s="24">
        <f>IF(LEN(TRIM(I282))&gt;0,F282,"")</f>
      </c>
      <c r="K282" s="25"/>
    </row>
    <row r="283" spans="4:11" ht="12.75" customHeight="1">
      <c r="D283" s="26" t="s">
        <v>21</v>
      </c>
      <c r="E283" s="27">
        <f>SUM(E282:E282)</f>
        <v>32</v>
      </c>
      <c r="F283" s="28" t="s">
        <v>24</v>
      </c>
      <c r="G283" s="29"/>
      <c r="H283" s="29"/>
      <c r="I283" s="21">
        <f>IF(SUM(I282:I282)&gt;0,SUM(I282:I282),"")</f>
      </c>
      <c r="J283" s="22">
        <f>IF(SUM(I282:I282)&gt;0,F283,"")</f>
      </c>
      <c r="K283" s="23"/>
    </row>
    <row r="284" spans="4:11" ht="12.75" customHeight="1">
      <c r="D284" s="30"/>
      <c r="E284" s="31"/>
      <c r="F284" s="32"/>
      <c r="G284" s="33"/>
      <c r="H284" s="33"/>
      <c r="I284" s="31"/>
      <c r="J284" s="32"/>
      <c r="K284" s="33"/>
    </row>
    <row r="285" spans="3:11" ht="12.75" customHeight="1" thickBot="1">
      <c r="C285" s="35" t="s">
        <v>50</v>
      </c>
      <c r="K285"/>
    </row>
    <row r="286" spans="3:11" ht="15" customHeight="1" thickBot="1">
      <c r="C286" s="6"/>
      <c r="D286" s="7"/>
      <c r="E286" s="7"/>
      <c r="F286" s="7"/>
      <c r="G286" s="8" t="s">
        <v>10</v>
      </c>
      <c r="H286" s="7"/>
      <c r="I286" s="7"/>
      <c r="J286" s="7"/>
      <c r="K286" s="9"/>
    </row>
    <row r="287" spans="3:11" ht="15" customHeight="1">
      <c r="C287" s="1"/>
      <c r="D287" s="1"/>
      <c r="E287" s="1"/>
      <c r="F287" s="1"/>
      <c r="G287" s="36"/>
      <c r="H287" s="1"/>
      <c r="I287" s="1"/>
      <c r="J287" s="1"/>
      <c r="K287" s="1"/>
    </row>
    <row r="288" spans="3:11" ht="15" customHeight="1">
      <c r="C288" s="5" t="s">
        <v>51</v>
      </c>
      <c r="K288"/>
    </row>
    <row r="289" ht="15" customHeight="1">
      <c r="K289"/>
    </row>
    <row r="290" ht="15" customHeight="1">
      <c r="K290"/>
    </row>
    <row r="291" ht="15" customHeight="1">
      <c r="K291"/>
    </row>
    <row r="292" ht="12.75" customHeight="1">
      <c r="K292"/>
    </row>
    <row r="293" spans="4:11" ht="12.75" customHeight="1">
      <c r="D293" s="10"/>
      <c r="E293" s="11" t="s">
        <v>12</v>
      </c>
      <c r="F293" s="12"/>
      <c r="G293" s="12"/>
      <c r="H293" s="13"/>
      <c r="I293" s="14" t="s">
        <v>13</v>
      </c>
      <c r="J293" s="12"/>
      <c r="K293" s="13"/>
    </row>
    <row r="294" spans="4:11" ht="12.75" customHeight="1">
      <c r="D294" s="15"/>
      <c r="E294" s="16" t="s">
        <v>15</v>
      </c>
      <c r="F294" s="17"/>
      <c r="G294" s="17" t="s">
        <v>16</v>
      </c>
      <c r="H294" s="18" t="s">
        <v>17</v>
      </c>
      <c r="I294" s="19" t="s">
        <v>15</v>
      </c>
      <c r="J294" s="17"/>
      <c r="K294" s="18" t="s">
        <v>18</v>
      </c>
    </row>
    <row r="295" spans="4:11" ht="12.75" customHeight="1">
      <c r="D295" s="20">
        <v>6</v>
      </c>
      <c r="E295" s="21">
        <v>4.7</v>
      </c>
      <c r="F295" s="22" t="s">
        <v>24</v>
      </c>
      <c r="G295" s="23">
        <v>5</v>
      </c>
      <c r="H295" s="23">
        <v>2005</v>
      </c>
      <c r="I295" s="21"/>
      <c r="J295" s="24">
        <f>IF(LEN(TRIM(I295))&gt;0,F295,"")</f>
      </c>
      <c r="K295" s="25"/>
    </row>
    <row r="296" spans="4:11" ht="12.75" customHeight="1">
      <c r="D296" s="26">
        <v>7</v>
      </c>
      <c r="E296" s="27">
        <v>12</v>
      </c>
      <c r="F296" s="28" t="s">
        <v>24</v>
      </c>
      <c r="G296" s="29">
        <v>5</v>
      </c>
      <c r="H296" s="29">
        <v>2005</v>
      </c>
      <c r="I296" s="21"/>
      <c r="J296" s="24">
        <f>IF(LEN(TRIM(I296))&gt;0,F296,"")</f>
      </c>
      <c r="K296" s="25"/>
    </row>
    <row r="297" spans="4:11" ht="12.75" customHeight="1">
      <c r="D297" s="26" t="s">
        <v>21</v>
      </c>
      <c r="E297" s="27">
        <f>SUM(E295:E296)</f>
        <v>16.7</v>
      </c>
      <c r="F297" s="28" t="s">
        <v>24</v>
      </c>
      <c r="G297" s="29"/>
      <c r="H297" s="29"/>
      <c r="I297" s="21">
        <f>IF(SUM(I295:I296)&gt;0,SUM(I295:I296),"")</f>
      </c>
      <c r="J297" s="22">
        <f>IF(SUM(I295:I296)&gt;0,F297,"")</f>
      </c>
      <c r="K297" s="23"/>
    </row>
    <row r="298" ht="12.75" customHeight="1">
      <c r="K298"/>
    </row>
    <row r="299" ht="12.75" customHeight="1">
      <c r="K299"/>
    </row>
    <row r="300" spans="2:11" ht="12.75" customHeight="1">
      <c r="B300" t="s">
        <v>52</v>
      </c>
      <c r="K300"/>
    </row>
    <row r="301" ht="12.75" customHeight="1">
      <c r="K301"/>
    </row>
    <row r="302" ht="76.5" customHeight="1">
      <c r="K302"/>
    </row>
    <row r="303" ht="12.75" customHeight="1">
      <c r="K303"/>
    </row>
    <row r="304" ht="123.75" customHeight="1">
      <c r="K304"/>
    </row>
    <row r="305" ht="12.75" customHeight="1">
      <c r="K305"/>
    </row>
    <row r="306" ht="12.75" customHeight="1">
      <c r="K306"/>
    </row>
    <row r="307" ht="12.75" customHeight="1">
      <c r="K307"/>
    </row>
    <row r="308" ht="12.75" customHeight="1">
      <c r="K308"/>
    </row>
    <row r="309" ht="12.75" customHeight="1">
      <c r="K309"/>
    </row>
    <row r="310" ht="12.75" customHeight="1">
      <c r="K310"/>
    </row>
    <row r="311" ht="12.75" customHeight="1">
      <c r="K311"/>
    </row>
    <row r="312" ht="12.75" customHeight="1">
      <c r="K312"/>
    </row>
    <row r="313" ht="12.75" customHeight="1">
      <c r="K313"/>
    </row>
    <row r="314" ht="12.75" customHeight="1">
      <c r="K314"/>
    </row>
    <row r="315" ht="12.75" customHeight="1">
      <c r="K315"/>
    </row>
    <row r="316" ht="12.75" customHeight="1">
      <c r="K316"/>
    </row>
    <row r="317" ht="12.75" customHeight="1">
      <c r="K317"/>
    </row>
    <row r="318" ht="12.75" customHeight="1">
      <c r="K318"/>
    </row>
    <row r="319" ht="12.75" customHeight="1">
      <c r="K319"/>
    </row>
    <row r="320" ht="12.75" customHeight="1">
      <c r="K320"/>
    </row>
    <row r="321" ht="12.75" customHeight="1">
      <c r="K321"/>
    </row>
    <row r="322" ht="12.75" customHeight="1">
      <c r="K322"/>
    </row>
    <row r="323" ht="12.75" customHeight="1">
      <c r="K323"/>
    </row>
    <row r="324" ht="12.75" customHeight="1">
      <c r="K324"/>
    </row>
    <row r="325" ht="12.75" customHeight="1">
      <c r="K325"/>
    </row>
    <row r="326" ht="12.75" customHeight="1">
      <c r="K326"/>
    </row>
    <row r="327" ht="12.75" customHeight="1">
      <c r="K327"/>
    </row>
    <row r="328" ht="12.75" customHeight="1">
      <c r="K328"/>
    </row>
    <row r="329" ht="12.75" customHeight="1">
      <c r="K329"/>
    </row>
    <row r="330" ht="12.75" customHeight="1">
      <c r="K330"/>
    </row>
    <row r="331" ht="12.75" customHeight="1">
      <c r="K331"/>
    </row>
    <row r="332" ht="12.75" customHeight="1">
      <c r="K332"/>
    </row>
    <row r="333" ht="12.75" customHeight="1">
      <c r="K333"/>
    </row>
    <row r="334" ht="12.75" customHeight="1">
      <c r="K334"/>
    </row>
    <row r="335" ht="12.75" customHeight="1">
      <c r="K335"/>
    </row>
    <row r="336" ht="12.75" customHeight="1">
      <c r="K336"/>
    </row>
    <row r="337" ht="12.75" customHeight="1">
      <c r="K337"/>
    </row>
    <row r="338" ht="12.75" customHeight="1">
      <c r="K338"/>
    </row>
    <row r="339" ht="12.75" customHeight="1">
      <c r="K339"/>
    </row>
    <row r="340" ht="12.75" customHeight="1">
      <c r="K340"/>
    </row>
    <row r="341" ht="12.75" customHeight="1">
      <c r="K341"/>
    </row>
    <row r="342" ht="12.75" customHeight="1">
      <c r="K342"/>
    </row>
    <row r="343" ht="12.75" customHeight="1">
      <c r="K343"/>
    </row>
    <row r="344" ht="12.75" customHeight="1">
      <c r="K344"/>
    </row>
    <row r="345" ht="12.75" customHeight="1">
      <c r="K345"/>
    </row>
    <row r="346" ht="12.75" customHeight="1">
      <c r="K346"/>
    </row>
    <row r="347" ht="12.75" customHeight="1">
      <c r="K347"/>
    </row>
    <row r="348" ht="12.75" customHeight="1">
      <c r="K348"/>
    </row>
    <row r="349" ht="12.75" customHeight="1">
      <c r="K349"/>
    </row>
    <row r="350" ht="12.75" customHeight="1">
      <c r="K350"/>
    </row>
    <row r="351" ht="12.75" customHeight="1">
      <c r="K351"/>
    </row>
    <row r="352" ht="12.75" customHeight="1">
      <c r="K352"/>
    </row>
    <row r="353" ht="12.75" customHeight="1">
      <c r="K353"/>
    </row>
    <row r="354" ht="12.75" customHeight="1">
      <c r="K354"/>
    </row>
    <row r="355" ht="12.75" customHeight="1">
      <c r="K355"/>
    </row>
    <row r="356" ht="12.75" customHeight="1">
      <c r="K356"/>
    </row>
    <row r="357" ht="12.75" customHeight="1">
      <c r="K357"/>
    </row>
    <row r="358" ht="12.75" customHeight="1">
      <c r="K358"/>
    </row>
    <row r="359" ht="12.75" customHeight="1">
      <c r="K359"/>
    </row>
    <row r="360" ht="12.75" customHeight="1">
      <c r="K360"/>
    </row>
    <row r="361" ht="12.75" customHeight="1">
      <c r="K361"/>
    </row>
    <row r="362" ht="12.75" customHeight="1">
      <c r="K362"/>
    </row>
    <row r="363" ht="12.75" customHeight="1">
      <c r="K363"/>
    </row>
    <row r="364" ht="12.75" customHeight="1">
      <c r="K364"/>
    </row>
    <row r="365" ht="12.75" customHeight="1">
      <c r="K365"/>
    </row>
    <row r="366" ht="12.75" customHeight="1">
      <c r="K366"/>
    </row>
    <row r="367" ht="12.75" customHeight="1">
      <c r="K367"/>
    </row>
    <row r="368" ht="12.75" customHeight="1">
      <c r="K368"/>
    </row>
    <row r="369" ht="12.75" customHeight="1">
      <c r="K369"/>
    </row>
    <row r="370" ht="12.75" customHeight="1">
      <c r="K370"/>
    </row>
    <row r="371" ht="12.75" customHeight="1">
      <c r="K371"/>
    </row>
    <row r="372" ht="12.75" customHeight="1">
      <c r="K372"/>
    </row>
    <row r="373" ht="12.75" customHeight="1">
      <c r="K373"/>
    </row>
    <row r="374" ht="12.75" customHeight="1">
      <c r="K374"/>
    </row>
    <row r="375" ht="12.75" customHeight="1">
      <c r="K375"/>
    </row>
    <row r="376" ht="12.75" customHeight="1">
      <c r="K376"/>
    </row>
    <row r="377" ht="12.75" customHeight="1">
      <c r="K377"/>
    </row>
    <row r="378" ht="12.75" customHeight="1">
      <c r="K378"/>
    </row>
    <row r="379" ht="12.75" customHeight="1">
      <c r="K379"/>
    </row>
    <row r="380" ht="12.75" customHeight="1">
      <c r="K380"/>
    </row>
    <row r="381" ht="12.75" customHeight="1">
      <c r="K381"/>
    </row>
    <row r="382" ht="12.75" customHeight="1">
      <c r="K382"/>
    </row>
    <row r="383" ht="12.75" customHeight="1">
      <c r="K383"/>
    </row>
    <row r="384" ht="12.75" customHeight="1">
      <c r="K384"/>
    </row>
    <row r="385" ht="12.75" customHeight="1">
      <c r="K385"/>
    </row>
    <row r="386" ht="12.75" customHeight="1">
      <c r="K386"/>
    </row>
    <row r="387" ht="12.75" customHeight="1">
      <c r="K387"/>
    </row>
    <row r="388" ht="12.75" customHeight="1">
      <c r="K388"/>
    </row>
    <row r="389" ht="12.75" customHeight="1">
      <c r="K389"/>
    </row>
    <row r="390" ht="12.75" customHeight="1">
      <c r="K390"/>
    </row>
    <row r="391" ht="12.75" customHeight="1">
      <c r="K391"/>
    </row>
    <row r="392" ht="12.75" customHeight="1">
      <c r="K392"/>
    </row>
    <row r="393" ht="12.75" customHeight="1">
      <c r="K393"/>
    </row>
    <row r="394" ht="12.75" customHeight="1">
      <c r="K394"/>
    </row>
    <row r="395" ht="12.75" customHeight="1">
      <c r="K395"/>
    </row>
    <row r="396" ht="12.75" customHeight="1">
      <c r="K396"/>
    </row>
    <row r="397" ht="12.75" customHeight="1">
      <c r="K397"/>
    </row>
    <row r="398" ht="12.75" customHeight="1">
      <c r="K398"/>
    </row>
    <row r="399" ht="12.75" customHeight="1">
      <c r="K399"/>
    </row>
    <row r="400" ht="12.75" customHeight="1">
      <c r="K400"/>
    </row>
    <row r="401" ht="12.75" customHeight="1">
      <c r="K401"/>
    </row>
    <row r="402" ht="12.75" customHeight="1">
      <c r="K402"/>
    </row>
    <row r="403" ht="12.75" customHeight="1">
      <c r="K403"/>
    </row>
    <row r="404" ht="12.75" customHeight="1">
      <c r="K404"/>
    </row>
    <row r="405" ht="12.75" customHeight="1">
      <c r="K405"/>
    </row>
    <row r="406" ht="12.75" customHeight="1">
      <c r="K406"/>
    </row>
    <row r="407" ht="12.75" customHeight="1">
      <c r="K407"/>
    </row>
    <row r="408" ht="12.75" customHeight="1">
      <c r="K408"/>
    </row>
    <row r="409" ht="12.75" customHeight="1">
      <c r="K409"/>
    </row>
    <row r="410" ht="12.75" customHeight="1">
      <c r="K410"/>
    </row>
    <row r="411" ht="12.75" customHeight="1">
      <c r="K411"/>
    </row>
    <row r="412" ht="12.75" customHeight="1">
      <c r="K412"/>
    </row>
    <row r="413" ht="12.75" customHeight="1">
      <c r="K413"/>
    </row>
    <row r="414" ht="12.75" customHeight="1">
      <c r="K414"/>
    </row>
    <row r="415" ht="12.75" customHeight="1">
      <c r="K415"/>
    </row>
    <row r="416" ht="12.75" customHeight="1">
      <c r="K416"/>
    </row>
    <row r="417" ht="12.75" customHeight="1">
      <c r="K417"/>
    </row>
    <row r="418" ht="12.75" customHeight="1">
      <c r="K418"/>
    </row>
    <row r="419" ht="12.75" customHeight="1">
      <c r="K419"/>
    </row>
    <row r="420" ht="12.75" customHeight="1">
      <c r="K420"/>
    </row>
    <row r="421" ht="12.75" customHeight="1">
      <c r="K421"/>
    </row>
    <row r="422" ht="12.75" customHeight="1">
      <c r="K422"/>
    </row>
    <row r="423" ht="12.75" customHeight="1">
      <c r="K423"/>
    </row>
    <row r="424" ht="12.75" customHeight="1">
      <c r="K424"/>
    </row>
    <row r="425" ht="12.75" customHeight="1">
      <c r="K425"/>
    </row>
    <row r="426" ht="12.75" customHeight="1">
      <c r="K426"/>
    </row>
    <row r="427" ht="12.75" customHeight="1">
      <c r="K427"/>
    </row>
    <row r="428" ht="12.75" customHeight="1">
      <c r="K428"/>
    </row>
    <row r="429" ht="12.75" customHeight="1">
      <c r="K429"/>
    </row>
    <row r="430" ht="12.75" customHeight="1">
      <c r="K430"/>
    </row>
    <row r="431" ht="12.75" customHeight="1">
      <c r="K431"/>
    </row>
    <row r="432" ht="12.75" customHeight="1">
      <c r="K432"/>
    </row>
    <row r="433" ht="12.75" customHeight="1">
      <c r="K433"/>
    </row>
    <row r="434" ht="12.75" customHeight="1">
      <c r="K434"/>
    </row>
    <row r="435" ht="12.75" customHeight="1">
      <c r="K435"/>
    </row>
    <row r="436" ht="12.75" customHeight="1">
      <c r="K436"/>
    </row>
    <row r="437" ht="12.75" customHeight="1">
      <c r="K437"/>
    </row>
    <row r="438" ht="12.75" customHeight="1">
      <c r="K438"/>
    </row>
    <row r="439" ht="12.75" customHeight="1">
      <c r="K439"/>
    </row>
    <row r="440" ht="12.75" customHeight="1">
      <c r="K440"/>
    </row>
    <row r="441" ht="12.75" customHeight="1">
      <c r="K441"/>
    </row>
    <row r="442" ht="12.75" customHeight="1">
      <c r="K442"/>
    </row>
    <row r="443" ht="12.75" customHeight="1">
      <c r="K443"/>
    </row>
    <row r="444" ht="12.75" customHeight="1">
      <c r="K444"/>
    </row>
    <row r="445" ht="12.75" customHeight="1">
      <c r="K445"/>
    </row>
    <row r="446" ht="12.75" customHeight="1">
      <c r="K446"/>
    </row>
    <row r="447" ht="12.75" customHeight="1">
      <c r="K447"/>
    </row>
    <row r="448" ht="12.75" customHeight="1">
      <c r="K448"/>
    </row>
    <row r="449" ht="12.75" customHeight="1">
      <c r="K449"/>
    </row>
    <row r="450" ht="12.75" customHeight="1">
      <c r="K450"/>
    </row>
    <row r="451" ht="12.75" customHeight="1">
      <c r="K451"/>
    </row>
    <row r="452" ht="12.75" customHeight="1">
      <c r="K452"/>
    </row>
    <row r="453" ht="12.75" customHeight="1">
      <c r="K453"/>
    </row>
    <row r="454" ht="12.75" customHeight="1">
      <c r="K454"/>
    </row>
    <row r="455" ht="12.75" customHeight="1">
      <c r="K455"/>
    </row>
    <row r="456" ht="12.75" customHeight="1">
      <c r="K456"/>
    </row>
    <row r="457" ht="12.75" customHeight="1">
      <c r="K457"/>
    </row>
    <row r="458" ht="12.75" customHeight="1">
      <c r="K458"/>
    </row>
    <row r="459" ht="12.75" customHeight="1">
      <c r="K459"/>
    </row>
    <row r="460" ht="12.75" customHeight="1">
      <c r="K460"/>
    </row>
    <row r="461" ht="12.75" customHeight="1">
      <c r="K461"/>
    </row>
    <row r="462" ht="12.75" customHeight="1">
      <c r="K462"/>
    </row>
    <row r="463" ht="12.75" customHeight="1">
      <c r="K463"/>
    </row>
    <row r="464" ht="12.75" customHeight="1">
      <c r="K464"/>
    </row>
    <row r="465" ht="12.75" customHeight="1">
      <c r="K465"/>
    </row>
    <row r="466" ht="12.75" customHeight="1">
      <c r="K466"/>
    </row>
    <row r="467" ht="12.75" customHeight="1">
      <c r="K467"/>
    </row>
    <row r="468" ht="12.75" customHeight="1">
      <c r="K468"/>
    </row>
    <row r="469" ht="12.75" customHeight="1">
      <c r="K469"/>
    </row>
    <row r="470" ht="12.75" customHeight="1">
      <c r="K470"/>
    </row>
    <row r="471" ht="12.75" customHeight="1">
      <c r="K471"/>
    </row>
    <row r="472" ht="12.75" customHeight="1">
      <c r="K472"/>
    </row>
    <row r="473" ht="12.75" customHeight="1">
      <c r="K473"/>
    </row>
    <row r="474" ht="12.75" customHeight="1">
      <c r="K474"/>
    </row>
    <row r="475" ht="12.75" customHeight="1">
      <c r="K475"/>
    </row>
    <row r="476" ht="12.75" customHeight="1">
      <c r="K476"/>
    </row>
    <row r="477" ht="12.75" customHeight="1">
      <c r="K477"/>
    </row>
    <row r="478" ht="12.75" customHeight="1">
      <c r="K478"/>
    </row>
    <row r="479" ht="12.75" customHeight="1">
      <c r="K479"/>
    </row>
    <row r="480" ht="12.75" customHeight="1">
      <c r="K480"/>
    </row>
    <row r="481" ht="12.75" customHeight="1">
      <c r="K481"/>
    </row>
    <row r="482" ht="12.75" customHeight="1">
      <c r="K482"/>
    </row>
    <row r="483" ht="12.75" customHeight="1">
      <c r="K483"/>
    </row>
    <row r="484" ht="12.75" customHeight="1">
      <c r="K484"/>
    </row>
    <row r="485" ht="12.75" customHeight="1">
      <c r="K485"/>
    </row>
    <row r="486" ht="12.75" customHeight="1">
      <c r="K486"/>
    </row>
    <row r="487" ht="12.75" customHeight="1">
      <c r="K487"/>
    </row>
    <row r="488" ht="12.75" customHeight="1">
      <c r="K488"/>
    </row>
    <row r="489" ht="12.75" customHeight="1">
      <c r="K489"/>
    </row>
    <row r="490" ht="12.75" customHeight="1">
      <c r="K490"/>
    </row>
    <row r="491" ht="12.75" customHeight="1">
      <c r="K491"/>
    </row>
    <row r="492" ht="12.75" customHeight="1">
      <c r="K492"/>
    </row>
    <row r="493" ht="12.75" customHeight="1">
      <c r="K493"/>
    </row>
    <row r="494" ht="12.75" customHeight="1">
      <c r="K494"/>
    </row>
    <row r="495" ht="12.75" customHeight="1">
      <c r="K495"/>
    </row>
    <row r="496" ht="12.75" customHeight="1">
      <c r="K496"/>
    </row>
    <row r="497" ht="12.75" customHeight="1">
      <c r="K497"/>
    </row>
    <row r="498" ht="12.75" customHeight="1">
      <c r="K498"/>
    </row>
    <row r="499" ht="12.75" customHeight="1">
      <c r="K499"/>
    </row>
    <row r="500" ht="12.75" customHeight="1">
      <c r="K500"/>
    </row>
    <row r="501" ht="12.75" customHeight="1">
      <c r="K501"/>
    </row>
    <row r="502" ht="12.75" customHeight="1">
      <c r="K502"/>
    </row>
    <row r="503" ht="12.75" customHeight="1">
      <c r="K503"/>
    </row>
    <row r="504" ht="12.75" customHeight="1">
      <c r="K504"/>
    </row>
    <row r="505" ht="12.75" customHeight="1">
      <c r="K505"/>
    </row>
    <row r="506" ht="12.75" customHeight="1">
      <c r="K506"/>
    </row>
    <row r="507" ht="12.75" customHeight="1">
      <c r="K507"/>
    </row>
    <row r="508" ht="12.75" customHeight="1">
      <c r="K508"/>
    </row>
    <row r="509" ht="12.75" customHeight="1">
      <c r="K509"/>
    </row>
    <row r="510" ht="12.75" customHeight="1">
      <c r="K510"/>
    </row>
    <row r="511" ht="12.75" customHeight="1">
      <c r="K511"/>
    </row>
    <row r="512" ht="12.75" customHeight="1">
      <c r="K512"/>
    </row>
    <row r="513" ht="12.75" customHeight="1">
      <c r="K513"/>
    </row>
    <row r="514" ht="12.75" customHeight="1">
      <c r="K514"/>
    </row>
    <row r="515" ht="12.75" customHeight="1">
      <c r="K515"/>
    </row>
    <row r="516" ht="12.75" customHeight="1">
      <c r="K516"/>
    </row>
    <row r="517" ht="12.75" customHeight="1">
      <c r="K517"/>
    </row>
    <row r="518" ht="12.75" customHeight="1">
      <c r="K518"/>
    </row>
    <row r="519" ht="12.75" customHeight="1">
      <c r="K519"/>
    </row>
    <row r="520" ht="12.75" customHeight="1">
      <c r="K520"/>
    </row>
    <row r="521" ht="12.75" customHeight="1">
      <c r="K521"/>
    </row>
    <row r="522" ht="12.75" customHeight="1">
      <c r="K522"/>
    </row>
    <row r="523" ht="12.75" customHeight="1">
      <c r="K523"/>
    </row>
    <row r="524" ht="12.75" customHeight="1">
      <c r="K524"/>
    </row>
    <row r="525" ht="12.75" customHeight="1">
      <c r="K525"/>
    </row>
    <row r="526" ht="12.75" customHeight="1">
      <c r="K526"/>
    </row>
    <row r="527" ht="12.75" customHeight="1">
      <c r="K527"/>
    </row>
    <row r="528" ht="12.75" customHeight="1">
      <c r="K528"/>
    </row>
    <row r="529" ht="12.75" customHeight="1">
      <c r="K529"/>
    </row>
    <row r="530" ht="12.75" customHeight="1">
      <c r="K530"/>
    </row>
    <row r="531" ht="12.75" customHeight="1">
      <c r="K531"/>
    </row>
    <row r="532" ht="12.75" customHeight="1">
      <c r="K532"/>
    </row>
    <row r="533" ht="12.75" customHeight="1">
      <c r="K533"/>
    </row>
    <row r="534" ht="12.75" customHeight="1">
      <c r="K534"/>
    </row>
    <row r="535" ht="12.75" customHeight="1">
      <c r="K535"/>
    </row>
    <row r="536" ht="12.75" customHeight="1">
      <c r="K536"/>
    </row>
    <row r="537" ht="12.75" customHeight="1">
      <c r="K537"/>
    </row>
    <row r="538" ht="12.75" customHeight="1">
      <c r="K538"/>
    </row>
    <row r="539" ht="12.75" customHeight="1">
      <c r="K539"/>
    </row>
    <row r="540" ht="12.75" customHeight="1">
      <c r="K540"/>
    </row>
    <row r="541" ht="12.75" customHeight="1">
      <c r="K541"/>
    </row>
    <row r="542" ht="12.75" customHeight="1">
      <c r="K542"/>
    </row>
    <row r="543" ht="12.75" customHeight="1">
      <c r="K543"/>
    </row>
    <row r="544" ht="12.75" customHeight="1">
      <c r="K544"/>
    </row>
    <row r="545" ht="12.75" customHeight="1">
      <c r="K545"/>
    </row>
    <row r="546" ht="12.75" customHeight="1">
      <c r="K546"/>
    </row>
    <row r="547" ht="12.75" customHeight="1">
      <c r="K547"/>
    </row>
    <row r="548" ht="12.75" customHeight="1">
      <c r="K548"/>
    </row>
    <row r="549" ht="12.75" customHeight="1">
      <c r="K549"/>
    </row>
    <row r="550" ht="12.75" customHeight="1">
      <c r="K550"/>
    </row>
    <row r="551" ht="12.75" customHeight="1">
      <c r="K551"/>
    </row>
    <row r="552" ht="12.75" customHeight="1">
      <c r="K552"/>
    </row>
    <row r="553" ht="12.75" customHeight="1">
      <c r="K553"/>
    </row>
    <row r="554" ht="12.75" customHeight="1">
      <c r="K554"/>
    </row>
    <row r="555" ht="12.75" customHeight="1">
      <c r="K555"/>
    </row>
    <row r="556" ht="12.75" customHeight="1">
      <c r="K556"/>
    </row>
    <row r="557" ht="12.75" customHeight="1">
      <c r="K557"/>
    </row>
    <row r="558" ht="12.75" customHeight="1">
      <c r="K558"/>
    </row>
    <row r="559" ht="12.75" customHeight="1">
      <c r="K559"/>
    </row>
    <row r="560" ht="12.75" customHeight="1">
      <c r="K560"/>
    </row>
    <row r="561" ht="12.75" customHeight="1">
      <c r="K561"/>
    </row>
    <row r="562" ht="12.75" customHeight="1">
      <c r="K562"/>
    </row>
    <row r="563" ht="12.75" customHeight="1">
      <c r="K563"/>
    </row>
    <row r="564" ht="12.75" customHeight="1">
      <c r="K564"/>
    </row>
    <row r="565" ht="12.75" customHeight="1">
      <c r="K565"/>
    </row>
    <row r="566" ht="12.75" customHeight="1">
      <c r="K566"/>
    </row>
    <row r="567" ht="12.75" customHeight="1">
      <c r="K567"/>
    </row>
    <row r="568" ht="12.75" customHeight="1">
      <c r="K568"/>
    </row>
    <row r="569" ht="12.75" customHeight="1">
      <c r="K569"/>
    </row>
    <row r="570" ht="12.75" customHeight="1">
      <c r="K570"/>
    </row>
    <row r="571" ht="12.75" customHeight="1">
      <c r="K571"/>
    </row>
    <row r="572" ht="12.75" customHeight="1">
      <c r="K572"/>
    </row>
    <row r="573" ht="12.75" customHeight="1">
      <c r="K573"/>
    </row>
    <row r="574" ht="12.75" customHeight="1">
      <c r="K574"/>
    </row>
    <row r="575" ht="12.75" customHeight="1">
      <c r="K575"/>
    </row>
    <row r="576" ht="12.75" customHeight="1">
      <c r="K576"/>
    </row>
    <row r="577" ht="12.75" customHeight="1">
      <c r="K577"/>
    </row>
    <row r="578" ht="12.75" customHeight="1">
      <c r="K578"/>
    </row>
    <row r="579" ht="12.75" customHeight="1">
      <c r="K579"/>
    </row>
    <row r="580" ht="12.75" customHeight="1">
      <c r="K580"/>
    </row>
    <row r="581" ht="12.75" customHeight="1">
      <c r="K581"/>
    </row>
    <row r="582" ht="12.75" customHeight="1">
      <c r="K582"/>
    </row>
    <row r="583" ht="12.75" customHeight="1">
      <c r="K583"/>
    </row>
    <row r="584" ht="12.75" customHeight="1">
      <c r="K584"/>
    </row>
    <row r="585" ht="12.75" customHeight="1">
      <c r="K585"/>
    </row>
    <row r="586" ht="12.75" customHeight="1">
      <c r="K586"/>
    </row>
    <row r="587" ht="12.75" customHeight="1">
      <c r="K587"/>
    </row>
    <row r="588" ht="12.75" customHeight="1">
      <c r="K588"/>
    </row>
    <row r="589" ht="12.75" customHeight="1">
      <c r="K589"/>
    </row>
    <row r="590" ht="12.75" customHeight="1">
      <c r="K590"/>
    </row>
    <row r="591" ht="12.75" customHeight="1">
      <c r="K591"/>
    </row>
    <row r="592" ht="12.75" customHeight="1">
      <c r="K592"/>
    </row>
    <row r="593" ht="12.75" customHeight="1">
      <c r="K593"/>
    </row>
    <row r="594" ht="12.75" customHeight="1">
      <c r="K594"/>
    </row>
    <row r="595" ht="12.75" customHeight="1">
      <c r="K595"/>
    </row>
    <row r="596" ht="12.75" customHeight="1">
      <c r="K596"/>
    </row>
    <row r="597" ht="12.75" customHeight="1">
      <c r="K597"/>
    </row>
    <row r="598" ht="12.75" customHeight="1">
      <c r="K598"/>
    </row>
    <row r="599" ht="12.75" customHeight="1">
      <c r="K599"/>
    </row>
    <row r="600" ht="12.75" customHeight="1">
      <c r="K600"/>
    </row>
    <row r="601" ht="12.75" customHeight="1">
      <c r="K601"/>
    </row>
    <row r="602" ht="12.75" customHeight="1">
      <c r="K602"/>
    </row>
    <row r="603" ht="12.75" customHeight="1">
      <c r="K603"/>
    </row>
    <row r="604" ht="12.75" customHeight="1">
      <c r="K604"/>
    </row>
    <row r="605" ht="12.75" customHeight="1">
      <c r="K605"/>
    </row>
    <row r="606" ht="12.75" customHeight="1">
      <c r="K606"/>
    </row>
    <row r="607" ht="12.75" customHeight="1">
      <c r="K607"/>
    </row>
    <row r="608" ht="12.75" customHeight="1">
      <c r="K608"/>
    </row>
    <row r="609" ht="12.75" customHeight="1">
      <c r="K609"/>
    </row>
    <row r="610" ht="12.75" customHeight="1">
      <c r="K610"/>
    </row>
    <row r="611" ht="12.75" customHeight="1">
      <c r="K611"/>
    </row>
    <row r="612" ht="12.75" customHeight="1">
      <c r="K612"/>
    </row>
    <row r="613" ht="12.75" customHeight="1">
      <c r="K613"/>
    </row>
    <row r="614" ht="12.75" customHeight="1">
      <c r="K614"/>
    </row>
    <row r="615" ht="12.75" customHeight="1">
      <c r="K615"/>
    </row>
    <row r="616" ht="12.75" customHeight="1">
      <c r="K616"/>
    </row>
    <row r="617" ht="12.75" customHeight="1">
      <c r="K617"/>
    </row>
    <row r="618" ht="12.75" customHeight="1">
      <c r="K618"/>
    </row>
    <row r="619" ht="12.75" customHeight="1">
      <c r="K619"/>
    </row>
    <row r="620" ht="12.75" customHeight="1">
      <c r="K620"/>
    </row>
    <row r="621" ht="12.75" customHeight="1">
      <c r="K621"/>
    </row>
    <row r="622" ht="12.75" customHeight="1">
      <c r="K622"/>
    </row>
    <row r="623" ht="12.75" customHeight="1">
      <c r="K623"/>
    </row>
    <row r="624" ht="12.75" customHeight="1">
      <c r="K624"/>
    </row>
    <row r="625" ht="12.75" customHeight="1">
      <c r="K625"/>
    </row>
    <row r="626" ht="12.75" customHeight="1">
      <c r="K626"/>
    </row>
    <row r="627" ht="12.75" customHeight="1">
      <c r="K627"/>
    </row>
    <row r="628" ht="12.75" customHeight="1">
      <c r="K628"/>
    </row>
    <row r="629" ht="12.75" customHeight="1">
      <c r="K629"/>
    </row>
    <row r="630" ht="12.75" customHeight="1">
      <c r="K630"/>
    </row>
    <row r="631" ht="12.75" customHeight="1">
      <c r="K631"/>
    </row>
    <row r="632" ht="12.75" customHeight="1">
      <c r="K632"/>
    </row>
    <row r="633" ht="12.75" customHeight="1">
      <c r="K633"/>
    </row>
    <row r="634" ht="12.75" customHeight="1">
      <c r="K634"/>
    </row>
    <row r="635" ht="12.75" customHeight="1">
      <c r="K635"/>
    </row>
    <row r="636" ht="12.75" customHeight="1">
      <c r="K636"/>
    </row>
    <row r="637" ht="12.75" customHeight="1">
      <c r="K637"/>
    </row>
    <row r="638" ht="12.75" customHeight="1">
      <c r="K638"/>
    </row>
    <row r="639" ht="12.75" customHeight="1">
      <c r="K639"/>
    </row>
    <row r="640" ht="12.75" customHeight="1">
      <c r="K640"/>
    </row>
    <row r="641" ht="12.75" customHeight="1">
      <c r="K641"/>
    </row>
    <row r="642" ht="12.75" customHeight="1">
      <c r="K642"/>
    </row>
    <row r="643" ht="12.75" customHeight="1">
      <c r="K643"/>
    </row>
    <row r="644" ht="12.75" customHeight="1">
      <c r="K644"/>
    </row>
    <row r="645" ht="12.75" customHeight="1">
      <c r="K645"/>
    </row>
    <row r="646" ht="12.75" customHeight="1">
      <c r="K646"/>
    </row>
    <row r="647" ht="12.75" customHeight="1">
      <c r="K647"/>
    </row>
    <row r="648" ht="12.75" customHeight="1">
      <c r="K648"/>
    </row>
    <row r="649" ht="12.75" customHeight="1">
      <c r="K649"/>
    </row>
    <row r="650" ht="12.75" customHeight="1">
      <c r="K650"/>
    </row>
    <row r="651" ht="12.75" customHeight="1">
      <c r="K651"/>
    </row>
    <row r="652" ht="12.75" customHeight="1">
      <c r="K652"/>
    </row>
    <row r="653" ht="12.75" customHeight="1">
      <c r="K653"/>
    </row>
    <row r="654" ht="12.75" customHeight="1">
      <c r="K654"/>
    </row>
    <row r="655" ht="12.75" customHeight="1">
      <c r="K655"/>
    </row>
    <row r="656" ht="12.75" customHeight="1">
      <c r="K656"/>
    </row>
    <row r="657" ht="12.75" customHeight="1">
      <c r="K657"/>
    </row>
    <row r="658" ht="12.75" customHeight="1">
      <c r="K658"/>
    </row>
    <row r="659" ht="12.75" customHeight="1">
      <c r="K659"/>
    </row>
    <row r="660" ht="12.75" customHeight="1">
      <c r="K660"/>
    </row>
    <row r="661" ht="12.75" customHeight="1">
      <c r="K661"/>
    </row>
    <row r="662" ht="12.75" customHeight="1">
      <c r="K662"/>
    </row>
    <row r="663" ht="12.75" customHeight="1">
      <c r="K663"/>
    </row>
    <row r="664" ht="12.75" customHeight="1">
      <c r="K664"/>
    </row>
    <row r="665" ht="12.75" customHeight="1">
      <c r="K665"/>
    </row>
    <row r="666" ht="12.75" customHeight="1">
      <c r="K666"/>
    </row>
    <row r="667" ht="12.75" customHeight="1">
      <c r="K667"/>
    </row>
    <row r="668" ht="12.75" customHeight="1">
      <c r="K668"/>
    </row>
    <row r="669" ht="12.75" customHeight="1">
      <c r="K669"/>
    </row>
    <row r="670" ht="12.75" customHeight="1">
      <c r="K670"/>
    </row>
    <row r="671" ht="12.75" customHeight="1">
      <c r="K671"/>
    </row>
    <row r="672" ht="12.75" customHeight="1">
      <c r="K672"/>
    </row>
    <row r="673" ht="12.75" customHeight="1">
      <c r="K673"/>
    </row>
    <row r="674" ht="12.75" customHeight="1">
      <c r="K674"/>
    </row>
    <row r="675" ht="12.75" customHeight="1">
      <c r="K675"/>
    </row>
    <row r="676" ht="12.75" customHeight="1">
      <c r="K676"/>
    </row>
    <row r="677" ht="12.75" customHeight="1">
      <c r="K677"/>
    </row>
    <row r="678" ht="12.75" customHeight="1">
      <c r="K678"/>
    </row>
    <row r="679" ht="12.75" customHeight="1">
      <c r="K679"/>
    </row>
    <row r="680" ht="12.75" customHeight="1">
      <c r="K680"/>
    </row>
    <row r="681" ht="12.75" customHeight="1">
      <c r="K681"/>
    </row>
    <row r="682" ht="12.75" customHeight="1">
      <c r="K682"/>
    </row>
    <row r="683" ht="12.75" customHeight="1">
      <c r="K683"/>
    </row>
    <row r="684" ht="12.75" customHeight="1">
      <c r="K684"/>
    </row>
    <row r="685" ht="12.75" customHeight="1">
      <c r="K685"/>
    </row>
    <row r="686" ht="12.75" customHeight="1">
      <c r="K686"/>
    </row>
    <row r="687" ht="12.75" customHeight="1">
      <c r="K687"/>
    </row>
    <row r="688" ht="12.75" customHeight="1">
      <c r="K688"/>
    </row>
    <row r="689" ht="12.75" customHeight="1">
      <c r="K689"/>
    </row>
    <row r="690" ht="12.75" customHeight="1">
      <c r="K690"/>
    </row>
    <row r="691" ht="12.75" customHeight="1">
      <c r="K691"/>
    </row>
    <row r="692" ht="12.75" customHeight="1">
      <c r="K692"/>
    </row>
    <row r="693" ht="12.75" customHeight="1">
      <c r="K693"/>
    </row>
    <row r="694" ht="12.75" customHeight="1">
      <c r="K694"/>
    </row>
    <row r="695" ht="12.75" customHeight="1">
      <c r="K695"/>
    </row>
    <row r="696" ht="12.75" customHeight="1">
      <c r="K696"/>
    </row>
    <row r="697" ht="12.75" customHeight="1">
      <c r="K697"/>
    </row>
    <row r="698" ht="12.75" customHeight="1">
      <c r="K698"/>
    </row>
    <row r="699" ht="12.75" customHeight="1">
      <c r="K699"/>
    </row>
    <row r="700" ht="12.75" customHeight="1">
      <c r="K700"/>
    </row>
    <row r="701" ht="12.75" customHeight="1">
      <c r="K701"/>
    </row>
    <row r="702" ht="12.75" customHeight="1">
      <c r="K702"/>
    </row>
    <row r="703" ht="12.75" customHeight="1">
      <c r="K703"/>
    </row>
    <row r="704" ht="12.75" customHeight="1">
      <c r="K704"/>
    </row>
    <row r="705" ht="12.75" customHeight="1">
      <c r="K705"/>
    </row>
    <row r="706" ht="12.75" customHeight="1">
      <c r="K706"/>
    </row>
    <row r="707" ht="12.75" customHeight="1">
      <c r="K707"/>
    </row>
    <row r="708" ht="12.75" customHeight="1">
      <c r="K708"/>
    </row>
    <row r="709" ht="12.75" customHeight="1">
      <c r="K709"/>
    </row>
    <row r="710" ht="12.75" customHeight="1">
      <c r="K710"/>
    </row>
    <row r="711" ht="12.75" customHeight="1">
      <c r="K711"/>
    </row>
    <row r="712" ht="12.75" customHeight="1">
      <c r="K712"/>
    </row>
    <row r="713" ht="12.75" customHeight="1">
      <c r="K713"/>
    </row>
    <row r="714" ht="12.75" customHeight="1">
      <c r="K714"/>
    </row>
    <row r="715" ht="12.75" customHeight="1">
      <c r="K715"/>
    </row>
    <row r="716" ht="12.75" customHeight="1">
      <c r="K716"/>
    </row>
    <row r="717" ht="12.75" customHeight="1">
      <c r="K717"/>
    </row>
    <row r="718" ht="12.75" customHeight="1">
      <c r="K718"/>
    </row>
    <row r="719" ht="12.75" customHeight="1">
      <c r="K719"/>
    </row>
    <row r="720" ht="12.75" customHeight="1">
      <c r="K720"/>
    </row>
    <row r="721" ht="12.75" customHeight="1">
      <c r="K721"/>
    </row>
    <row r="722" ht="12.75" customHeight="1">
      <c r="K722"/>
    </row>
    <row r="723" ht="12.75" customHeight="1">
      <c r="K723"/>
    </row>
    <row r="724" ht="12.75" customHeight="1">
      <c r="K724"/>
    </row>
    <row r="725" ht="12.75" customHeight="1">
      <c r="K725"/>
    </row>
    <row r="726" ht="12.75" customHeight="1">
      <c r="K726"/>
    </row>
    <row r="727" ht="12.75" customHeight="1">
      <c r="K727"/>
    </row>
    <row r="728" ht="12.75" customHeight="1">
      <c r="K728"/>
    </row>
    <row r="729" ht="12.75" customHeight="1">
      <c r="K729"/>
    </row>
    <row r="730" ht="12.75" customHeight="1">
      <c r="K730"/>
    </row>
    <row r="731" ht="12.75" customHeight="1">
      <c r="K731"/>
    </row>
    <row r="732" ht="12.75" customHeight="1">
      <c r="K732"/>
    </row>
    <row r="733" ht="12.75" customHeight="1">
      <c r="K733"/>
    </row>
    <row r="734" ht="12.75" customHeight="1">
      <c r="K734"/>
    </row>
    <row r="735" ht="12.75" customHeight="1">
      <c r="K735"/>
    </row>
    <row r="736" ht="12.75" customHeight="1">
      <c r="K736"/>
    </row>
    <row r="737" ht="12.75" customHeight="1">
      <c r="K737"/>
    </row>
    <row r="738" ht="12.75" customHeight="1">
      <c r="K738"/>
    </row>
    <row r="739" ht="12.75" customHeight="1">
      <c r="K739"/>
    </row>
    <row r="740" ht="12.75" customHeight="1">
      <c r="K740"/>
    </row>
    <row r="741" ht="12.75" customHeight="1">
      <c r="K741"/>
    </row>
    <row r="742" ht="12.75" customHeight="1">
      <c r="K742"/>
    </row>
    <row r="743" ht="12.75" customHeight="1">
      <c r="K743"/>
    </row>
    <row r="744" ht="12.75" customHeight="1">
      <c r="K744"/>
    </row>
    <row r="745" ht="12.75" customHeight="1">
      <c r="K745"/>
    </row>
    <row r="746" ht="12.75" customHeight="1">
      <c r="K746"/>
    </row>
    <row r="747" ht="12.75" customHeight="1">
      <c r="K747"/>
    </row>
    <row r="748" ht="12.75" customHeight="1">
      <c r="K748"/>
    </row>
    <row r="749" ht="12.75" customHeight="1">
      <c r="K749"/>
    </row>
    <row r="750" ht="12.75" customHeight="1">
      <c r="K750"/>
    </row>
    <row r="751" ht="12.75" customHeight="1">
      <c r="K751"/>
    </row>
    <row r="752" ht="12.75" customHeight="1">
      <c r="K752"/>
    </row>
    <row r="753" ht="12.75" customHeight="1">
      <c r="K753"/>
    </row>
    <row r="754" ht="12.75" customHeight="1">
      <c r="K754"/>
    </row>
    <row r="755" ht="12.75" customHeight="1">
      <c r="K755"/>
    </row>
    <row r="756" ht="12.75" customHeight="1">
      <c r="K756"/>
    </row>
    <row r="757" ht="12.75" customHeight="1">
      <c r="K757"/>
    </row>
    <row r="758" ht="12.75" customHeight="1">
      <c r="K758"/>
    </row>
    <row r="759" ht="12.75" customHeight="1">
      <c r="K759"/>
    </row>
    <row r="760" ht="12.75" customHeight="1">
      <c r="K760"/>
    </row>
    <row r="761" ht="12.75" customHeight="1">
      <c r="K761"/>
    </row>
    <row r="762" ht="12.75" customHeight="1">
      <c r="K762"/>
    </row>
    <row r="763" ht="12.75" customHeight="1">
      <c r="K763"/>
    </row>
    <row r="764" ht="12.75" customHeight="1">
      <c r="K764"/>
    </row>
    <row r="765" ht="12.75" customHeight="1">
      <c r="K765"/>
    </row>
    <row r="766" ht="12.75" customHeight="1">
      <c r="K766"/>
    </row>
    <row r="767" ht="12.75" customHeight="1">
      <c r="K767"/>
    </row>
    <row r="768" ht="12.75" customHeight="1">
      <c r="K768"/>
    </row>
    <row r="769" ht="12.75" customHeight="1">
      <c r="K769"/>
    </row>
    <row r="770" ht="12.75" customHeight="1">
      <c r="K770"/>
    </row>
    <row r="771" ht="12.75" customHeight="1">
      <c r="K771"/>
    </row>
    <row r="772" ht="12.75" customHeight="1">
      <c r="K772"/>
    </row>
    <row r="773" ht="12.75" customHeight="1">
      <c r="K773"/>
    </row>
    <row r="774" ht="12.75" customHeight="1">
      <c r="K774"/>
    </row>
    <row r="775" ht="12.75" customHeight="1">
      <c r="K775"/>
    </row>
    <row r="776" ht="12.75" customHeight="1">
      <c r="K776"/>
    </row>
    <row r="777" ht="12.75" customHeight="1">
      <c r="K777"/>
    </row>
    <row r="778" ht="12.75" customHeight="1">
      <c r="K778"/>
    </row>
    <row r="779" ht="12.75" customHeight="1">
      <c r="K779"/>
    </row>
    <row r="780" ht="12.75" customHeight="1">
      <c r="K780"/>
    </row>
    <row r="781" ht="12.75" customHeight="1">
      <c r="K781"/>
    </row>
    <row r="782" ht="12.75" customHeight="1">
      <c r="K782"/>
    </row>
    <row r="783" ht="12.75" customHeight="1">
      <c r="K783"/>
    </row>
    <row r="784" ht="12.75" customHeight="1">
      <c r="K784"/>
    </row>
    <row r="785" ht="12.75" customHeight="1">
      <c r="K785"/>
    </row>
    <row r="786" ht="12.75" customHeight="1">
      <c r="K786"/>
    </row>
    <row r="787" ht="12.75" customHeight="1">
      <c r="K787"/>
    </row>
    <row r="788" ht="12.75" customHeight="1">
      <c r="K788"/>
    </row>
    <row r="789" ht="12.75" customHeight="1">
      <c r="K789"/>
    </row>
    <row r="790" ht="12.75" customHeight="1">
      <c r="K790"/>
    </row>
    <row r="791" ht="12.75" customHeight="1">
      <c r="K791"/>
    </row>
    <row r="792" ht="12.75" customHeight="1">
      <c r="K792"/>
    </row>
    <row r="793" ht="12.75" customHeight="1">
      <c r="K793"/>
    </row>
    <row r="794" ht="12.75" customHeight="1">
      <c r="K794"/>
    </row>
    <row r="795" ht="12.75" customHeight="1">
      <c r="K795"/>
    </row>
    <row r="796" ht="12.75" customHeight="1">
      <c r="K796"/>
    </row>
    <row r="797" ht="12.75" customHeight="1">
      <c r="K797"/>
    </row>
    <row r="798" ht="12.75" customHeight="1">
      <c r="K798"/>
    </row>
    <row r="799" ht="12.75" customHeight="1">
      <c r="K799"/>
    </row>
    <row r="800" ht="12.75" customHeight="1">
      <c r="K800"/>
    </row>
    <row r="801" ht="12.75" customHeight="1">
      <c r="K801"/>
    </row>
    <row r="802" ht="12.75" customHeight="1">
      <c r="K802"/>
    </row>
    <row r="803" ht="12.75" customHeight="1">
      <c r="K803"/>
    </row>
    <row r="804" ht="12.75" customHeight="1">
      <c r="K804"/>
    </row>
    <row r="805" ht="12.75" customHeight="1">
      <c r="K805"/>
    </row>
    <row r="806" ht="12.75" customHeight="1">
      <c r="K806"/>
    </row>
    <row r="807" ht="12.75" customHeight="1">
      <c r="K807"/>
    </row>
    <row r="808" ht="12.75" customHeight="1">
      <c r="K808"/>
    </row>
    <row r="809" ht="12.75" customHeight="1">
      <c r="K809"/>
    </row>
    <row r="810" ht="12.75" customHeight="1">
      <c r="K810"/>
    </row>
    <row r="811" ht="12.75" customHeight="1">
      <c r="K811"/>
    </row>
    <row r="812" ht="12.75" customHeight="1">
      <c r="K812"/>
    </row>
    <row r="813" ht="12.75" customHeight="1">
      <c r="K813"/>
    </row>
    <row r="814" ht="12.75" customHeight="1">
      <c r="K814"/>
    </row>
    <row r="815" ht="12.75" customHeight="1">
      <c r="K815"/>
    </row>
    <row r="816" ht="12.75" customHeight="1">
      <c r="K816"/>
    </row>
    <row r="817" ht="12.75" customHeight="1">
      <c r="K817"/>
    </row>
    <row r="818" ht="12.75" customHeight="1">
      <c r="K818"/>
    </row>
    <row r="819" ht="12.75" customHeight="1">
      <c r="K819"/>
    </row>
    <row r="820" ht="12.75" customHeight="1">
      <c r="K820"/>
    </row>
    <row r="821" ht="12.75" customHeight="1">
      <c r="K821"/>
    </row>
    <row r="822" ht="12.75" customHeight="1">
      <c r="K822"/>
    </row>
    <row r="823" ht="12.75" customHeight="1">
      <c r="K823"/>
    </row>
    <row r="824" ht="12.75" customHeight="1">
      <c r="K824"/>
    </row>
    <row r="825" ht="12.75" customHeight="1">
      <c r="K825"/>
    </row>
    <row r="826" ht="12.75" customHeight="1">
      <c r="K826"/>
    </row>
    <row r="827" ht="12.75" customHeight="1">
      <c r="K827"/>
    </row>
    <row r="828" ht="12.75" customHeight="1">
      <c r="K828"/>
    </row>
    <row r="829" ht="12.75" customHeight="1">
      <c r="K829"/>
    </row>
    <row r="830" ht="12.75" customHeight="1">
      <c r="K830"/>
    </row>
    <row r="831" ht="12.75" customHeight="1">
      <c r="K831"/>
    </row>
    <row r="832" ht="12.75" customHeight="1">
      <c r="K832"/>
    </row>
    <row r="833" ht="12.75" customHeight="1">
      <c r="K833"/>
    </row>
    <row r="834" ht="12.75" customHeight="1">
      <c r="K834"/>
    </row>
    <row r="835" ht="12.75" customHeight="1">
      <c r="K835"/>
    </row>
    <row r="836" ht="12.75" customHeight="1">
      <c r="K836"/>
    </row>
    <row r="837" ht="12.75" customHeight="1">
      <c r="K837"/>
    </row>
    <row r="838" ht="12.75" customHeight="1">
      <c r="K838"/>
    </row>
    <row r="839" ht="12.75" customHeight="1">
      <c r="K839"/>
    </row>
    <row r="840" ht="12.75" customHeight="1">
      <c r="K840"/>
    </row>
    <row r="841" ht="12.75" customHeight="1">
      <c r="K841"/>
    </row>
    <row r="842" ht="12.75" customHeight="1">
      <c r="K842"/>
    </row>
    <row r="843" ht="12.75" customHeight="1">
      <c r="K843"/>
    </row>
    <row r="844" ht="12.75" customHeight="1">
      <c r="K844"/>
    </row>
    <row r="845" ht="12.75" customHeight="1">
      <c r="K845"/>
    </row>
    <row r="846" ht="12.75" customHeight="1">
      <c r="K846"/>
    </row>
    <row r="847" ht="12.75" customHeight="1">
      <c r="K847"/>
    </row>
    <row r="848" ht="12.75" customHeight="1">
      <c r="K848"/>
    </row>
    <row r="849" ht="12.75" customHeight="1">
      <c r="K849"/>
    </row>
    <row r="850" ht="12.75" customHeight="1">
      <c r="K850"/>
    </row>
    <row r="851" ht="12.75" customHeight="1">
      <c r="K851"/>
    </row>
    <row r="852" ht="12.75" customHeight="1">
      <c r="K852"/>
    </row>
    <row r="853" ht="12.75" customHeight="1">
      <c r="K853"/>
    </row>
    <row r="854" ht="12.75" customHeight="1">
      <c r="K854"/>
    </row>
    <row r="855" ht="12.75" customHeight="1">
      <c r="K855"/>
    </row>
    <row r="856" ht="12.75" customHeight="1">
      <c r="K856"/>
    </row>
    <row r="857" ht="12.75" customHeight="1">
      <c r="K857"/>
    </row>
    <row r="858" ht="12.75" customHeight="1">
      <c r="K858"/>
    </row>
    <row r="859" ht="12.75" customHeight="1">
      <c r="K859"/>
    </row>
    <row r="860" ht="12.75" customHeight="1">
      <c r="K860"/>
    </row>
    <row r="861" ht="12.75" customHeight="1">
      <c r="K861"/>
    </row>
    <row r="862" ht="12.75" customHeight="1">
      <c r="K862"/>
    </row>
    <row r="863" ht="12.75" customHeight="1">
      <c r="K863"/>
    </row>
    <row r="864" ht="12.75" customHeight="1">
      <c r="K864"/>
    </row>
    <row r="865" ht="12.75" customHeight="1">
      <c r="K865"/>
    </row>
  </sheetData>
  <mergeCells count="4">
    <mergeCell ref="C9:F9"/>
    <mergeCell ref="C10:F10"/>
    <mergeCell ref="C11:F11"/>
    <mergeCell ref="C12:F12"/>
  </mergeCells>
  <printOptions/>
  <pageMargins left="0.5" right="0.5" top="0.5" bottom="0.5" header="0.5" footer="0.5"/>
  <pageSetup orientation="portrait" scale="80" r:id="rId4"/>
  <rowBreaks count="6" manualBreakCount="6">
    <brk id="46" max="255" man="1"/>
    <brk id="76" max="255" man="1"/>
    <brk id="113" max="255" man="1"/>
    <brk id="160" max="255" man="1"/>
    <brk id="212" max="255" man="1"/>
    <brk id="264" max="255" man="1"/>
  </rowBreaks>
  <drawing r:id="rId3"/>
  <legacyDrawing r:id="rId2"/>
  <oleObjects>
    <oleObject progId="MS_ClipArt_Gallery" shapeId="151497" r:id="rId1"/>
  </oleObject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Ray Voyer</dc:creator>
  <cp:keywords/>
  <dc:description/>
  <cp:lastModifiedBy>Administrator</cp:lastModifiedBy>
  <cp:lastPrinted>2002-07-12T13:49:38Z</cp:lastPrinted>
  <dcterms:created xsi:type="dcterms:W3CDTF">2002-07-12T13:30:12Z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