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5480" windowHeight="10470" activeTab="1"/>
  </bookViews>
  <sheets>
    <sheet name="Target Calculator" sheetId="1" r:id="rId1"/>
    <sheet name="AFI Project Tracking Chart" sheetId="2" r:id="rId2"/>
  </sheets>
  <definedNames>
    <definedName name="_xlnm.Print_Area" localSheetId="1">'AFI Project Tracking Chart'!$A$1:$L$88</definedName>
  </definedNames>
  <calcPr fullCalcOnLoad="1"/>
</workbook>
</file>

<file path=xl/sharedStrings.xml><?xml version="1.0" encoding="utf-8"?>
<sst xmlns="http://schemas.openxmlformats.org/spreadsheetml/2006/main" count="120" uniqueCount="91">
  <si>
    <t>AFI Indicator Target Calculator</t>
  </si>
  <si>
    <t>Amount of AFI Grant award?</t>
  </si>
  <si>
    <t>Please answer the following 2 questions:</t>
  </si>
  <si>
    <t>Based on your current grant award, by the end of the 5 year grant period, it is estimated that the following number of participants should have completed their overall asset purchase.</t>
  </si>
  <si>
    <t>Asset Goal Target x 2.35</t>
  </si>
  <si>
    <t>IDA's Opened Target x 2.35</t>
  </si>
  <si>
    <t>Asset Goal Target x 1.45</t>
  </si>
  <si>
    <t>Asset Goal Target x 1.25</t>
  </si>
  <si>
    <t>To meet the estimated number of IDA's opened in Indicator 1.B, by the end of 5 years, the following number of people should be engaged in program activities that prepare them to enter into the savings program.</t>
  </si>
  <si>
    <t>AFI Performance Indicator 1.B: The number of IDAs opened during the reporting period.</t>
  </si>
  <si>
    <t>To meet your Asset Goal Target in Indicator 1.A, by the end of 5 years, it is estimated that the following number of IDA accounts should be opened.</t>
  </si>
  <si>
    <t>To meet your Asset Goal Target in Indicator 1.A, by the end of 5 years, it is estimated that the following number of AFI IDA participants would have to complete economic skills classes.</t>
  </si>
  <si>
    <t>To meet your Asset Goal Target in Indicator 1.A, by the end of 5 years, it is estimated that the following number of AFI IDA participants would need to complete at least 2-hours of Asset-Specific training.</t>
  </si>
  <si>
    <t>(Grant Award - 15% / AFI Project Match) x Goal</t>
  </si>
  <si>
    <t>What is the maximum amount of FEDERAL AFI funds that will match each individual's IDA savings?</t>
  </si>
  <si>
    <t>Key Activity 2:</t>
  </si>
  <si>
    <t>Participant Training and Counseling</t>
  </si>
  <si>
    <t>Year 1</t>
  </si>
  <si>
    <t>Year 2</t>
  </si>
  <si>
    <t>Year 3</t>
  </si>
  <si>
    <t>Year 4</t>
  </si>
  <si>
    <t>Year 5</t>
  </si>
  <si>
    <t># entering financial skills training</t>
  </si>
  <si>
    <t>percentage completing financial skills training</t>
  </si>
  <si>
    <t>Total</t>
  </si>
  <si>
    <r>
      <t xml:space="preserve">Indicator 2.B(ii) -- Number and percentage of all participants completing asset-specific training </t>
    </r>
    <r>
      <rPr>
        <sz val="12"/>
        <rFont val="Arial"/>
        <family val="2"/>
      </rPr>
      <t>(i.e., includes those who are not Account Holders)</t>
    </r>
  </si>
  <si>
    <r>
      <t>Indicator 2.B(i) -- Number and percentage of AFI IDA participants COMPLETING asset-specific training</t>
    </r>
    <r>
      <rPr>
        <sz val="12"/>
        <rFont val="Arial"/>
        <family val="2"/>
      </rPr>
      <t xml:space="preserve"> (i.e., Account Holders)</t>
    </r>
  </si>
  <si>
    <t># entering asset specific training</t>
  </si>
  <si>
    <t># completing asset-specific training</t>
  </si>
  <si>
    <t>percentage completing asset-specific training</t>
  </si>
  <si>
    <t># completing financial skills training</t>
  </si>
  <si>
    <t>Key Activity 1:</t>
  </si>
  <si>
    <t>Effective Participant Recruitment and Management of IDA Savings / Withdrawals and Purchases</t>
  </si>
  <si>
    <t>Indicator 1.C -- Number of people engaging in program activities that prepare them to enter into savings program</t>
  </si>
  <si>
    <t>Outreach Activities</t>
  </si>
  <si>
    <t>Pre-screening / Intake / Engagement Activities</t>
  </si>
  <si>
    <t># who have received orientation</t>
  </si>
  <si>
    <t># who complete an application</t>
  </si>
  <si>
    <t># of applications approved by staff</t>
  </si>
  <si>
    <t>Difference: Applications vs. Interested</t>
  </si>
  <si>
    <t>Difference: Approved vs. Applications</t>
  </si>
  <si>
    <t>Indicator 1.B(i) -- Number of IDAs opened</t>
  </si>
  <si>
    <t># accounts open: Homeownership</t>
  </si>
  <si>
    <t># accounts open: Education</t>
  </si>
  <si>
    <t># accounts open: Business Capitalization</t>
  </si>
  <si>
    <t>Difference: Opened vs. Approved</t>
  </si>
  <si>
    <t>Indicator 1.B(ii) -- Number of people on the waiting list to open an IDA</t>
  </si>
  <si>
    <t># eligible participants</t>
  </si>
  <si>
    <t>Aggregate savings of accounts</t>
  </si>
  <si>
    <t>Actual balance of Match Reserve Account</t>
  </si>
  <si>
    <t>Indicator 1.E -- Number of account closings for reasons other than asset purchase</t>
  </si>
  <si>
    <t>Homeownership</t>
  </si>
  <si>
    <t>Education</t>
  </si>
  <si>
    <t>Small Business</t>
  </si>
  <si>
    <t>Indicator 1.F -- Number of participants who have reached their savings goals</t>
  </si>
  <si>
    <t>Total closings</t>
  </si>
  <si>
    <t xml:space="preserve">Indicator 1.A -- Number of participants acquiring asset goal </t>
  </si>
  <si>
    <r>
      <t xml:space="preserve">Other: </t>
    </r>
    <r>
      <rPr>
        <i/>
        <sz val="10"/>
        <rFont val="Arial"/>
        <family val="2"/>
      </rPr>
      <t>e.g. credit repair</t>
    </r>
  </si>
  <si>
    <r>
      <t xml:space="preserve">Other: </t>
    </r>
    <r>
      <rPr>
        <i/>
        <sz val="10"/>
        <rFont val="Arial"/>
        <family val="2"/>
      </rPr>
      <t>e.g. financial education</t>
    </r>
  </si>
  <si>
    <r>
      <t xml:space="preserve">Other: </t>
    </r>
    <r>
      <rPr>
        <i/>
        <sz val="10"/>
        <rFont val="Arial"/>
        <family val="2"/>
      </rPr>
      <t xml:space="preserve">e.g. pre savings </t>
    </r>
  </si>
  <si>
    <t>Subtotal:</t>
  </si>
  <si>
    <t>Total Opened per Year</t>
  </si>
  <si>
    <t>Annual Compilation of Numbers</t>
  </si>
  <si>
    <t>AFI Project Tracking Chart</t>
  </si>
  <si>
    <t>Total Assets by Year</t>
  </si>
  <si>
    <t>YEAR 1</t>
  </si>
  <si>
    <t>Variance</t>
  </si>
  <si>
    <r>
      <t>Indicator 1.D -- Average time to complete asset purchase</t>
    </r>
    <r>
      <rPr>
        <sz val="12"/>
        <rFont val="Arial"/>
        <family val="2"/>
      </rPr>
      <t xml:space="preserve"> (in months)</t>
    </r>
  </si>
  <si>
    <t xml:space="preserve">               S A M P L E                                           S A M P L E</t>
  </si>
  <si>
    <r>
      <t xml:space="preserve">Indicator 2.A(i) -- The number and percentage of </t>
    </r>
    <r>
      <rPr>
        <b/>
        <u val="single"/>
        <sz val="12"/>
        <rFont val="Arial"/>
        <family val="2"/>
      </rPr>
      <t>AFI IDA participants</t>
    </r>
    <r>
      <rPr>
        <b/>
        <sz val="12"/>
        <rFont val="Arial"/>
        <family val="2"/>
      </rPr>
      <t xml:space="preserve"> COMPLETING economic skills classes</t>
    </r>
    <r>
      <rPr>
        <sz val="12"/>
        <rFont val="Arial"/>
        <family val="2"/>
      </rPr>
      <t xml:space="preserve"> (i.e., Account Holders)</t>
    </r>
  </si>
  <si>
    <r>
      <t xml:space="preserve">Indicator 2.A(ii) -- Number and percentage of </t>
    </r>
    <r>
      <rPr>
        <b/>
        <u val="single"/>
        <sz val="12"/>
        <rFont val="Arial"/>
        <family val="2"/>
      </rPr>
      <t>all participants</t>
    </r>
    <r>
      <rPr>
        <b/>
        <sz val="12"/>
        <rFont val="Arial"/>
        <family val="2"/>
      </rPr>
      <t xml:space="preserve"> completing economic skills classes</t>
    </r>
    <r>
      <rPr>
        <sz val="12"/>
        <rFont val="Arial"/>
        <family val="2"/>
      </rPr>
      <t xml:space="preserve"> (i.e., includes those who are not Account Holders)</t>
    </r>
  </si>
  <si>
    <t>Instructions: Not all programs offer financial management training to non-IDA Holders.  For those who do, you can track the number of additional persons you serve through this Indicator.</t>
  </si>
  <si>
    <r>
      <t xml:space="preserve">Indicator 1.G -- Total savings deposits -- </t>
    </r>
    <r>
      <rPr>
        <b/>
        <sz val="12"/>
        <color indexed="48"/>
        <rFont val="Arial"/>
        <family val="2"/>
      </rPr>
      <t>SAMPLE uses 3:1 match rate</t>
    </r>
  </si>
  <si>
    <t>Instructions: Not all programs offer asset specific training to non-IDA Holders.  For those who do, you can track the number of additional persons you serve through this Indicator.</t>
  </si>
  <si>
    <r>
      <t>Difference: Organization's risk</t>
    </r>
    <r>
      <rPr>
        <i/>
        <sz val="10"/>
        <rFont val="Arial"/>
        <family val="2"/>
      </rPr>
      <t xml:space="preserve"> </t>
    </r>
    <r>
      <rPr>
        <i/>
        <sz val="9"/>
        <rFont val="Arial"/>
        <family val="2"/>
      </rPr>
      <t>(negative) positive</t>
    </r>
  </si>
  <si>
    <r>
      <t xml:space="preserve">Cash liability -- </t>
    </r>
    <r>
      <rPr>
        <i/>
        <sz val="10"/>
        <rFont val="Arial"/>
        <family val="2"/>
      </rPr>
      <t>based on match rate</t>
    </r>
  </si>
  <si>
    <t xml:space="preserve">                          S A M P L E                                 S A M P L E                               S A M P L E                   </t>
  </si>
  <si>
    <t>Actual Performance Figures</t>
  </si>
  <si>
    <t>NOTE:  The figures below will automatically populate based on your input in the Project Summary Worksheet.</t>
  </si>
  <si>
    <t>NOTE: the percentage below the variance is the percentage of the target that has been met to date.</t>
  </si>
  <si>
    <t>Do not complete this section.  These are calculated figures showing the difference between AFI Targets and current performance.</t>
  </si>
  <si>
    <t>AFI Performance Indicator 1.A: The Number of AFI project participants who complete their overall asset purchase during their reporting period.</t>
  </si>
  <si>
    <t>AFI Performance Indicator 1.C: The number of people engaging in program activities that prepare them to enter the savings program.</t>
  </si>
  <si>
    <r>
      <t xml:space="preserve">My Project.                                                                                </t>
    </r>
    <r>
      <rPr>
        <b/>
        <sz val="10"/>
        <rFont val="Arial"/>
        <family val="2"/>
      </rPr>
      <t>Answer the first two questions only.</t>
    </r>
    <r>
      <rPr>
        <sz val="10"/>
        <rFont val="Arial"/>
        <family val="0"/>
      </rPr>
      <t xml:space="preserve">  The remainder of the figures will carry forward from the figures that you input on your Project Timeline Summary worksheet.</t>
    </r>
  </si>
  <si>
    <r>
      <t>NOTE:</t>
    </r>
    <r>
      <rPr>
        <i/>
        <sz val="10"/>
        <rFont val="Arial"/>
        <family val="2"/>
      </rPr>
      <t xml:space="preserve"> The figures input below will roll over into the project calculator for the grantee project.  </t>
    </r>
    <r>
      <rPr>
        <b/>
        <i/>
        <sz val="10"/>
        <rFont val="Arial"/>
        <family val="2"/>
      </rPr>
      <t>These indicators are listed in the order in which a project commonly operates.  As you know from our previous calls, you begin with the end in mind!</t>
    </r>
  </si>
  <si>
    <r>
      <t>Answer the first two questions only.</t>
    </r>
    <r>
      <rPr>
        <sz val="10"/>
        <rFont val="Arial"/>
        <family val="0"/>
      </rPr>
      <t xml:space="preserve">  The remainder of the calculator will complete based on pre-set calculations.  The calculations are based on planning for a minimum of $1500 of federal funds per account.</t>
    </r>
  </si>
  <si>
    <t xml:space="preserve">AFI Performance Indicator 2.A(i): The number of AFI IDA participants who complete economic skills classes during the reporting period. </t>
  </si>
  <si>
    <t>AFI Performance Indicator 2.B(i): The number of AFI IDA participants who complete at least 2 hours of asset specific training during the reporting period.</t>
  </si>
  <si>
    <r>
      <t xml:space="preserve">The AFI Indicator Target Calculator was designed to facilitate grantees' understanding while simultaneously increasing the ease of use of the various indicators. By merely entering  your grant award and maximum </t>
    </r>
    <r>
      <rPr>
        <u val="single"/>
        <sz val="10"/>
        <rFont val="Arial"/>
        <family val="2"/>
      </rPr>
      <t xml:space="preserve">Federal </t>
    </r>
    <r>
      <rPr>
        <sz val="10"/>
        <rFont val="Arial"/>
        <family val="2"/>
      </rPr>
      <t>match amount, this tool automatically calculates targets for individual grantee programs. Targets are provided by indicator along with a brief description of the target and the appropriate formula used to calculate the target.</t>
    </r>
  </si>
  <si>
    <r>
      <t xml:space="preserve">Instructions for the following 4 rows: These are not repeated numbers.  For example if someone came to an orientation and then became engaged in financial education, </t>
    </r>
    <r>
      <rPr>
        <b/>
        <i/>
        <sz val="10"/>
        <rFont val="Arial"/>
        <family val="2"/>
      </rPr>
      <t>you will only count this participant 1 time</t>
    </r>
    <r>
      <rPr>
        <i/>
        <sz val="10"/>
        <rFont val="Arial"/>
        <family val="2"/>
      </rPr>
      <t>.  These are all persons who are engaged in a program activity, but who have NOT opened an IDA at this time.</t>
    </r>
  </si>
  <si>
    <t>Instructions: "waiting list" means different things to different programs.  You may define your waiting list in terms such as, persons who have been determined eligible to open an account, are somehow engaged in your organization's services, have up-to-date contact information, and are simply waiting to fill a vacant spot.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</si>
</sst>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
    <numFmt numFmtId="171" formatCode="&quot;$&quot;#,##0"/>
    <numFmt numFmtId="172" formatCode="[$-409]dddd\,\ mmmm\ dd\,\ yyyy"/>
    <numFmt numFmtId="173" formatCode="0.E+00"/>
    <numFmt numFmtId="174" formatCode="0.0"/>
  </numFmts>
  <fonts count="28">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b/>
      <sz val="12"/>
      <name val="Arial"/>
      <family val="2"/>
    </font>
    <font>
      <sz val="12"/>
      <name val="Arial"/>
      <family val="2"/>
    </font>
    <font>
      <b/>
      <sz val="11"/>
      <name val="Arial"/>
      <family val="2"/>
    </font>
    <font>
      <sz val="11"/>
      <name val="Arial"/>
      <family val="2"/>
    </font>
    <font>
      <b/>
      <sz val="14"/>
      <name val="Arial"/>
      <family val="2"/>
    </font>
    <font>
      <b/>
      <sz val="8"/>
      <name val="Arial"/>
      <family val="2"/>
    </font>
    <font>
      <b/>
      <sz val="14"/>
      <color indexed="9"/>
      <name val="Arial"/>
      <family val="0"/>
    </font>
    <font>
      <u val="single"/>
      <sz val="10"/>
      <name val="Arial"/>
      <family val="2"/>
    </font>
    <font>
      <sz val="10"/>
      <color indexed="62"/>
      <name val="Arial"/>
      <family val="2"/>
    </font>
    <font>
      <b/>
      <i/>
      <sz val="10"/>
      <name val="Arial"/>
      <family val="2"/>
    </font>
    <font>
      <b/>
      <i/>
      <sz val="12"/>
      <name val="Arial"/>
      <family val="2"/>
    </font>
    <font>
      <b/>
      <sz val="12"/>
      <name val="Times New Roman"/>
      <family val="1"/>
    </font>
    <font>
      <b/>
      <sz val="14"/>
      <color indexed="62"/>
      <name val="Arial"/>
      <family val="2"/>
    </font>
    <font>
      <sz val="14"/>
      <color indexed="62"/>
      <name val="Arial"/>
      <family val="2"/>
    </font>
    <font>
      <sz val="10"/>
      <name val="Times New Roman"/>
      <family val="1"/>
    </font>
    <font>
      <b/>
      <sz val="10"/>
      <color indexed="10"/>
      <name val="Arial"/>
      <family val="2"/>
    </font>
    <font>
      <sz val="10"/>
      <color indexed="10"/>
      <name val="Arial"/>
      <family val="2"/>
    </font>
    <font>
      <b/>
      <sz val="10"/>
      <color indexed="62"/>
      <name val="Arial"/>
      <family val="2"/>
    </font>
    <font>
      <b/>
      <sz val="12"/>
      <color indexed="48"/>
      <name val="Arial"/>
      <family val="2"/>
    </font>
    <font>
      <b/>
      <u val="single"/>
      <sz val="12"/>
      <name val="Arial"/>
      <family val="2"/>
    </font>
    <font>
      <i/>
      <sz val="9"/>
      <name val="Arial"/>
      <family val="2"/>
    </font>
    <font>
      <i/>
      <sz val="8"/>
      <name val="Arial"/>
      <family val="2"/>
    </font>
  </fonts>
  <fills count="12">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52"/>
        <bgColor indexed="64"/>
      </patternFill>
    </fill>
    <fill>
      <patternFill patternType="lightTrellis">
        <bgColor indexed="55"/>
      </patternFill>
    </fill>
    <fill>
      <patternFill patternType="solid">
        <fgColor indexed="8"/>
        <bgColor indexed="64"/>
      </patternFill>
    </fill>
    <fill>
      <patternFill patternType="solid">
        <fgColor indexed="23"/>
        <bgColor indexed="64"/>
      </patternFill>
    </fill>
  </fills>
  <borders count="81">
    <border>
      <left/>
      <right/>
      <top/>
      <bottom/>
      <diagonal/>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ck"/>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style="thin">
        <color indexed="8"/>
      </left>
      <right style="thin">
        <color indexed="8"/>
      </right>
      <top style="thin"/>
      <bottom style="mediumDashed">
        <color indexed="8"/>
      </bottom>
    </border>
    <border>
      <left style="thin">
        <color indexed="8"/>
      </left>
      <right style="thin">
        <color indexed="8"/>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mediumDashed">
        <color indexed="8"/>
      </top>
      <bottom style="mediumDashed">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style="thin">
        <color indexed="8"/>
      </left>
      <right>
        <color indexed="63"/>
      </right>
      <top>
        <color indexed="63"/>
      </top>
      <bottom>
        <color indexed="63"/>
      </bottom>
    </border>
    <border>
      <left style="thin"/>
      <right>
        <color indexed="63"/>
      </right>
      <top style="thin"/>
      <bottom>
        <color indexed="63"/>
      </bottom>
    </border>
    <border>
      <left style="thin">
        <color indexed="8"/>
      </left>
      <right>
        <color indexed="63"/>
      </right>
      <top style="thin"/>
      <bottom style="mediumDashed">
        <color indexed="8"/>
      </bottom>
    </border>
    <border>
      <left style="thin">
        <color indexed="8"/>
      </left>
      <right>
        <color indexed="63"/>
      </right>
      <top>
        <color indexed="63"/>
      </top>
      <bottom style="thin"/>
    </border>
    <border>
      <left style="thin">
        <color indexed="8"/>
      </left>
      <right>
        <color indexed="63"/>
      </right>
      <top>
        <color indexed="63"/>
      </top>
      <bottom style="thin">
        <color indexed="8"/>
      </bottom>
    </border>
    <border>
      <left style="thin">
        <color indexed="8"/>
      </left>
      <right>
        <color indexed="63"/>
      </right>
      <top style="mediumDashed">
        <color indexed="8"/>
      </top>
      <bottom style="mediumDashed">
        <color indexed="8"/>
      </bottom>
    </border>
    <border>
      <left>
        <color indexed="63"/>
      </left>
      <right style="thin">
        <color indexed="8"/>
      </right>
      <top>
        <color indexed="63"/>
      </top>
      <bottom>
        <color indexed="63"/>
      </bottom>
    </border>
    <border>
      <left>
        <color indexed="63"/>
      </left>
      <right style="thin"/>
      <top style="thin"/>
      <bottom>
        <color indexed="63"/>
      </bottom>
    </border>
    <border>
      <left>
        <color indexed="63"/>
      </left>
      <right style="thin">
        <color indexed="8"/>
      </right>
      <top style="thin"/>
      <bottom style="mediumDashed">
        <color indexed="8"/>
      </bottom>
    </border>
    <border>
      <left>
        <color indexed="63"/>
      </left>
      <right style="thin">
        <color indexed="8"/>
      </right>
      <top>
        <color indexed="63"/>
      </top>
      <bottom style="thin">
        <color indexed="8"/>
      </bottom>
    </border>
    <border>
      <left>
        <color indexed="63"/>
      </left>
      <right style="thin">
        <color indexed="8"/>
      </right>
      <top style="mediumDashed">
        <color indexed="8"/>
      </top>
      <bottom style="mediumDashed">
        <color indexed="8"/>
      </bottom>
    </border>
    <border>
      <left>
        <color indexed="63"/>
      </left>
      <right style="medium"/>
      <top style="medium"/>
      <bottom>
        <color indexed="63"/>
      </bottom>
    </border>
    <border>
      <left>
        <color indexed="63"/>
      </left>
      <right style="medium"/>
      <top>
        <color indexed="63"/>
      </top>
      <bottom style="medium"/>
    </border>
    <border>
      <left style="thin"/>
      <right style="thin"/>
      <top>
        <color indexed="63"/>
      </top>
      <bottom style="thin"/>
    </border>
    <border>
      <left>
        <color indexed="63"/>
      </left>
      <right style="thin"/>
      <top style="thin"/>
      <bottom style="mediumDashed">
        <color indexed="8"/>
      </bottom>
    </border>
    <border>
      <left style="thin">
        <color indexed="8"/>
      </left>
      <right style="thin"/>
      <top>
        <color indexed="63"/>
      </top>
      <bottom style="thin"/>
    </border>
    <border>
      <left style="thin">
        <color indexed="8"/>
      </left>
      <right style="thin"/>
      <top>
        <color indexed="63"/>
      </top>
      <bottom>
        <color indexed="63"/>
      </bottom>
    </border>
    <border>
      <left style="thin">
        <color indexed="8"/>
      </left>
      <right style="thin"/>
      <top style="mediumDashed">
        <color indexed="8"/>
      </top>
      <bottom style="mediumDashed">
        <color indexed="8"/>
      </bottom>
    </border>
    <border>
      <left style="thin">
        <color indexed="8"/>
      </left>
      <right style="thin"/>
      <top style="thin"/>
      <bottom style="thin"/>
    </border>
    <border>
      <left style="thin">
        <color indexed="8"/>
      </left>
      <right style="thin"/>
      <top>
        <color indexed="63"/>
      </top>
      <bottom style="medium"/>
    </border>
    <border>
      <left style="thin"/>
      <right style="medium"/>
      <top style="medium"/>
      <bottom style="medium"/>
    </border>
    <border>
      <left style="medium"/>
      <right style="thin"/>
      <top style="medium"/>
      <bottom style="medium"/>
    </border>
    <border>
      <left style="thin"/>
      <right style="thin"/>
      <top>
        <color indexed="63"/>
      </top>
      <bottom>
        <color indexed="63"/>
      </bottom>
    </border>
    <border>
      <left style="thin">
        <color indexed="8"/>
      </left>
      <right style="thin"/>
      <top style="medium"/>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medium">
        <color indexed="8"/>
      </bottom>
    </border>
    <border>
      <left style="thin"/>
      <right style="thin"/>
      <top style="mediumDashed"/>
      <bottom style="mediumDashed"/>
    </border>
    <border>
      <left style="medium"/>
      <right style="medium"/>
      <top style="mediumDashed"/>
      <bottom style="mediumDashed"/>
    </border>
    <border>
      <left style="thin"/>
      <right>
        <color indexed="63"/>
      </right>
      <top style="mediumDashed"/>
      <bottom style="mediumDashed"/>
    </border>
    <border>
      <left>
        <color indexed="63"/>
      </left>
      <right style="thin"/>
      <top style="mediumDashed"/>
      <bottom style="mediumDashed"/>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mediumDashed"/>
      <bottom style="medium"/>
    </border>
    <border>
      <left style="thin"/>
      <right style="thin">
        <color indexed="8"/>
      </right>
      <top style="mediumDashed"/>
      <bottom style="medium"/>
    </border>
    <border>
      <left>
        <color indexed="63"/>
      </left>
      <right style="thin"/>
      <top>
        <color indexed="63"/>
      </top>
      <bottom>
        <color indexed="63"/>
      </bottom>
    </border>
    <border>
      <left style="thick"/>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medium"/>
      <right style="medium"/>
      <top>
        <color indexed="63"/>
      </top>
      <bottom style="thin"/>
    </border>
    <border>
      <left style="thin"/>
      <right>
        <color indexed="63"/>
      </right>
      <top>
        <color indexed="63"/>
      </top>
      <bottom>
        <color indexed="63"/>
      </bottom>
    </border>
    <border>
      <left>
        <color indexed="63"/>
      </left>
      <right style="medium"/>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style="medium"/>
      <top style="thick"/>
      <bottom>
        <color indexed="63"/>
      </botto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32">
    <xf numFmtId="0" fontId="0" fillId="0" borderId="0" xfId="0" applyAlignment="1">
      <alignment/>
    </xf>
    <xf numFmtId="0" fontId="1" fillId="0" borderId="0" xfId="0" applyFont="1" applyAlignment="1">
      <alignment horizontal="center" vertical="center" wrapText="1"/>
    </xf>
    <xf numFmtId="0" fontId="1" fillId="2" borderId="1" xfId="0" applyFont="1" applyFill="1" applyBorder="1" applyAlignment="1">
      <alignment horizontal="center" vertical="center" wrapText="1"/>
    </xf>
    <xf numFmtId="0" fontId="0" fillId="2" borderId="0" xfId="0" applyFill="1" applyBorder="1" applyAlignment="1">
      <alignment/>
    </xf>
    <xf numFmtId="0" fontId="3" fillId="2" borderId="2" xfId="0" applyFont="1" applyFill="1" applyBorder="1" applyAlignment="1">
      <alignment/>
    </xf>
    <xf numFmtId="0" fontId="0" fillId="2" borderId="2" xfId="0" applyFill="1" applyBorder="1" applyAlignment="1">
      <alignment/>
    </xf>
    <xf numFmtId="0" fontId="3" fillId="2" borderId="2" xfId="0" applyFont="1" applyFill="1" applyBorder="1" applyAlignment="1">
      <alignment vertical="center" wrapText="1"/>
    </xf>
    <xf numFmtId="0" fontId="0" fillId="2" borderId="3" xfId="0" applyFill="1" applyBorder="1" applyAlignment="1">
      <alignment/>
    </xf>
    <xf numFmtId="0" fontId="0" fillId="2" borderId="4" xfId="0" applyFill="1" applyBorder="1" applyAlignment="1">
      <alignment/>
    </xf>
    <xf numFmtId="0" fontId="1" fillId="2" borderId="5" xfId="0" applyFont="1" applyFill="1" applyBorder="1" applyAlignment="1">
      <alignment horizontal="center" vertical="center" wrapText="1"/>
    </xf>
    <xf numFmtId="0" fontId="2" fillId="2" borderId="2" xfId="0" applyFont="1" applyFill="1" applyBorder="1" applyAlignment="1">
      <alignment/>
    </xf>
    <xf numFmtId="0" fontId="2" fillId="2" borderId="0" xfId="0" applyFont="1" applyFill="1" applyBorder="1" applyAlignment="1">
      <alignment/>
    </xf>
    <xf numFmtId="0" fontId="2" fillId="2" borderId="1" xfId="0" applyFont="1" applyFill="1" applyBorder="1" applyAlignment="1">
      <alignment/>
    </xf>
    <xf numFmtId="0" fontId="8" fillId="2" borderId="2" xfId="0" applyFont="1" applyFill="1" applyBorder="1" applyAlignment="1">
      <alignment/>
    </xf>
    <xf numFmtId="0" fontId="8" fillId="2" borderId="0" xfId="0" applyFont="1" applyFill="1" applyBorder="1" applyAlignment="1">
      <alignment/>
    </xf>
    <xf numFmtId="0" fontId="8" fillId="2" borderId="2" xfId="0" applyFont="1" applyFill="1" applyBorder="1" applyAlignment="1">
      <alignment wrapText="1"/>
    </xf>
    <xf numFmtId="0" fontId="9" fillId="2" borderId="0" xfId="0" applyFont="1" applyFill="1" applyBorder="1" applyAlignment="1">
      <alignment wrapText="1"/>
    </xf>
    <xf numFmtId="0" fontId="9" fillId="2" borderId="1" xfId="0" applyFont="1" applyFill="1" applyBorder="1" applyAlignment="1">
      <alignment wrapText="1"/>
    </xf>
    <xf numFmtId="0" fontId="11" fillId="2" borderId="1" xfId="0" applyFont="1" applyFill="1" applyBorder="1" applyAlignment="1">
      <alignment horizontal="center" vertical="center" wrapText="1"/>
    </xf>
    <xf numFmtId="1" fontId="12" fillId="3" borderId="6" xfId="0" applyNumberFormat="1" applyFont="1" applyFill="1" applyBorder="1" applyAlignment="1">
      <alignment horizontal="center" vertical="center"/>
    </xf>
    <xf numFmtId="1" fontId="12" fillId="0" borderId="6" xfId="0" applyNumberFormat="1" applyFont="1" applyFill="1" applyBorder="1" applyAlignment="1">
      <alignment horizontal="center" vertical="center"/>
    </xf>
    <xf numFmtId="164" fontId="10" fillId="0" borderId="6" xfId="0" applyNumberFormat="1" applyFont="1" applyFill="1" applyBorder="1" applyAlignment="1" applyProtection="1">
      <alignment horizontal="center" vertical="center"/>
      <protection locked="0"/>
    </xf>
    <xf numFmtId="164" fontId="10" fillId="0" borderId="6" xfId="0" applyNumberFormat="1" applyFont="1" applyFill="1" applyBorder="1" applyAlignment="1" applyProtection="1">
      <alignment horizontal="center"/>
      <protection locked="0"/>
    </xf>
    <xf numFmtId="0" fontId="2" fillId="0" borderId="0" xfId="0" applyFont="1" applyFill="1" applyAlignment="1">
      <alignment horizontal="center" vertical="center"/>
    </xf>
    <xf numFmtId="0" fontId="14"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2" fillId="4" borderId="0" xfId="0" applyFont="1" applyFill="1" applyAlignment="1">
      <alignment/>
    </xf>
    <xf numFmtId="0" fontId="11" fillId="0" borderId="0" xfId="0" applyFont="1" applyFill="1" applyAlignment="1">
      <alignment horizontal="center" vertical="center"/>
    </xf>
    <xf numFmtId="0" fontId="11" fillId="0" borderId="0" xfId="0" applyFont="1" applyFill="1" applyBorder="1" applyAlignment="1">
      <alignment horizontal="center"/>
    </xf>
    <xf numFmtId="0" fontId="11" fillId="0" borderId="0" xfId="0" applyFont="1" applyFill="1" applyAlignment="1">
      <alignment/>
    </xf>
    <xf numFmtId="0" fontId="2" fillId="0" borderId="0" xfId="0" applyFont="1" applyAlignment="1">
      <alignment horizontal="center" vertical="center"/>
    </xf>
    <xf numFmtId="0" fontId="0" fillId="0" borderId="0" xfId="0" applyFont="1" applyAlignment="1">
      <alignment/>
    </xf>
    <xf numFmtId="0" fontId="16" fillId="0" borderId="0" xfId="0" applyFont="1" applyFill="1" applyBorder="1" applyAlignment="1">
      <alignment horizontal="left" wrapText="1"/>
    </xf>
    <xf numFmtId="0" fontId="7" fillId="0" borderId="0" xfId="0" applyFont="1" applyFill="1" applyBorder="1" applyAlignment="1">
      <alignment wrapText="1"/>
    </xf>
    <xf numFmtId="0" fontId="0" fillId="0" borderId="0" xfId="0" applyFont="1" applyFill="1" applyBorder="1" applyAlignment="1">
      <alignment/>
    </xf>
    <xf numFmtId="0" fontId="15" fillId="0" borderId="0" xfId="0" applyFont="1" applyFill="1" applyBorder="1" applyAlignment="1">
      <alignment horizontal="left" wrapText="1"/>
    </xf>
    <xf numFmtId="1" fontId="0" fillId="0" borderId="7" xfId="0" applyNumberFormat="1" applyFont="1" applyFill="1" applyBorder="1" applyAlignment="1">
      <alignment wrapText="1"/>
    </xf>
    <xf numFmtId="0" fontId="0" fillId="0" borderId="7" xfId="0" applyFont="1" applyBorder="1" applyAlignment="1">
      <alignment/>
    </xf>
    <xf numFmtId="1" fontId="2" fillId="5" borderId="7" xfId="0" applyNumberFormat="1" applyFont="1" applyFill="1" applyBorder="1" applyAlignment="1">
      <alignment/>
    </xf>
    <xf numFmtId="1" fontId="0" fillId="0" borderId="0" xfId="0" applyNumberFormat="1" applyFont="1" applyFill="1" applyBorder="1" applyAlignment="1">
      <alignment wrapText="1"/>
    </xf>
    <xf numFmtId="1" fontId="2" fillId="0" borderId="7" xfId="0" applyNumberFormat="1" applyFont="1" applyFill="1" applyBorder="1" applyAlignment="1">
      <alignment/>
    </xf>
    <xf numFmtId="0" fontId="0" fillId="0" borderId="0" xfId="0" applyFont="1" applyFill="1" applyBorder="1" applyAlignment="1">
      <alignment wrapText="1"/>
    </xf>
    <xf numFmtId="1" fontId="2" fillId="0" borderId="0" xfId="0" applyNumberFormat="1" applyFont="1" applyFill="1" applyBorder="1" applyAlignment="1">
      <alignment/>
    </xf>
    <xf numFmtId="0" fontId="2" fillId="0" borderId="0" xfId="0" applyFont="1" applyFill="1" applyBorder="1" applyAlignment="1">
      <alignment horizontal="center" vertical="center"/>
    </xf>
    <xf numFmtId="0" fontId="15" fillId="0" borderId="7" xfId="0" applyFont="1" applyFill="1" applyBorder="1" applyAlignment="1">
      <alignment horizontal="left" wrapText="1"/>
    </xf>
    <xf numFmtId="0" fontId="0" fillId="0" borderId="7" xfId="0" applyFont="1" applyFill="1" applyBorder="1" applyAlignment="1">
      <alignment wrapText="1"/>
    </xf>
    <xf numFmtId="0" fontId="0" fillId="0" borderId="7" xfId="0" applyFont="1" applyFill="1" applyBorder="1" applyAlignment="1">
      <alignment/>
    </xf>
    <xf numFmtId="170" fontId="0" fillId="0" borderId="7" xfId="0" applyNumberFormat="1" applyFont="1" applyFill="1" applyBorder="1" applyAlignment="1">
      <alignment wrapText="1"/>
    </xf>
    <xf numFmtId="0" fontId="0" fillId="0" borderId="8" xfId="0" applyFont="1" applyFill="1" applyBorder="1" applyAlignment="1">
      <alignment wrapText="1"/>
    </xf>
    <xf numFmtId="0" fontId="0" fillId="0" borderId="9" xfId="0" applyFont="1" applyFill="1" applyBorder="1" applyAlignment="1">
      <alignment wrapText="1"/>
    </xf>
    <xf numFmtId="0" fontId="0" fillId="4" borderId="10" xfId="0" applyFont="1" applyFill="1" applyBorder="1" applyAlignment="1">
      <alignment wrapText="1"/>
    </xf>
    <xf numFmtId="1" fontId="0" fillId="4" borderId="11" xfId="0" applyNumberFormat="1" applyFont="1" applyFill="1" applyBorder="1" applyAlignment="1">
      <alignment wrapText="1"/>
    </xf>
    <xf numFmtId="1" fontId="0" fillId="4" borderId="12" xfId="0" applyNumberFormat="1" applyFont="1" applyFill="1" applyBorder="1" applyAlignment="1">
      <alignment wrapText="1"/>
    </xf>
    <xf numFmtId="0" fontId="19" fillId="0" borderId="0" xfId="0" applyFont="1" applyFill="1" applyAlignment="1">
      <alignment/>
    </xf>
    <xf numFmtId="0" fontId="0" fillId="0" borderId="0" xfId="0" applyFill="1" applyBorder="1" applyAlignment="1">
      <alignment/>
    </xf>
    <xf numFmtId="0" fontId="15" fillId="0" borderId="0" xfId="0" applyFont="1" applyAlignment="1">
      <alignment/>
    </xf>
    <xf numFmtId="0" fontId="2" fillId="0" borderId="13" xfId="0" applyFont="1" applyFill="1" applyBorder="1" applyAlignment="1">
      <alignment horizontal="center"/>
    </xf>
    <xf numFmtId="0" fontId="2" fillId="0" borderId="14" xfId="0" applyFont="1" applyFill="1" applyBorder="1" applyAlignment="1">
      <alignment horizontal="center"/>
    </xf>
    <xf numFmtId="0" fontId="0" fillId="4" borderId="2" xfId="0" applyFill="1" applyBorder="1" applyAlignment="1">
      <alignment/>
    </xf>
    <xf numFmtId="0" fontId="0" fillId="4" borderId="0" xfId="0" applyFill="1" applyBorder="1" applyAlignment="1">
      <alignment/>
    </xf>
    <xf numFmtId="0" fontId="1" fillId="4" borderId="1" xfId="0" applyFont="1" applyFill="1" applyBorder="1" applyAlignment="1">
      <alignment horizontal="center" vertical="center" wrapText="1"/>
    </xf>
    <xf numFmtId="0" fontId="0" fillId="4" borderId="3" xfId="0" applyFill="1" applyBorder="1" applyAlignment="1">
      <alignment/>
    </xf>
    <xf numFmtId="0" fontId="0" fillId="4" borderId="4" xfId="0" applyFill="1" applyBorder="1" applyAlignment="1">
      <alignment/>
    </xf>
    <xf numFmtId="0" fontId="1" fillId="4" borderId="5" xfId="0" applyFont="1" applyFill="1" applyBorder="1" applyAlignment="1">
      <alignment horizontal="center" vertical="center" wrapText="1"/>
    </xf>
    <xf numFmtId="0" fontId="8" fillId="4" borderId="2" xfId="0" applyFont="1" applyFill="1" applyBorder="1" applyAlignment="1">
      <alignment/>
    </xf>
    <xf numFmtId="0" fontId="8" fillId="4" borderId="0" xfId="0" applyFont="1" applyFill="1" applyBorder="1" applyAlignment="1">
      <alignment/>
    </xf>
    <xf numFmtId="1" fontId="12" fillId="4" borderId="6" xfId="0" applyNumberFormat="1" applyFont="1" applyFill="1" applyBorder="1" applyAlignment="1">
      <alignment horizontal="center" vertical="center"/>
    </xf>
    <xf numFmtId="0" fontId="2" fillId="4" borderId="2" xfId="0" applyFont="1" applyFill="1" applyBorder="1" applyAlignment="1">
      <alignment/>
    </xf>
    <xf numFmtId="0" fontId="2" fillId="4" borderId="0" xfId="0" applyFont="1" applyFill="1" applyBorder="1" applyAlignment="1">
      <alignment/>
    </xf>
    <xf numFmtId="0" fontId="2" fillId="4" borderId="1" xfId="0" applyFont="1" applyFill="1" applyBorder="1" applyAlignment="1">
      <alignment/>
    </xf>
    <xf numFmtId="0" fontId="8" fillId="4" borderId="2" xfId="0" applyFont="1" applyFill="1" applyBorder="1" applyAlignment="1">
      <alignment wrapText="1"/>
    </xf>
    <xf numFmtId="0" fontId="9" fillId="4" borderId="0" xfId="0" applyFont="1" applyFill="1" applyBorder="1" applyAlignment="1">
      <alignment wrapText="1"/>
    </xf>
    <xf numFmtId="0" fontId="9" fillId="4" borderId="1" xfId="0" applyFont="1" applyFill="1" applyBorder="1" applyAlignment="1">
      <alignment wrapText="1"/>
    </xf>
    <xf numFmtId="0" fontId="11" fillId="4" borderId="1" xfId="0" applyFont="1" applyFill="1" applyBorder="1" applyAlignment="1">
      <alignment horizontal="center" vertical="center" wrapText="1"/>
    </xf>
    <xf numFmtId="0" fontId="7" fillId="4" borderId="2" xfId="0" applyFont="1" applyFill="1" applyBorder="1" applyAlignment="1">
      <alignment vertical="center"/>
    </xf>
    <xf numFmtId="0" fontId="7" fillId="4" borderId="0" xfId="0" applyFont="1" applyFill="1" applyBorder="1" applyAlignment="1">
      <alignment vertical="center"/>
    </xf>
    <xf numFmtId="0" fontId="7" fillId="4" borderId="1" xfId="0" applyFont="1" applyFill="1" applyBorder="1" applyAlignment="1">
      <alignment vertical="center"/>
    </xf>
    <xf numFmtId="1" fontId="12" fillId="0" borderId="6" xfId="0" applyNumberFormat="1" applyFont="1" applyFill="1" applyBorder="1" applyAlignment="1">
      <alignment horizontal="center" vertical="center"/>
    </xf>
    <xf numFmtId="0" fontId="20" fillId="4" borderId="2" xfId="0" applyFont="1" applyFill="1" applyBorder="1" applyAlignment="1">
      <alignment/>
    </xf>
    <xf numFmtId="0" fontId="20" fillId="4" borderId="2" xfId="0" applyFont="1" applyFill="1" applyBorder="1" applyAlignment="1">
      <alignment vertical="center" wrapText="1"/>
    </xf>
    <xf numFmtId="0" fontId="21" fillId="0" borderId="0" xfId="0" applyFont="1" applyFill="1" applyAlignment="1">
      <alignment horizontal="center" vertical="center"/>
    </xf>
    <xf numFmtId="0" fontId="22" fillId="0" borderId="0" xfId="0" applyFont="1" applyFill="1" applyAlignment="1">
      <alignment/>
    </xf>
    <xf numFmtId="0" fontId="23" fillId="0" borderId="0" xfId="0" applyFont="1" applyFill="1" applyAlignment="1">
      <alignment horizontal="center" vertical="center"/>
    </xf>
    <xf numFmtId="0" fontId="15" fillId="0" borderId="15" xfId="0" applyFont="1" applyBorder="1" applyAlignment="1">
      <alignment horizontal="left" wrapText="1"/>
    </xf>
    <xf numFmtId="0" fontId="15" fillId="0" borderId="16" xfId="0" applyFont="1" applyBorder="1" applyAlignment="1">
      <alignment horizontal="left" wrapText="1"/>
    </xf>
    <xf numFmtId="0" fontId="0" fillId="4" borderId="11" xfId="0" applyFont="1" applyFill="1" applyBorder="1" applyAlignment="1">
      <alignment wrapText="1"/>
    </xf>
    <xf numFmtId="0" fontId="15" fillId="0" borderId="17" xfId="0" applyFont="1" applyBorder="1" applyAlignment="1">
      <alignment horizontal="left" wrapText="1"/>
    </xf>
    <xf numFmtId="0" fontId="15" fillId="0" borderId="7" xfId="0" applyFont="1" applyBorder="1" applyAlignment="1">
      <alignment horizontal="left" wrapText="1"/>
    </xf>
    <xf numFmtId="0" fontId="15" fillId="0" borderId="18" xfId="0" applyFont="1" applyBorder="1" applyAlignment="1">
      <alignment horizontal="left" wrapText="1"/>
    </xf>
    <xf numFmtId="0" fontId="2" fillId="0" borderId="0" xfId="0" applyFont="1" applyBorder="1" applyAlignment="1">
      <alignment horizontal="center" vertical="center"/>
    </xf>
    <xf numFmtId="0" fontId="0" fillId="0" borderId="0" xfId="0" applyFont="1" applyBorder="1" applyAlignment="1">
      <alignment/>
    </xf>
    <xf numFmtId="0" fontId="15" fillId="0" borderId="19" xfId="0" applyFont="1" applyBorder="1" applyAlignment="1">
      <alignment horizontal="left" wrapText="1"/>
    </xf>
    <xf numFmtId="0" fontId="15" fillId="0" borderId="20" xfId="0" applyFont="1" applyBorder="1" applyAlignment="1">
      <alignment horizontal="right" wrapText="1"/>
    </xf>
    <xf numFmtId="170" fontId="0" fillId="4" borderId="11" xfId="0" applyNumberFormat="1" applyFont="1" applyFill="1" applyBorder="1" applyAlignment="1">
      <alignment wrapText="1"/>
    </xf>
    <xf numFmtId="0" fontId="15" fillId="0" borderId="17" xfId="0" applyFont="1" applyBorder="1" applyAlignment="1">
      <alignment horizontal="right" wrapText="1"/>
    </xf>
    <xf numFmtId="0" fontId="15" fillId="0" borderId="21" xfId="0" applyFont="1" applyBorder="1" applyAlignment="1">
      <alignment horizontal="left" wrapText="1"/>
    </xf>
    <xf numFmtId="0" fontId="15" fillId="6" borderId="19" xfId="0" applyFont="1" applyFill="1" applyBorder="1" applyAlignment="1">
      <alignment horizontal="right" wrapText="1"/>
    </xf>
    <xf numFmtId="0" fontId="15" fillId="0" borderId="22" xfId="0" applyFont="1" applyBorder="1" applyAlignment="1">
      <alignment horizontal="right" wrapText="1"/>
    </xf>
    <xf numFmtId="171" fontId="0" fillId="0" borderId="0" xfId="0" applyNumberFormat="1" applyFont="1" applyFill="1" applyBorder="1" applyAlignment="1">
      <alignment wrapText="1"/>
    </xf>
    <xf numFmtId="0" fontId="0" fillId="4" borderId="15" xfId="0" applyFont="1" applyFill="1" applyBorder="1" applyAlignment="1">
      <alignment wrapText="1"/>
    </xf>
    <xf numFmtId="0" fontId="0" fillId="4" borderId="21" xfId="0" applyFont="1" applyFill="1" applyBorder="1" applyAlignment="1">
      <alignment wrapText="1"/>
    </xf>
    <xf numFmtId="0" fontId="15" fillId="0" borderId="23" xfId="0" applyFont="1" applyFill="1" applyBorder="1" applyAlignment="1">
      <alignment horizontal="right" wrapText="1"/>
    </xf>
    <xf numFmtId="1" fontId="0" fillId="0" borderId="24" xfId="0" applyNumberFormat="1" applyFont="1" applyFill="1" applyBorder="1" applyAlignment="1">
      <alignment wrapText="1"/>
    </xf>
    <xf numFmtId="0" fontId="0" fillId="4" borderId="16" xfId="0" applyFont="1" applyFill="1" applyBorder="1" applyAlignment="1">
      <alignment wrapText="1"/>
    </xf>
    <xf numFmtId="0" fontId="15" fillId="0" borderId="0" xfId="0" applyFont="1" applyFill="1" applyBorder="1" applyAlignment="1">
      <alignment horizontal="right" wrapText="1"/>
    </xf>
    <xf numFmtId="0" fontId="6" fillId="0" borderId="0" xfId="0" applyFont="1" applyFill="1" applyBorder="1" applyAlignment="1">
      <alignment/>
    </xf>
    <xf numFmtId="0" fontId="11" fillId="0" borderId="0" xfId="0" applyFont="1" applyFill="1" applyBorder="1" applyAlignment="1">
      <alignment horizontal="center" vertical="center"/>
    </xf>
    <xf numFmtId="0" fontId="11" fillId="0" borderId="0" xfId="0" applyFont="1" applyFill="1" applyBorder="1" applyAlignment="1">
      <alignment/>
    </xf>
    <xf numFmtId="0" fontId="7" fillId="0" borderId="0" xfId="0" applyFont="1" applyFill="1" applyBorder="1" applyAlignment="1">
      <alignment horizontal="center" wrapText="1"/>
    </xf>
    <xf numFmtId="0" fontId="15" fillId="0" borderId="0" xfId="0" applyFont="1" applyFill="1" applyBorder="1" applyAlignment="1">
      <alignment/>
    </xf>
    <xf numFmtId="0" fontId="7" fillId="0" borderId="0" xfId="0" applyFont="1" applyFill="1" applyBorder="1" applyAlignment="1">
      <alignment horizontal="right" wrapText="1"/>
    </xf>
    <xf numFmtId="0" fontId="0" fillId="7" borderId="0" xfId="0" applyFont="1" applyFill="1" applyAlignment="1">
      <alignment/>
    </xf>
    <xf numFmtId="0" fontId="6" fillId="8" borderId="25" xfId="0" applyFont="1" applyFill="1" applyBorder="1" applyAlignment="1">
      <alignment/>
    </xf>
    <xf numFmtId="0" fontId="6" fillId="8" borderId="26" xfId="0" applyFont="1" applyFill="1" applyBorder="1" applyAlignment="1">
      <alignment/>
    </xf>
    <xf numFmtId="0" fontId="6" fillId="8" borderId="27" xfId="0" applyFont="1" applyFill="1" applyBorder="1" applyAlignment="1">
      <alignment/>
    </xf>
    <xf numFmtId="0" fontId="6" fillId="8" borderId="28" xfId="0" applyFont="1" applyFill="1" applyBorder="1" applyAlignment="1">
      <alignment/>
    </xf>
    <xf numFmtId="0" fontId="6" fillId="8" borderId="26" xfId="0" applyFont="1" applyFill="1" applyBorder="1" applyAlignment="1">
      <alignment horizontal="center"/>
    </xf>
    <xf numFmtId="0" fontId="0" fillId="0" borderId="0" xfId="0" applyFont="1" applyFill="1" applyAlignment="1">
      <alignment horizontal="center"/>
    </xf>
    <xf numFmtId="0" fontId="6" fillId="8" borderId="28" xfId="0" applyFont="1" applyFill="1" applyBorder="1" applyAlignment="1">
      <alignment horizontal="center"/>
    </xf>
    <xf numFmtId="0" fontId="2" fillId="4" borderId="29" xfId="0" applyFont="1" applyFill="1" applyBorder="1" applyAlignment="1">
      <alignment/>
    </xf>
    <xf numFmtId="0" fontId="15" fillId="4" borderId="30" xfId="0" applyFont="1" applyFill="1" applyBorder="1" applyAlignment="1">
      <alignment wrapText="1"/>
    </xf>
    <xf numFmtId="0" fontId="15" fillId="4" borderId="31" xfId="0" applyFont="1" applyFill="1" applyBorder="1" applyAlignment="1">
      <alignment horizontal="right" wrapText="1"/>
    </xf>
    <xf numFmtId="1" fontId="0" fillId="0" borderId="32" xfId="0" applyNumberFormat="1" applyFont="1" applyBorder="1" applyAlignment="1">
      <alignment horizontal="center" wrapText="1"/>
    </xf>
    <xf numFmtId="1" fontId="0" fillId="0" borderId="8" xfId="0" applyNumberFormat="1" applyFont="1" applyBorder="1" applyAlignment="1">
      <alignment horizontal="center" wrapText="1"/>
    </xf>
    <xf numFmtId="1" fontId="0" fillId="0" borderId="33" xfId="0" applyNumberFormat="1" applyFont="1" applyBorder="1" applyAlignment="1">
      <alignment horizontal="center" wrapText="1"/>
    </xf>
    <xf numFmtId="1" fontId="15" fillId="4" borderId="30" xfId="0" applyNumberFormat="1" applyFont="1" applyFill="1" applyBorder="1" applyAlignment="1">
      <alignment horizontal="center" wrapText="1"/>
    </xf>
    <xf numFmtId="1" fontId="0" fillId="0" borderId="34" xfId="0" applyNumberFormat="1" applyFont="1" applyBorder="1" applyAlignment="1">
      <alignment horizontal="center" wrapText="1"/>
    </xf>
    <xf numFmtId="170" fontId="0" fillId="0" borderId="35" xfId="0" applyNumberFormat="1" applyFont="1" applyBorder="1" applyAlignment="1">
      <alignment horizontal="center" wrapText="1"/>
    </xf>
    <xf numFmtId="170" fontId="0" fillId="0" borderId="32" xfId="0" applyNumberFormat="1" applyFont="1" applyBorder="1" applyAlignment="1">
      <alignment horizontal="center" wrapText="1"/>
    </xf>
    <xf numFmtId="1" fontId="0" fillId="0" borderId="36" xfId="0" applyNumberFormat="1" applyFont="1" applyBorder="1" applyAlignment="1">
      <alignment horizontal="center" wrapText="1"/>
    </xf>
    <xf numFmtId="1" fontId="0" fillId="6" borderId="34" xfId="0" applyNumberFormat="1" applyFont="1" applyFill="1" applyBorder="1" applyAlignment="1">
      <alignment horizontal="center" wrapText="1"/>
    </xf>
    <xf numFmtId="170" fontId="0" fillId="0" borderId="37" xfId="0" applyNumberFormat="1" applyFont="1" applyBorder="1" applyAlignment="1">
      <alignment horizontal="center" wrapText="1"/>
    </xf>
    <xf numFmtId="0" fontId="0" fillId="0" borderId="0" xfId="0" applyFont="1" applyFill="1" applyBorder="1" applyAlignment="1">
      <alignment horizontal="center"/>
    </xf>
    <xf numFmtId="171" fontId="0" fillId="0" borderId="0" xfId="0" applyNumberFormat="1" applyFont="1" applyFill="1" applyBorder="1" applyAlignment="1">
      <alignment horizontal="center" wrapText="1"/>
    </xf>
    <xf numFmtId="1" fontId="0" fillId="0" borderId="24" xfId="0" applyNumberFormat="1" applyFont="1" applyFill="1" applyBorder="1" applyAlignment="1">
      <alignment horizontal="center" wrapText="1"/>
    </xf>
    <xf numFmtId="0" fontId="0" fillId="0" borderId="0" xfId="0" applyFont="1" applyFill="1" applyBorder="1" applyAlignment="1">
      <alignment horizontal="center" wrapText="1"/>
    </xf>
    <xf numFmtId="1" fontId="0" fillId="0" borderId="0" xfId="0" applyNumberFormat="1" applyFont="1" applyFill="1" applyBorder="1" applyAlignment="1">
      <alignment horizontal="center" wrapText="1"/>
    </xf>
    <xf numFmtId="0" fontId="0" fillId="0" borderId="0" xfId="0" applyFont="1" applyAlignment="1">
      <alignment horizontal="center"/>
    </xf>
    <xf numFmtId="0" fontId="0" fillId="0" borderId="15" xfId="0" applyFont="1" applyBorder="1" applyAlignment="1">
      <alignment horizontal="center" wrapText="1"/>
    </xf>
    <xf numFmtId="0" fontId="0" fillId="0" borderId="21" xfId="0" applyFont="1" applyBorder="1" applyAlignment="1">
      <alignment horizontal="center" wrapText="1"/>
    </xf>
    <xf numFmtId="0" fontId="0" fillId="0" borderId="16" xfId="0" applyFont="1" applyBorder="1" applyAlignment="1">
      <alignment horizontal="center" wrapText="1"/>
    </xf>
    <xf numFmtId="1" fontId="0" fillId="0" borderId="38" xfId="0" applyNumberFormat="1" applyFont="1" applyBorder="1" applyAlignment="1">
      <alignment horizontal="center" wrapText="1"/>
    </xf>
    <xf numFmtId="1" fontId="0" fillId="0" borderId="9" xfId="0" applyNumberFormat="1" applyFont="1" applyBorder="1" applyAlignment="1">
      <alignment horizontal="center" wrapText="1"/>
    </xf>
    <xf numFmtId="1" fontId="0" fillId="0" borderId="39" xfId="0" applyNumberFormat="1" applyFont="1" applyBorder="1" applyAlignment="1">
      <alignment horizontal="center" wrapText="1"/>
    </xf>
    <xf numFmtId="1" fontId="0" fillId="0" borderId="40" xfId="0" applyNumberFormat="1" applyFont="1" applyBorder="1" applyAlignment="1">
      <alignment horizontal="center" wrapText="1"/>
    </xf>
    <xf numFmtId="1" fontId="0" fillId="0" borderId="41" xfId="0" applyNumberFormat="1" applyFont="1" applyBorder="1" applyAlignment="1">
      <alignment horizontal="center" wrapText="1"/>
    </xf>
    <xf numFmtId="1" fontId="0" fillId="6" borderId="40" xfId="0" applyNumberFormat="1" applyFont="1" applyFill="1" applyBorder="1" applyAlignment="1">
      <alignment horizontal="center" wrapText="1"/>
    </xf>
    <xf numFmtId="170" fontId="0" fillId="0" borderId="42" xfId="0" applyNumberFormat="1" applyFont="1" applyBorder="1" applyAlignment="1">
      <alignment horizontal="center" wrapText="1"/>
    </xf>
    <xf numFmtId="0" fontId="22" fillId="0" borderId="0" xfId="0" applyFont="1" applyFill="1" applyAlignment="1">
      <alignment horizontal="center"/>
    </xf>
    <xf numFmtId="0" fontId="14" fillId="0" borderId="0" xfId="0" applyFont="1" applyFill="1" applyAlignment="1">
      <alignment horizontal="center"/>
    </xf>
    <xf numFmtId="0" fontId="0" fillId="8" borderId="43" xfId="0" applyFont="1" applyFill="1" applyBorder="1" applyAlignment="1">
      <alignment horizontal="center"/>
    </xf>
    <xf numFmtId="0" fontId="0" fillId="8" borderId="44" xfId="0" applyFont="1" applyFill="1" applyBorder="1" applyAlignment="1">
      <alignment horizontal="center"/>
    </xf>
    <xf numFmtId="0" fontId="2" fillId="0" borderId="0" xfId="0" applyFont="1" applyFill="1" applyAlignment="1">
      <alignment horizontal="center"/>
    </xf>
    <xf numFmtId="1" fontId="2" fillId="5" borderId="29" xfId="0" applyNumberFormat="1" applyFont="1" applyFill="1" applyBorder="1" applyAlignment="1">
      <alignment horizontal="center"/>
    </xf>
    <xf numFmtId="1" fontId="0" fillId="4" borderId="18" xfId="0" applyNumberFormat="1" applyFont="1" applyFill="1" applyBorder="1" applyAlignment="1">
      <alignment horizontal="center"/>
    </xf>
    <xf numFmtId="1" fontId="0" fillId="4" borderId="45" xfId="0" applyNumberFormat="1" applyFont="1" applyFill="1" applyBorder="1" applyAlignment="1">
      <alignment horizontal="center"/>
    </xf>
    <xf numFmtId="1" fontId="0" fillId="4" borderId="46" xfId="0" applyNumberFormat="1" applyFont="1" applyFill="1" applyBorder="1" applyAlignment="1">
      <alignment horizontal="center"/>
    </xf>
    <xf numFmtId="1" fontId="2" fillId="5" borderId="10" xfId="0" applyNumberFormat="1" applyFont="1" applyFill="1" applyBorder="1" applyAlignment="1">
      <alignment horizontal="center"/>
    </xf>
    <xf numFmtId="1" fontId="0" fillId="4" borderId="7" xfId="0" applyNumberFormat="1" applyFont="1" applyFill="1" applyBorder="1" applyAlignment="1">
      <alignment horizontal="center"/>
    </xf>
    <xf numFmtId="1" fontId="0" fillId="4" borderId="47" xfId="0" applyNumberFormat="1" applyFont="1" applyFill="1" applyBorder="1" applyAlignment="1">
      <alignment horizontal="center"/>
    </xf>
    <xf numFmtId="1" fontId="0" fillId="4" borderId="48" xfId="0" applyNumberFormat="1" applyFont="1" applyFill="1" applyBorder="1" applyAlignment="1">
      <alignment horizontal="center"/>
    </xf>
    <xf numFmtId="170" fontId="0" fillId="4" borderId="49" xfId="0" applyNumberFormat="1" applyFont="1" applyFill="1" applyBorder="1" applyAlignment="1">
      <alignment horizontal="center"/>
    </xf>
    <xf numFmtId="171" fontId="0" fillId="0" borderId="0" xfId="0" applyNumberFormat="1" applyFont="1" applyFill="1" applyBorder="1" applyAlignment="1">
      <alignment horizontal="center"/>
    </xf>
    <xf numFmtId="0" fontId="0" fillId="4" borderId="50" xfId="0" applyFont="1" applyFill="1" applyBorder="1" applyAlignment="1">
      <alignment horizontal="center"/>
    </xf>
    <xf numFmtId="0" fontId="0" fillId="4" borderId="51" xfId="0" applyFont="1" applyFill="1" applyBorder="1" applyAlignment="1">
      <alignment horizontal="center"/>
    </xf>
    <xf numFmtId="3" fontId="2" fillId="5" borderId="29"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52" xfId="0" applyFont="1" applyFill="1" applyBorder="1" applyAlignment="1">
      <alignment horizontal="center"/>
    </xf>
    <xf numFmtId="0" fontId="2" fillId="0" borderId="53" xfId="0" applyFont="1" applyFill="1" applyBorder="1" applyAlignment="1">
      <alignment horizontal="center"/>
    </xf>
    <xf numFmtId="0" fontId="0" fillId="0" borderId="13" xfId="0" applyFont="1" applyFill="1" applyBorder="1" applyAlignment="1">
      <alignment horizontal="center"/>
    </xf>
    <xf numFmtId="170" fontId="0" fillId="4" borderId="35" xfId="0" applyNumberFormat="1" applyFont="1" applyFill="1" applyBorder="1" applyAlignment="1">
      <alignment horizontal="center" wrapText="1"/>
    </xf>
    <xf numFmtId="170" fontId="0" fillId="4" borderId="32" xfId="0" applyNumberFormat="1" applyFont="1" applyFill="1" applyBorder="1" applyAlignment="1">
      <alignment horizontal="center" wrapText="1"/>
    </xf>
    <xf numFmtId="1" fontId="2" fillId="0" borderId="53" xfId="0" applyNumberFormat="1" applyFont="1" applyFill="1" applyBorder="1" applyAlignment="1">
      <alignment horizontal="center"/>
    </xf>
    <xf numFmtId="1" fontId="0" fillId="4" borderId="54" xfId="0" applyNumberFormat="1" applyFont="1" applyFill="1" applyBorder="1" applyAlignment="1">
      <alignment horizontal="center"/>
    </xf>
    <xf numFmtId="0" fontId="0" fillId="5" borderId="29" xfId="0" applyFont="1" applyFill="1" applyBorder="1" applyAlignment="1">
      <alignment horizontal="center"/>
    </xf>
    <xf numFmtId="0" fontId="15" fillId="0" borderId="35" xfId="0" applyFont="1" applyBorder="1" applyAlignment="1">
      <alignment horizontal="left" wrapText="1"/>
    </xf>
    <xf numFmtId="1" fontId="10" fillId="7" borderId="10"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0" fillId="0" borderId="55" xfId="0" applyFont="1" applyBorder="1" applyAlignment="1">
      <alignment horizontal="center" wrapText="1"/>
    </xf>
    <xf numFmtId="0" fontId="0" fillId="0" borderId="56" xfId="0" applyFont="1" applyBorder="1" applyAlignment="1">
      <alignment horizontal="center" wrapText="1"/>
    </xf>
    <xf numFmtId="0" fontId="0" fillId="0" borderId="57" xfId="0" applyFont="1" applyBorder="1" applyAlignment="1">
      <alignment horizontal="center" wrapText="1"/>
    </xf>
    <xf numFmtId="0" fontId="0" fillId="0" borderId="45" xfId="0" applyFont="1" applyBorder="1" applyAlignment="1">
      <alignment horizontal="center" wrapText="1"/>
    </xf>
    <xf numFmtId="0" fontId="0" fillId="4" borderId="45" xfId="0" applyFont="1" applyFill="1" applyBorder="1" applyAlignment="1">
      <alignment wrapText="1"/>
    </xf>
    <xf numFmtId="0" fontId="0" fillId="9" borderId="45" xfId="0" applyFont="1" applyFill="1" applyBorder="1" applyAlignment="1">
      <alignment horizontal="center" wrapText="1"/>
    </xf>
    <xf numFmtId="0" fontId="0" fillId="0" borderId="15" xfId="0" applyFont="1" applyFill="1" applyBorder="1" applyAlignment="1">
      <alignment horizontal="center" wrapText="1"/>
    </xf>
    <xf numFmtId="0" fontId="0" fillId="0" borderId="21" xfId="0" applyFont="1" applyFill="1" applyBorder="1" applyAlignment="1">
      <alignment horizontal="center" wrapText="1"/>
    </xf>
    <xf numFmtId="0" fontId="0" fillId="0" borderId="16" xfId="0" applyFont="1" applyFill="1" applyBorder="1" applyAlignment="1">
      <alignment horizontal="center" wrapText="1"/>
    </xf>
    <xf numFmtId="0" fontId="15" fillId="0" borderId="18" xfId="0" applyFont="1" applyFill="1" applyBorder="1" applyAlignment="1">
      <alignment horizontal="left" wrapText="1"/>
    </xf>
    <xf numFmtId="1" fontId="0" fillId="0" borderId="18" xfId="0" applyNumberFormat="1" applyFont="1" applyBorder="1" applyAlignment="1">
      <alignment/>
    </xf>
    <xf numFmtId="1" fontId="0" fillId="0" borderId="18" xfId="0" applyNumberFormat="1" applyFont="1" applyFill="1" applyBorder="1" applyAlignment="1">
      <alignment wrapText="1"/>
    </xf>
    <xf numFmtId="0" fontId="0" fillId="0" borderId="18" xfId="0" applyFont="1" applyBorder="1" applyAlignment="1">
      <alignment/>
    </xf>
    <xf numFmtId="1" fontId="0" fillId="0" borderId="33" xfId="0" applyNumberFormat="1" applyFont="1" applyFill="1" applyBorder="1" applyAlignment="1">
      <alignment wrapText="1"/>
    </xf>
    <xf numFmtId="1" fontId="0" fillId="0" borderId="39" xfId="0" applyNumberFormat="1" applyFont="1" applyFill="1" applyBorder="1" applyAlignment="1">
      <alignment wrapText="1"/>
    </xf>
    <xf numFmtId="0" fontId="15" fillId="0" borderId="58" xfId="0" applyFont="1" applyFill="1" applyBorder="1" applyAlignment="1">
      <alignment horizontal="right" wrapText="1"/>
    </xf>
    <xf numFmtId="170" fontId="0" fillId="0" borderId="58" xfId="0" applyNumberFormat="1" applyFont="1" applyFill="1" applyBorder="1" applyAlignment="1">
      <alignment wrapText="1"/>
    </xf>
    <xf numFmtId="1" fontId="0" fillId="4" borderId="59" xfId="0" applyNumberFormat="1" applyFont="1" applyFill="1" applyBorder="1" applyAlignment="1">
      <alignment wrapText="1"/>
    </xf>
    <xf numFmtId="170" fontId="0" fillId="0" borderId="60" xfId="0" applyNumberFormat="1" applyFont="1" applyFill="1" applyBorder="1" applyAlignment="1">
      <alignment wrapText="1"/>
    </xf>
    <xf numFmtId="170" fontId="0" fillId="0" borderId="61" xfId="0" applyNumberFormat="1" applyFont="1" applyFill="1" applyBorder="1" applyAlignment="1">
      <alignment wrapText="1"/>
    </xf>
    <xf numFmtId="0" fontId="15" fillId="0" borderId="45" xfId="0" applyFont="1" applyFill="1" applyBorder="1" applyAlignment="1">
      <alignment horizontal="left" wrapText="1"/>
    </xf>
    <xf numFmtId="0" fontId="0" fillId="0" borderId="45" xfId="0" applyFont="1" applyFill="1" applyBorder="1" applyAlignment="1">
      <alignment wrapText="1"/>
    </xf>
    <xf numFmtId="0" fontId="0" fillId="0" borderId="62" xfId="0" applyFont="1" applyFill="1" applyBorder="1" applyAlignment="1">
      <alignment wrapText="1"/>
    </xf>
    <xf numFmtId="0" fontId="0" fillId="0" borderId="63" xfId="0" applyFont="1" applyFill="1" applyBorder="1" applyAlignment="1">
      <alignment wrapText="1"/>
    </xf>
    <xf numFmtId="0" fontId="0" fillId="10" borderId="0" xfId="0" applyFill="1" applyAlignment="1">
      <alignment/>
    </xf>
    <xf numFmtId="0" fontId="0" fillId="11" borderId="0" xfId="0" applyFill="1" applyAlignment="1">
      <alignment/>
    </xf>
    <xf numFmtId="171" fontId="0" fillId="0" borderId="15" xfId="0" applyNumberFormat="1" applyFont="1" applyFill="1" applyBorder="1" applyAlignment="1">
      <alignment horizontal="center" wrapText="1"/>
    </xf>
    <xf numFmtId="171" fontId="0" fillId="4" borderId="15" xfId="0" applyNumberFormat="1" applyFont="1" applyFill="1" applyBorder="1" applyAlignment="1">
      <alignment wrapText="1"/>
    </xf>
    <xf numFmtId="171" fontId="0" fillId="0" borderId="15" xfId="0" applyNumberFormat="1" applyFont="1" applyBorder="1" applyAlignment="1">
      <alignment horizontal="center" wrapText="1"/>
    </xf>
    <xf numFmtId="171" fontId="0" fillId="0" borderId="36" xfId="0" applyNumberFormat="1" applyFont="1" applyBorder="1" applyAlignment="1">
      <alignment horizontal="center" wrapText="1"/>
    </xf>
    <xf numFmtId="171" fontId="0" fillId="5" borderId="29" xfId="0" applyNumberFormat="1" applyFont="1" applyFill="1" applyBorder="1" applyAlignment="1">
      <alignment horizontal="center"/>
    </xf>
    <xf numFmtId="171" fontId="0" fillId="0" borderId="21" xfId="0" applyNumberFormat="1" applyFont="1" applyFill="1" applyBorder="1" applyAlignment="1">
      <alignment horizontal="center" wrapText="1"/>
    </xf>
    <xf numFmtId="171" fontId="0" fillId="4" borderId="21" xfId="0" applyNumberFormat="1" applyFont="1" applyFill="1" applyBorder="1" applyAlignment="1">
      <alignment wrapText="1"/>
    </xf>
    <xf numFmtId="171" fontId="0" fillId="4" borderId="47" xfId="0" applyNumberFormat="1" applyFont="1" applyFill="1" applyBorder="1" applyAlignment="1">
      <alignment horizontal="center"/>
    </xf>
    <xf numFmtId="171" fontId="0" fillId="0" borderId="16" xfId="0" applyNumberFormat="1" applyFont="1" applyFill="1" applyBorder="1" applyAlignment="1">
      <alignment horizontal="center" wrapText="1"/>
    </xf>
    <xf numFmtId="171" fontId="0" fillId="4" borderId="16" xfId="0" applyNumberFormat="1" applyFont="1" applyFill="1" applyBorder="1" applyAlignment="1">
      <alignment wrapText="1"/>
    </xf>
    <xf numFmtId="171" fontId="0" fillId="0" borderId="16" xfId="0" applyNumberFormat="1" applyFont="1" applyBorder="1" applyAlignment="1">
      <alignment horizontal="center" wrapText="1"/>
    </xf>
    <xf numFmtId="171" fontId="0" fillId="4" borderId="48" xfId="0" applyNumberFormat="1" applyFont="1" applyFill="1" applyBorder="1" applyAlignment="1">
      <alignment horizontal="center"/>
    </xf>
    <xf numFmtId="171" fontId="0" fillId="0" borderId="64" xfId="0" applyNumberFormat="1" applyFont="1" applyFill="1" applyBorder="1" applyAlignment="1">
      <alignment horizontal="center" wrapText="1"/>
    </xf>
    <xf numFmtId="171" fontId="0" fillId="4" borderId="64" xfId="0" applyNumberFormat="1" applyFont="1" applyFill="1" applyBorder="1" applyAlignment="1">
      <alignment wrapText="1"/>
    </xf>
    <xf numFmtId="171" fontId="0" fillId="4" borderId="64" xfId="0" applyNumberFormat="1" applyFont="1" applyFill="1" applyBorder="1" applyAlignment="1">
      <alignment horizontal="center" wrapText="1"/>
    </xf>
    <xf numFmtId="0" fontId="0" fillId="2" borderId="15" xfId="0" applyFont="1" applyFill="1" applyBorder="1" applyAlignment="1">
      <alignment horizontal="center" wrapText="1"/>
    </xf>
    <xf numFmtId="0" fontId="0" fillId="2" borderId="21" xfId="0" applyFont="1" applyFill="1" applyBorder="1" applyAlignment="1">
      <alignment horizontal="center" wrapText="1"/>
    </xf>
    <xf numFmtId="0" fontId="0" fillId="2" borderId="16" xfId="0" applyFont="1" applyFill="1" applyBorder="1" applyAlignment="1">
      <alignment horizontal="center" wrapText="1"/>
    </xf>
    <xf numFmtId="1" fontId="0" fillId="2" borderId="24" xfId="0" applyNumberFormat="1" applyFont="1" applyFill="1" applyBorder="1" applyAlignment="1">
      <alignment horizontal="center" wrapText="1"/>
    </xf>
    <xf numFmtId="0" fontId="0" fillId="2" borderId="7" xfId="0" applyFont="1" applyFill="1" applyBorder="1" applyAlignment="1">
      <alignment wrapText="1"/>
    </xf>
    <xf numFmtId="170" fontId="0" fillId="2" borderId="7" xfId="0" applyNumberFormat="1" applyFont="1" applyFill="1" applyBorder="1" applyAlignment="1">
      <alignment wrapText="1"/>
    </xf>
    <xf numFmtId="0" fontId="3" fillId="0" borderId="0" xfId="0" applyFont="1" applyAlignment="1">
      <alignment/>
    </xf>
    <xf numFmtId="0" fontId="27" fillId="0" borderId="0" xfId="0" applyFont="1" applyFill="1" applyAlignment="1">
      <alignment horizontal="center" vertical="center" wrapText="1"/>
    </xf>
    <xf numFmtId="10" fontId="6" fillId="7" borderId="1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5" fillId="0" borderId="65" xfId="0" applyFont="1" applyBorder="1" applyAlignment="1">
      <alignment horizontal="center" wrapText="1"/>
    </xf>
    <xf numFmtId="0" fontId="15" fillId="0" borderId="15" xfId="0" applyFont="1" applyFill="1" applyBorder="1" applyAlignment="1">
      <alignment horizontal="left" wrapText="1"/>
    </xf>
    <xf numFmtId="0" fontId="15" fillId="0" borderId="21" xfId="0" applyFont="1" applyFill="1" applyBorder="1" applyAlignment="1">
      <alignment horizontal="left" wrapText="1"/>
    </xf>
    <xf numFmtId="0" fontId="15" fillId="0" borderId="16" xfId="0" applyFont="1" applyFill="1" applyBorder="1" applyAlignment="1">
      <alignment horizontal="left" wrapText="1"/>
    </xf>
    <xf numFmtId="0" fontId="15" fillId="0" borderId="7" xfId="0" applyFont="1" applyFill="1" applyBorder="1" applyAlignment="1">
      <alignment horizontal="right" wrapText="1"/>
    </xf>
    <xf numFmtId="0" fontId="2" fillId="0" borderId="66" xfId="0" applyFont="1" applyBorder="1" applyAlignment="1">
      <alignment horizontal="center" vertical="center"/>
    </xf>
    <xf numFmtId="0" fontId="0" fillId="2" borderId="67" xfId="0" applyFill="1" applyBorder="1" applyAlignment="1">
      <alignment/>
    </xf>
    <xf numFmtId="0" fontId="0" fillId="2" borderId="68" xfId="0" applyFill="1" applyBorder="1" applyAlignment="1">
      <alignment/>
    </xf>
    <xf numFmtId="0" fontId="1" fillId="2" borderId="69" xfId="0" applyFont="1" applyFill="1" applyBorder="1" applyAlignment="1">
      <alignment horizontal="center" vertical="center" wrapText="1"/>
    </xf>
    <xf numFmtId="0" fontId="0" fillId="10" borderId="68" xfId="0" applyFill="1" applyBorder="1" applyAlignment="1">
      <alignment/>
    </xf>
    <xf numFmtId="0" fontId="0" fillId="4" borderId="67" xfId="0" applyFill="1" applyBorder="1" applyAlignment="1">
      <alignment/>
    </xf>
    <xf numFmtId="0" fontId="0" fillId="4" borderId="68" xfId="0" applyFill="1" applyBorder="1" applyAlignment="1">
      <alignment/>
    </xf>
    <xf numFmtId="0" fontId="1" fillId="4" borderId="69" xfId="0" applyFont="1" applyFill="1" applyBorder="1" applyAlignment="1">
      <alignment horizontal="center" vertical="center" wrapText="1"/>
    </xf>
    <xf numFmtId="0" fontId="0" fillId="11" borderId="68" xfId="0" applyFill="1" applyBorder="1" applyAlignment="1">
      <alignment/>
    </xf>
    <xf numFmtId="10" fontId="6" fillId="7" borderId="70" xfId="0" applyNumberFormat="1" applyFont="1" applyFill="1" applyBorder="1" applyAlignment="1">
      <alignment horizontal="center" vertical="center" wrapText="1"/>
    </xf>
    <xf numFmtId="0" fontId="0" fillId="11" borderId="66" xfId="0" applyFill="1" applyBorder="1" applyAlignment="1">
      <alignment/>
    </xf>
    <xf numFmtId="0" fontId="0" fillId="0" borderId="66" xfId="0" applyFill="1" applyBorder="1" applyAlignment="1">
      <alignment/>
    </xf>
    <xf numFmtId="0" fontId="6" fillId="0" borderId="27" xfId="0" applyFont="1" applyFill="1" applyBorder="1" applyAlignment="1">
      <alignment/>
    </xf>
    <xf numFmtId="0" fontId="2" fillId="0" borderId="44" xfId="0" applyFont="1" applyFill="1" applyBorder="1" applyAlignment="1">
      <alignment horizontal="center"/>
    </xf>
    <xf numFmtId="0" fontId="2" fillId="4" borderId="28" xfId="0" applyFont="1" applyFill="1" applyBorder="1" applyAlignment="1">
      <alignment/>
    </xf>
    <xf numFmtId="0" fontId="2" fillId="0" borderId="27" xfId="0" applyFont="1" applyFill="1" applyBorder="1" applyAlignment="1">
      <alignment horizontal="center"/>
    </xf>
    <xf numFmtId="0" fontId="2" fillId="0" borderId="29" xfId="0" applyFont="1" applyFill="1" applyBorder="1" applyAlignment="1">
      <alignment horizontal="center"/>
    </xf>
    <xf numFmtId="0" fontId="26" fillId="2" borderId="2" xfId="0" applyFont="1" applyFill="1" applyBorder="1" applyAlignment="1">
      <alignment wrapText="1"/>
    </xf>
    <xf numFmtId="0" fontId="26" fillId="2" borderId="2" xfId="0" applyFont="1" applyFill="1" applyBorder="1" applyAlignment="1">
      <alignment horizontal="left" wrapText="1"/>
    </xf>
    <xf numFmtId="0" fontId="2" fillId="6" borderId="71" xfId="0" applyFont="1" applyFill="1" applyBorder="1" applyAlignment="1">
      <alignment horizontal="center" vertical="center" wrapText="1"/>
    </xf>
    <xf numFmtId="0" fontId="0" fillId="6" borderId="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8" xfId="0" applyFill="1" applyBorder="1" applyAlignment="1">
      <alignment horizontal="center" vertical="center" wrapText="1"/>
    </xf>
    <xf numFmtId="0" fontId="6" fillId="6" borderId="0" xfId="0" applyFont="1" applyFill="1" applyBorder="1" applyAlignment="1">
      <alignment horizontal="center" vertical="center" wrapText="1"/>
    </xf>
    <xf numFmtId="0" fontId="0" fillId="6" borderId="14" xfId="0" applyFill="1" applyBorder="1" applyAlignment="1">
      <alignment horizontal="center" vertical="center" wrapText="1"/>
    </xf>
    <xf numFmtId="0" fontId="0" fillId="6" borderId="4" xfId="0" applyFill="1" applyBorder="1" applyAlignment="1">
      <alignment horizontal="center" vertical="center" wrapText="1"/>
    </xf>
    <xf numFmtId="0" fontId="0" fillId="6" borderId="72" xfId="0" applyFill="1" applyBorder="1" applyAlignment="1">
      <alignment horizontal="center" vertical="center" wrapText="1"/>
    </xf>
    <xf numFmtId="0" fontId="0" fillId="6" borderId="0" xfId="0" applyFill="1" applyAlignment="1">
      <alignment horizontal="center" vertical="center" wrapText="1"/>
    </xf>
    <xf numFmtId="0" fontId="8" fillId="2" borderId="73" xfId="0" applyFont="1" applyFill="1" applyBorder="1" applyAlignment="1">
      <alignment wrapText="1"/>
    </xf>
    <xf numFmtId="0" fontId="8" fillId="2" borderId="74" xfId="0" applyFont="1" applyFill="1" applyBorder="1" applyAlignment="1">
      <alignment wrapText="1"/>
    </xf>
    <xf numFmtId="0" fontId="9" fillId="0" borderId="75" xfId="0" applyFont="1" applyBorder="1" applyAlignment="1">
      <alignment wrapText="1"/>
    </xf>
    <xf numFmtId="0" fontId="8" fillId="2" borderId="76" xfId="0" applyFont="1" applyFill="1" applyBorder="1" applyAlignment="1">
      <alignment/>
    </xf>
    <xf numFmtId="0" fontId="9" fillId="0" borderId="77" xfId="0" applyFont="1" applyBorder="1" applyAlignment="1">
      <alignment/>
    </xf>
    <xf numFmtId="0" fontId="9" fillId="0" borderId="78" xfId="0" applyFont="1" applyBorder="1" applyAlignment="1">
      <alignment/>
    </xf>
    <xf numFmtId="0" fontId="0" fillId="0" borderId="74" xfId="0" applyBorder="1" applyAlignment="1">
      <alignment wrapText="1"/>
    </xf>
    <xf numFmtId="0" fontId="0" fillId="0" borderId="75" xfId="0" applyBorder="1" applyAlignment="1">
      <alignment wrapText="1"/>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7" fillId="2" borderId="0" xfId="0" applyFont="1" applyFill="1" applyBorder="1" applyAlignment="1">
      <alignment vertical="center"/>
    </xf>
    <xf numFmtId="0" fontId="8" fillId="2" borderId="76" xfId="0" applyFont="1" applyFill="1" applyBorder="1" applyAlignment="1">
      <alignment wrapText="1"/>
    </xf>
    <xf numFmtId="0" fontId="9" fillId="0" borderId="77" xfId="0" applyFont="1" applyBorder="1" applyAlignment="1">
      <alignment wrapText="1"/>
    </xf>
    <xf numFmtId="0" fontId="9" fillId="0" borderId="78" xfId="0" applyFont="1" applyBorder="1" applyAlignment="1">
      <alignment wrapText="1"/>
    </xf>
    <xf numFmtId="0" fontId="8" fillId="4" borderId="73" xfId="0" applyFont="1" applyFill="1" applyBorder="1" applyAlignment="1">
      <alignment wrapText="1"/>
    </xf>
    <xf numFmtId="0" fontId="8" fillId="4" borderId="74" xfId="0" applyFont="1" applyFill="1" applyBorder="1" applyAlignment="1">
      <alignment wrapText="1"/>
    </xf>
    <xf numFmtId="0" fontId="9" fillId="4" borderId="75" xfId="0" applyFont="1" applyFill="1" applyBorder="1" applyAlignment="1">
      <alignment wrapText="1"/>
    </xf>
    <xf numFmtId="0" fontId="0" fillId="2" borderId="3" xfId="0" applyFont="1" applyFill="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8" fillId="4" borderId="76" xfId="0" applyFont="1" applyFill="1" applyBorder="1" applyAlignment="1">
      <alignment/>
    </xf>
    <xf numFmtId="0" fontId="9" fillId="4" borderId="77" xfId="0" applyFont="1" applyFill="1" applyBorder="1" applyAlignment="1">
      <alignment/>
    </xf>
    <xf numFmtId="0" fontId="9" fillId="4" borderId="78" xfId="0" applyFont="1" applyFill="1" applyBorder="1" applyAlignment="1">
      <alignment/>
    </xf>
    <xf numFmtId="0" fontId="0" fillId="4" borderId="74" xfId="0" applyFill="1" applyBorder="1" applyAlignment="1">
      <alignment wrapText="1"/>
    </xf>
    <xf numFmtId="0" fontId="0" fillId="4" borderId="75" xfId="0" applyFill="1" applyBorder="1" applyAlignment="1">
      <alignment wrapText="1"/>
    </xf>
    <xf numFmtId="0" fontId="6" fillId="4" borderId="73" xfId="0" applyFont="1" applyFill="1" applyBorder="1" applyAlignment="1">
      <alignment horizontal="center" vertical="center"/>
    </xf>
    <xf numFmtId="0" fontId="6" fillId="4" borderId="74" xfId="0" applyFont="1" applyFill="1" applyBorder="1" applyAlignment="1">
      <alignment horizontal="center" vertical="center"/>
    </xf>
    <xf numFmtId="0" fontId="6" fillId="4" borderId="79" xfId="0" applyFont="1" applyFill="1" applyBorder="1" applyAlignment="1">
      <alignment horizontal="center" vertical="center"/>
    </xf>
    <xf numFmtId="0" fontId="10" fillId="7" borderId="26" xfId="0" applyFont="1" applyFill="1" applyBorder="1" applyAlignment="1">
      <alignment horizontal="center" vertical="center" wrapText="1"/>
    </xf>
    <xf numFmtId="0" fontId="10" fillId="7" borderId="28" xfId="0" applyFont="1" applyFill="1" applyBorder="1" applyAlignment="1">
      <alignment horizontal="center" vertical="center" wrapText="1"/>
    </xf>
    <xf numFmtId="0" fontId="10" fillId="7" borderId="0" xfId="0" applyFont="1" applyFill="1" applyAlignment="1">
      <alignment horizontal="center" vertical="center" wrapText="1"/>
    </xf>
    <xf numFmtId="0" fontId="6" fillId="5" borderId="0" xfId="0" applyFont="1" applyFill="1" applyBorder="1" applyAlignment="1">
      <alignment horizontal="center" vertical="center"/>
    </xf>
    <xf numFmtId="0" fontId="8" fillId="4" borderId="76" xfId="0" applyFont="1" applyFill="1" applyBorder="1" applyAlignment="1">
      <alignment wrapText="1"/>
    </xf>
    <xf numFmtId="0" fontId="9" fillId="4" borderId="77" xfId="0" applyFont="1" applyFill="1" applyBorder="1" applyAlignment="1">
      <alignment wrapText="1"/>
    </xf>
    <xf numFmtId="0" fontId="9" fillId="4" borderId="78" xfId="0" applyFont="1" applyFill="1" applyBorder="1" applyAlignment="1">
      <alignment wrapText="1"/>
    </xf>
    <xf numFmtId="0" fontId="3" fillId="0" borderId="31" xfId="0" applyFont="1" applyFill="1" applyBorder="1" applyAlignment="1">
      <alignment horizontal="left" wrapText="1"/>
    </xf>
    <xf numFmtId="0" fontId="3" fillId="0" borderId="30" xfId="0" applyFont="1" applyFill="1" applyBorder="1" applyAlignment="1">
      <alignment horizontal="left" wrapText="1"/>
    </xf>
    <xf numFmtId="0" fontId="3" fillId="0" borderId="80" xfId="0" applyFont="1" applyFill="1" applyBorder="1" applyAlignment="1">
      <alignment horizontal="left" wrapText="1"/>
    </xf>
    <xf numFmtId="0" fontId="3" fillId="4" borderId="27" xfId="0" applyFont="1" applyFill="1" applyBorder="1" applyAlignment="1">
      <alignment horizontal="left" wrapText="1"/>
    </xf>
    <xf numFmtId="0" fontId="0" fillId="4" borderId="28" xfId="0" applyFont="1" applyFill="1" applyBorder="1" applyAlignment="1">
      <alignment horizontal="left" wrapText="1"/>
    </xf>
    <xf numFmtId="0" fontId="0" fillId="4" borderId="44" xfId="0" applyFont="1" applyFill="1" applyBorder="1" applyAlignment="1">
      <alignment horizontal="left" wrapText="1"/>
    </xf>
    <xf numFmtId="0" fontId="3" fillId="5" borderId="31" xfId="0" applyFont="1" applyFill="1" applyBorder="1" applyAlignment="1">
      <alignment horizontal="left" wrapText="1"/>
    </xf>
    <xf numFmtId="0" fontId="3" fillId="5" borderId="30" xfId="0" applyFont="1" applyFill="1" applyBorder="1" applyAlignment="1">
      <alignment horizontal="left" wrapText="1"/>
    </xf>
    <xf numFmtId="0" fontId="3" fillId="5" borderId="80" xfId="0" applyFont="1" applyFill="1" applyBorder="1" applyAlignment="1">
      <alignment horizontal="left" wrapText="1"/>
    </xf>
    <xf numFmtId="0" fontId="18" fillId="0" borderId="28" xfId="0" applyFont="1" applyFill="1" applyBorder="1" applyAlignment="1">
      <alignment horizontal="center"/>
    </xf>
    <xf numFmtId="0" fontId="6" fillId="8" borderId="25" xfId="0" applyFont="1" applyFill="1" applyBorder="1" applyAlignment="1">
      <alignment horizontal="left"/>
    </xf>
    <xf numFmtId="0" fontId="6" fillId="8" borderId="26" xfId="0" applyFont="1" applyFill="1" applyBorder="1" applyAlignment="1">
      <alignment horizontal="left"/>
    </xf>
    <xf numFmtId="0" fontId="6" fillId="8" borderId="43" xfId="0" applyFont="1" applyFill="1" applyBorder="1" applyAlignment="1">
      <alignment horizontal="left"/>
    </xf>
    <xf numFmtId="0" fontId="6" fillId="5" borderId="31" xfId="0" applyFont="1" applyFill="1" applyBorder="1" applyAlignment="1">
      <alignment horizontal="left" wrapText="1"/>
    </xf>
    <xf numFmtId="0" fontId="6" fillId="5" borderId="30" xfId="0" applyFont="1" applyFill="1" applyBorder="1" applyAlignment="1">
      <alignment horizontal="left" wrapText="1"/>
    </xf>
    <xf numFmtId="0" fontId="6" fillId="5" borderId="80" xfId="0" applyFont="1" applyFill="1" applyBorder="1" applyAlignment="1">
      <alignment horizontal="left" wrapText="1"/>
    </xf>
    <xf numFmtId="0" fontId="6" fillId="8" borderId="27" xfId="0" applyFont="1" applyFill="1" applyBorder="1" applyAlignment="1">
      <alignment horizontal="left"/>
    </xf>
    <xf numFmtId="0" fontId="6" fillId="8" borderId="28" xfId="0" applyFont="1" applyFill="1" applyBorder="1" applyAlignment="1">
      <alignment horizontal="left"/>
    </xf>
    <xf numFmtId="0" fontId="6" fillId="8" borderId="44" xfId="0" applyFont="1" applyFill="1" applyBorder="1" applyAlignment="1">
      <alignment horizontal="left"/>
    </xf>
    <xf numFmtId="0" fontId="6" fillId="6" borderId="31" xfId="0" applyFont="1" applyFill="1" applyBorder="1" applyAlignment="1">
      <alignment horizontal="left" wrapText="1"/>
    </xf>
    <xf numFmtId="0" fontId="6" fillId="6" borderId="30" xfId="0" applyFont="1" applyFill="1" applyBorder="1" applyAlignment="1">
      <alignment horizontal="left" wrapText="1"/>
    </xf>
    <xf numFmtId="0" fontId="6" fillId="6" borderId="80" xfId="0" applyFont="1" applyFill="1" applyBorder="1" applyAlignment="1">
      <alignment horizontal="left" wrapText="1"/>
    </xf>
    <xf numFmtId="0" fontId="10" fillId="0" borderId="0" xfId="0" applyFont="1" applyFill="1" applyAlignment="1">
      <alignment horizontal="center" wrapText="1"/>
    </xf>
    <xf numFmtId="0" fontId="7" fillId="0" borderId="0" xfId="0" applyFont="1" applyFill="1" applyAlignment="1">
      <alignment horizontal="center" wrapText="1"/>
    </xf>
    <xf numFmtId="0" fontId="23" fillId="0" borderId="0" xfId="0" applyFont="1" applyFill="1" applyBorder="1" applyAlignment="1">
      <alignment horizontal="center"/>
    </xf>
    <xf numFmtId="0" fontId="15" fillId="0" borderId="0" xfId="0" applyFont="1" applyFill="1" applyAlignment="1">
      <alignment horizontal="center" wrapText="1"/>
    </xf>
    <xf numFmtId="0" fontId="6" fillId="0" borderId="0" xfId="0" applyFont="1" applyFill="1" applyBorder="1" applyAlignment="1">
      <alignment horizontal="center" wrapText="1"/>
    </xf>
    <xf numFmtId="0" fontId="6" fillId="4" borderId="25" xfId="0" applyFont="1" applyFill="1" applyBorder="1" applyAlignment="1">
      <alignment horizontal="left" wrapText="1"/>
    </xf>
    <xf numFmtId="0" fontId="6" fillId="4" borderId="26"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000000"/>
      </font>
      <border/>
    </dxf>
    <dxf>
      <font>
        <color rgb="FF00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11</xdr:row>
      <xdr:rowOff>66675</xdr:rowOff>
    </xdr:from>
    <xdr:to>
      <xdr:col>12</xdr:col>
      <xdr:colOff>57150</xdr:colOff>
      <xdr:row>14</xdr:row>
      <xdr:rowOff>104775</xdr:rowOff>
    </xdr:to>
    <xdr:sp>
      <xdr:nvSpPr>
        <xdr:cNvPr id="1" name="AutoShape 4"/>
        <xdr:cNvSpPr>
          <a:spLocks/>
        </xdr:cNvSpPr>
      </xdr:nvSpPr>
      <xdr:spPr>
        <a:xfrm>
          <a:off x="7200900" y="3143250"/>
          <a:ext cx="323850" cy="523875"/>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9</xdr:row>
      <xdr:rowOff>171450</xdr:rowOff>
    </xdr:from>
    <xdr:to>
      <xdr:col>12</xdr:col>
      <xdr:colOff>57150</xdr:colOff>
      <xdr:row>13</xdr:row>
      <xdr:rowOff>9525</xdr:rowOff>
    </xdr:to>
    <xdr:sp>
      <xdr:nvSpPr>
        <xdr:cNvPr id="2" name="AutoShape 6"/>
        <xdr:cNvSpPr>
          <a:spLocks/>
        </xdr:cNvSpPr>
      </xdr:nvSpPr>
      <xdr:spPr>
        <a:xfrm flipH="1" flipV="1">
          <a:off x="7277100" y="2543175"/>
          <a:ext cx="247650" cy="866775"/>
        </a:xfrm>
        <a:prstGeom prst="curvedConnector4">
          <a:avLst>
            <a:gd name="adj1" fmla="val -142305"/>
            <a:gd name="adj2" fmla="val 15935"/>
            <a:gd name="adj3" fmla="val 3061537"/>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161"/>
  <sheetViews>
    <sheetView workbookViewId="0" topLeftCell="A1">
      <selection activeCell="M22" sqref="M22"/>
    </sheetView>
  </sheetViews>
  <sheetFormatPr defaultColWidth="9.140625" defaultRowHeight="12.75"/>
  <cols>
    <col min="1" max="1" width="1.57421875" style="0" customWidth="1"/>
    <col min="2" max="2" width="29.8515625" style="0" customWidth="1"/>
    <col min="3" max="3" width="17.28125" style="0" customWidth="1"/>
    <col min="4" max="4" width="13.421875" style="1" customWidth="1"/>
    <col min="5" max="5" width="1.57421875" style="203" customWidth="1"/>
    <col min="6" max="6" width="17.421875" style="0" customWidth="1"/>
    <col min="7" max="7" width="17.28125" style="0" customWidth="1"/>
    <col min="8" max="8" width="17.8515625" style="1" customWidth="1"/>
    <col min="9" max="9" width="0.71875" style="204" customWidth="1"/>
    <col min="10" max="10" width="13.421875" style="0" customWidth="1"/>
    <col min="11" max="11" width="0.5625" style="245" customWidth="1"/>
  </cols>
  <sheetData>
    <row r="1" spans="2:10" ht="12.75">
      <c r="B1" s="254" t="s">
        <v>85</v>
      </c>
      <c r="C1" s="255"/>
      <c r="D1" s="255"/>
      <c r="F1" s="258" t="s">
        <v>83</v>
      </c>
      <c r="G1" s="255"/>
      <c r="H1" s="259"/>
      <c r="J1" s="262" t="s">
        <v>80</v>
      </c>
    </row>
    <row r="2" spans="2:10" ht="48.75" customHeight="1" thickBot="1">
      <c r="B2" s="256"/>
      <c r="C2" s="257"/>
      <c r="D2" s="257"/>
      <c r="F2" s="260"/>
      <c r="G2" s="260"/>
      <c r="H2" s="261"/>
      <c r="J2" s="262"/>
    </row>
    <row r="3" spans="2:10" ht="16.5" thickTop="1">
      <c r="B3" s="271" t="s">
        <v>0</v>
      </c>
      <c r="C3" s="272"/>
      <c r="D3" s="273"/>
      <c r="F3" s="293" t="s">
        <v>77</v>
      </c>
      <c r="G3" s="294"/>
      <c r="H3" s="295"/>
      <c r="J3" s="262"/>
    </row>
    <row r="4" spans="2:10" ht="6" customHeight="1">
      <c r="B4" s="274"/>
      <c r="C4" s="275"/>
      <c r="D4" s="273"/>
      <c r="F4" s="75"/>
      <c r="G4" s="76"/>
      <c r="H4" s="77"/>
      <c r="J4" s="262"/>
    </row>
    <row r="5" spans="2:10" ht="88.5" customHeight="1" thickBot="1">
      <c r="B5" s="282" t="s">
        <v>88</v>
      </c>
      <c r="C5" s="283"/>
      <c r="D5" s="284"/>
      <c r="F5" s="285" t="s">
        <v>78</v>
      </c>
      <c r="G5" s="286"/>
      <c r="H5" s="287"/>
      <c r="J5" s="262"/>
    </row>
    <row r="6" spans="2:10" ht="18.75" thickTop="1">
      <c r="B6" s="266" t="s">
        <v>2</v>
      </c>
      <c r="C6" s="267"/>
      <c r="D6" s="268"/>
      <c r="F6" s="288"/>
      <c r="G6" s="289"/>
      <c r="H6" s="290"/>
      <c r="J6" s="178"/>
    </row>
    <row r="7" spans="2:10" ht="3.75" customHeight="1" thickBot="1">
      <c r="B7" s="5"/>
      <c r="C7" s="3"/>
      <c r="D7" s="2"/>
      <c r="F7" s="59"/>
      <c r="G7" s="60"/>
      <c r="H7" s="61"/>
      <c r="J7" s="178"/>
    </row>
    <row r="8" spans="2:10" ht="19.5" thickBot="1" thickTop="1">
      <c r="B8" s="4" t="s">
        <v>1</v>
      </c>
      <c r="C8" s="22">
        <v>275000</v>
      </c>
      <c r="D8" s="2"/>
      <c r="F8" s="79"/>
      <c r="G8" s="22">
        <f>SUM(C8)</f>
        <v>275000</v>
      </c>
      <c r="H8" s="61"/>
      <c r="J8" s="299" t="s">
        <v>65</v>
      </c>
    </row>
    <row r="9" spans="2:10" ht="6.75" customHeight="1" thickBot="1" thickTop="1">
      <c r="B9" s="5"/>
      <c r="C9" s="3"/>
      <c r="D9" s="2"/>
      <c r="F9" s="79"/>
      <c r="G9" s="60"/>
      <c r="H9" s="61"/>
      <c r="J9" s="299"/>
    </row>
    <row r="10" spans="2:10" ht="91.5" thickBot="1" thickTop="1">
      <c r="B10" s="6" t="s">
        <v>14</v>
      </c>
      <c r="C10" s="21">
        <v>2000</v>
      </c>
      <c r="D10" s="18"/>
      <c r="F10" s="80"/>
      <c r="G10" s="21">
        <f>SUM(C10)</f>
        <v>2000</v>
      </c>
      <c r="H10" s="61"/>
      <c r="J10" s="227" t="s">
        <v>79</v>
      </c>
    </row>
    <row r="11" spans="2:8" ht="6.75" customHeight="1" thickBot="1" thickTop="1">
      <c r="B11" s="7"/>
      <c r="C11" s="8"/>
      <c r="D11" s="9"/>
      <c r="F11" s="62"/>
      <c r="G11" s="63"/>
      <c r="H11" s="64"/>
    </row>
    <row r="12" spans="2:10" ht="50.25" customHeight="1" thickTop="1">
      <c r="B12" s="263" t="s">
        <v>81</v>
      </c>
      <c r="C12" s="269"/>
      <c r="D12" s="270"/>
      <c r="F12" s="279" t="s">
        <v>81</v>
      </c>
      <c r="G12" s="291"/>
      <c r="H12" s="292"/>
      <c r="J12" s="298" t="s">
        <v>66</v>
      </c>
    </row>
    <row r="13" spans="2:10" ht="3.75" customHeight="1" thickBot="1">
      <c r="B13" s="13"/>
      <c r="C13" s="14"/>
      <c r="D13" s="2"/>
      <c r="F13" s="65"/>
      <c r="G13" s="66"/>
      <c r="H13" s="61"/>
      <c r="J13" s="297"/>
    </row>
    <row r="14" spans="2:10" ht="74.25" customHeight="1" thickBot="1" thickTop="1">
      <c r="B14" s="252" t="s">
        <v>3</v>
      </c>
      <c r="C14" s="20">
        <f>IF(C10&lt;=1500,(((C8*0.85)/C10)*0.85),((C8*0.85)/C10))</f>
        <v>116.875</v>
      </c>
      <c r="D14" s="2" t="s">
        <v>13</v>
      </c>
      <c r="F14" s="80"/>
      <c r="G14" s="67">
        <f>SUM('AFI Project Tracking Chart'!L54)</f>
        <v>0</v>
      </c>
      <c r="H14" s="61"/>
      <c r="J14" s="177">
        <f>SUM(C14-G14)</f>
        <v>116.875</v>
      </c>
    </row>
    <row r="15" spans="2:12" ht="12.75" customHeight="1" thickBot="1" thickTop="1">
      <c r="B15" s="7"/>
      <c r="C15" s="8"/>
      <c r="D15" s="9"/>
      <c r="F15" s="62"/>
      <c r="G15" s="63"/>
      <c r="H15" s="64"/>
      <c r="J15" s="228">
        <f>SUM(G14/C14)</f>
        <v>0</v>
      </c>
      <c r="L15" s="226"/>
    </row>
    <row r="16" spans="2:10" ht="33" customHeight="1" thickTop="1">
      <c r="B16" s="263" t="s">
        <v>9</v>
      </c>
      <c r="C16" s="264"/>
      <c r="D16" s="265"/>
      <c r="F16" s="279" t="s">
        <v>9</v>
      </c>
      <c r="G16" s="280"/>
      <c r="H16" s="281"/>
      <c r="J16" s="296" t="s">
        <v>66</v>
      </c>
    </row>
    <row r="17" spans="2:10" ht="5.25" customHeight="1" thickBot="1">
      <c r="B17" s="10"/>
      <c r="C17" s="11"/>
      <c r="D17" s="12"/>
      <c r="F17" s="68"/>
      <c r="G17" s="69"/>
      <c r="H17" s="70"/>
      <c r="J17" s="297"/>
    </row>
    <row r="18" spans="2:10" ht="61.5" thickBot="1" thickTop="1">
      <c r="B18" s="253" t="s">
        <v>10</v>
      </c>
      <c r="C18" s="19">
        <f>C14*2.35</f>
        <v>274.65625</v>
      </c>
      <c r="D18" s="2" t="s">
        <v>4</v>
      </c>
      <c r="F18" s="80"/>
      <c r="G18" s="78">
        <f>SUM('AFI Project Tracking Chart'!L25)</f>
        <v>39</v>
      </c>
      <c r="H18" s="61"/>
      <c r="J18" s="177">
        <f>SUM(C18-G18)</f>
        <v>235.65625</v>
      </c>
    </row>
    <row r="19" spans="2:12" ht="17.25" thickBot="1" thickTop="1">
      <c r="B19" s="7"/>
      <c r="C19" s="8"/>
      <c r="D19" s="9"/>
      <c r="F19" s="62"/>
      <c r="G19" s="63"/>
      <c r="H19" s="64"/>
      <c r="J19" s="228">
        <f>SUM(G18/C18)</f>
        <v>0.14199567641369895</v>
      </c>
      <c r="L19" s="226"/>
    </row>
    <row r="20" spans="2:10" ht="51" customHeight="1" thickTop="1">
      <c r="B20" s="276" t="s">
        <v>82</v>
      </c>
      <c r="C20" s="277"/>
      <c r="D20" s="278"/>
      <c r="F20" s="300" t="s">
        <v>82</v>
      </c>
      <c r="G20" s="301"/>
      <c r="H20" s="302"/>
      <c r="J20" s="296" t="s">
        <v>66</v>
      </c>
    </row>
    <row r="21" spans="2:10" ht="6.75" customHeight="1" thickBot="1">
      <c r="B21" s="15"/>
      <c r="C21" s="16"/>
      <c r="D21" s="17"/>
      <c r="F21" s="71"/>
      <c r="G21" s="72"/>
      <c r="H21" s="73"/>
      <c r="J21" s="297"/>
    </row>
    <row r="22" spans="2:10" ht="85.5" customHeight="1" thickBot="1" thickTop="1">
      <c r="B22" s="252" t="s">
        <v>8</v>
      </c>
      <c r="C22" s="20">
        <f>C18*2.35</f>
        <v>645.4421875</v>
      </c>
      <c r="D22" s="2" t="s">
        <v>5</v>
      </c>
      <c r="F22" s="80"/>
      <c r="G22" s="67">
        <f>SUM('AFI Project Tracking Chart'!L10)</f>
        <v>104</v>
      </c>
      <c r="H22" s="61"/>
      <c r="J22" s="177">
        <f>SUM(C22-G22)</f>
        <v>541.4421875</v>
      </c>
    </row>
    <row r="23" spans="2:12" ht="12" customHeight="1" thickBot="1" thickTop="1">
      <c r="B23" s="7"/>
      <c r="C23" s="8"/>
      <c r="D23" s="9"/>
      <c r="F23" s="62"/>
      <c r="G23" s="63"/>
      <c r="H23" s="64"/>
      <c r="J23" s="228">
        <f>SUM(G22/C22)</f>
        <v>0.16112984557582857</v>
      </c>
      <c r="L23" s="226"/>
    </row>
    <row r="24" spans="2:10" ht="45" customHeight="1" thickTop="1">
      <c r="B24" s="263" t="s">
        <v>86</v>
      </c>
      <c r="C24" s="264"/>
      <c r="D24" s="265"/>
      <c r="F24" s="279" t="s">
        <v>86</v>
      </c>
      <c r="G24" s="280"/>
      <c r="H24" s="281"/>
      <c r="J24" s="296" t="s">
        <v>66</v>
      </c>
    </row>
    <row r="25" spans="2:10" ht="5.25" customHeight="1" thickBot="1">
      <c r="B25" s="10"/>
      <c r="C25" s="11"/>
      <c r="D25" s="18"/>
      <c r="F25" s="68"/>
      <c r="G25" s="69"/>
      <c r="H25" s="74"/>
      <c r="J25" s="297"/>
    </row>
    <row r="26" spans="2:10" ht="80.25" customHeight="1" thickBot="1" thickTop="1">
      <c r="B26" s="252" t="s">
        <v>11</v>
      </c>
      <c r="C26" s="20">
        <f>C14*1.45</f>
        <v>169.46875</v>
      </c>
      <c r="D26" s="2" t="s">
        <v>6</v>
      </c>
      <c r="F26" s="80"/>
      <c r="G26" s="67">
        <f>SUM('AFI Project Tracking Chart'!L70)</f>
        <v>29</v>
      </c>
      <c r="H26" s="61"/>
      <c r="J26" s="177">
        <f>SUM(C26-G26)</f>
        <v>140.46875</v>
      </c>
    </row>
    <row r="27" spans="2:12" ht="12" customHeight="1" thickBot="1" thickTop="1">
      <c r="B27" s="7"/>
      <c r="C27" s="8"/>
      <c r="D27" s="9"/>
      <c r="F27" s="62"/>
      <c r="G27" s="63"/>
      <c r="H27" s="64"/>
      <c r="J27" s="228">
        <f>SUM(G26/C26)</f>
        <v>0.1711229946524064</v>
      </c>
      <c r="L27" s="226"/>
    </row>
    <row r="28" spans="2:10" ht="48.75" customHeight="1" thickTop="1">
      <c r="B28" s="263" t="s">
        <v>87</v>
      </c>
      <c r="C28" s="264"/>
      <c r="D28" s="265"/>
      <c r="F28" s="279" t="s">
        <v>87</v>
      </c>
      <c r="G28" s="280"/>
      <c r="H28" s="281"/>
      <c r="J28" s="296" t="s">
        <v>66</v>
      </c>
    </row>
    <row r="29" spans="2:10" ht="7.5" customHeight="1" thickBot="1">
      <c r="B29" s="10"/>
      <c r="C29" s="11"/>
      <c r="D29" s="12"/>
      <c r="F29" s="68"/>
      <c r="G29" s="69"/>
      <c r="H29" s="70"/>
      <c r="J29" s="297"/>
    </row>
    <row r="30" spans="2:10" ht="73.5" thickBot="1" thickTop="1">
      <c r="B30" s="252" t="s">
        <v>12</v>
      </c>
      <c r="C30" s="20">
        <f>C14*1.25</f>
        <v>146.09375</v>
      </c>
      <c r="D30" s="2" t="s">
        <v>7</v>
      </c>
      <c r="F30" s="80"/>
      <c r="G30" s="67">
        <f>SUM('AFI Project Tracking Chart'!L81)</f>
        <v>6</v>
      </c>
      <c r="H30" s="61"/>
      <c r="J30" s="177">
        <f>SUM(C30-G30)</f>
        <v>140.09375</v>
      </c>
    </row>
    <row r="31" spans="2:12" ht="12" customHeight="1" thickTop="1">
      <c r="B31" s="236"/>
      <c r="C31" s="237"/>
      <c r="D31" s="238"/>
      <c r="E31" s="239"/>
      <c r="F31" s="240"/>
      <c r="G31" s="241"/>
      <c r="H31" s="242"/>
      <c r="I31" s="243"/>
      <c r="J31" s="244">
        <f>SUM(G30/C30)</f>
        <v>0.04106951871657754</v>
      </c>
      <c r="L31" s="226"/>
    </row>
    <row r="32" spans="4:11" s="55" customFormat="1" ht="12.75">
      <c r="D32" s="229"/>
      <c r="H32" s="229"/>
      <c r="K32" s="246"/>
    </row>
    <row r="33" spans="4:11" s="55" customFormat="1" ht="12.75">
      <c r="D33" s="229"/>
      <c r="H33" s="229"/>
      <c r="K33" s="246"/>
    </row>
    <row r="34" spans="4:11" s="55" customFormat="1" ht="12.75">
      <c r="D34" s="229"/>
      <c r="H34" s="229"/>
      <c r="K34" s="246"/>
    </row>
    <row r="35" spans="4:11" s="55" customFormat="1" ht="12.75">
      <c r="D35" s="229"/>
      <c r="H35" s="229"/>
      <c r="K35" s="246"/>
    </row>
    <row r="36" spans="4:11" s="55" customFormat="1" ht="12.75">
      <c r="D36" s="229"/>
      <c r="H36" s="229"/>
      <c r="K36" s="246"/>
    </row>
    <row r="37" spans="4:11" s="55" customFormat="1" ht="12.75">
      <c r="D37" s="229"/>
      <c r="H37" s="229"/>
      <c r="K37" s="246"/>
    </row>
    <row r="38" spans="4:11" s="55" customFormat="1" ht="12.75">
      <c r="D38" s="229"/>
      <c r="H38" s="229"/>
      <c r="K38" s="246"/>
    </row>
    <row r="39" spans="4:11" s="55" customFormat="1" ht="12.75">
      <c r="D39" s="229"/>
      <c r="H39" s="229"/>
      <c r="K39" s="246"/>
    </row>
    <row r="40" spans="4:11" s="55" customFormat="1" ht="12.75">
      <c r="D40" s="229"/>
      <c r="H40" s="229"/>
      <c r="K40" s="246"/>
    </row>
    <row r="41" spans="4:11" s="55" customFormat="1" ht="12.75">
      <c r="D41" s="229"/>
      <c r="H41" s="229"/>
      <c r="K41" s="246"/>
    </row>
    <row r="42" spans="4:11" s="55" customFormat="1" ht="12.75">
      <c r="D42" s="229"/>
      <c r="H42" s="229"/>
      <c r="K42" s="246"/>
    </row>
    <row r="43" spans="4:11" s="55" customFormat="1" ht="12.75">
      <c r="D43" s="229"/>
      <c r="H43" s="229"/>
      <c r="K43" s="246"/>
    </row>
    <row r="44" spans="4:11" s="55" customFormat="1" ht="12.75">
      <c r="D44" s="229"/>
      <c r="H44" s="229"/>
      <c r="K44" s="246"/>
    </row>
    <row r="45" spans="4:11" s="55" customFormat="1" ht="12.75">
      <c r="D45" s="229"/>
      <c r="H45" s="229"/>
      <c r="K45" s="246"/>
    </row>
    <row r="46" spans="4:11" s="55" customFormat="1" ht="12.75">
      <c r="D46" s="229"/>
      <c r="H46" s="229"/>
      <c r="K46" s="246"/>
    </row>
    <row r="47" spans="4:11" s="55" customFormat="1" ht="12.75">
      <c r="D47" s="229"/>
      <c r="H47" s="229"/>
      <c r="K47" s="246"/>
    </row>
    <row r="48" spans="4:11" s="55" customFormat="1" ht="12.75">
      <c r="D48" s="229"/>
      <c r="H48" s="229"/>
      <c r="K48" s="246"/>
    </row>
    <row r="49" spans="4:11" s="55" customFormat="1" ht="12.75">
      <c r="D49" s="229"/>
      <c r="H49" s="229"/>
      <c r="K49" s="246"/>
    </row>
    <row r="50" spans="4:11" s="55" customFormat="1" ht="12.75">
      <c r="D50" s="229"/>
      <c r="H50" s="229"/>
      <c r="K50" s="246"/>
    </row>
    <row r="51" spans="4:11" s="55" customFormat="1" ht="12.75">
      <c r="D51" s="229"/>
      <c r="H51" s="229"/>
      <c r="K51" s="246"/>
    </row>
    <row r="52" spans="4:11" s="55" customFormat="1" ht="12.75">
      <c r="D52" s="229"/>
      <c r="H52" s="229"/>
      <c r="K52" s="246"/>
    </row>
    <row r="53" spans="4:11" s="55" customFormat="1" ht="12.75">
      <c r="D53" s="229"/>
      <c r="H53" s="229"/>
      <c r="K53" s="246"/>
    </row>
    <row r="54" spans="4:11" s="55" customFormat="1" ht="12.75">
      <c r="D54" s="229"/>
      <c r="H54" s="229"/>
      <c r="K54" s="246"/>
    </row>
    <row r="55" spans="4:11" s="55" customFormat="1" ht="12.75">
      <c r="D55" s="229"/>
      <c r="H55" s="229"/>
      <c r="K55" s="246"/>
    </row>
    <row r="56" spans="4:11" s="55" customFormat="1" ht="12.75">
      <c r="D56" s="229"/>
      <c r="H56" s="229"/>
      <c r="K56" s="246"/>
    </row>
    <row r="57" spans="4:11" s="55" customFormat="1" ht="12.75">
      <c r="D57" s="229"/>
      <c r="H57" s="229"/>
      <c r="K57" s="246"/>
    </row>
    <row r="58" spans="4:11" s="55" customFormat="1" ht="12.75">
      <c r="D58" s="229"/>
      <c r="H58" s="229"/>
      <c r="K58" s="246"/>
    </row>
    <row r="59" spans="4:11" s="55" customFormat="1" ht="12.75">
      <c r="D59" s="229"/>
      <c r="H59" s="229"/>
      <c r="K59" s="246"/>
    </row>
    <row r="60" spans="4:11" s="55" customFormat="1" ht="12.75">
      <c r="D60" s="229"/>
      <c r="H60" s="229"/>
      <c r="K60" s="246"/>
    </row>
    <row r="61" spans="4:11" s="55" customFormat="1" ht="12.75">
      <c r="D61" s="229"/>
      <c r="H61" s="229"/>
      <c r="K61" s="246"/>
    </row>
    <row r="62" spans="4:11" s="55" customFormat="1" ht="12.75">
      <c r="D62" s="229"/>
      <c r="H62" s="229"/>
      <c r="K62" s="246"/>
    </row>
    <row r="63" spans="4:11" s="55" customFormat="1" ht="12.75">
      <c r="D63" s="229"/>
      <c r="H63" s="229"/>
      <c r="K63" s="246"/>
    </row>
    <row r="64" spans="4:11" s="55" customFormat="1" ht="12.75">
      <c r="D64" s="229"/>
      <c r="H64" s="229"/>
      <c r="K64" s="246"/>
    </row>
    <row r="65" spans="4:11" s="55" customFormat="1" ht="12.75">
      <c r="D65" s="229"/>
      <c r="H65" s="229"/>
      <c r="K65" s="246"/>
    </row>
    <row r="66" spans="4:11" s="55" customFormat="1" ht="12.75">
      <c r="D66" s="229"/>
      <c r="H66" s="229"/>
      <c r="K66" s="246"/>
    </row>
    <row r="67" spans="4:11" s="55" customFormat="1" ht="12.75">
      <c r="D67" s="229"/>
      <c r="H67" s="229"/>
      <c r="K67" s="246"/>
    </row>
    <row r="68" spans="4:11" s="55" customFormat="1" ht="12.75">
      <c r="D68" s="229"/>
      <c r="H68" s="229"/>
      <c r="K68" s="246"/>
    </row>
    <row r="69" spans="4:11" s="55" customFormat="1" ht="12.75">
      <c r="D69" s="229"/>
      <c r="H69" s="229"/>
      <c r="K69" s="246"/>
    </row>
    <row r="70" spans="4:11" s="55" customFormat="1" ht="12.75">
      <c r="D70" s="229"/>
      <c r="H70" s="229"/>
      <c r="K70" s="246"/>
    </row>
    <row r="71" spans="4:11" s="55" customFormat="1" ht="12.75">
      <c r="D71" s="229"/>
      <c r="H71" s="229"/>
      <c r="K71" s="246"/>
    </row>
    <row r="72" spans="4:11" s="55" customFormat="1" ht="12.75">
      <c r="D72" s="229"/>
      <c r="H72" s="229"/>
      <c r="K72" s="246"/>
    </row>
    <row r="73" spans="4:11" s="55" customFormat="1" ht="12.75">
      <c r="D73" s="229"/>
      <c r="H73" s="229"/>
      <c r="K73" s="246"/>
    </row>
    <row r="74" spans="4:11" s="55" customFormat="1" ht="12.75">
      <c r="D74" s="229"/>
      <c r="H74" s="229"/>
      <c r="K74" s="246"/>
    </row>
    <row r="75" spans="4:11" s="55" customFormat="1" ht="12.75">
      <c r="D75" s="229"/>
      <c r="H75" s="229"/>
      <c r="K75" s="246"/>
    </row>
    <row r="76" spans="4:11" s="55" customFormat="1" ht="12.75">
      <c r="D76" s="229"/>
      <c r="H76" s="229"/>
      <c r="K76" s="246"/>
    </row>
    <row r="77" spans="4:11" s="55" customFormat="1" ht="12.75">
      <c r="D77" s="229"/>
      <c r="H77" s="229"/>
      <c r="K77" s="246"/>
    </row>
    <row r="78" spans="4:11" s="55" customFormat="1" ht="12.75">
      <c r="D78" s="229"/>
      <c r="H78" s="229"/>
      <c r="K78" s="246"/>
    </row>
    <row r="79" spans="4:11" s="55" customFormat="1" ht="12.75">
      <c r="D79" s="229"/>
      <c r="H79" s="229"/>
      <c r="K79" s="246"/>
    </row>
    <row r="80" spans="4:11" s="55" customFormat="1" ht="12.75">
      <c r="D80" s="229"/>
      <c r="H80" s="229"/>
      <c r="K80" s="246"/>
    </row>
    <row r="81" spans="4:11" s="55" customFormat="1" ht="12.75">
      <c r="D81" s="229"/>
      <c r="H81" s="229"/>
      <c r="K81" s="246"/>
    </row>
    <row r="82" spans="4:11" s="55" customFormat="1" ht="12.75">
      <c r="D82" s="229"/>
      <c r="H82" s="229"/>
      <c r="K82" s="246"/>
    </row>
    <row r="83" spans="4:11" s="55" customFormat="1" ht="12.75">
      <c r="D83" s="229"/>
      <c r="H83" s="229"/>
      <c r="K83" s="246"/>
    </row>
    <row r="84" spans="4:11" s="55" customFormat="1" ht="12.75">
      <c r="D84" s="229"/>
      <c r="H84" s="229"/>
      <c r="K84" s="246"/>
    </row>
    <row r="85" spans="4:11" s="55" customFormat="1" ht="12.75">
      <c r="D85" s="229"/>
      <c r="H85" s="229"/>
      <c r="K85" s="246"/>
    </row>
    <row r="86" spans="4:11" s="55" customFormat="1" ht="12.75">
      <c r="D86" s="229"/>
      <c r="H86" s="229"/>
      <c r="K86" s="246"/>
    </row>
    <row r="87" spans="4:11" s="55" customFormat="1" ht="12.75">
      <c r="D87" s="229"/>
      <c r="H87" s="229"/>
      <c r="K87" s="246"/>
    </row>
    <row r="88" spans="4:11" s="55" customFormat="1" ht="12.75">
      <c r="D88" s="229"/>
      <c r="H88" s="229"/>
      <c r="K88" s="246"/>
    </row>
    <row r="89" spans="4:11" s="55" customFormat="1" ht="12.75">
      <c r="D89" s="229"/>
      <c r="H89" s="229"/>
      <c r="K89" s="246"/>
    </row>
    <row r="90" spans="4:11" s="55" customFormat="1" ht="12.75">
      <c r="D90" s="229"/>
      <c r="H90" s="229"/>
      <c r="K90" s="246"/>
    </row>
    <row r="91" spans="4:11" s="55" customFormat="1" ht="12.75">
      <c r="D91" s="229"/>
      <c r="H91" s="229"/>
      <c r="K91" s="246"/>
    </row>
    <row r="92" spans="4:11" s="55" customFormat="1" ht="12.75">
      <c r="D92" s="229"/>
      <c r="H92" s="229"/>
      <c r="K92" s="246"/>
    </row>
    <row r="93" spans="4:11" s="55" customFormat="1" ht="12.75">
      <c r="D93" s="229"/>
      <c r="H93" s="229"/>
      <c r="K93" s="246"/>
    </row>
    <row r="94" spans="4:11" s="55" customFormat="1" ht="12.75">
      <c r="D94" s="229"/>
      <c r="H94" s="229"/>
      <c r="K94" s="246"/>
    </row>
    <row r="95" spans="4:11" s="55" customFormat="1" ht="12.75">
      <c r="D95" s="229"/>
      <c r="H95" s="229"/>
      <c r="K95" s="246"/>
    </row>
    <row r="96" spans="4:11" s="55" customFormat="1" ht="12.75">
      <c r="D96" s="229"/>
      <c r="H96" s="229"/>
      <c r="K96" s="246"/>
    </row>
    <row r="97" spans="4:11" s="55" customFormat="1" ht="12.75">
      <c r="D97" s="229"/>
      <c r="H97" s="229"/>
      <c r="K97" s="246"/>
    </row>
    <row r="98" spans="4:11" s="55" customFormat="1" ht="12.75">
      <c r="D98" s="229"/>
      <c r="H98" s="229"/>
      <c r="K98" s="246"/>
    </row>
    <row r="99" spans="4:11" s="55" customFormat="1" ht="12.75">
      <c r="D99" s="229"/>
      <c r="H99" s="229"/>
      <c r="K99" s="246"/>
    </row>
    <row r="100" spans="4:11" s="55" customFormat="1" ht="12.75">
      <c r="D100" s="229"/>
      <c r="H100" s="229"/>
      <c r="K100" s="246"/>
    </row>
    <row r="101" spans="4:11" s="55" customFormat="1" ht="12.75">
      <c r="D101" s="229"/>
      <c r="H101" s="229"/>
      <c r="K101" s="246"/>
    </row>
    <row r="102" spans="4:11" s="55" customFormat="1" ht="12.75">
      <c r="D102" s="229"/>
      <c r="H102" s="229"/>
      <c r="K102" s="246"/>
    </row>
    <row r="103" spans="4:11" s="55" customFormat="1" ht="12.75">
      <c r="D103" s="229"/>
      <c r="H103" s="229"/>
      <c r="K103" s="246"/>
    </row>
    <row r="104" spans="4:11" s="55" customFormat="1" ht="12.75">
      <c r="D104" s="229"/>
      <c r="H104" s="229"/>
      <c r="K104" s="246"/>
    </row>
    <row r="105" spans="4:11" s="55" customFormat="1" ht="12.75">
      <c r="D105" s="229"/>
      <c r="H105" s="229"/>
      <c r="K105" s="246"/>
    </row>
    <row r="106" spans="4:11" s="55" customFormat="1" ht="12.75">
      <c r="D106" s="229"/>
      <c r="H106" s="229"/>
      <c r="K106" s="246"/>
    </row>
    <row r="107" spans="4:11" s="55" customFormat="1" ht="12.75">
      <c r="D107" s="229"/>
      <c r="H107" s="229"/>
      <c r="K107" s="246"/>
    </row>
    <row r="108" spans="4:11" s="55" customFormat="1" ht="12.75">
      <c r="D108" s="229"/>
      <c r="H108" s="229"/>
      <c r="K108" s="246"/>
    </row>
    <row r="109" spans="4:11" s="55" customFormat="1" ht="12.75">
      <c r="D109" s="229"/>
      <c r="H109" s="229"/>
      <c r="K109" s="246"/>
    </row>
    <row r="110" spans="4:11" s="55" customFormat="1" ht="12.75">
      <c r="D110" s="229"/>
      <c r="H110" s="229"/>
      <c r="K110" s="246"/>
    </row>
    <row r="111" spans="4:11" s="55" customFormat="1" ht="12.75">
      <c r="D111" s="229"/>
      <c r="H111" s="229"/>
      <c r="K111" s="246"/>
    </row>
    <row r="112" spans="4:11" s="55" customFormat="1" ht="12.75">
      <c r="D112" s="229"/>
      <c r="H112" s="229"/>
      <c r="K112" s="246"/>
    </row>
    <row r="113" spans="4:11" s="55" customFormat="1" ht="12.75">
      <c r="D113" s="229"/>
      <c r="H113" s="229"/>
      <c r="K113" s="246"/>
    </row>
    <row r="114" spans="4:11" s="55" customFormat="1" ht="12.75">
      <c r="D114" s="229"/>
      <c r="H114" s="229"/>
      <c r="K114" s="246"/>
    </row>
    <row r="115" spans="4:11" s="55" customFormat="1" ht="12.75">
      <c r="D115" s="229"/>
      <c r="H115" s="229"/>
      <c r="K115" s="246"/>
    </row>
    <row r="116" spans="4:11" s="55" customFormat="1" ht="12.75">
      <c r="D116" s="229"/>
      <c r="H116" s="229"/>
      <c r="K116" s="246"/>
    </row>
    <row r="117" spans="4:11" s="55" customFormat="1" ht="12.75">
      <c r="D117" s="229"/>
      <c r="H117" s="229"/>
      <c r="K117" s="246"/>
    </row>
    <row r="118" spans="4:11" s="55" customFormat="1" ht="12.75">
      <c r="D118" s="229"/>
      <c r="H118" s="229"/>
      <c r="K118" s="246"/>
    </row>
    <row r="119" spans="4:11" s="55" customFormat="1" ht="12.75">
      <c r="D119" s="229"/>
      <c r="H119" s="229"/>
      <c r="K119" s="246"/>
    </row>
    <row r="120" spans="4:11" s="55" customFormat="1" ht="12.75">
      <c r="D120" s="229"/>
      <c r="H120" s="229"/>
      <c r="K120" s="246"/>
    </row>
    <row r="121" spans="4:11" s="55" customFormat="1" ht="12.75">
      <c r="D121" s="229"/>
      <c r="H121" s="229"/>
      <c r="K121" s="246"/>
    </row>
    <row r="122" spans="4:11" s="55" customFormat="1" ht="12.75">
      <c r="D122" s="229"/>
      <c r="H122" s="229"/>
      <c r="K122" s="246"/>
    </row>
    <row r="123" spans="4:11" s="55" customFormat="1" ht="12.75">
      <c r="D123" s="229"/>
      <c r="H123" s="229"/>
      <c r="K123" s="246"/>
    </row>
    <row r="124" spans="4:11" s="55" customFormat="1" ht="12.75">
      <c r="D124" s="229"/>
      <c r="H124" s="229"/>
      <c r="K124" s="246"/>
    </row>
    <row r="125" spans="4:11" s="55" customFormat="1" ht="12.75">
      <c r="D125" s="229"/>
      <c r="H125" s="229"/>
      <c r="K125" s="246"/>
    </row>
    <row r="126" spans="4:11" s="55" customFormat="1" ht="12.75">
      <c r="D126" s="229"/>
      <c r="H126" s="229"/>
      <c r="K126" s="246"/>
    </row>
    <row r="127" spans="4:11" s="55" customFormat="1" ht="12.75">
      <c r="D127" s="229"/>
      <c r="H127" s="229"/>
      <c r="K127" s="246"/>
    </row>
    <row r="128" spans="4:11" s="55" customFormat="1" ht="12.75">
      <c r="D128" s="229"/>
      <c r="H128" s="229"/>
      <c r="K128" s="246"/>
    </row>
    <row r="129" spans="4:11" s="55" customFormat="1" ht="12.75">
      <c r="D129" s="229"/>
      <c r="H129" s="229"/>
      <c r="K129" s="246"/>
    </row>
    <row r="130" spans="4:11" s="55" customFormat="1" ht="12.75">
      <c r="D130" s="229"/>
      <c r="H130" s="229"/>
      <c r="K130" s="246"/>
    </row>
    <row r="131" spans="4:11" s="55" customFormat="1" ht="12.75">
      <c r="D131" s="229"/>
      <c r="H131" s="229"/>
      <c r="K131" s="246"/>
    </row>
    <row r="132" spans="4:11" s="55" customFormat="1" ht="12.75">
      <c r="D132" s="229"/>
      <c r="H132" s="229"/>
      <c r="K132" s="246"/>
    </row>
    <row r="133" spans="4:11" s="55" customFormat="1" ht="12.75">
      <c r="D133" s="229"/>
      <c r="H133" s="229"/>
      <c r="K133" s="246"/>
    </row>
    <row r="134" spans="4:11" s="55" customFormat="1" ht="12.75">
      <c r="D134" s="229"/>
      <c r="H134" s="229"/>
      <c r="K134" s="246"/>
    </row>
    <row r="135" spans="4:11" s="55" customFormat="1" ht="12.75">
      <c r="D135" s="229"/>
      <c r="H135" s="229"/>
      <c r="K135" s="246"/>
    </row>
    <row r="136" spans="4:11" s="55" customFormat="1" ht="12.75">
      <c r="D136" s="229"/>
      <c r="H136" s="229"/>
      <c r="K136" s="246"/>
    </row>
    <row r="137" spans="4:11" s="55" customFormat="1" ht="12.75">
      <c r="D137" s="229"/>
      <c r="H137" s="229"/>
      <c r="K137" s="246"/>
    </row>
    <row r="138" spans="4:11" s="55" customFormat="1" ht="12.75">
      <c r="D138" s="229"/>
      <c r="H138" s="229"/>
      <c r="K138" s="246"/>
    </row>
    <row r="139" spans="4:11" s="55" customFormat="1" ht="12.75">
      <c r="D139" s="229"/>
      <c r="H139" s="229"/>
      <c r="K139" s="246"/>
    </row>
    <row r="140" spans="4:11" s="55" customFormat="1" ht="12.75">
      <c r="D140" s="229"/>
      <c r="H140" s="229"/>
      <c r="K140" s="246"/>
    </row>
    <row r="141" spans="4:11" s="55" customFormat="1" ht="12.75">
      <c r="D141" s="229"/>
      <c r="H141" s="229"/>
      <c r="K141" s="246"/>
    </row>
    <row r="142" spans="4:11" s="55" customFormat="1" ht="12.75">
      <c r="D142" s="229"/>
      <c r="H142" s="229"/>
      <c r="K142" s="246"/>
    </row>
    <row r="143" spans="4:11" s="55" customFormat="1" ht="12.75">
      <c r="D143" s="229"/>
      <c r="H143" s="229"/>
      <c r="K143" s="246"/>
    </row>
    <row r="144" spans="4:11" s="55" customFormat="1" ht="12.75">
      <c r="D144" s="229"/>
      <c r="H144" s="229"/>
      <c r="K144" s="246"/>
    </row>
    <row r="145" spans="4:11" s="55" customFormat="1" ht="12.75">
      <c r="D145" s="229"/>
      <c r="H145" s="229"/>
      <c r="K145" s="246"/>
    </row>
    <row r="146" spans="4:11" s="55" customFormat="1" ht="12.75">
      <c r="D146" s="229"/>
      <c r="H146" s="229"/>
      <c r="K146" s="246"/>
    </row>
    <row r="147" spans="4:11" s="55" customFormat="1" ht="12.75">
      <c r="D147" s="229"/>
      <c r="H147" s="229"/>
      <c r="K147" s="246"/>
    </row>
    <row r="148" spans="4:11" s="55" customFormat="1" ht="12.75">
      <c r="D148" s="229"/>
      <c r="H148" s="229"/>
      <c r="K148" s="246"/>
    </row>
    <row r="149" spans="4:11" s="55" customFormat="1" ht="12.75">
      <c r="D149" s="229"/>
      <c r="H149" s="229"/>
      <c r="K149" s="246"/>
    </row>
    <row r="150" spans="4:11" s="55" customFormat="1" ht="12.75">
      <c r="D150" s="229"/>
      <c r="H150" s="229"/>
      <c r="K150" s="246"/>
    </row>
    <row r="151" spans="4:11" s="55" customFormat="1" ht="12.75">
      <c r="D151" s="229"/>
      <c r="H151" s="229"/>
      <c r="K151" s="246"/>
    </row>
    <row r="152" spans="4:11" s="55" customFormat="1" ht="12.75">
      <c r="D152" s="229"/>
      <c r="H152" s="229"/>
      <c r="K152" s="246"/>
    </row>
    <row r="153" spans="4:11" s="55" customFormat="1" ht="12.75">
      <c r="D153" s="229"/>
      <c r="H153" s="229"/>
      <c r="K153" s="246"/>
    </row>
    <row r="154" spans="4:11" s="55" customFormat="1" ht="12.75">
      <c r="D154" s="229"/>
      <c r="H154" s="229"/>
      <c r="K154" s="246"/>
    </row>
    <row r="155" spans="4:11" s="55" customFormat="1" ht="12.75">
      <c r="D155" s="229"/>
      <c r="H155" s="229"/>
      <c r="K155" s="246"/>
    </row>
    <row r="156" spans="4:11" s="55" customFormat="1" ht="12.75">
      <c r="D156" s="229"/>
      <c r="H156" s="229"/>
      <c r="K156" s="246"/>
    </row>
    <row r="157" spans="4:11" s="55" customFormat="1" ht="12.75">
      <c r="D157" s="229"/>
      <c r="H157" s="229"/>
      <c r="K157" s="246"/>
    </row>
    <row r="158" spans="4:11" s="55" customFormat="1" ht="12.75">
      <c r="D158" s="229"/>
      <c r="H158" s="229"/>
      <c r="K158" s="246"/>
    </row>
    <row r="159" spans="4:11" s="55" customFormat="1" ht="12.75">
      <c r="D159" s="229"/>
      <c r="H159" s="229"/>
      <c r="K159" s="246"/>
    </row>
    <row r="160" spans="4:11" s="55" customFormat="1" ht="12.75">
      <c r="D160" s="229"/>
      <c r="H160" s="229"/>
      <c r="K160" s="246"/>
    </row>
    <row r="161" spans="4:11" s="55" customFormat="1" ht="12.75">
      <c r="D161" s="229"/>
      <c r="H161" s="229"/>
      <c r="K161" s="246"/>
    </row>
  </sheetData>
  <sheetProtection selectLockedCells="1"/>
  <mergeCells count="25">
    <mergeCell ref="F28:H28"/>
    <mergeCell ref="F3:H3"/>
    <mergeCell ref="J16:J17"/>
    <mergeCell ref="J12:J13"/>
    <mergeCell ref="J20:J21"/>
    <mergeCell ref="J24:J25"/>
    <mergeCell ref="J28:J29"/>
    <mergeCell ref="J8:J9"/>
    <mergeCell ref="F16:H16"/>
    <mergeCell ref="F20:H20"/>
    <mergeCell ref="F24:H24"/>
    <mergeCell ref="B5:D5"/>
    <mergeCell ref="F5:H5"/>
    <mergeCell ref="F6:H6"/>
    <mergeCell ref="F12:H12"/>
    <mergeCell ref="B1:D2"/>
    <mergeCell ref="F1:H2"/>
    <mergeCell ref="J1:J5"/>
    <mergeCell ref="B28:D28"/>
    <mergeCell ref="B6:D6"/>
    <mergeCell ref="B12:D12"/>
    <mergeCell ref="B3:D4"/>
    <mergeCell ref="B20:D20"/>
    <mergeCell ref="B16:D16"/>
    <mergeCell ref="B24:D24"/>
  </mergeCells>
  <conditionalFormatting sqref="C18 G18">
    <cfRule type="cellIs" priority="1" dxfId="0" operator="between" stopIfTrue="1">
      <formula>0</formula>
      <formula>1000000</formula>
    </cfRule>
  </conditionalFormatting>
  <conditionalFormatting sqref="C14 C22 C26 C30 G14 G22 G26 G30">
    <cfRule type="cellIs" priority="2" dxfId="1" operator="between" stopIfTrue="1">
      <formula>0</formula>
      <formula>1000000</formula>
    </cfRule>
  </conditionalFormatting>
  <printOptions/>
  <pageMargins left="0.34" right="0.38" top="0.31" bottom="0.28" header="0.3" footer="0.23"/>
  <pageSetup horizontalDpi="600" verticalDpi="600" orientation="landscape" r:id="rId1"/>
  <rowBreaks count="1" manualBreakCount="1">
    <brk id="15" max="255" man="1"/>
  </rowBreaks>
  <ignoredErrors>
    <ignoredError sqref="C14 C18 C22 C26 C30" evalError="1"/>
  </ignoredErrors>
</worksheet>
</file>

<file path=xl/worksheets/sheet2.xml><?xml version="1.0" encoding="utf-8"?>
<worksheet xmlns="http://schemas.openxmlformats.org/spreadsheetml/2006/main" xmlns:r="http://schemas.openxmlformats.org/officeDocument/2006/relationships">
  <dimension ref="A1:AQ1158"/>
  <sheetViews>
    <sheetView tabSelected="1" workbookViewId="0" topLeftCell="A40">
      <selection activeCell="B29" sqref="B29:K29"/>
    </sheetView>
  </sheetViews>
  <sheetFormatPr defaultColWidth="9.140625" defaultRowHeight="12.75"/>
  <cols>
    <col min="1" max="1" width="1.7109375" style="31" customWidth="1"/>
    <col min="2" max="2" width="48.57421875" style="32" customWidth="1"/>
    <col min="3" max="3" width="9.140625" style="138" customWidth="1"/>
    <col min="4" max="4" width="1.28515625" style="112" customWidth="1"/>
    <col min="5" max="5" width="9.140625" style="138" customWidth="1"/>
    <col min="6" max="6" width="1.28515625" style="112" customWidth="1"/>
    <col min="7" max="7" width="9.140625" style="138" customWidth="1"/>
    <col min="8" max="8" width="1.28515625" style="112" customWidth="1"/>
    <col min="9" max="9" width="9.140625" style="138" customWidth="1"/>
    <col min="10" max="10" width="1.28515625" style="112" customWidth="1"/>
    <col min="11" max="11" width="9.140625" style="138" customWidth="1"/>
    <col min="12" max="12" width="10.8515625" style="138" customWidth="1"/>
    <col min="13" max="16384" width="9.140625" style="32" customWidth="1"/>
  </cols>
  <sheetData>
    <row r="1" spans="1:12" s="82" customFormat="1" ht="18">
      <c r="A1" s="81"/>
      <c r="B1" s="325" t="s">
        <v>63</v>
      </c>
      <c r="C1" s="325"/>
      <c r="D1" s="325"/>
      <c r="E1" s="325"/>
      <c r="F1" s="325"/>
      <c r="G1" s="325"/>
      <c r="H1" s="325"/>
      <c r="I1" s="325"/>
      <c r="J1" s="325"/>
      <c r="K1" s="325"/>
      <c r="L1" s="149"/>
    </row>
    <row r="2" spans="1:12" s="82" customFormat="1" ht="15">
      <c r="A2" s="81"/>
      <c r="B2" s="326" t="s">
        <v>62</v>
      </c>
      <c r="C2" s="326"/>
      <c r="D2" s="326"/>
      <c r="E2" s="326"/>
      <c r="F2" s="326"/>
      <c r="G2" s="326"/>
      <c r="H2" s="326"/>
      <c r="I2" s="326"/>
      <c r="J2" s="326"/>
      <c r="K2" s="326"/>
      <c r="L2" s="149"/>
    </row>
    <row r="3" spans="1:12" s="25" customFormat="1" ht="29.25" customHeight="1">
      <c r="A3" s="23"/>
      <c r="B3" s="328" t="s">
        <v>84</v>
      </c>
      <c r="C3" s="328"/>
      <c r="D3" s="328"/>
      <c r="E3" s="328"/>
      <c r="F3" s="328"/>
      <c r="G3" s="328"/>
      <c r="H3" s="328"/>
      <c r="I3" s="328"/>
      <c r="J3" s="328"/>
      <c r="K3" s="328"/>
      <c r="L3" s="328"/>
    </row>
    <row r="4" spans="1:12" s="25" customFormat="1" ht="24" customHeight="1" thickBot="1">
      <c r="A4" s="23"/>
      <c r="B4" s="327" t="s">
        <v>76</v>
      </c>
      <c r="C4" s="327"/>
      <c r="D4" s="327"/>
      <c r="E4" s="327"/>
      <c r="F4" s="327"/>
      <c r="G4" s="327"/>
      <c r="H4" s="327"/>
      <c r="I4" s="327"/>
      <c r="J4" s="327"/>
      <c r="K4" s="327"/>
      <c r="L4" s="150"/>
    </row>
    <row r="5" spans="1:12" s="24" customFormat="1" ht="15.75">
      <c r="A5" s="83"/>
      <c r="B5" s="113" t="s">
        <v>31</v>
      </c>
      <c r="C5" s="117"/>
      <c r="D5" s="114"/>
      <c r="E5" s="117"/>
      <c r="F5" s="114"/>
      <c r="G5" s="117"/>
      <c r="H5" s="114"/>
      <c r="I5" s="117"/>
      <c r="J5" s="114"/>
      <c r="K5" s="117"/>
      <c r="L5" s="151"/>
    </row>
    <row r="6" spans="1:12" s="25" customFormat="1" ht="16.5" thickBot="1">
      <c r="A6" s="23"/>
      <c r="B6" s="115" t="s">
        <v>32</v>
      </c>
      <c r="C6" s="119"/>
      <c r="D6" s="116"/>
      <c r="E6" s="119"/>
      <c r="F6" s="116"/>
      <c r="G6" s="119"/>
      <c r="H6" s="116"/>
      <c r="I6" s="119"/>
      <c r="J6" s="116"/>
      <c r="K6" s="119"/>
      <c r="L6" s="152"/>
    </row>
    <row r="7" spans="1:12" s="25" customFormat="1" ht="16.5" thickBot="1">
      <c r="A7" s="23"/>
      <c r="B7" s="26"/>
      <c r="C7" s="168" t="s">
        <v>17</v>
      </c>
      <c r="D7" s="120"/>
      <c r="E7" s="58" t="s">
        <v>18</v>
      </c>
      <c r="F7" s="120"/>
      <c r="G7" s="58" t="s">
        <v>19</v>
      </c>
      <c r="H7" s="27"/>
      <c r="I7" s="57" t="s">
        <v>20</v>
      </c>
      <c r="J7" s="120"/>
      <c r="K7" s="169" t="s">
        <v>21</v>
      </c>
      <c r="L7" s="153"/>
    </row>
    <row r="8" spans="1:43" s="30" customFormat="1" ht="35.25" customHeight="1" thickBot="1">
      <c r="A8" s="28"/>
      <c r="B8" s="316" t="s">
        <v>33</v>
      </c>
      <c r="C8" s="317"/>
      <c r="D8" s="317"/>
      <c r="E8" s="317"/>
      <c r="F8" s="317"/>
      <c r="G8" s="317"/>
      <c r="H8" s="317"/>
      <c r="I8" s="317"/>
      <c r="J8" s="317"/>
      <c r="K8" s="318"/>
      <c r="L8" s="170"/>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row>
    <row r="9" spans="1:43" s="30" customFormat="1" ht="16.5" thickBot="1">
      <c r="A9" s="28"/>
      <c r="B9" s="322" t="s">
        <v>34</v>
      </c>
      <c r="C9" s="323"/>
      <c r="D9" s="323"/>
      <c r="E9" s="323"/>
      <c r="F9" s="323"/>
      <c r="G9" s="323"/>
      <c r="H9" s="323"/>
      <c r="I9" s="323"/>
      <c r="J9" s="323"/>
      <c r="K9" s="324"/>
      <c r="L9" s="133"/>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row>
    <row r="10" spans="2:43" ht="16.5" thickBot="1">
      <c r="B10" s="330" t="s">
        <v>35</v>
      </c>
      <c r="C10" s="331"/>
      <c r="D10" s="331"/>
      <c r="E10" s="331"/>
      <c r="F10" s="331"/>
      <c r="G10" s="331"/>
      <c r="H10" s="331"/>
      <c r="I10" s="331"/>
      <c r="J10" s="331"/>
      <c r="K10" s="331"/>
      <c r="L10" s="154">
        <f>SUM(L12:L15)</f>
        <v>104</v>
      </c>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row>
    <row r="11" spans="2:43" ht="39" customHeight="1" thickBot="1">
      <c r="B11" s="306" t="s">
        <v>89</v>
      </c>
      <c r="C11" s="307"/>
      <c r="D11" s="307"/>
      <c r="E11" s="307"/>
      <c r="F11" s="307"/>
      <c r="G11" s="307"/>
      <c r="H11" s="307"/>
      <c r="I11" s="307"/>
      <c r="J11" s="307"/>
      <c r="K11" s="307"/>
      <c r="L11" s="308"/>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row>
    <row r="12" spans="1:43" ht="12.75">
      <c r="A12" s="90"/>
      <c r="B12" s="87" t="s">
        <v>36</v>
      </c>
      <c r="C12" s="123">
        <v>49</v>
      </c>
      <c r="D12" s="52"/>
      <c r="E12" s="123">
        <v>1</v>
      </c>
      <c r="F12" s="52"/>
      <c r="G12" s="123">
        <v>1</v>
      </c>
      <c r="H12" s="52">
        <v>0</v>
      </c>
      <c r="I12" s="142">
        <v>1</v>
      </c>
      <c r="J12" s="52"/>
      <c r="K12" s="142">
        <v>1</v>
      </c>
      <c r="L12" s="174">
        <f>SUM(C12:K12)</f>
        <v>53</v>
      </c>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row>
    <row r="13" spans="1:43" s="38" customFormat="1" ht="12.75">
      <c r="A13" s="235"/>
      <c r="B13" s="88" t="s">
        <v>57</v>
      </c>
      <c r="C13" s="124">
        <v>6</v>
      </c>
      <c r="D13" s="52"/>
      <c r="E13" s="124">
        <v>1</v>
      </c>
      <c r="F13" s="52"/>
      <c r="G13" s="124">
        <v>1</v>
      </c>
      <c r="H13" s="52"/>
      <c r="I13" s="143">
        <v>1</v>
      </c>
      <c r="J13" s="52"/>
      <c r="K13" s="143">
        <v>1</v>
      </c>
      <c r="L13" s="155">
        <f>SUM(C13:K13)</f>
        <v>10</v>
      </c>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row>
    <row r="14" spans="1:43" s="38" customFormat="1" ht="12.75">
      <c r="A14" s="235"/>
      <c r="B14" s="88" t="s">
        <v>58</v>
      </c>
      <c r="C14" s="124">
        <v>28</v>
      </c>
      <c r="D14" s="52"/>
      <c r="E14" s="124">
        <v>1</v>
      </c>
      <c r="F14" s="52"/>
      <c r="G14" s="124">
        <v>1</v>
      </c>
      <c r="H14" s="52"/>
      <c r="I14" s="143">
        <v>1</v>
      </c>
      <c r="J14" s="52"/>
      <c r="K14" s="143">
        <v>1</v>
      </c>
      <c r="L14" s="155">
        <f>SUM(C14:K14)</f>
        <v>32</v>
      </c>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row>
    <row r="15" spans="1:43" s="38" customFormat="1" ht="13.5" thickBot="1">
      <c r="A15" s="235"/>
      <c r="B15" s="89" t="s">
        <v>59</v>
      </c>
      <c r="C15" s="125">
        <v>5</v>
      </c>
      <c r="D15" s="52"/>
      <c r="E15" s="125">
        <v>1</v>
      </c>
      <c r="F15" s="52"/>
      <c r="G15" s="125">
        <v>1</v>
      </c>
      <c r="H15" s="52"/>
      <c r="I15" s="144">
        <v>1</v>
      </c>
      <c r="J15" s="52"/>
      <c r="K15" s="144">
        <v>1</v>
      </c>
      <c r="L15" s="155">
        <f>SUM(C15:K15)</f>
        <v>9</v>
      </c>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row>
    <row r="16" spans="1:12" s="91" customFormat="1" ht="14.25" customHeight="1" thickBot="1">
      <c r="A16" s="90"/>
      <c r="B16" s="122" t="s">
        <v>60</v>
      </c>
      <c r="C16" s="126">
        <f>SUM(C12:C15)</f>
        <v>88</v>
      </c>
      <c r="D16" s="121"/>
      <c r="E16" s="126">
        <f>SUM(E12:E15)</f>
        <v>4</v>
      </c>
      <c r="F16" s="121"/>
      <c r="G16" s="126">
        <f>SUM(G12:G15)</f>
        <v>4</v>
      </c>
      <c r="H16" s="121"/>
      <c r="I16" s="126">
        <f>SUM(I12:I15)</f>
        <v>4</v>
      </c>
      <c r="J16" s="121"/>
      <c r="K16" s="126">
        <f>SUM(K12:K15)</f>
        <v>4</v>
      </c>
      <c r="L16" s="173"/>
    </row>
    <row r="17" spans="2:43" ht="15" customHeight="1">
      <c r="B17" s="87" t="s">
        <v>37</v>
      </c>
      <c r="C17" s="123">
        <v>62</v>
      </c>
      <c r="D17" s="52"/>
      <c r="E17" s="123">
        <v>1</v>
      </c>
      <c r="F17" s="52"/>
      <c r="G17" s="123">
        <v>1</v>
      </c>
      <c r="H17" s="52"/>
      <c r="I17" s="142">
        <v>1</v>
      </c>
      <c r="J17" s="52"/>
      <c r="K17" s="142">
        <v>1</v>
      </c>
      <c r="L17" s="156">
        <f>SUM(C17:K17)</f>
        <v>66</v>
      </c>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row>
    <row r="18" spans="2:12" ht="15" customHeight="1" thickBot="1">
      <c r="B18" s="92" t="s">
        <v>38</v>
      </c>
      <c r="C18" s="127">
        <v>51</v>
      </c>
      <c r="D18" s="52"/>
      <c r="E18" s="127">
        <v>1</v>
      </c>
      <c r="F18" s="52"/>
      <c r="G18" s="127">
        <v>1</v>
      </c>
      <c r="H18" s="52"/>
      <c r="I18" s="145">
        <v>1</v>
      </c>
      <c r="J18" s="52"/>
      <c r="K18" s="145">
        <v>1</v>
      </c>
      <c r="L18" s="157">
        <f>SUM(C18:K18)</f>
        <v>55</v>
      </c>
    </row>
    <row r="19" spans="2:13" ht="15" customHeight="1">
      <c r="B19" s="93" t="s">
        <v>39</v>
      </c>
      <c r="C19" s="128">
        <f>SUM(C17/C16)</f>
        <v>0.7045454545454546</v>
      </c>
      <c r="D19" s="94"/>
      <c r="E19" s="128">
        <f>SUM(E17/E16)</f>
        <v>0.25</v>
      </c>
      <c r="F19" s="94"/>
      <c r="G19" s="128">
        <f>SUM(G17/G16)</f>
        <v>0.25</v>
      </c>
      <c r="H19" s="94"/>
      <c r="I19" s="128">
        <f>SUM(I17/I16)</f>
        <v>0.25</v>
      </c>
      <c r="J19" s="94"/>
      <c r="K19" s="128">
        <f>SUM(K17/K16)</f>
        <v>0.25</v>
      </c>
      <c r="L19" s="171">
        <f>SUM(L17/L10)</f>
        <v>0.6346153846153846</v>
      </c>
      <c r="M19" s="56"/>
    </row>
    <row r="20" spans="2:13" ht="15" customHeight="1" thickBot="1">
      <c r="B20" s="95" t="s">
        <v>40</v>
      </c>
      <c r="C20" s="129">
        <f>SUM(C18/C17)</f>
        <v>0.8225806451612904</v>
      </c>
      <c r="D20" s="94"/>
      <c r="E20" s="129">
        <f>SUM(E18/E17)</f>
        <v>1</v>
      </c>
      <c r="F20" s="94"/>
      <c r="G20" s="129">
        <f>SUM(G18/G17)</f>
        <v>1</v>
      </c>
      <c r="H20" s="94"/>
      <c r="I20" s="129">
        <f>SUM(I18/I17)</f>
        <v>1</v>
      </c>
      <c r="J20" s="94"/>
      <c r="K20" s="129">
        <f>SUM(K18/K17)</f>
        <v>1</v>
      </c>
      <c r="L20" s="172">
        <f>SUM(L18/L17)</f>
        <v>0.8333333333333334</v>
      </c>
      <c r="M20" s="56"/>
    </row>
    <row r="21" spans="2:11" ht="16.5" thickBot="1">
      <c r="B21" s="316" t="s">
        <v>41</v>
      </c>
      <c r="C21" s="317"/>
      <c r="D21" s="317"/>
      <c r="E21" s="317"/>
      <c r="F21" s="317"/>
      <c r="G21" s="317"/>
      <c r="H21" s="317"/>
      <c r="I21" s="317"/>
      <c r="J21" s="317"/>
      <c r="K21" s="318"/>
    </row>
    <row r="22" spans="2:12" ht="15" customHeight="1">
      <c r="B22" s="84" t="s">
        <v>42</v>
      </c>
      <c r="C22" s="130">
        <v>14</v>
      </c>
      <c r="D22" s="51"/>
      <c r="E22" s="130">
        <v>1</v>
      </c>
      <c r="F22" s="51"/>
      <c r="G22" s="130">
        <v>1</v>
      </c>
      <c r="H22" s="51"/>
      <c r="I22" s="146">
        <v>1</v>
      </c>
      <c r="J22" s="51"/>
      <c r="K22" s="146">
        <v>1</v>
      </c>
      <c r="L22" s="159">
        <f>SUM(C22:K22)</f>
        <v>18</v>
      </c>
    </row>
    <row r="23" spans="2:13" ht="15" customHeight="1">
      <c r="B23" s="96" t="s">
        <v>43</v>
      </c>
      <c r="C23" s="130">
        <v>12</v>
      </c>
      <c r="D23" s="86"/>
      <c r="E23" s="130">
        <v>0</v>
      </c>
      <c r="F23" s="86"/>
      <c r="G23" s="130">
        <v>0</v>
      </c>
      <c r="H23" s="86"/>
      <c r="I23" s="146">
        <v>0</v>
      </c>
      <c r="J23" s="86"/>
      <c r="K23" s="146">
        <v>0</v>
      </c>
      <c r="L23" s="160">
        <f>SUM(C23:K23)</f>
        <v>12</v>
      </c>
      <c r="M23" s="91"/>
    </row>
    <row r="24" spans="2:12" ht="15" customHeight="1" thickBot="1">
      <c r="B24" s="85" t="s">
        <v>44</v>
      </c>
      <c r="C24" s="130">
        <v>9</v>
      </c>
      <c r="D24" s="86"/>
      <c r="E24" s="130">
        <v>0</v>
      </c>
      <c r="F24" s="86"/>
      <c r="G24" s="130">
        <v>0</v>
      </c>
      <c r="H24" s="86"/>
      <c r="I24" s="146">
        <v>0</v>
      </c>
      <c r="J24" s="86"/>
      <c r="K24" s="146">
        <v>0</v>
      </c>
      <c r="L24" s="161">
        <f>SUM(C24:K24)</f>
        <v>9</v>
      </c>
    </row>
    <row r="25" spans="2:12" ht="18.75" customHeight="1" thickBot="1">
      <c r="B25" s="97" t="s">
        <v>61</v>
      </c>
      <c r="C25" s="131">
        <f>SUM(C22:C24)</f>
        <v>35</v>
      </c>
      <c r="D25" s="86"/>
      <c r="E25" s="131">
        <f>SUM(E22:E24)</f>
        <v>1</v>
      </c>
      <c r="F25" s="86"/>
      <c r="G25" s="131">
        <f>SUM(G22:G24)</f>
        <v>1</v>
      </c>
      <c r="H25" s="86"/>
      <c r="I25" s="147">
        <f>SUM(I22:I24)</f>
        <v>1</v>
      </c>
      <c r="J25" s="86"/>
      <c r="K25" s="147">
        <f>SUM(K22:K24)</f>
        <v>1</v>
      </c>
      <c r="L25" s="158">
        <f>SUM(L22:L24)</f>
        <v>39</v>
      </c>
    </row>
    <row r="26" spans="2:13" ht="19.5" customHeight="1" thickBot="1">
      <c r="B26" s="98" t="s">
        <v>45</v>
      </c>
      <c r="C26" s="132">
        <f>SUM(C25/C18)</f>
        <v>0.6862745098039216</v>
      </c>
      <c r="D26" s="94"/>
      <c r="E26" s="132">
        <f>SUM(E25/E18)</f>
        <v>1</v>
      </c>
      <c r="F26" s="94"/>
      <c r="G26" s="132">
        <f>SUM(G25/G18)</f>
        <v>1</v>
      </c>
      <c r="H26" s="94"/>
      <c r="I26" s="148">
        <f>SUM(I25/I18)</f>
        <v>1</v>
      </c>
      <c r="J26" s="94"/>
      <c r="K26" s="148">
        <f>SUM(K25/K18)</f>
        <v>1</v>
      </c>
      <c r="L26" s="162">
        <f>SUM(C26:K26)/15</f>
        <v>0.31241830065359477</v>
      </c>
      <c r="M26" s="56"/>
    </row>
    <row r="27" spans="1:12" s="25" customFormat="1" ht="13.5" thickBot="1">
      <c r="A27" s="23"/>
      <c r="B27" s="36"/>
      <c r="C27" s="134"/>
      <c r="D27" s="99"/>
      <c r="E27" s="134"/>
      <c r="F27" s="99"/>
      <c r="G27" s="134"/>
      <c r="H27" s="99"/>
      <c r="I27" s="134"/>
      <c r="J27" s="99"/>
      <c r="K27" s="134"/>
      <c r="L27" s="163"/>
    </row>
    <row r="28" spans="2:11" ht="16.5" thickBot="1">
      <c r="B28" s="316" t="s">
        <v>46</v>
      </c>
      <c r="C28" s="317"/>
      <c r="D28" s="317"/>
      <c r="E28" s="317"/>
      <c r="F28" s="317"/>
      <c r="G28" s="317"/>
      <c r="H28" s="317"/>
      <c r="I28" s="317"/>
      <c r="J28" s="317"/>
      <c r="K28" s="318"/>
    </row>
    <row r="29" spans="2:13" ht="41.25" customHeight="1" thickBot="1">
      <c r="B29" s="309" t="s">
        <v>90</v>
      </c>
      <c r="C29" s="310"/>
      <c r="D29" s="310"/>
      <c r="E29" s="310"/>
      <c r="F29" s="310"/>
      <c r="G29" s="310"/>
      <c r="H29" s="310"/>
      <c r="I29" s="310"/>
      <c r="J29" s="310"/>
      <c r="K29" s="311"/>
      <c r="L29" s="133"/>
      <c r="M29" s="91"/>
    </row>
    <row r="30" spans="2:13" ht="15.75" customHeight="1" thickBot="1">
      <c r="B30" s="176" t="s">
        <v>47</v>
      </c>
      <c r="C30" s="182">
        <v>0</v>
      </c>
      <c r="D30" s="183"/>
      <c r="E30" s="182">
        <v>0</v>
      </c>
      <c r="F30" s="183"/>
      <c r="G30" s="182">
        <v>0</v>
      </c>
      <c r="H30" s="183"/>
      <c r="I30" s="182">
        <v>0</v>
      </c>
      <c r="J30" s="183"/>
      <c r="K30" s="184"/>
      <c r="L30" s="175">
        <f>SUM(C30:K30)</f>
        <v>0</v>
      </c>
      <c r="M30" s="91"/>
    </row>
    <row r="31" spans="1:12" s="35" customFormat="1" ht="15.75" thickBot="1">
      <c r="A31" s="44"/>
      <c r="B31" s="36"/>
      <c r="C31" s="109"/>
      <c r="D31" s="34"/>
      <c r="E31" s="109"/>
      <c r="F31" s="34"/>
      <c r="G31" s="109"/>
      <c r="H31" s="34"/>
      <c r="I31" s="109"/>
      <c r="J31" s="34"/>
      <c r="K31" s="109"/>
      <c r="L31" s="133"/>
    </row>
    <row r="32" spans="2:12" ht="16.5" thickBot="1">
      <c r="B32" s="316" t="s">
        <v>72</v>
      </c>
      <c r="C32" s="317"/>
      <c r="D32" s="317"/>
      <c r="E32" s="317"/>
      <c r="F32" s="317"/>
      <c r="G32" s="317"/>
      <c r="H32" s="317"/>
      <c r="I32" s="317"/>
      <c r="J32" s="317"/>
      <c r="K32" s="318"/>
      <c r="L32" s="118"/>
    </row>
    <row r="33" spans="2:12" ht="15" customHeight="1" thickBot="1">
      <c r="B33" s="84" t="s">
        <v>48</v>
      </c>
      <c r="C33" s="205">
        <v>4268</v>
      </c>
      <c r="D33" s="206"/>
      <c r="E33" s="207"/>
      <c r="F33" s="206"/>
      <c r="G33" s="207"/>
      <c r="H33" s="206"/>
      <c r="I33" s="207"/>
      <c r="J33" s="206"/>
      <c r="K33" s="208"/>
      <c r="L33" s="209">
        <f>SUM(C33:K33)</f>
        <v>4268</v>
      </c>
    </row>
    <row r="34" spans="2:12" ht="15.75" customHeight="1">
      <c r="B34" s="96" t="s">
        <v>75</v>
      </c>
      <c r="C34" s="210">
        <f>SUM(C33*3)</f>
        <v>12804</v>
      </c>
      <c r="D34" s="211"/>
      <c r="E34" s="210">
        <f>SUM(E33*3)</f>
        <v>0</v>
      </c>
      <c r="F34" s="211"/>
      <c r="G34" s="210">
        <f>SUM(G33*3)</f>
        <v>0</v>
      </c>
      <c r="H34" s="211"/>
      <c r="I34" s="210">
        <f>SUM(I33*3)</f>
        <v>0</v>
      </c>
      <c r="J34" s="211"/>
      <c r="K34" s="210">
        <f>SUM(K33*3)</f>
        <v>0</v>
      </c>
      <c r="L34" s="212">
        <f>SUM(C34:K34)</f>
        <v>12804</v>
      </c>
    </row>
    <row r="35" spans="2:12" ht="15.75" customHeight="1" thickBot="1">
      <c r="B35" s="85" t="s">
        <v>49</v>
      </c>
      <c r="C35" s="213">
        <v>20000</v>
      </c>
      <c r="D35" s="214"/>
      <c r="E35" s="215"/>
      <c r="F35" s="214"/>
      <c r="G35" s="215"/>
      <c r="H35" s="214"/>
      <c r="I35" s="215"/>
      <c r="J35" s="214"/>
      <c r="K35" s="215"/>
      <c r="L35" s="216">
        <f>SUM(C35:K35)</f>
        <v>20000</v>
      </c>
    </row>
    <row r="36" spans="2:12" ht="15" customHeight="1" thickBot="1">
      <c r="B36" s="230" t="s">
        <v>74</v>
      </c>
      <c r="C36" s="217">
        <f>SUM(C35-C34)</f>
        <v>7196</v>
      </c>
      <c r="D36" s="218"/>
      <c r="E36" s="217">
        <f>SUM(E35-E34)</f>
        <v>0</v>
      </c>
      <c r="F36" s="218"/>
      <c r="G36" s="217">
        <f>SUM(G35-G34)</f>
        <v>0</v>
      </c>
      <c r="H36" s="218"/>
      <c r="I36" s="217">
        <f>SUM(I35-I34)</f>
        <v>0</v>
      </c>
      <c r="J36" s="218"/>
      <c r="K36" s="217">
        <f>SUM(K35-K34)</f>
        <v>0</v>
      </c>
      <c r="L36" s="219">
        <f>SUM(L35-L34)</f>
        <v>7196</v>
      </c>
    </row>
    <row r="37" spans="1:12" s="91" customFormat="1" ht="13.5" thickBot="1">
      <c r="A37" s="90"/>
      <c r="B37" s="105"/>
      <c r="C37" s="137"/>
      <c r="D37" s="40"/>
      <c r="E37" s="137"/>
      <c r="F37" s="40"/>
      <c r="G37" s="137"/>
      <c r="H37" s="40"/>
      <c r="I37" s="137"/>
      <c r="J37" s="40"/>
      <c r="K37" s="137"/>
      <c r="L37" s="167"/>
    </row>
    <row r="38" spans="2:12" ht="16.5" thickBot="1">
      <c r="B38" s="316" t="s">
        <v>50</v>
      </c>
      <c r="C38" s="317"/>
      <c r="D38" s="317"/>
      <c r="E38" s="317"/>
      <c r="F38" s="317"/>
      <c r="G38" s="317"/>
      <c r="H38" s="317"/>
      <c r="I38" s="317"/>
      <c r="J38" s="317"/>
      <c r="K38" s="318"/>
      <c r="L38" s="118"/>
    </row>
    <row r="39" spans="2:12" ht="14.25" customHeight="1">
      <c r="B39" s="84" t="s">
        <v>51</v>
      </c>
      <c r="C39" s="185">
        <v>2</v>
      </c>
      <c r="D39" s="100"/>
      <c r="E39" s="139"/>
      <c r="F39" s="100"/>
      <c r="G39" s="139"/>
      <c r="H39" s="100"/>
      <c r="I39" s="139"/>
      <c r="J39" s="100"/>
      <c r="K39" s="139"/>
      <c r="L39" s="164">
        <f>SUM(C39:K39)</f>
        <v>2</v>
      </c>
    </row>
    <row r="40" spans="2:12" ht="14.25" customHeight="1">
      <c r="B40" s="96" t="s">
        <v>52</v>
      </c>
      <c r="C40" s="186">
        <v>1</v>
      </c>
      <c r="D40" s="101"/>
      <c r="E40" s="140"/>
      <c r="F40" s="101"/>
      <c r="G40" s="140"/>
      <c r="H40" s="101"/>
      <c r="I40" s="140"/>
      <c r="J40" s="101"/>
      <c r="K40" s="140"/>
      <c r="L40" s="164">
        <f>SUM(C40:K40)</f>
        <v>1</v>
      </c>
    </row>
    <row r="41" spans="2:12" ht="14.25" customHeight="1" thickBot="1">
      <c r="B41" s="85" t="s">
        <v>53</v>
      </c>
      <c r="C41" s="187">
        <v>0</v>
      </c>
      <c r="D41" s="104"/>
      <c r="E41" s="141"/>
      <c r="F41" s="104"/>
      <c r="G41" s="141"/>
      <c r="H41" s="104"/>
      <c r="I41" s="141"/>
      <c r="J41" s="104"/>
      <c r="K41" s="141"/>
      <c r="L41" s="165">
        <f>SUM(C41:K41)</f>
        <v>0</v>
      </c>
    </row>
    <row r="42" spans="2:12" ht="13.5" thickBot="1">
      <c r="B42" s="102" t="s">
        <v>24</v>
      </c>
      <c r="C42" s="135">
        <f>SUM(C39:C41)</f>
        <v>3</v>
      </c>
      <c r="D42" s="103"/>
      <c r="E42" s="135">
        <v>0</v>
      </c>
      <c r="F42" s="103"/>
      <c r="G42" s="135">
        <v>0</v>
      </c>
      <c r="H42" s="103"/>
      <c r="I42" s="135">
        <v>0</v>
      </c>
      <c r="J42" s="103"/>
      <c r="K42" s="135">
        <v>0</v>
      </c>
      <c r="L42" s="166">
        <f>SUM(C42:K42)</f>
        <v>3</v>
      </c>
    </row>
    <row r="43" spans="1:12" s="25" customFormat="1" ht="13.5" thickBot="1">
      <c r="A43" s="23"/>
      <c r="B43" s="105"/>
      <c r="C43" s="136"/>
      <c r="D43" s="42"/>
      <c r="E43" s="136"/>
      <c r="F43" s="42"/>
      <c r="G43" s="136"/>
      <c r="H43" s="42"/>
      <c r="I43" s="136"/>
      <c r="J43" s="42"/>
      <c r="K43" s="136"/>
      <c r="L43" s="133"/>
    </row>
    <row r="44" spans="2:12" ht="16.5" thickBot="1">
      <c r="B44" s="316" t="s">
        <v>54</v>
      </c>
      <c r="C44" s="317"/>
      <c r="D44" s="317"/>
      <c r="E44" s="317"/>
      <c r="F44" s="317"/>
      <c r="G44" s="317"/>
      <c r="H44" s="317"/>
      <c r="I44" s="317"/>
      <c r="J44" s="317"/>
      <c r="K44" s="318"/>
      <c r="L44" s="118"/>
    </row>
    <row r="45" spans="2:12" ht="14.25" customHeight="1">
      <c r="B45" s="84" t="s">
        <v>51</v>
      </c>
      <c r="C45" s="185">
        <v>0</v>
      </c>
      <c r="D45" s="100"/>
      <c r="E45" s="139"/>
      <c r="F45" s="100"/>
      <c r="G45" s="139"/>
      <c r="H45" s="100"/>
      <c r="I45" s="139"/>
      <c r="J45" s="100"/>
      <c r="K45" s="139"/>
      <c r="L45" s="164">
        <f>SUM(C45:K45)</f>
        <v>0</v>
      </c>
    </row>
    <row r="46" spans="2:12" ht="14.25" customHeight="1">
      <c r="B46" s="96" t="s">
        <v>52</v>
      </c>
      <c r="C46" s="186">
        <v>1</v>
      </c>
      <c r="D46" s="101"/>
      <c r="E46" s="140"/>
      <c r="F46" s="101"/>
      <c r="G46" s="140"/>
      <c r="H46" s="101"/>
      <c r="I46" s="140"/>
      <c r="J46" s="101"/>
      <c r="K46" s="140"/>
      <c r="L46" s="164">
        <f>SUM(C46:K46)</f>
        <v>1</v>
      </c>
    </row>
    <row r="47" spans="2:12" ht="14.25" customHeight="1" thickBot="1">
      <c r="B47" s="85" t="s">
        <v>53</v>
      </c>
      <c r="C47" s="187">
        <v>0</v>
      </c>
      <c r="D47" s="104"/>
      <c r="E47" s="141"/>
      <c r="F47" s="104"/>
      <c r="G47" s="141"/>
      <c r="H47" s="104"/>
      <c r="I47" s="141"/>
      <c r="J47" s="104"/>
      <c r="K47" s="141"/>
      <c r="L47" s="165">
        <f>SUM(C47:K47)</f>
        <v>0</v>
      </c>
    </row>
    <row r="48" spans="2:12" ht="13.5" thickBot="1">
      <c r="B48" s="102" t="s">
        <v>55</v>
      </c>
      <c r="C48" s="135">
        <f>SUM(C45:C47)</f>
        <v>1</v>
      </c>
      <c r="D48" s="103"/>
      <c r="E48" s="135">
        <f>SUM(E45:E47)</f>
        <v>0</v>
      </c>
      <c r="F48" s="103"/>
      <c r="G48" s="135">
        <f>SUM(G45:G47)</f>
        <v>0</v>
      </c>
      <c r="H48" s="103"/>
      <c r="I48" s="135">
        <f>SUM(I45:I47)</f>
        <v>0</v>
      </c>
      <c r="J48" s="103"/>
      <c r="K48" s="135">
        <f>SUM(K45:K47)</f>
        <v>0</v>
      </c>
      <c r="L48" s="166">
        <f>SUM(L45:L47)</f>
        <v>1</v>
      </c>
    </row>
    <row r="49" spans="1:12" s="25" customFormat="1" ht="13.5" thickBot="1">
      <c r="A49" s="23"/>
      <c r="B49" s="105"/>
      <c r="C49" s="136"/>
      <c r="D49" s="42"/>
      <c r="E49" s="136"/>
      <c r="F49" s="42"/>
      <c r="G49" s="136"/>
      <c r="H49" s="42"/>
      <c r="I49" s="136"/>
      <c r="J49" s="42"/>
      <c r="K49" s="136"/>
      <c r="L49" s="133"/>
    </row>
    <row r="50" spans="2:12" ht="16.5" thickBot="1">
      <c r="B50" s="316" t="s">
        <v>56</v>
      </c>
      <c r="C50" s="317"/>
      <c r="D50" s="317"/>
      <c r="E50" s="317"/>
      <c r="F50" s="317"/>
      <c r="G50" s="317"/>
      <c r="H50" s="317"/>
      <c r="I50" s="317"/>
      <c r="J50" s="317"/>
      <c r="K50" s="318"/>
      <c r="L50" s="118"/>
    </row>
    <row r="51" spans="2:12" ht="14.25" customHeight="1">
      <c r="B51" s="84" t="s">
        <v>51</v>
      </c>
      <c r="C51" s="220">
        <v>0</v>
      </c>
      <c r="D51" s="100"/>
      <c r="E51" s="139">
        <v>0</v>
      </c>
      <c r="F51" s="100"/>
      <c r="G51" s="139">
        <v>0</v>
      </c>
      <c r="H51" s="100"/>
      <c r="I51" s="139"/>
      <c r="J51" s="100"/>
      <c r="K51" s="139"/>
      <c r="L51" s="164">
        <f>SUM(C51:K51)</f>
        <v>0</v>
      </c>
    </row>
    <row r="52" spans="2:12" ht="14.25" customHeight="1">
      <c r="B52" s="96" t="s">
        <v>52</v>
      </c>
      <c r="C52" s="221">
        <v>0</v>
      </c>
      <c r="D52" s="101"/>
      <c r="E52" s="140">
        <v>0</v>
      </c>
      <c r="F52" s="101"/>
      <c r="G52" s="140">
        <v>0</v>
      </c>
      <c r="H52" s="101"/>
      <c r="I52" s="140"/>
      <c r="J52" s="101"/>
      <c r="K52" s="140"/>
      <c r="L52" s="164">
        <f>SUM(C52:K52)</f>
        <v>0</v>
      </c>
    </row>
    <row r="53" spans="2:12" ht="14.25" customHeight="1" thickBot="1">
      <c r="B53" s="85" t="s">
        <v>53</v>
      </c>
      <c r="C53" s="222">
        <v>0</v>
      </c>
      <c r="D53" s="104"/>
      <c r="E53" s="141">
        <v>0</v>
      </c>
      <c r="F53" s="104"/>
      <c r="G53" s="141">
        <v>0</v>
      </c>
      <c r="H53" s="104"/>
      <c r="I53" s="141"/>
      <c r="J53" s="104"/>
      <c r="K53" s="141"/>
      <c r="L53" s="165">
        <f>SUM(C53:K53)</f>
        <v>0</v>
      </c>
    </row>
    <row r="54" spans="2:12" ht="13.5" thickBot="1">
      <c r="B54" s="102" t="s">
        <v>64</v>
      </c>
      <c r="C54" s="223">
        <f>SUM(C51:C53)</f>
        <v>0</v>
      </c>
      <c r="D54" s="103"/>
      <c r="E54" s="135">
        <f>SUM(E51:E53)</f>
        <v>0</v>
      </c>
      <c r="F54" s="103"/>
      <c r="G54" s="135">
        <f>SUM(G51:G53)</f>
        <v>0</v>
      </c>
      <c r="H54" s="103"/>
      <c r="I54" s="135">
        <f>SUM(I51:I53)</f>
        <v>0</v>
      </c>
      <c r="J54" s="103"/>
      <c r="K54" s="135">
        <f>SUM(K51:K53)</f>
        <v>0</v>
      </c>
      <c r="L54" s="166">
        <f>SUM(L51:L53)</f>
        <v>0</v>
      </c>
    </row>
    <row r="55" spans="1:12" s="25" customFormat="1" ht="13.5" thickBot="1">
      <c r="A55" s="23"/>
      <c r="B55" s="105"/>
      <c r="C55" s="136"/>
      <c r="D55" s="42"/>
      <c r="E55" s="136"/>
      <c r="F55" s="42"/>
      <c r="G55" s="136"/>
      <c r="H55" s="42"/>
      <c r="I55" s="136"/>
      <c r="J55" s="42"/>
      <c r="K55" s="136"/>
      <c r="L55" s="133"/>
    </row>
    <row r="56" spans="2:12" ht="16.5" thickBot="1">
      <c r="B56" s="316" t="s">
        <v>67</v>
      </c>
      <c r="C56" s="317"/>
      <c r="D56" s="317"/>
      <c r="E56" s="317"/>
      <c r="F56" s="317"/>
      <c r="G56" s="317"/>
      <c r="H56" s="317"/>
      <c r="I56" s="317"/>
      <c r="J56" s="317"/>
      <c r="K56" s="318"/>
      <c r="L56" s="118"/>
    </row>
    <row r="57" spans="2:12" ht="14.25" customHeight="1">
      <c r="B57" s="231" t="s">
        <v>51</v>
      </c>
      <c r="C57" s="185">
        <v>0</v>
      </c>
      <c r="D57" s="100"/>
      <c r="E57" s="139">
        <v>24</v>
      </c>
      <c r="F57" s="100"/>
      <c r="G57" s="139">
        <v>1</v>
      </c>
      <c r="H57" s="100"/>
      <c r="I57" s="139">
        <v>1</v>
      </c>
      <c r="J57" s="100"/>
      <c r="K57" s="179">
        <v>1</v>
      </c>
      <c r="L57" s="133"/>
    </row>
    <row r="58" spans="2:12" ht="14.25" customHeight="1">
      <c r="B58" s="232" t="s">
        <v>52</v>
      </c>
      <c r="C58" s="186">
        <v>0</v>
      </c>
      <c r="D58" s="101"/>
      <c r="E58" s="140">
        <v>8</v>
      </c>
      <c r="F58" s="101"/>
      <c r="G58" s="140">
        <v>1</v>
      </c>
      <c r="H58" s="101"/>
      <c r="I58" s="140">
        <v>1</v>
      </c>
      <c r="J58" s="101"/>
      <c r="K58" s="180">
        <v>1</v>
      </c>
      <c r="L58" s="133"/>
    </row>
    <row r="59" spans="2:12" ht="14.25" customHeight="1" thickBot="1">
      <c r="B59" s="233" t="s">
        <v>53</v>
      </c>
      <c r="C59" s="187">
        <v>0</v>
      </c>
      <c r="D59" s="104"/>
      <c r="E59" s="141">
        <v>19</v>
      </c>
      <c r="F59" s="104"/>
      <c r="G59" s="141">
        <v>1</v>
      </c>
      <c r="H59" s="104"/>
      <c r="I59" s="141">
        <v>1</v>
      </c>
      <c r="J59" s="104"/>
      <c r="K59" s="181">
        <v>1</v>
      </c>
      <c r="L59" s="133"/>
    </row>
    <row r="60" spans="2:12" ht="13.5" thickBot="1">
      <c r="B60" s="102"/>
      <c r="C60" s="135">
        <f>SUM(C57:C59)/3</f>
        <v>0</v>
      </c>
      <c r="D60" s="103"/>
      <c r="E60" s="135">
        <f>SUM(E57:E59)/3</f>
        <v>17</v>
      </c>
      <c r="F60" s="103"/>
      <c r="G60" s="135">
        <f>SUM(G57:G59)/3</f>
        <v>1</v>
      </c>
      <c r="H60" s="103"/>
      <c r="I60" s="135">
        <f>SUM(I57:I59)/3</f>
        <v>1</v>
      </c>
      <c r="J60" s="103"/>
      <c r="K60" s="135">
        <f>SUM(K57:K59)/3</f>
        <v>1</v>
      </c>
      <c r="L60" s="166">
        <f>SUM(L57:L59)/3</f>
        <v>0</v>
      </c>
    </row>
    <row r="61" spans="2:12" ht="12.75">
      <c r="B61" s="105"/>
      <c r="C61" s="137"/>
      <c r="D61" s="40"/>
      <c r="E61" s="137"/>
      <c r="F61" s="40"/>
      <c r="G61" s="137"/>
      <c r="H61" s="40"/>
      <c r="I61" s="137"/>
      <c r="J61" s="40"/>
      <c r="K61" s="137"/>
      <c r="L61" s="167"/>
    </row>
    <row r="62" spans="2:12" ht="12.75">
      <c r="B62" s="105"/>
      <c r="C62" s="137"/>
      <c r="D62" s="40"/>
      <c r="E62" s="137"/>
      <c r="F62" s="40"/>
      <c r="G62" s="137"/>
      <c r="H62" s="40"/>
      <c r="I62" s="137"/>
      <c r="J62" s="40"/>
      <c r="K62" s="137"/>
      <c r="L62" s="167"/>
    </row>
    <row r="63" spans="2:12" ht="12.75">
      <c r="B63" s="105"/>
      <c r="C63" s="137"/>
      <c r="D63" s="40"/>
      <c r="E63" s="137"/>
      <c r="F63" s="40"/>
      <c r="G63" s="137"/>
      <c r="H63" s="40"/>
      <c r="I63" s="137"/>
      <c r="J63" s="40"/>
      <c r="K63" s="137"/>
      <c r="L63" s="167"/>
    </row>
    <row r="64" spans="2:12" ht="18.75" thickBot="1">
      <c r="B64" s="312" t="s">
        <v>68</v>
      </c>
      <c r="C64" s="312"/>
      <c r="D64" s="312"/>
      <c r="E64" s="312"/>
      <c r="F64" s="312"/>
      <c r="G64" s="312"/>
      <c r="H64" s="312"/>
      <c r="I64" s="312"/>
      <c r="J64" s="312"/>
      <c r="K64" s="312"/>
      <c r="L64" s="54"/>
    </row>
    <row r="65" spans="2:12" ht="15.75">
      <c r="B65" s="313" t="s">
        <v>15</v>
      </c>
      <c r="C65" s="314"/>
      <c r="D65" s="314"/>
      <c r="E65" s="314"/>
      <c r="F65" s="314"/>
      <c r="G65" s="314"/>
      <c r="H65" s="314"/>
      <c r="I65" s="314"/>
      <c r="J65" s="314"/>
      <c r="K65" s="315"/>
      <c r="L65" s="25"/>
    </row>
    <row r="66" spans="2:12" ht="16.5" thickBot="1">
      <c r="B66" s="319" t="s">
        <v>16</v>
      </c>
      <c r="C66" s="320"/>
      <c r="D66" s="320"/>
      <c r="E66" s="320"/>
      <c r="F66" s="320"/>
      <c r="G66" s="320"/>
      <c r="H66" s="320"/>
      <c r="I66" s="320"/>
      <c r="J66" s="320"/>
      <c r="K66" s="321"/>
      <c r="L66" s="25"/>
    </row>
    <row r="67" spans="1:12" s="25" customFormat="1" ht="16.5" thickBot="1">
      <c r="A67" s="23"/>
      <c r="B67" s="247"/>
      <c r="C67" s="168" t="s">
        <v>17</v>
      </c>
      <c r="D67" s="120"/>
      <c r="E67" s="248" t="s">
        <v>18</v>
      </c>
      <c r="F67" s="120"/>
      <c r="G67" s="248" t="s">
        <v>19</v>
      </c>
      <c r="H67" s="249"/>
      <c r="I67" s="250" t="s">
        <v>20</v>
      </c>
      <c r="J67" s="120"/>
      <c r="K67" s="251" t="s">
        <v>21</v>
      </c>
      <c r="L67" s="153"/>
    </row>
    <row r="68" spans="2:12" ht="32.25" customHeight="1" thickBot="1">
      <c r="B68" s="316" t="s">
        <v>69</v>
      </c>
      <c r="C68" s="317"/>
      <c r="D68" s="317"/>
      <c r="E68" s="317"/>
      <c r="F68" s="317"/>
      <c r="G68" s="317"/>
      <c r="H68" s="317"/>
      <c r="I68" s="317"/>
      <c r="J68" s="317"/>
      <c r="K68" s="318"/>
      <c r="L68" s="35"/>
    </row>
    <row r="69" spans="2:12" ht="16.5" customHeight="1">
      <c r="B69" s="45" t="s">
        <v>22</v>
      </c>
      <c r="C69" s="46">
        <v>35</v>
      </c>
      <c r="D69" s="51"/>
      <c r="E69" s="46">
        <v>1</v>
      </c>
      <c r="F69" s="51"/>
      <c r="G69" s="46">
        <v>1</v>
      </c>
      <c r="H69" s="51"/>
      <c r="I69" s="49">
        <v>1</v>
      </c>
      <c r="J69" s="51"/>
      <c r="K69" s="50">
        <v>1</v>
      </c>
      <c r="L69" s="47">
        <f>SUM(C69:K69)</f>
        <v>39</v>
      </c>
    </row>
    <row r="70" spans="2:12" ht="16.5" customHeight="1" thickBot="1">
      <c r="B70" s="188" t="s">
        <v>30</v>
      </c>
      <c r="C70" s="189">
        <v>25</v>
      </c>
      <c r="D70" s="52"/>
      <c r="E70" s="190">
        <v>1</v>
      </c>
      <c r="F70" s="52"/>
      <c r="G70" s="191">
        <v>1</v>
      </c>
      <c r="H70" s="52"/>
      <c r="I70" s="192">
        <v>1</v>
      </c>
      <c r="J70" s="52"/>
      <c r="K70" s="193">
        <v>1</v>
      </c>
      <c r="L70" s="39">
        <f>SUM(C70:K70)</f>
        <v>29</v>
      </c>
    </row>
    <row r="71" spans="2:12" ht="16.5" customHeight="1" thickBot="1">
      <c r="B71" s="194" t="s">
        <v>23</v>
      </c>
      <c r="C71" s="195">
        <f>SUM(C70/C69)</f>
        <v>0.7142857142857143</v>
      </c>
      <c r="D71" s="196"/>
      <c r="E71" s="195">
        <f>SUM(E70/E69)</f>
        <v>1</v>
      </c>
      <c r="F71" s="196"/>
      <c r="G71" s="195">
        <f>SUM(G70/G69)</f>
        <v>1</v>
      </c>
      <c r="H71" s="196"/>
      <c r="I71" s="197">
        <f>SUM(I70/I69)</f>
        <v>1</v>
      </c>
      <c r="J71" s="196"/>
      <c r="K71" s="198">
        <f>SUM(K70/K69)</f>
        <v>1</v>
      </c>
      <c r="L71" s="41"/>
    </row>
    <row r="72" spans="1:11" s="35" customFormat="1" ht="15.75" thickBot="1">
      <c r="A72" s="44"/>
      <c r="B72" s="33"/>
      <c r="C72" s="34"/>
      <c r="D72" s="34"/>
      <c r="E72" s="34"/>
      <c r="F72" s="34"/>
      <c r="G72" s="34"/>
      <c r="H72" s="34"/>
      <c r="I72" s="34"/>
      <c r="J72" s="34"/>
      <c r="K72" s="34"/>
    </row>
    <row r="73" spans="1:11" s="35" customFormat="1" ht="36" customHeight="1" thickBot="1">
      <c r="A73" s="44"/>
      <c r="B73" s="316" t="s">
        <v>70</v>
      </c>
      <c r="C73" s="317"/>
      <c r="D73" s="317"/>
      <c r="E73" s="317"/>
      <c r="F73" s="317"/>
      <c r="G73" s="317"/>
      <c r="H73" s="317"/>
      <c r="I73" s="317"/>
      <c r="J73" s="317"/>
      <c r="K73" s="318"/>
    </row>
    <row r="74" spans="1:11" s="35" customFormat="1" ht="30.75" customHeight="1" thickBot="1">
      <c r="A74" s="44"/>
      <c r="B74" s="303" t="s">
        <v>71</v>
      </c>
      <c r="C74" s="304"/>
      <c r="D74" s="304"/>
      <c r="E74" s="304"/>
      <c r="F74" s="304"/>
      <c r="G74" s="304"/>
      <c r="H74" s="304"/>
      <c r="I74" s="304"/>
      <c r="J74" s="304"/>
      <c r="K74" s="305"/>
    </row>
    <row r="75" spans="2:12" ht="16.5" customHeight="1">
      <c r="B75" s="199" t="s">
        <v>22</v>
      </c>
      <c r="C75" s="200">
        <v>50</v>
      </c>
      <c r="D75" s="86"/>
      <c r="E75" s="200">
        <v>1</v>
      </c>
      <c r="F75" s="86"/>
      <c r="G75" s="200">
        <v>1</v>
      </c>
      <c r="H75" s="86"/>
      <c r="I75" s="201">
        <v>1</v>
      </c>
      <c r="J75" s="86"/>
      <c r="K75" s="202">
        <v>1</v>
      </c>
      <c r="L75" s="47">
        <f>SUM(C75:K75)</f>
        <v>54</v>
      </c>
    </row>
    <row r="76" spans="2:12" ht="16.5" customHeight="1" thickBot="1">
      <c r="B76" s="188" t="s">
        <v>30</v>
      </c>
      <c r="C76" s="189">
        <v>43</v>
      </c>
      <c r="D76" s="52"/>
      <c r="E76" s="190">
        <v>1</v>
      </c>
      <c r="F76" s="52"/>
      <c r="G76" s="191">
        <v>1</v>
      </c>
      <c r="H76" s="52"/>
      <c r="I76" s="192">
        <v>1</v>
      </c>
      <c r="J76" s="52"/>
      <c r="K76" s="193">
        <v>1</v>
      </c>
      <c r="L76" s="39">
        <f>SUM(C76:K76)</f>
        <v>47</v>
      </c>
    </row>
    <row r="77" spans="2:12" ht="16.5" customHeight="1" thickBot="1">
      <c r="B77" s="194" t="s">
        <v>23</v>
      </c>
      <c r="C77" s="195">
        <f>SUM(C76/C75)</f>
        <v>0.86</v>
      </c>
      <c r="D77" s="196"/>
      <c r="E77" s="195">
        <f>SUM(E76/E75)</f>
        <v>1</v>
      </c>
      <c r="F77" s="196"/>
      <c r="G77" s="195">
        <f>SUM(G76/G75)</f>
        <v>1</v>
      </c>
      <c r="H77" s="196"/>
      <c r="I77" s="197">
        <f>SUM(I76/I75)</f>
        <v>1</v>
      </c>
      <c r="J77" s="196"/>
      <c r="K77" s="198">
        <f>SUM(K76/K75)</f>
        <v>1</v>
      </c>
      <c r="L77" s="41"/>
    </row>
    <row r="78" spans="1:12" s="35" customFormat="1" ht="24.75" customHeight="1" thickBot="1">
      <c r="A78" s="44"/>
      <c r="B78"/>
      <c r="C78"/>
      <c r="D78"/>
      <c r="E78"/>
      <c r="F78"/>
      <c r="G78"/>
      <c r="H78"/>
      <c r="I78"/>
      <c r="J78"/>
      <c r="K78"/>
      <c r="L78"/>
    </row>
    <row r="79" spans="1:11" s="35" customFormat="1" ht="34.5" customHeight="1" thickBot="1">
      <c r="A79" s="44"/>
      <c r="B79" s="316" t="s">
        <v>26</v>
      </c>
      <c r="C79" s="317"/>
      <c r="D79" s="317"/>
      <c r="E79" s="317"/>
      <c r="F79" s="317"/>
      <c r="G79" s="317"/>
      <c r="H79" s="317"/>
      <c r="I79" s="317"/>
      <c r="J79" s="317"/>
      <c r="K79" s="318"/>
    </row>
    <row r="80" spans="1:12" s="35" customFormat="1" ht="16.5" customHeight="1">
      <c r="A80" s="44"/>
      <c r="B80" s="45" t="s">
        <v>27</v>
      </c>
      <c r="C80" s="224">
        <v>4</v>
      </c>
      <c r="D80" s="51"/>
      <c r="E80" s="46">
        <v>1</v>
      </c>
      <c r="F80" s="51"/>
      <c r="G80" s="46">
        <v>1</v>
      </c>
      <c r="H80" s="51"/>
      <c r="I80" s="46">
        <v>1</v>
      </c>
      <c r="J80" s="51"/>
      <c r="K80" s="46">
        <v>1</v>
      </c>
      <c r="L80" s="47">
        <f>SUM(C80:K80)</f>
        <v>8</v>
      </c>
    </row>
    <row r="81" spans="1:12" s="35" customFormat="1" ht="16.5" customHeight="1">
      <c r="A81" s="44"/>
      <c r="B81" s="45" t="s">
        <v>28</v>
      </c>
      <c r="C81" s="224">
        <v>2</v>
      </c>
      <c r="D81" s="52"/>
      <c r="E81" s="37">
        <v>1</v>
      </c>
      <c r="F81" s="52"/>
      <c r="G81" s="37">
        <v>1</v>
      </c>
      <c r="H81" s="52"/>
      <c r="I81" s="37">
        <v>1</v>
      </c>
      <c r="J81" s="52"/>
      <c r="K81" s="37">
        <v>1</v>
      </c>
      <c r="L81" s="39">
        <f>SUM(C81:K81)</f>
        <v>6</v>
      </c>
    </row>
    <row r="82" spans="1:12" s="29" customFormat="1" ht="16.5" customHeight="1" thickBot="1">
      <c r="A82" s="107"/>
      <c r="B82" s="234" t="s">
        <v>29</v>
      </c>
      <c r="C82" s="225">
        <f>SUM(C81/C80)</f>
        <v>0.5</v>
      </c>
      <c r="D82" s="53"/>
      <c r="E82" s="48">
        <f>SUM(E81/E80)</f>
        <v>1</v>
      </c>
      <c r="F82" s="53"/>
      <c r="G82" s="48">
        <f>SUM(G81/G80)</f>
        <v>1</v>
      </c>
      <c r="H82" s="53"/>
      <c r="I82" s="48">
        <f>SUM(I81/I80)</f>
        <v>1</v>
      </c>
      <c r="J82" s="53"/>
      <c r="K82" s="48">
        <f>SUM(K81/K80)</f>
        <v>1</v>
      </c>
      <c r="L82" s="41"/>
    </row>
    <row r="83" spans="1:12" s="108" customFormat="1" ht="15.75" thickBot="1">
      <c r="A83" s="107"/>
      <c r="B83" s="36"/>
      <c r="C83" s="40"/>
      <c r="D83" s="34"/>
      <c r="E83" s="40"/>
      <c r="F83" s="40"/>
      <c r="G83" s="40"/>
      <c r="H83" s="40"/>
      <c r="I83" s="40"/>
      <c r="J83" s="40"/>
      <c r="K83" s="40"/>
      <c r="L83" s="43"/>
    </row>
    <row r="84" spans="1:11" s="35" customFormat="1" ht="36" customHeight="1" thickBot="1">
      <c r="A84" s="44"/>
      <c r="B84" s="316" t="s">
        <v>25</v>
      </c>
      <c r="C84" s="317"/>
      <c r="D84" s="317"/>
      <c r="E84" s="317"/>
      <c r="F84" s="317"/>
      <c r="G84" s="317"/>
      <c r="H84" s="317"/>
      <c r="I84" s="317"/>
      <c r="J84" s="317"/>
      <c r="K84" s="318"/>
    </row>
    <row r="85" spans="1:11" s="35" customFormat="1" ht="30.75" customHeight="1" thickBot="1">
      <c r="A85" s="44"/>
      <c r="B85" s="303" t="s">
        <v>73</v>
      </c>
      <c r="C85" s="304"/>
      <c r="D85" s="304"/>
      <c r="E85" s="304"/>
      <c r="F85" s="304"/>
      <c r="G85" s="304"/>
      <c r="H85" s="304"/>
      <c r="I85" s="304"/>
      <c r="J85" s="304"/>
      <c r="K85" s="305"/>
    </row>
    <row r="86" spans="1:12" s="35" customFormat="1" ht="16.5" customHeight="1">
      <c r="A86" s="44"/>
      <c r="B86" s="45" t="s">
        <v>27</v>
      </c>
      <c r="C86" s="224">
        <v>12</v>
      </c>
      <c r="D86" s="51"/>
      <c r="E86" s="46">
        <v>1</v>
      </c>
      <c r="F86" s="51"/>
      <c r="G86" s="46">
        <v>1</v>
      </c>
      <c r="H86" s="51"/>
      <c r="I86" s="46">
        <v>1</v>
      </c>
      <c r="J86" s="51"/>
      <c r="K86" s="46">
        <v>1</v>
      </c>
      <c r="L86" s="47">
        <f>SUM(C86:K86)</f>
        <v>16</v>
      </c>
    </row>
    <row r="87" spans="1:12" s="35" customFormat="1" ht="16.5" customHeight="1">
      <c r="A87" s="44"/>
      <c r="B87" s="45" t="s">
        <v>28</v>
      </c>
      <c r="C87" s="224">
        <v>10</v>
      </c>
      <c r="D87" s="52"/>
      <c r="E87" s="37">
        <v>1</v>
      </c>
      <c r="F87" s="52"/>
      <c r="G87" s="37">
        <v>1</v>
      </c>
      <c r="H87" s="52"/>
      <c r="I87" s="37">
        <v>1</v>
      </c>
      <c r="J87" s="52"/>
      <c r="K87" s="37">
        <v>1</v>
      </c>
      <c r="L87" s="39">
        <f>SUM(C87:K87)</f>
        <v>14</v>
      </c>
    </row>
    <row r="88" spans="1:12" s="29" customFormat="1" ht="16.5" customHeight="1" thickBot="1">
      <c r="A88" s="107"/>
      <c r="B88" s="234" t="s">
        <v>29</v>
      </c>
      <c r="C88" s="225">
        <f>SUM(C87/C86)</f>
        <v>0.8333333333333334</v>
      </c>
      <c r="D88" s="53"/>
      <c r="E88" s="48">
        <f>SUM(E87/E86)</f>
        <v>1</v>
      </c>
      <c r="F88" s="53"/>
      <c r="G88" s="48">
        <f>SUM(G87/G86)</f>
        <v>1</v>
      </c>
      <c r="H88" s="53"/>
      <c r="I88" s="48">
        <f>SUM(I87/I86)</f>
        <v>1</v>
      </c>
      <c r="J88" s="53"/>
      <c r="K88" s="48">
        <f>SUM(K87/K86)</f>
        <v>1</v>
      </c>
      <c r="L88" s="41"/>
    </row>
    <row r="89" spans="1:12" s="35" customFormat="1" ht="15">
      <c r="A89" s="44"/>
      <c r="B89" s="33"/>
      <c r="C89" s="109"/>
      <c r="D89" s="34"/>
      <c r="E89" s="109"/>
      <c r="F89" s="34"/>
      <c r="G89" s="109"/>
      <c r="H89" s="34"/>
      <c r="I89" s="109"/>
      <c r="J89" s="34"/>
      <c r="K89" s="109"/>
      <c r="L89" s="133"/>
    </row>
    <row r="90" spans="1:12" s="35" customFormat="1" ht="15">
      <c r="A90" s="44"/>
      <c r="B90" s="33"/>
      <c r="C90" s="109"/>
      <c r="D90" s="34"/>
      <c r="E90" s="109"/>
      <c r="F90" s="34"/>
      <c r="G90" s="109"/>
      <c r="H90" s="34"/>
      <c r="I90" s="109"/>
      <c r="J90" s="34"/>
      <c r="K90" s="109"/>
      <c r="L90" s="133"/>
    </row>
    <row r="91" spans="1:12" s="35" customFormat="1" ht="15.75">
      <c r="A91" s="44"/>
      <c r="B91" s="106"/>
      <c r="C91" s="109"/>
      <c r="D91" s="34"/>
      <c r="E91" s="109"/>
      <c r="F91" s="34"/>
      <c r="G91" s="109"/>
      <c r="H91" s="34"/>
      <c r="I91" s="109"/>
      <c r="J91" s="34"/>
      <c r="K91" s="109"/>
      <c r="L91" s="133"/>
    </row>
    <row r="92" spans="1:12" s="35" customFormat="1" ht="15.75">
      <c r="A92" s="44"/>
      <c r="B92" s="106"/>
      <c r="C92" s="109"/>
      <c r="D92" s="34"/>
      <c r="E92" s="109"/>
      <c r="F92" s="34"/>
      <c r="G92" s="109"/>
      <c r="H92" s="34"/>
      <c r="I92" s="109"/>
      <c r="J92" s="34"/>
      <c r="K92" s="109"/>
      <c r="L92" s="133"/>
    </row>
    <row r="93" spans="1:12" s="35" customFormat="1" ht="15.75">
      <c r="A93" s="44"/>
      <c r="B93" s="329"/>
      <c r="C93" s="329"/>
      <c r="D93" s="329"/>
      <c r="E93" s="329"/>
      <c r="F93" s="329"/>
      <c r="G93" s="329"/>
      <c r="H93" s="329"/>
      <c r="I93" s="329"/>
      <c r="J93" s="329"/>
      <c r="K93" s="329"/>
      <c r="L93" s="133"/>
    </row>
    <row r="94" spans="1:12" s="35" customFormat="1" ht="15">
      <c r="A94" s="44"/>
      <c r="B94" s="33"/>
      <c r="C94" s="109"/>
      <c r="D94" s="34"/>
      <c r="E94" s="109"/>
      <c r="F94" s="34"/>
      <c r="G94" s="109"/>
      <c r="H94" s="34"/>
      <c r="I94" s="109"/>
      <c r="J94" s="34"/>
      <c r="K94" s="109"/>
      <c r="L94" s="133"/>
    </row>
    <row r="95" spans="1:12" s="35" customFormat="1" ht="15">
      <c r="A95" s="44"/>
      <c r="B95" s="33"/>
      <c r="C95" s="109"/>
      <c r="D95" s="34"/>
      <c r="E95" s="109"/>
      <c r="F95" s="34"/>
      <c r="G95" s="109"/>
      <c r="H95" s="34"/>
      <c r="I95" s="109"/>
      <c r="J95" s="34"/>
      <c r="K95" s="109"/>
      <c r="L95" s="133"/>
    </row>
    <row r="96" spans="1:14" s="35" customFormat="1" ht="15">
      <c r="A96" s="44"/>
      <c r="B96" s="33"/>
      <c r="C96" s="109"/>
      <c r="D96" s="34"/>
      <c r="E96" s="109"/>
      <c r="F96" s="34"/>
      <c r="G96" s="109"/>
      <c r="H96" s="34"/>
      <c r="I96" s="109"/>
      <c r="J96" s="34"/>
      <c r="K96" s="109"/>
      <c r="L96" s="133"/>
      <c r="N96" s="110"/>
    </row>
    <row r="97" spans="1:12" s="35" customFormat="1" ht="15.75">
      <c r="A97" s="44"/>
      <c r="B97" s="329"/>
      <c r="C97" s="329"/>
      <c r="D97" s="329"/>
      <c r="E97" s="329"/>
      <c r="F97" s="329"/>
      <c r="G97" s="329"/>
      <c r="H97" s="329"/>
      <c r="I97" s="329"/>
      <c r="J97" s="329"/>
      <c r="K97" s="329"/>
      <c r="L97" s="133"/>
    </row>
    <row r="98" spans="1:12" s="35" customFormat="1" ht="15">
      <c r="A98" s="44"/>
      <c r="B98" s="33"/>
      <c r="C98" s="109"/>
      <c r="D98" s="34"/>
      <c r="E98" s="109"/>
      <c r="F98" s="34"/>
      <c r="G98" s="109"/>
      <c r="H98" s="34"/>
      <c r="I98" s="109"/>
      <c r="J98" s="34"/>
      <c r="K98" s="109"/>
      <c r="L98" s="133"/>
    </row>
    <row r="99" spans="1:12" s="35" customFormat="1" ht="15">
      <c r="A99" s="44"/>
      <c r="B99" s="33"/>
      <c r="C99" s="109"/>
      <c r="D99" s="34"/>
      <c r="E99" s="109"/>
      <c r="F99" s="34"/>
      <c r="G99" s="109"/>
      <c r="H99" s="34"/>
      <c r="I99" s="109"/>
      <c r="J99" s="34"/>
      <c r="K99" s="109"/>
      <c r="L99" s="133"/>
    </row>
    <row r="100" spans="1:12" s="35" customFormat="1" ht="15.75">
      <c r="A100" s="44"/>
      <c r="B100" s="329"/>
      <c r="C100" s="329"/>
      <c r="D100" s="329"/>
      <c r="E100" s="329"/>
      <c r="F100" s="329"/>
      <c r="G100" s="329"/>
      <c r="H100" s="329"/>
      <c r="I100" s="329"/>
      <c r="J100" s="329"/>
      <c r="K100" s="329"/>
      <c r="L100" s="133"/>
    </row>
    <row r="101" spans="1:12" s="35" customFormat="1" ht="15">
      <c r="A101" s="44"/>
      <c r="B101" s="33"/>
      <c r="C101" s="109"/>
      <c r="D101" s="109"/>
      <c r="E101" s="109"/>
      <c r="F101" s="109"/>
      <c r="G101" s="109"/>
      <c r="H101" s="109"/>
      <c r="I101" s="109"/>
      <c r="J101" s="109"/>
      <c r="K101" s="109"/>
      <c r="L101" s="133"/>
    </row>
    <row r="102" spans="1:12" s="35" customFormat="1" ht="15">
      <c r="A102" s="44"/>
      <c r="B102" s="33"/>
      <c r="C102" s="109"/>
      <c r="D102" s="34"/>
      <c r="E102" s="109"/>
      <c r="F102" s="111"/>
      <c r="G102" s="109"/>
      <c r="H102" s="34"/>
      <c r="I102" s="109"/>
      <c r="J102" s="111"/>
      <c r="K102" s="109"/>
      <c r="L102" s="133"/>
    </row>
    <row r="103" spans="1:12" s="35" customFormat="1" ht="15">
      <c r="A103" s="44"/>
      <c r="B103" s="33"/>
      <c r="C103" s="109"/>
      <c r="D103" s="34"/>
      <c r="E103" s="109"/>
      <c r="F103" s="34"/>
      <c r="G103" s="109"/>
      <c r="H103" s="34"/>
      <c r="I103" s="109"/>
      <c r="J103" s="34"/>
      <c r="K103" s="109"/>
      <c r="L103" s="133"/>
    </row>
    <row r="104" spans="1:12" s="35" customFormat="1" ht="12.75">
      <c r="A104" s="44"/>
      <c r="C104" s="133"/>
      <c r="E104" s="133"/>
      <c r="G104" s="133"/>
      <c r="I104" s="133"/>
      <c r="K104" s="133"/>
      <c r="L104" s="133"/>
    </row>
    <row r="105" spans="1:12" s="35" customFormat="1" ht="12.75">
      <c r="A105" s="44"/>
      <c r="C105" s="133"/>
      <c r="E105" s="133"/>
      <c r="G105" s="133"/>
      <c r="I105" s="133"/>
      <c r="K105" s="133"/>
      <c r="L105" s="133"/>
    </row>
    <row r="106" spans="1:12" s="35" customFormat="1" ht="12.75">
      <c r="A106" s="44"/>
      <c r="C106" s="133"/>
      <c r="E106" s="133"/>
      <c r="G106" s="133"/>
      <c r="I106" s="133"/>
      <c r="K106" s="133"/>
      <c r="L106" s="133"/>
    </row>
    <row r="107" spans="1:12" s="35" customFormat="1" ht="12.75">
      <c r="A107" s="44"/>
      <c r="C107" s="133"/>
      <c r="E107" s="133"/>
      <c r="G107" s="133"/>
      <c r="I107" s="133"/>
      <c r="K107" s="133"/>
      <c r="L107" s="133"/>
    </row>
    <row r="108" spans="1:12" s="35" customFormat="1" ht="12.75">
      <c r="A108" s="44"/>
      <c r="C108" s="133"/>
      <c r="E108" s="133"/>
      <c r="G108" s="133"/>
      <c r="I108" s="133"/>
      <c r="K108" s="133"/>
      <c r="L108" s="133"/>
    </row>
    <row r="109" spans="1:12" s="35" customFormat="1" ht="12.75">
      <c r="A109" s="44"/>
      <c r="C109" s="133"/>
      <c r="E109" s="133"/>
      <c r="G109" s="133"/>
      <c r="I109" s="133"/>
      <c r="K109" s="133"/>
      <c r="L109" s="133"/>
    </row>
    <row r="110" spans="1:12" s="35" customFormat="1" ht="12.75">
      <c r="A110" s="44"/>
      <c r="C110" s="133"/>
      <c r="E110" s="133"/>
      <c r="G110" s="133"/>
      <c r="I110" s="133"/>
      <c r="K110" s="133"/>
      <c r="L110" s="133"/>
    </row>
    <row r="111" spans="1:12" s="35" customFormat="1" ht="12.75">
      <c r="A111" s="44"/>
      <c r="C111" s="133"/>
      <c r="E111" s="133"/>
      <c r="G111" s="133"/>
      <c r="I111" s="133"/>
      <c r="K111" s="133"/>
      <c r="L111" s="133"/>
    </row>
    <row r="112" spans="1:12" s="35" customFormat="1" ht="12.75">
      <c r="A112" s="44"/>
      <c r="C112" s="133"/>
      <c r="E112" s="133"/>
      <c r="G112" s="133"/>
      <c r="I112" s="133"/>
      <c r="K112" s="133"/>
      <c r="L112" s="133"/>
    </row>
    <row r="113" spans="1:12" s="35" customFormat="1" ht="12.75">
      <c r="A113" s="44"/>
      <c r="C113" s="133"/>
      <c r="E113" s="133"/>
      <c r="G113" s="133"/>
      <c r="I113" s="133"/>
      <c r="K113" s="133"/>
      <c r="L113" s="133"/>
    </row>
    <row r="114" spans="1:12" s="35" customFormat="1" ht="12.75">
      <c r="A114" s="44"/>
      <c r="C114" s="133"/>
      <c r="E114" s="133"/>
      <c r="G114" s="133"/>
      <c r="I114" s="133"/>
      <c r="K114" s="133"/>
      <c r="L114" s="133"/>
    </row>
    <row r="115" spans="1:12" s="35" customFormat="1" ht="12.75">
      <c r="A115" s="44"/>
      <c r="C115" s="133"/>
      <c r="E115" s="133"/>
      <c r="G115" s="133"/>
      <c r="I115" s="133"/>
      <c r="K115" s="133"/>
      <c r="L115" s="133"/>
    </row>
    <row r="116" spans="1:12" s="35" customFormat="1" ht="12.75">
      <c r="A116" s="44"/>
      <c r="C116" s="133"/>
      <c r="E116" s="133"/>
      <c r="G116" s="133"/>
      <c r="I116" s="133"/>
      <c r="K116" s="133"/>
      <c r="L116" s="133"/>
    </row>
    <row r="117" spans="1:12" s="35" customFormat="1" ht="12.75">
      <c r="A117" s="44"/>
      <c r="C117" s="133"/>
      <c r="E117" s="133"/>
      <c r="G117" s="133"/>
      <c r="I117" s="133"/>
      <c r="K117" s="133"/>
      <c r="L117" s="133"/>
    </row>
    <row r="118" spans="1:12" s="35" customFormat="1" ht="12.75">
      <c r="A118" s="44"/>
      <c r="C118" s="133"/>
      <c r="E118" s="133"/>
      <c r="G118" s="133"/>
      <c r="I118" s="133"/>
      <c r="K118" s="133"/>
      <c r="L118" s="133"/>
    </row>
    <row r="119" spans="1:12" s="35" customFormat="1" ht="12.75">
      <c r="A119" s="44"/>
      <c r="C119" s="133"/>
      <c r="E119" s="133"/>
      <c r="G119" s="133"/>
      <c r="I119" s="133"/>
      <c r="K119" s="133"/>
      <c r="L119" s="133"/>
    </row>
    <row r="120" spans="1:12" s="35" customFormat="1" ht="12.75">
      <c r="A120" s="44"/>
      <c r="C120" s="133"/>
      <c r="E120" s="133"/>
      <c r="G120" s="133"/>
      <c r="I120" s="133"/>
      <c r="K120" s="133"/>
      <c r="L120" s="133"/>
    </row>
    <row r="121" spans="1:12" s="25" customFormat="1" ht="12.75">
      <c r="A121" s="23"/>
      <c r="C121" s="118"/>
      <c r="E121" s="118"/>
      <c r="F121" s="112"/>
      <c r="G121" s="118"/>
      <c r="I121" s="118"/>
      <c r="K121" s="118"/>
      <c r="L121" s="118"/>
    </row>
    <row r="122" spans="1:12" s="25" customFormat="1" ht="12.75">
      <c r="A122" s="23"/>
      <c r="C122" s="118"/>
      <c r="E122" s="118"/>
      <c r="F122" s="112"/>
      <c r="G122" s="118"/>
      <c r="I122" s="118"/>
      <c r="K122" s="118"/>
      <c r="L122" s="118"/>
    </row>
    <row r="123" spans="1:12" s="25" customFormat="1" ht="12.75">
      <c r="A123" s="23"/>
      <c r="C123" s="118"/>
      <c r="E123" s="118"/>
      <c r="F123" s="112"/>
      <c r="G123" s="118"/>
      <c r="I123" s="118"/>
      <c r="K123" s="118"/>
      <c r="L123" s="118"/>
    </row>
    <row r="124" spans="1:12" s="25" customFormat="1" ht="12.75">
      <c r="A124" s="23"/>
      <c r="C124" s="118"/>
      <c r="E124" s="118"/>
      <c r="F124" s="112"/>
      <c r="G124" s="118"/>
      <c r="I124" s="118"/>
      <c r="K124" s="118"/>
      <c r="L124" s="118"/>
    </row>
    <row r="125" spans="1:12" s="25" customFormat="1" ht="12.75">
      <c r="A125" s="23"/>
      <c r="C125" s="118"/>
      <c r="E125" s="118"/>
      <c r="F125" s="112"/>
      <c r="G125" s="118"/>
      <c r="I125" s="118"/>
      <c r="K125" s="118"/>
      <c r="L125" s="118"/>
    </row>
    <row r="126" spans="1:12" s="25" customFormat="1" ht="12.75">
      <c r="A126" s="23"/>
      <c r="C126" s="118"/>
      <c r="E126" s="118"/>
      <c r="F126" s="112"/>
      <c r="G126" s="118"/>
      <c r="I126" s="118"/>
      <c r="K126" s="118"/>
      <c r="L126" s="118"/>
    </row>
    <row r="127" spans="1:12" s="25" customFormat="1" ht="12.75">
      <c r="A127" s="23"/>
      <c r="C127" s="118"/>
      <c r="E127" s="118"/>
      <c r="F127" s="112"/>
      <c r="G127" s="118"/>
      <c r="I127" s="118"/>
      <c r="K127" s="118"/>
      <c r="L127" s="118"/>
    </row>
    <row r="128" spans="1:12" s="25" customFormat="1" ht="12.75">
      <c r="A128" s="23"/>
      <c r="C128" s="118"/>
      <c r="E128" s="118"/>
      <c r="F128" s="112"/>
      <c r="G128" s="118"/>
      <c r="I128" s="118"/>
      <c r="K128" s="118"/>
      <c r="L128" s="118"/>
    </row>
    <row r="129" spans="1:12" s="25" customFormat="1" ht="12.75">
      <c r="A129" s="23"/>
      <c r="C129" s="118"/>
      <c r="E129" s="118"/>
      <c r="F129" s="112"/>
      <c r="G129" s="118"/>
      <c r="I129" s="118"/>
      <c r="K129" s="118"/>
      <c r="L129" s="118"/>
    </row>
    <row r="130" spans="1:12" s="25" customFormat="1" ht="12.75">
      <c r="A130" s="23"/>
      <c r="C130" s="118"/>
      <c r="E130" s="118"/>
      <c r="F130" s="112"/>
      <c r="G130" s="118"/>
      <c r="I130" s="118"/>
      <c r="K130" s="118"/>
      <c r="L130" s="118"/>
    </row>
    <row r="131" spans="1:12" s="25" customFormat="1" ht="12.75">
      <c r="A131" s="23"/>
      <c r="C131" s="118"/>
      <c r="E131" s="118"/>
      <c r="F131" s="112"/>
      <c r="G131" s="118"/>
      <c r="I131" s="118"/>
      <c r="K131" s="118"/>
      <c r="L131" s="118"/>
    </row>
    <row r="132" spans="1:12" s="25" customFormat="1" ht="12.75">
      <c r="A132" s="23"/>
      <c r="C132" s="118"/>
      <c r="E132" s="118"/>
      <c r="F132" s="112"/>
      <c r="G132" s="118"/>
      <c r="I132" s="118"/>
      <c r="K132" s="118"/>
      <c r="L132" s="118"/>
    </row>
    <row r="133" spans="1:12" s="25" customFormat="1" ht="12.75">
      <c r="A133" s="23"/>
      <c r="C133" s="118"/>
      <c r="E133" s="118"/>
      <c r="F133" s="112"/>
      <c r="G133" s="118"/>
      <c r="I133" s="118"/>
      <c r="K133" s="118"/>
      <c r="L133" s="118"/>
    </row>
    <row r="134" spans="1:12" s="25" customFormat="1" ht="12.75">
      <c r="A134" s="23"/>
      <c r="C134" s="118"/>
      <c r="E134" s="118"/>
      <c r="F134" s="112"/>
      <c r="G134" s="118"/>
      <c r="I134" s="118"/>
      <c r="K134" s="118"/>
      <c r="L134" s="118"/>
    </row>
    <row r="135" spans="1:12" s="25" customFormat="1" ht="12.75">
      <c r="A135" s="23"/>
      <c r="C135" s="118"/>
      <c r="E135" s="118"/>
      <c r="F135" s="112"/>
      <c r="G135" s="118"/>
      <c r="I135" s="118"/>
      <c r="K135" s="118"/>
      <c r="L135" s="118"/>
    </row>
    <row r="136" spans="1:12" s="25" customFormat="1" ht="12.75">
      <c r="A136" s="23"/>
      <c r="C136" s="118"/>
      <c r="E136" s="118"/>
      <c r="F136" s="112"/>
      <c r="G136" s="118"/>
      <c r="I136" s="118"/>
      <c r="K136" s="118"/>
      <c r="L136" s="118"/>
    </row>
    <row r="137" spans="1:12" s="25" customFormat="1" ht="12.75">
      <c r="A137" s="23"/>
      <c r="C137" s="118"/>
      <c r="E137" s="118"/>
      <c r="F137" s="112"/>
      <c r="G137" s="118"/>
      <c r="I137" s="118"/>
      <c r="K137" s="118"/>
      <c r="L137" s="118"/>
    </row>
    <row r="138" spans="1:12" s="25" customFormat="1" ht="12.75">
      <c r="A138" s="23"/>
      <c r="C138" s="118"/>
      <c r="E138" s="118"/>
      <c r="F138" s="112"/>
      <c r="G138" s="118"/>
      <c r="I138" s="118"/>
      <c r="K138" s="118"/>
      <c r="L138" s="118"/>
    </row>
    <row r="139" spans="1:12" s="25" customFormat="1" ht="12.75">
      <c r="A139" s="23"/>
      <c r="C139" s="118"/>
      <c r="E139" s="118"/>
      <c r="F139" s="112"/>
      <c r="G139" s="118"/>
      <c r="I139" s="118"/>
      <c r="K139" s="118"/>
      <c r="L139" s="118"/>
    </row>
    <row r="140" spans="1:12" s="25" customFormat="1" ht="12.75">
      <c r="A140" s="23"/>
      <c r="C140" s="118"/>
      <c r="E140" s="118"/>
      <c r="F140" s="112"/>
      <c r="G140" s="118"/>
      <c r="I140" s="118"/>
      <c r="K140" s="118"/>
      <c r="L140" s="118"/>
    </row>
    <row r="141" spans="1:12" s="25" customFormat="1" ht="12.75">
      <c r="A141" s="23"/>
      <c r="C141" s="118"/>
      <c r="E141" s="118"/>
      <c r="F141" s="112"/>
      <c r="G141" s="118"/>
      <c r="I141" s="118"/>
      <c r="K141" s="118"/>
      <c r="L141" s="118"/>
    </row>
    <row r="142" spans="1:12" s="25" customFormat="1" ht="12.75">
      <c r="A142" s="23"/>
      <c r="C142" s="118"/>
      <c r="E142" s="118"/>
      <c r="F142" s="112"/>
      <c r="G142" s="118"/>
      <c r="I142" s="118"/>
      <c r="K142" s="118"/>
      <c r="L142" s="118"/>
    </row>
    <row r="143" spans="1:12" s="25" customFormat="1" ht="12.75">
      <c r="A143" s="23"/>
      <c r="C143" s="118"/>
      <c r="E143" s="118"/>
      <c r="F143" s="112"/>
      <c r="G143" s="118"/>
      <c r="I143" s="118"/>
      <c r="K143" s="118"/>
      <c r="L143" s="118"/>
    </row>
    <row r="144" spans="1:12" s="25" customFormat="1" ht="12.75">
      <c r="A144" s="23"/>
      <c r="C144" s="118"/>
      <c r="E144" s="118"/>
      <c r="F144" s="112"/>
      <c r="G144" s="118"/>
      <c r="I144" s="118"/>
      <c r="K144" s="118"/>
      <c r="L144" s="118"/>
    </row>
    <row r="145" spans="1:12" s="25" customFormat="1" ht="12.75">
      <c r="A145" s="23"/>
      <c r="C145" s="118"/>
      <c r="E145" s="118"/>
      <c r="F145" s="112"/>
      <c r="G145" s="118"/>
      <c r="I145" s="118"/>
      <c r="K145" s="118"/>
      <c r="L145" s="118"/>
    </row>
    <row r="146" spans="1:12" s="25" customFormat="1" ht="12.75">
      <c r="A146" s="23"/>
      <c r="C146" s="118"/>
      <c r="E146" s="118"/>
      <c r="F146" s="112"/>
      <c r="G146" s="118"/>
      <c r="I146" s="118"/>
      <c r="K146" s="118"/>
      <c r="L146" s="118"/>
    </row>
    <row r="147" spans="1:12" s="25" customFormat="1" ht="12.75">
      <c r="A147" s="23"/>
      <c r="C147" s="118"/>
      <c r="E147" s="118"/>
      <c r="F147" s="112"/>
      <c r="G147" s="118"/>
      <c r="I147" s="118"/>
      <c r="K147" s="118"/>
      <c r="L147" s="118"/>
    </row>
    <row r="148" spans="1:12" s="25" customFormat="1" ht="12.75">
      <c r="A148" s="23"/>
      <c r="C148" s="118"/>
      <c r="E148" s="118"/>
      <c r="F148" s="112"/>
      <c r="G148" s="118"/>
      <c r="I148" s="118"/>
      <c r="K148" s="118"/>
      <c r="L148" s="118"/>
    </row>
    <row r="149" spans="1:12" s="25" customFormat="1" ht="12.75">
      <c r="A149" s="23"/>
      <c r="C149" s="118"/>
      <c r="E149" s="118"/>
      <c r="F149" s="112"/>
      <c r="G149" s="118"/>
      <c r="I149" s="118"/>
      <c r="K149" s="118"/>
      <c r="L149" s="118"/>
    </row>
    <row r="150" spans="1:12" s="25" customFormat="1" ht="12.75">
      <c r="A150" s="23"/>
      <c r="C150" s="118"/>
      <c r="E150" s="118"/>
      <c r="F150" s="112"/>
      <c r="G150" s="118"/>
      <c r="I150" s="118"/>
      <c r="K150" s="118"/>
      <c r="L150" s="118"/>
    </row>
    <row r="151" spans="1:12" s="25" customFormat="1" ht="12.75">
      <c r="A151" s="23"/>
      <c r="C151" s="118"/>
      <c r="E151" s="118"/>
      <c r="F151" s="112"/>
      <c r="G151" s="118"/>
      <c r="I151" s="118"/>
      <c r="K151" s="118"/>
      <c r="L151" s="118"/>
    </row>
    <row r="152" spans="1:12" s="25" customFormat="1" ht="12.75">
      <c r="A152" s="23"/>
      <c r="C152" s="118"/>
      <c r="E152" s="118"/>
      <c r="F152" s="112"/>
      <c r="G152" s="118"/>
      <c r="I152" s="118"/>
      <c r="K152" s="118"/>
      <c r="L152" s="118"/>
    </row>
    <row r="153" spans="1:12" s="25" customFormat="1" ht="12.75">
      <c r="A153" s="23"/>
      <c r="C153" s="118"/>
      <c r="E153" s="118"/>
      <c r="F153" s="112"/>
      <c r="G153" s="118"/>
      <c r="I153" s="118"/>
      <c r="K153" s="118"/>
      <c r="L153" s="118"/>
    </row>
    <row r="154" spans="1:12" s="25" customFormat="1" ht="12.75">
      <c r="A154" s="23"/>
      <c r="C154" s="118"/>
      <c r="E154" s="118"/>
      <c r="F154" s="112"/>
      <c r="G154" s="118"/>
      <c r="I154" s="118"/>
      <c r="K154" s="118"/>
      <c r="L154" s="118"/>
    </row>
    <row r="155" spans="1:12" s="25" customFormat="1" ht="12.75">
      <c r="A155" s="23"/>
      <c r="C155" s="118"/>
      <c r="E155" s="118"/>
      <c r="F155" s="112"/>
      <c r="G155" s="118"/>
      <c r="I155" s="118"/>
      <c r="K155" s="118"/>
      <c r="L155" s="118"/>
    </row>
    <row r="156" spans="1:12" s="25" customFormat="1" ht="12.75">
      <c r="A156" s="23"/>
      <c r="C156" s="118"/>
      <c r="E156" s="118"/>
      <c r="F156" s="112"/>
      <c r="G156" s="118"/>
      <c r="I156" s="118"/>
      <c r="K156" s="118"/>
      <c r="L156" s="118"/>
    </row>
    <row r="157" spans="1:12" s="25" customFormat="1" ht="12.75">
      <c r="A157" s="23"/>
      <c r="C157" s="118"/>
      <c r="E157" s="118"/>
      <c r="F157" s="112"/>
      <c r="G157" s="118"/>
      <c r="I157" s="118"/>
      <c r="K157" s="118"/>
      <c r="L157" s="118"/>
    </row>
    <row r="158" spans="1:12" s="25" customFormat="1" ht="12.75">
      <c r="A158" s="23"/>
      <c r="C158" s="118"/>
      <c r="E158" s="118"/>
      <c r="F158" s="112"/>
      <c r="G158" s="118"/>
      <c r="I158" s="118"/>
      <c r="K158" s="118"/>
      <c r="L158" s="118"/>
    </row>
    <row r="159" spans="1:12" s="25" customFormat="1" ht="12.75">
      <c r="A159" s="23"/>
      <c r="C159" s="118"/>
      <c r="E159" s="118"/>
      <c r="F159" s="112"/>
      <c r="G159" s="118"/>
      <c r="I159" s="118"/>
      <c r="K159" s="118"/>
      <c r="L159" s="118"/>
    </row>
    <row r="160" spans="1:12" s="25" customFormat="1" ht="12.75">
      <c r="A160" s="23"/>
      <c r="C160" s="118"/>
      <c r="E160" s="118"/>
      <c r="F160" s="112"/>
      <c r="G160" s="118"/>
      <c r="I160" s="118"/>
      <c r="K160" s="118"/>
      <c r="L160" s="118"/>
    </row>
    <row r="161" spans="1:12" s="25" customFormat="1" ht="12.75">
      <c r="A161" s="23"/>
      <c r="C161" s="118"/>
      <c r="E161" s="118"/>
      <c r="F161" s="112"/>
      <c r="G161" s="118"/>
      <c r="I161" s="118"/>
      <c r="K161" s="118"/>
      <c r="L161" s="118"/>
    </row>
    <row r="162" spans="1:12" s="25" customFormat="1" ht="12.75">
      <c r="A162" s="23"/>
      <c r="C162" s="118"/>
      <c r="E162" s="118"/>
      <c r="F162" s="112"/>
      <c r="G162" s="118"/>
      <c r="I162" s="118"/>
      <c r="K162" s="118"/>
      <c r="L162" s="118"/>
    </row>
    <row r="163" spans="1:12" s="25" customFormat="1" ht="12.75">
      <c r="A163" s="23"/>
      <c r="C163" s="118"/>
      <c r="E163" s="118"/>
      <c r="F163" s="112"/>
      <c r="G163" s="118"/>
      <c r="I163" s="118"/>
      <c r="K163" s="118"/>
      <c r="L163" s="118"/>
    </row>
    <row r="164" spans="1:12" s="25" customFormat="1" ht="12.75">
      <c r="A164" s="23"/>
      <c r="C164" s="118"/>
      <c r="E164" s="118"/>
      <c r="F164" s="112"/>
      <c r="G164" s="118"/>
      <c r="I164" s="118"/>
      <c r="K164" s="118"/>
      <c r="L164" s="118"/>
    </row>
    <row r="165" spans="1:12" s="25" customFormat="1" ht="12.75">
      <c r="A165" s="23"/>
      <c r="C165" s="118"/>
      <c r="E165" s="118"/>
      <c r="F165" s="112"/>
      <c r="G165" s="118"/>
      <c r="I165" s="118"/>
      <c r="K165" s="118"/>
      <c r="L165" s="118"/>
    </row>
    <row r="166" spans="1:12" s="25" customFormat="1" ht="12.75">
      <c r="A166" s="23"/>
      <c r="C166" s="118"/>
      <c r="E166" s="118"/>
      <c r="F166" s="112"/>
      <c r="G166" s="118"/>
      <c r="I166" s="118"/>
      <c r="K166" s="118"/>
      <c r="L166" s="118"/>
    </row>
    <row r="167" spans="1:12" s="25" customFormat="1" ht="12.75">
      <c r="A167" s="23"/>
      <c r="C167" s="118"/>
      <c r="E167" s="118"/>
      <c r="F167" s="112"/>
      <c r="G167" s="118"/>
      <c r="I167" s="118"/>
      <c r="K167" s="118"/>
      <c r="L167" s="118"/>
    </row>
    <row r="168" spans="1:12" s="25" customFormat="1" ht="12.75">
      <c r="A168" s="23"/>
      <c r="C168" s="118"/>
      <c r="E168" s="118"/>
      <c r="F168" s="112"/>
      <c r="G168" s="118"/>
      <c r="I168" s="118"/>
      <c r="K168" s="118"/>
      <c r="L168" s="118"/>
    </row>
    <row r="169" spans="1:12" s="25" customFormat="1" ht="12.75">
      <c r="A169" s="23"/>
      <c r="C169" s="118"/>
      <c r="E169" s="118"/>
      <c r="F169" s="112"/>
      <c r="G169" s="118"/>
      <c r="I169" s="118"/>
      <c r="K169" s="118"/>
      <c r="L169" s="118"/>
    </row>
    <row r="170" spans="1:12" s="25" customFormat="1" ht="12.75">
      <c r="A170" s="23"/>
      <c r="C170" s="118"/>
      <c r="E170" s="118"/>
      <c r="F170" s="112"/>
      <c r="G170" s="118"/>
      <c r="I170" s="118"/>
      <c r="K170" s="118"/>
      <c r="L170" s="118"/>
    </row>
    <row r="171" spans="1:12" s="25" customFormat="1" ht="12.75">
      <c r="A171" s="23"/>
      <c r="C171" s="118"/>
      <c r="E171" s="118"/>
      <c r="F171" s="112"/>
      <c r="G171" s="118"/>
      <c r="I171" s="118"/>
      <c r="K171" s="118"/>
      <c r="L171" s="118"/>
    </row>
    <row r="172" spans="1:12" s="25" customFormat="1" ht="12.75">
      <c r="A172" s="23"/>
      <c r="C172" s="118"/>
      <c r="E172" s="118"/>
      <c r="F172" s="112"/>
      <c r="G172" s="118"/>
      <c r="I172" s="118"/>
      <c r="K172" s="118"/>
      <c r="L172" s="118"/>
    </row>
    <row r="173" spans="1:12" s="25" customFormat="1" ht="12.75">
      <c r="A173" s="23"/>
      <c r="C173" s="118"/>
      <c r="E173" s="118"/>
      <c r="F173" s="112"/>
      <c r="G173" s="118"/>
      <c r="I173" s="118"/>
      <c r="K173" s="118"/>
      <c r="L173" s="118"/>
    </row>
    <row r="174" spans="1:12" s="25" customFormat="1" ht="12.75">
      <c r="A174" s="23"/>
      <c r="C174" s="118"/>
      <c r="E174" s="118"/>
      <c r="F174" s="112"/>
      <c r="G174" s="118"/>
      <c r="I174" s="118"/>
      <c r="K174" s="118"/>
      <c r="L174" s="118"/>
    </row>
    <row r="175" spans="1:12" s="25" customFormat="1" ht="12.75">
      <c r="A175" s="23"/>
      <c r="C175" s="118"/>
      <c r="E175" s="118"/>
      <c r="F175" s="112"/>
      <c r="G175" s="118"/>
      <c r="I175" s="118"/>
      <c r="K175" s="118"/>
      <c r="L175" s="118"/>
    </row>
    <row r="176" spans="1:12" s="25" customFormat="1" ht="12.75">
      <c r="A176" s="23"/>
      <c r="C176" s="118"/>
      <c r="E176" s="118"/>
      <c r="F176" s="112"/>
      <c r="G176" s="118"/>
      <c r="I176" s="118"/>
      <c r="K176" s="118"/>
      <c r="L176" s="118"/>
    </row>
    <row r="177" spans="1:12" s="25" customFormat="1" ht="12.75">
      <c r="A177" s="23"/>
      <c r="C177" s="118"/>
      <c r="E177" s="118"/>
      <c r="F177" s="112"/>
      <c r="G177" s="118"/>
      <c r="I177" s="118"/>
      <c r="K177" s="118"/>
      <c r="L177" s="118"/>
    </row>
    <row r="178" spans="1:12" s="25" customFormat="1" ht="12.75">
      <c r="A178" s="23"/>
      <c r="C178" s="118"/>
      <c r="E178" s="118"/>
      <c r="F178" s="112"/>
      <c r="G178" s="118"/>
      <c r="I178" s="118"/>
      <c r="K178" s="118"/>
      <c r="L178" s="118"/>
    </row>
    <row r="179" spans="1:12" s="25" customFormat="1" ht="12.75">
      <c r="A179" s="23"/>
      <c r="C179" s="118"/>
      <c r="E179" s="118"/>
      <c r="F179" s="112"/>
      <c r="G179" s="118"/>
      <c r="I179" s="118"/>
      <c r="K179" s="118"/>
      <c r="L179" s="118"/>
    </row>
    <row r="180" spans="1:12" s="25" customFormat="1" ht="12.75">
      <c r="A180" s="23"/>
      <c r="C180" s="118"/>
      <c r="E180" s="118"/>
      <c r="F180" s="112"/>
      <c r="G180" s="118"/>
      <c r="I180" s="118"/>
      <c r="K180" s="118"/>
      <c r="L180" s="118"/>
    </row>
    <row r="181" spans="1:12" s="25" customFormat="1" ht="12.75">
      <c r="A181" s="23"/>
      <c r="C181" s="118"/>
      <c r="E181" s="118"/>
      <c r="F181" s="112"/>
      <c r="G181" s="118"/>
      <c r="I181" s="118"/>
      <c r="K181" s="118"/>
      <c r="L181" s="118"/>
    </row>
    <row r="182" spans="1:12" s="25" customFormat="1" ht="12.75">
      <c r="A182" s="23"/>
      <c r="C182" s="118"/>
      <c r="E182" s="118"/>
      <c r="F182" s="112"/>
      <c r="G182" s="118"/>
      <c r="I182" s="118"/>
      <c r="K182" s="118"/>
      <c r="L182" s="118"/>
    </row>
    <row r="183" spans="1:12" s="25" customFormat="1" ht="12.75">
      <c r="A183" s="23"/>
      <c r="C183" s="118"/>
      <c r="E183" s="118"/>
      <c r="F183" s="112"/>
      <c r="G183" s="118"/>
      <c r="I183" s="118"/>
      <c r="K183" s="118"/>
      <c r="L183" s="118"/>
    </row>
    <row r="184" spans="1:12" s="25" customFormat="1" ht="12.75">
      <c r="A184" s="23"/>
      <c r="C184" s="118"/>
      <c r="E184" s="118"/>
      <c r="F184" s="112"/>
      <c r="G184" s="118"/>
      <c r="I184" s="118"/>
      <c r="K184" s="118"/>
      <c r="L184" s="118"/>
    </row>
    <row r="185" spans="1:12" s="25" customFormat="1" ht="12.75">
      <c r="A185" s="23"/>
      <c r="C185" s="118"/>
      <c r="E185" s="118"/>
      <c r="F185" s="112"/>
      <c r="G185" s="118"/>
      <c r="I185" s="118"/>
      <c r="K185" s="118"/>
      <c r="L185" s="118"/>
    </row>
    <row r="186" spans="1:12" s="25" customFormat="1" ht="12.75">
      <c r="A186" s="23"/>
      <c r="C186" s="118"/>
      <c r="E186" s="118"/>
      <c r="F186" s="112"/>
      <c r="G186" s="118"/>
      <c r="I186" s="118"/>
      <c r="K186" s="118"/>
      <c r="L186" s="118"/>
    </row>
    <row r="187" spans="1:12" s="25" customFormat="1" ht="12.75">
      <c r="A187" s="23"/>
      <c r="C187" s="118"/>
      <c r="E187" s="118"/>
      <c r="F187" s="112"/>
      <c r="G187" s="118"/>
      <c r="I187" s="118"/>
      <c r="K187" s="118"/>
      <c r="L187" s="118"/>
    </row>
    <row r="188" spans="1:12" s="25" customFormat="1" ht="12.75">
      <c r="A188" s="23"/>
      <c r="C188" s="118"/>
      <c r="E188" s="118"/>
      <c r="F188" s="112"/>
      <c r="G188" s="118"/>
      <c r="I188" s="118"/>
      <c r="K188" s="118"/>
      <c r="L188" s="118"/>
    </row>
    <row r="189" spans="1:12" s="25" customFormat="1" ht="12.75">
      <c r="A189" s="23"/>
      <c r="C189" s="118"/>
      <c r="E189" s="118"/>
      <c r="F189" s="112"/>
      <c r="G189" s="118"/>
      <c r="I189" s="118"/>
      <c r="K189" s="118"/>
      <c r="L189" s="118"/>
    </row>
    <row r="190" spans="1:12" s="25" customFormat="1" ht="12.75">
      <c r="A190" s="23"/>
      <c r="C190" s="118"/>
      <c r="E190" s="118"/>
      <c r="F190" s="112"/>
      <c r="G190" s="118"/>
      <c r="I190" s="118"/>
      <c r="K190" s="118"/>
      <c r="L190" s="118"/>
    </row>
    <row r="191" spans="1:12" s="25" customFormat="1" ht="12.75">
      <c r="A191" s="23"/>
      <c r="C191" s="118"/>
      <c r="E191" s="118"/>
      <c r="F191" s="112"/>
      <c r="G191" s="118"/>
      <c r="I191" s="118"/>
      <c r="K191" s="118"/>
      <c r="L191" s="118"/>
    </row>
    <row r="192" spans="1:12" s="25" customFormat="1" ht="12.75">
      <c r="A192" s="23"/>
      <c r="C192" s="118"/>
      <c r="E192" s="118"/>
      <c r="F192" s="112"/>
      <c r="G192" s="118"/>
      <c r="I192" s="118"/>
      <c r="K192" s="118"/>
      <c r="L192" s="118"/>
    </row>
    <row r="193" spans="1:12" s="25" customFormat="1" ht="12.75">
      <c r="A193" s="23"/>
      <c r="C193" s="118"/>
      <c r="E193" s="118"/>
      <c r="F193" s="112"/>
      <c r="G193" s="118"/>
      <c r="I193" s="118"/>
      <c r="K193" s="118"/>
      <c r="L193" s="118"/>
    </row>
    <row r="194" spans="1:12" s="25" customFormat="1" ht="12.75">
      <c r="A194" s="23"/>
      <c r="C194" s="118"/>
      <c r="E194" s="118"/>
      <c r="F194" s="112"/>
      <c r="G194" s="118"/>
      <c r="I194" s="118"/>
      <c r="K194" s="118"/>
      <c r="L194" s="118"/>
    </row>
    <row r="195" spans="1:12" s="25" customFormat="1" ht="12.75">
      <c r="A195" s="23"/>
      <c r="C195" s="118"/>
      <c r="E195" s="118"/>
      <c r="F195" s="112"/>
      <c r="G195" s="118"/>
      <c r="I195" s="118"/>
      <c r="K195" s="118"/>
      <c r="L195" s="118"/>
    </row>
    <row r="196" spans="1:12" s="25" customFormat="1" ht="12.75">
      <c r="A196" s="23"/>
      <c r="C196" s="118"/>
      <c r="E196" s="118"/>
      <c r="F196" s="112"/>
      <c r="G196" s="118"/>
      <c r="I196" s="118"/>
      <c r="K196" s="118"/>
      <c r="L196" s="118"/>
    </row>
    <row r="197" spans="1:12" s="25" customFormat="1" ht="12.75">
      <c r="A197" s="23"/>
      <c r="C197" s="118"/>
      <c r="E197" s="118"/>
      <c r="F197" s="112"/>
      <c r="G197" s="118"/>
      <c r="I197" s="118"/>
      <c r="K197" s="118"/>
      <c r="L197" s="118"/>
    </row>
    <row r="198" spans="1:12" s="25" customFormat="1" ht="12.75">
      <c r="A198" s="23"/>
      <c r="C198" s="118"/>
      <c r="E198" s="118"/>
      <c r="F198" s="112"/>
      <c r="G198" s="118"/>
      <c r="I198" s="118"/>
      <c r="K198" s="118"/>
      <c r="L198" s="118"/>
    </row>
    <row r="199" spans="1:12" s="25" customFormat="1" ht="12.75">
      <c r="A199" s="23"/>
      <c r="C199" s="118"/>
      <c r="E199" s="118"/>
      <c r="F199" s="112"/>
      <c r="G199" s="118"/>
      <c r="I199" s="118"/>
      <c r="K199" s="118"/>
      <c r="L199" s="118"/>
    </row>
    <row r="200" spans="1:12" s="25" customFormat="1" ht="12.75">
      <c r="A200" s="23"/>
      <c r="C200" s="118"/>
      <c r="E200" s="118"/>
      <c r="F200" s="112"/>
      <c r="G200" s="118"/>
      <c r="I200" s="118"/>
      <c r="K200" s="118"/>
      <c r="L200" s="118"/>
    </row>
    <row r="201" spans="1:12" s="25" customFormat="1" ht="12.75">
      <c r="A201" s="23"/>
      <c r="C201" s="118"/>
      <c r="E201" s="118"/>
      <c r="F201" s="112"/>
      <c r="G201" s="118"/>
      <c r="I201" s="118"/>
      <c r="K201" s="118"/>
      <c r="L201" s="118"/>
    </row>
    <row r="202" spans="1:12" s="25" customFormat="1" ht="12.75">
      <c r="A202" s="23"/>
      <c r="C202" s="118"/>
      <c r="E202" s="118"/>
      <c r="F202" s="112"/>
      <c r="G202" s="118"/>
      <c r="I202" s="118"/>
      <c r="K202" s="118"/>
      <c r="L202" s="118"/>
    </row>
    <row r="203" spans="1:12" s="25" customFormat="1" ht="12.75">
      <c r="A203" s="23"/>
      <c r="C203" s="118"/>
      <c r="E203" s="118"/>
      <c r="F203" s="112"/>
      <c r="G203" s="118"/>
      <c r="I203" s="118"/>
      <c r="K203" s="118"/>
      <c r="L203" s="118"/>
    </row>
    <row r="204" spans="1:12" s="25" customFormat="1" ht="12.75">
      <c r="A204" s="23"/>
      <c r="C204" s="118"/>
      <c r="E204" s="118"/>
      <c r="F204" s="112"/>
      <c r="G204" s="118"/>
      <c r="I204" s="118"/>
      <c r="K204" s="118"/>
      <c r="L204" s="118"/>
    </row>
    <row r="205" spans="1:12" s="25" customFormat="1" ht="12.75">
      <c r="A205" s="23"/>
      <c r="C205" s="118"/>
      <c r="E205" s="118"/>
      <c r="F205" s="112"/>
      <c r="G205" s="118"/>
      <c r="I205" s="118"/>
      <c r="K205" s="118"/>
      <c r="L205" s="118"/>
    </row>
    <row r="206" spans="1:12" s="25" customFormat="1" ht="12.75">
      <c r="A206" s="23"/>
      <c r="C206" s="118"/>
      <c r="E206" s="118"/>
      <c r="F206" s="112"/>
      <c r="G206" s="118"/>
      <c r="I206" s="118"/>
      <c r="K206" s="118"/>
      <c r="L206" s="118"/>
    </row>
    <row r="207" spans="1:12" s="25" customFormat="1" ht="12.75">
      <c r="A207" s="23"/>
      <c r="C207" s="118"/>
      <c r="E207" s="118"/>
      <c r="F207" s="112"/>
      <c r="G207" s="118"/>
      <c r="I207" s="118"/>
      <c r="K207" s="118"/>
      <c r="L207" s="118"/>
    </row>
    <row r="208" spans="1:12" s="25" customFormat="1" ht="12.75">
      <c r="A208" s="23"/>
      <c r="C208" s="118"/>
      <c r="E208" s="118"/>
      <c r="F208" s="112"/>
      <c r="G208" s="118"/>
      <c r="I208" s="118"/>
      <c r="K208" s="118"/>
      <c r="L208" s="118"/>
    </row>
    <row r="209" spans="1:12" s="25" customFormat="1" ht="12.75">
      <c r="A209" s="23"/>
      <c r="C209" s="118"/>
      <c r="E209" s="118"/>
      <c r="F209" s="112"/>
      <c r="G209" s="118"/>
      <c r="I209" s="118"/>
      <c r="K209" s="118"/>
      <c r="L209" s="118"/>
    </row>
    <row r="210" spans="1:12" s="25" customFormat="1" ht="12.75">
      <c r="A210" s="23"/>
      <c r="C210" s="118"/>
      <c r="E210" s="118"/>
      <c r="F210" s="112"/>
      <c r="G210" s="118"/>
      <c r="I210" s="118"/>
      <c r="K210" s="118"/>
      <c r="L210" s="118"/>
    </row>
    <row r="211" spans="1:12" s="25" customFormat="1" ht="12.75">
      <c r="A211" s="23"/>
      <c r="C211" s="118"/>
      <c r="E211" s="118"/>
      <c r="F211" s="112"/>
      <c r="G211" s="118"/>
      <c r="I211" s="118"/>
      <c r="K211" s="118"/>
      <c r="L211" s="118"/>
    </row>
    <row r="212" spans="1:12" s="25" customFormat="1" ht="12.75">
      <c r="A212" s="23"/>
      <c r="C212" s="118"/>
      <c r="E212" s="118"/>
      <c r="F212" s="112"/>
      <c r="G212" s="118"/>
      <c r="I212" s="118"/>
      <c r="K212" s="118"/>
      <c r="L212" s="118"/>
    </row>
    <row r="213" spans="1:12" s="25" customFormat="1" ht="12.75">
      <c r="A213" s="23"/>
      <c r="C213" s="118"/>
      <c r="E213" s="118"/>
      <c r="F213" s="112"/>
      <c r="G213" s="118"/>
      <c r="I213" s="118"/>
      <c r="K213" s="118"/>
      <c r="L213" s="118"/>
    </row>
    <row r="214" spans="1:12" s="25" customFormat="1" ht="12.75">
      <c r="A214" s="23"/>
      <c r="C214" s="118"/>
      <c r="E214" s="118"/>
      <c r="F214" s="112"/>
      <c r="G214" s="118"/>
      <c r="I214" s="118"/>
      <c r="K214" s="118"/>
      <c r="L214" s="118"/>
    </row>
    <row r="215" spans="1:12" s="25" customFormat="1" ht="12.75">
      <c r="A215" s="23"/>
      <c r="C215" s="118"/>
      <c r="E215" s="118"/>
      <c r="F215" s="112"/>
      <c r="G215" s="118"/>
      <c r="I215" s="118"/>
      <c r="K215" s="118"/>
      <c r="L215" s="118"/>
    </row>
    <row r="216" spans="1:12" s="25" customFormat="1" ht="12.75">
      <c r="A216" s="23"/>
      <c r="C216" s="118"/>
      <c r="E216" s="118"/>
      <c r="F216" s="112"/>
      <c r="G216" s="118"/>
      <c r="I216" s="118"/>
      <c r="K216" s="118"/>
      <c r="L216" s="118"/>
    </row>
    <row r="217" spans="1:12" s="25" customFormat="1" ht="12.75">
      <c r="A217" s="23"/>
      <c r="C217" s="118"/>
      <c r="E217" s="118"/>
      <c r="F217" s="112"/>
      <c r="G217" s="118"/>
      <c r="I217" s="118"/>
      <c r="K217" s="118"/>
      <c r="L217" s="118"/>
    </row>
    <row r="218" spans="1:12" s="25" customFormat="1" ht="12.75">
      <c r="A218" s="23"/>
      <c r="C218" s="118"/>
      <c r="E218" s="118"/>
      <c r="F218" s="112"/>
      <c r="G218" s="118"/>
      <c r="I218" s="118"/>
      <c r="K218" s="118"/>
      <c r="L218" s="118"/>
    </row>
    <row r="219" spans="1:12" s="25" customFormat="1" ht="12.75">
      <c r="A219" s="23"/>
      <c r="C219" s="118"/>
      <c r="E219" s="118"/>
      <c r="F219" s="112"/>
      <c r="G219" s="118"/>
      <c r="I219" s="118"/>
      <c r="K219" s="118"/>
      <c r="L219" s="118"/>
    </row>
    <row r="220" spans="1:12" s="25" customFormat="1" ht="12.75">
      <c r="A220" s="23"/>
      <c r="C220" s="118"/>
      <c r="E220" s="118"/>
      <c r="F220" s="112"/>
      <c r="G220" s="118"/>
      <c r="I220" s="118"/>
      <c r="K220" s="118"/>
      <c r="L220" s="118"/>
    </row>
    <row r="221" spans="1:12" s="25" customFormat="1" ht="12.75">
      <c r="A221" s="23"/>
      <c r="C221" s="118"/>
      <c r="E221" s="118"/>
      <c r="F221" s="112"/>
      <c r="G221" s="118"/>
      <c r="I221" s="118"/>
      <c r="K221" s="118"/>
      <c r="L221" s="118"/>
    </row>
    <row r="222" spans="1:12" s="25" customFormat="1" ht="12.75">
      <c r="A222" s="23"/>
      <c r="C222" s="118"/>
      <c r="E222" s="118"/>
      <c r="F222" s="112"/>
      <c r="G222" s="118"/>
      <c r="I222" s="118"/>
      <c r="K222" s="118"/>
      <c r="L222" s="118"/>
    </row>
    <row r="223" spans="1:12" s="25" customFormat="1" ht="12.75">
      <c r="A223" s="23"/>
      <c r="C223" s="118"/>
      <c r="E223" s="118"/>
      <c r="F223" s="112"/>
      <c r="G223" s="118"/>
      <c r="I223" s="118"/>
      <c r="K223" s="118"/>
      <c r="L223" s="118"/>
    </row>
    <row r="224" spans="1:12" s="25" customFormat="1" ht="12.75">
      <c r="A224" s="23"/>
      <c r="C224" s="118"/>
      <c r="E224" s="118"/>
      <c r="F224" s="112"/>
      <c r="G224" s="118"/>
      <c r="I224" s="118"/>
      <c r="K224" s="118"/>
      <c r="L224" s="118"/>
    </row>
    <row r="225" spans="1:12" s="25" customFormat="1" ht="12.75">
      <c r="A225" s="23"/>
      <c r="C225" s="118"/>
      <c r="E225" s="118"/>
      <c r="F225" s="112"/>
      <c r="G225" s="118"/>
      <c r="I225" s="118"/>
      <c r="K225" s="118"/>
      <c r="L225" s="118"/>
    </row>
    <row r="226" spans="1:12" s="25" customFormat="1" ht="12.75">
      <c r="A226" s="23"/>
      <c r="C226" s="118"/>
      <c r="E226" s="118"/>
      <c r="F226" s="112"/>
      <c r="G226" s="118"/>
      <c r="I226" s="118"/>
      <c r="K226" s="118"/>
      <c r="L226" s="118"/>
    </row>
    <row r="227" spans="1:12" s="25" customFormat="1" ht="12.75">
      <c r="A227" s="23"/>
      <c r="C227" s="118"/>
      <c r="E227" s="118"/>
      <c r="F227" s="112"/>
      <c r="G227" s="118"/>
      <c r="I227" s="118"/>
      <c r="K227" s="118"/>
      <c r="L227" s="118"/>
    </row>
    <row r="228" spans="1:12" s="25" customFormat="1" ht="12.75">
      <c r="A228" s="23"/>
      <c r="C228" s="118"/>
      <c r="E228" s="118"/>
      <c r="F228" s="112"/>
      <c r="G228" s="118"/>
      <c r="I228" s="118"/>
      <c r="K228" s="118"/>
      <c r="L228" s="118"/>
    </row>
    <row r="229" spans="1:12" s="25" customFormat="1" ht="12.75">
      <c r="A229" s="23"/>
      <c r="C229" s="118"/>
      <c r="E229" s="118"/>
      <c r="F229" s="112"/>
      <c r="G229" s="118"/>
      <c r="I229" s="118"/>
      <c r="K229" s="118"/>
      <c r="L229" s="118"/>
    </row>
    <row r="230" spans="1:12" s="25" customFormat="1" ht="12.75">
      <c r="A230" s="23"/>
      <c r="C230" s="118"/>
      <c r="E230" s="118"/>
      <c r="F230" s="112"/>
      <c r="G230" s="118"/>
      <c r="I230" s="118"/>
      <c r="K230" s="118"/>
      <c r="L230" s="118"/>
    </row>
    <row r="231" spans="1:12" s="25" customFormat="1" ht="12.75">
      <c r="A231" s="23"/>
      <c r="C231" s="118"/>
      <c r="E231" s="118"/>
      <c r="F231" s="112"/>
      <c r="G231" s="118"/>
      <c r="I231" s="118"/>
      <c r="K231" s="118"/>
      <c r="L231" s="118"/>
    </row>
    <row r="232" spans="1:12" s="25" customFormat="1" ht="12.75">
      <c r="A232" s="23"/>
      <c r="C232" s="118"/>
      <c r="E232" s="118"/>
      <c r="F232" s="112"/>
      <c r="G232" s="118"/>
      <c r="I232" s="118"/>
      <c r="K232" s="118"/>
      <c r="L232" s="118"/>
    </row>
    <row r="233" spans="1:12" s="25" customFormat="1" ht="12.75">
      <c r="A233" s="23"/>
      <c r="C233" s="118"/>
      <c r="E233" s="118"/>
      <c r="F233" s="112"/>
      <c r="G233" s="118"/>
      <c r="I233" s="118"/>
      <c r="K233" s="118"/>
      <c r="L233" s="118"/>
    </row>
    <row r="234" spans="1:12" s="25" customFormat="1" ht="12.75">
      <c r="A234" s="23"/>
      <c r="C234" s="118"/>
      <c r="E234" s="118"/>
      <c r="F234" s="112"/>
      <c r="G234" s="118"/>
      <c r="I234" s="118"/>
      <c r="K234" s="118"/>
      <c r="L234" s="118"/>
    </row>
    <row r="235" spans="1:12" s="25" customFormat="1" ht="12.75">
      <c r="A235" s="23"/>
      <c r="C235" s="118"/>
      <c r="E235" s="118"/>
      <c r="F235" s="112"/>
      <c r="G235" s="118"/>
      <c r="I235" s="118"/>
      <c r="K235" s="118"/>
      <c r="L235" s="118"/>
    </row>
    <row r="236" spans="1:12" s="25" customFormat="1" ht="12.75">
      <c r="A236" s="23"/>
      <c r="C236" s="118"/>
      <c r="E236" s="118"/>
      <c r="F236" s="112"/>
      <c r="G236" s="118"/>
      <c r="I236" s="118"/>
      <c r="K236" s="118"/>
      <c r="L236" s="118"/>
    </row>
    <row r="237" spans="1:12" s="25" customFormat="1" ht="12.75">
      <c r="A237" s="23"/>
      <c r="C237" s="118"/>
      <c r="E237" s="118"/>
      <c r="F237" s="112"/>
      <c r="G237" s="118"/>
      <c r="I237" s="118"/>
      <c r="K237" s="118"/>
      <c r="L237" s="118"/>
    </row>
    <row r="238" spans="1:12" s="25" customFormat="1" ht="12.75">
      <c r="A238" s="23"/>
      <c r="C238" s="118"/>
      <c r="E238" s="118"/>
      <c r="F238" s="112"/>
      <c r="G238" s="118"/>
      <c r="I238" s="118"/>
      <c r="K238" s="118"/>
      <c r="L238" s="118"/>
    </row>
    <row r="239" spans="1:12" s="25" customFormat="1" ht="12.75">
      <c r="A239" s="23"/>
      <c r="C239" s="118"/>
      <c r="E239" s="118"/>
      <c r="F239" s="112"/>
      <c r="G239" s="118"/>
      <c r="I239" s="118"/>
      <c r="K239" s="118"/>
      <c r="L239" s="118"/>
    </row>
    <row r="240" spans="1:12" s="25" customFormat="1" ht="12.75">
      <c r="A240" s="23"/>
      <c r="C240" s="118"/>
      <c r="E240" s="118"/>
      <c r="F240" s="112"/>
      <c r="G240" s="118"/>
      <c r="I240" s="118"/>
      <c r="K240" s="118"/>
      <c r="L240" s="118"/>
    </row>
    <row r="241" spans="1:12" s="25" customFormat="1" ht="12.75">
      <c r="A241" s="23"/>
      <c r="C241" s="118"/>
      <c r="E241" s="118"/>
      <c r="F241" s="112"/>
      <c r="G241" s="118"/>
      <c r="I241" s="118"/>
      <c r="K241" s="118"/>
      <c r="L241" s="118"/>
    </row>
    <row r="242" spans="1:12" s="25" customFormat="1" ht="12.75">
      <c r="A242" s="23"/>
      <c r="C242" s="118"/>
      <c r="E242" s="118"/>
      <c r="F242" s="112"/>
      <c r="G242" s="118"/>
      <c r="I242" s="118"/>
      <c r="K242" s="118"/>
      <c r="L242" s="118"/>
    </row>
    <row r="243" spans="1:12" s="25" customFormat="1" ht="12.75">
      <c r="A243" s="23"/>
      <c r="C243" s="118"/>
      <c r="E243" s="118"/>
      <c r="F243" s="112"/>
      <c r="G243" s="118"/>
      <c r="I243" s="118"/>
      <c r="K243" s="118"/>
      <c r="L243" s="118"/>
    </row>
    <row r="244" spans="1:12" s="25" customFormat="1" ht="12.75">
      <c r="A244" s="23"/>
      <c r="C244" s="118"/>
      <c r="E244" s="118"/>
      <c r="F244" s="112"/>
      <c r="G244" s="118"/>
      <c r="I244" s="118"/>
      <c r="K244" s="118"/>
      <c r="L244" s="118"/>
    </row>
    <row r="245" spans="1:12" s="25" customFormat="1" ht="12.75">
      <c r="A245" s="23"/>
      <c r="C245" s="118"/>
      <c r="E245" s="118"/>
      <c r="F245" s="112"/>
      <c r="G245" s="118"/>
      <c r="I245" s="118"/>
      <c r="K245" s="118"/>
      <c r="L245" s="118"/>
    </row>
    <row r="246" spans="1:12" s="25" customFormat="1" ht="12.75">
      <c r="A246" s="23"/>
      <c r="C246" s="118"/>
      <c r="E246" s="118"/>
      <c r="F246" s="112"/>
      <c r="G246" s="118"/>
      <c r="I246" s="118"/>
      <c r="K246" s="118"/>
      <c r="L246" s="118"/>
    </row>
    <row r="247" spans="1:12" s="25" customFormat="1" ht="12.75">
      <c r="A247" s="23"/>
      <c r="C247" s="118"/>
      <c r="E247" s="118"/>
      <c r="F247" s="112"/>
      <c r="G247" s="118"/>
      <c r="I247" s="118"/>
      <c r="K247" s="118"/>
      <c r="L247" s="118"/>
    </row>
    <row r="248" spans="1:12" s="25" customFormat="1" ht="12.75">
      <c r="A248" s="23"/>
      <c r="C248" s="118"/>
      <c r="E248" s="118"/>
      <c r="F248" s="112"/>
      <c r="G248" s="118"/>
      <c r="I248" s="118"/>
      <c r="K248" s="118"/>
      <c r="L248" s="118"/>
    </row>
    <row r="249" spans="1:12" s="25" customFormat="1" ht="12.75">
      <c r="A249" s="23"/>
      <c r="C249" s="118"/>
      <c r="E249" s="118"/>
      <c r="F249" s="112"/>
      <c r="G249" s="118"/>
      <c r="I249" s="118"/>
      <c r="K249" s="118"/>
      <c r="L249" s="118"/>
    </row>
    <row r="250" spans="1:12" s="25" customFormat="1" ht="12.75">
      <c r="A250" s="23"/>
      <c r="C250" s="118"/>
      <c r="E250" s="118"/>
      <c r="F250" s="112"/>
      <c r="G250" s="118"/>
      <c r="I250" s="118"/>
      <c r="K250" s="118"/>
      <c r="L250" s="118"/>
    </row>
    <row r="251" spans="1:12" s="25" customFormat="1" ht="12.75">
      <c r="A251" s="23"/>
      <c r="C251" s="118"/>
      <c r="E251" s="118"/>
      <c r="F251" s="112"/>
      <c r="G251" s="118"/>
      <c r="I251" s="118"/>
      <c r="K251" s="118"/>
      <c r="L251" s="118"/>
    </row>
    <row r="252" spans="1:12" s="25" customFormat="1" ht="12.75">
      <c r="A252" s="23"/>
      <c r="C252" s="118"/>
      <c r="E252" s="118"/>
      <c r="F252" s="112"/>
      <c r="G252" s="118"/>
      <c r="I252" s="118"/>
      <c r="K252" s="118"/>
      <c r="L252" s="118"/>
    </row>
    <row r="253" spans="1:12" s="25" customFormat="1" ht="12.75">
      <c r="A253" s="23"/>
      <c r="C253" s="118"/>
      <c r="E253" s="118"/>
      <c r="F253" s="112"/>
      <c r="G253" s="118"/>
      <c r="I253" s="118"/>
      <c r="K253" s="118"/>
      <c r="L253" s="118"/>
    </row>
    <row r="254" spans="1:12" s="25" customFormat="1" ht="12.75">
      <c r="A254" s="23"/>
      <c r="C254" s="118"/>
      <c r="E254" s="118"/>
      <c r="F254" s="112"/>
      <c r="G254" s="118"/>
      <c r="I254" s="118"/>
      <c r="K254" s="118"/>
      <c r="L254" s="118"/>
    </row>
    <row r="255" spans="1:12" s="25" customFormat="1" ht="12.75">
      <c r="A255" s="23"/>
      <c r="C255" s="118"/>
      <c r="E255" s="118"/>
      <c r="F255" s="112"/>
      <c r="G255" s="118"/>
      <c r="I255" s="118"/>
      <c r="K255" s="118"/>
      <c r="L255" s="118"/>
    </row>
    <row r="256" spans="1:12" s="25" customFormat="1" ht="12.75">
      <c r="A256" s="23"/>
      <c r="C256" s="118"/>
      <c r="E256" s="118"/>
      <c r="F256" s="112"/>
      <c r="G256" s="118"/>
      <c r="I256" s="118"/>
      <c r="K256" s="118"/>
      <c r="L256" s="118"/>
    </row>
    <row r="257" spans="1:12" s="25" customFormat="1" ht="12.75">
      <c r="A257" s="23"/>
      <c r="C257" s="118"/>
      <c r="E257" s="118"/>
      <c r="F257" s="112"/>
      <c r="G257" s="118"/>
      <c r="I257" s="118"/>
      <c r="K257" s="118"/>
      <c r="L257" s="118"/>
    </row>
    <row r="258" spans="1:12" s="25" customFormat="1" ht="12.75">
      <c r="A258" s="23"/>
      <c r="C258" s="118"/>
      <c r="E258" s="118"/>
      <c r="F258" s="112"/>
      <c r="G258" s="118"/>
      <c r="I258" s="118"/>
      <c r="K258" s="118"/>
      <c r="L258" s="118"/>
    </row>
    <row r="259" spans="1:12" s="25" customFormat="1" ht="12.75">
      <c r="A259" s="23"/>
      <c r="C259" s="118"/>
      <c r="E259" s="118"/>
      <c r="F259" s="112"/>
      <c r="G259" s="118"/>
      <c r="I259" s="118"/>
      <c r="K259" s="118"/>
      <c r="L259" s="118"/>
    </row>
    <row r="260" spans="1:12" s="25" customFormat="1" ht="12.75">
      <c r="A260" s="23"/>
      <c r="C260" s="118"/>
      <c r="E260" s="118"/>
      <c r="F260" s="112"/>
      <c r="G260" s="118"/>
      <c r="I260" s="118"/>
      <c r="K260" s="118"/>
      <c r="L260" s="118"/>
    </row>
    <row r="261" spans="1:12" s="25" customFormat="1" ht="12.75">
      <c r="A261" s="23"/>
      <c r="C261" s="118"/>
      <c r="E261" s="118"/>
      <c r="F261" s="112"/>
      <c r="G261" s="118"/>
      <c r="I261" s="118"/>
      <c r="K261" s="118"/>
      <c r="L261" s="118"/>
    </row>
    <row r="262" spans="1:12" s="25" customFormat="1" ht="12.75">
      <c r="A262" s="23"/>
      <c r="C262" s="118"/>
      <c r="E262" s="118"/>
      <c r="F262" s="112"/>
      <c r="G262" s="118"/>
      <c r="I262" s="118"/>
      <c r="K262" s="118"/>
      <c r="L262" s="118"/>
    </row>
    <row r="263" spans="1:12" s="25" customFormat="1" ht="12.75">
      <c r="A263" s="23"/>
      <c r="C263" s="118"/>
      <c r="E263" s="118"/>
      <c r="F263" s="112"/>
      <c r="G263" s="118"/>
      <c r="I263" s="118"/>
      <c r="K263" s="118"/>
      <c r="L263" s="118"/>
    </row>
    <row r="264" spans="1:12" s="25" customFormat="1" ht="12.75">
      <c r="A264" s="23"/>
      <c r="C264" s="118"/>
      <c r="E264" s="118"/>
      <c r="F264" s="112"/>
      <c r="G264" s="118"/>
      <c r="I264" s="118"/>
      <c r="K264" s="118"/>
      <c r="L264" s="118"/>
    </row>
    <row r="265" spans="1:12" s="25" customFormat="1" ht="12.75">
      <c r="A265" s="23"/>
      <c r="C265" s="118"/>
      <c r="E265" s="118"/>
      <c r="F265" s="112"/>
      <c r="G265" s="118"/>
      <c r="I265" s="118"/>
      <c r="K265" s="118"/>
      <c r="L265" s="118"/>
    </row>
    <row r="266" spans="1:12" s="25" customFormat="1" ht="12.75">
      <c r="A266" s="23"/>
      <c r="C266" s="118"/>
      <c r="E266" s="118"/>
      <c r="F266" s="112"/>
      <c r="G266" s="118"/>
      <c r="I266" s="118"/>
      <c r="K266" s="118"/>
      <c r="L266" s="118"/>
    </row>
    <row r="267" spans="1:12" s="25" customFormat="1" ht="12.75">
      <c r="A267" s="23"/>
      <c r="C267" s="118"/>
      <c r="E267" s="118"/>
      <c r="F267" s="112"/>
      <c r="G267" s="118"/>
      <c r="I267" s="118"/>
      <c r="K267" s="118"/>
      <c r="L267" s="118"/>
    </row>
    <row r="268" spans="1:12" s="25" customFormat="1" ht="12.75">
      <c r="A268" s="23"/>
      <c r="C268" s="118"/>
      <c r="E268" s="118"/>
      <c r="F268" s="112"/>
      <c r="G268" s="118"/>
      <c r="I268" s="118"/>
      <c r="K268" s="118"/>
      <c r="L268" s="118"/>
    </row>
    <row r="269" spans="1:12" s="25" customFormat="1" ht="12.75">
      <c r="A269" s="23"/>
      <c r="C269" s="118"/>
      <c r="E269" s="118"/>
      <c r="F269" s="112"/>
      <c r="G269" s="118"/>
      <c r="I269" s="118"/>
      <c r="K269" s="118"/>
      <c r="L269" s="118"/>
    </row>
    <row r="270" spans="1:12" s="25" customFormat="1" ht="12.75">
      <c r="A270" s="23"/>
      <c r="C270" s="118"/>
      <c r="E270" s="118"/>
      <c r="F270" s="112"/>
      <c r="G270" s="118"/>
      <c r="I270" s="118"/>
      <c r="K270" s="118"/>
      <c r="L270" s="118"/>
    </row>
    <row r="271" spans="1:12" s="25" customFormat="1" ht="12.75">
      <c r="A271" s="23"/>
      <c r="C271" s="118"/>
      <c r="E271" s="118"/>
      <c r="F271" s="112"/>
      <c r="G271" s="118"/>
      <c r="I271" s="118"/>
      <c r="K271" s="118"/>
      <c r="L271" s="118"/>
    </row>
    <row r="272" spans="1:12" s="25" customFormat="1" ht="12.75">
      <c r="A272" s="23"/>
      <c r="C272" s="118"/>
      <c r="E272" s="118"/>
      <c r="F272" s="112"/>
      <c r="G272" s="118"/>
      <c r="I272" s="118"/>
      <c r="K272" s="118"/>
      <c r="L272" s="118"/>
    </row>
    <row r="273" spans="1:12" s="25" customFormat="1" ht="12.75">
      <c r="A273" s="23"/>
      <c r="C273" s="118"/>
      <c r="E273" s="118"/>
      <c r="F273" s="112"/>
      <c r="G273" s="118"/>
      <c r="I273" s="118"/>
      <c r="K273" s="118"/>
      <c r="L273" s="118"/>
    </row>
    <row r="274" spans="1:12" s="25" customFormat="1" ht="12.75">
      <c r="A274" s="23"/>
      <c r="C274" s="118"/>
      <c r="E274" s="118"/>
      <c r="F274" s="112"/>
      <c r="G274" s="118"/>
      <c r="I274" s="118"/>
      <c r="K274" s="118"/>
      <c r="L274" s="118"/>
    </row>
    <row r="275" spans="1:12" s="25" customFormat="1" ht="12.75">
      <c r="A275" s="23"/>
      <c r="C275" s="118"/>
      <c r="E275" s="118"/>
      <c r="F275" s="112"/>
      <c r="G275" s="118"/>
      <c r="I275" s="118"/>
      <c r="K275" s="118"/>
      <c r="L275" s="118"/>
    </row>
    <row r="276" spans="1:12" s="25" customFormat="1" ht="12.75">
      <c r="A276" s="23"/>
      <c r="C276" s="118"/>
      <c r="E276" s="118"/>
      <c r="F276" s="112"/>
      <c r="G276" s="118"/>
      <c r="I276" s="118"/>
      <c r="K276" s="118"/>
      <c r="L276" s="118"/>
    </row>
    <row r="277" spans="1:12" s="25" customFormat="1" ht="12.75">
      <c r="A277" s="23"/>
      <c r="C277" s="118"/>
      <c r="E277" s="118"/>
      <c r="F277" s="112"/>
      <c r="G277" s="118"/>
      <c r="I277" s="118"/>
      <c r="K277" s="118"/>
      <c r="L277" s="118"/>
    </row>
    <row r="278" spans="1:12" s="25" customFormat="1" ht="12.75">
      <c r="A278" s="23"/>
      <c r="C278" s="118"/>
      <c r="E278" s="118"/>
      <c r="F278" s="112"/>
      <c r="G278" s="118"/>
      <c r="I278" s="118"/>
      <c r="K278" s="118"/>
      <c r="L278" s="118"/>
    </row>
    <row r="279" spans="1:12" s="25" customFormat="1" ht="12.75">
      <c r="A279" s="23"/>
      <c r="C279" s="118"/>
      <c r="E279" s="118"/>
      <c r="F279" s="112"/>
      <c r="G279" s="118"/>
      <c r="I279" s="118"/>
      <c r="K279" s="118"/>
      <c r="L279" s="118"/>
    </row>
    <row r="280" spans="1:12" s="25" customFormat="1" ht="12.75">
      <c r="A280" s="23"/>
      <c r="C280" s="118"/>
      <c r="E280" s="118"/>
      <c r="F280" s="112"/>
      <c r="G280" s="118"/>
      <c r="I280" s="118"/>
      <c r="K280" s="118"/>
      <c r="L280" s="118"/>
    </row>
    <row r="281" spans="1:12" s="25" customFormat="1" ht="12.75">
      <c r="A281" s="23"/>
      <c r="C281" s="118"/>
      <c r="E281" s="118"/>
      <c r="F281" s="112"/>
      <c r="G281" s="118"/>
      <c r="I281" s="118"/>
      <c r="K281" s="118"/>
      <c r="L281" s="118"/>
    </row>
    <row r="282" spans="1:12" s="25" customFormat="1" ht="12.75">
      <c r="A282" s="23"/>
      <c r="C282" s="118"/>
      <c r="E282" s="118"/>
      <c r="F282" s="112"/>
      <c r="G282" s="118"/>
      <c r="I282" s="118"/>
      <c r="K282" s="118"/>
      <c r="L282" s="118"/>
    </row>
    <row r="283" spans="1:12" s="25" customFormat="1" ht="12.75">
      <c r="A283" s="23"/>
      <c r="C283" s="118"/>
      <c r="E283" s="118"/>
      <c r="F283" s="112"/>
      <c r="G283" s="118"/>
      <c r="I283" s="118"/>
      <c r="K283" s="118"/>
      <c r="L283" s="118"/>
    </row>
    <row r="284" spans="1:12" s="25" customFormat="1" ht="12.75">
      <c r="A284" s="23"/>
      <c r="C284" s="118"/>
      <c r="E284" s="118"/>
      <c r="F284" s="112"/>
      <c r="G284" s="118"/>
      <c r="I284" s="118"/>
      <c r="K284" s="118"/>
      <c r="L284" s="118"/>
    </row>
    <row r="285" spans="1:12" s="25" customFormat="1" ht="12.75">
      <c r="A285" s="23"/>
      <c r="C285" s="118"/>
      <c r="E285" s="118"/>
      <c r="F285" s="112"/>
      <c r="G285" s="118"/>
      <c r="I285" s="118"/>
      <c r="K285" s="118"/>
      <c r="L285" s="118"/>
    </row>
    <row r="286" spans="1:12" s="25" customFormat="1" ht="12.75">
      <c r="A286" s="23"/>
      <c r="C286" s="118"/>
      <c r="E286" s="118"/>
      <c r="F286" s="112"/>
      <c r="G286" s="118"/>
      <c r="I286" s="118"/>
      <c r="K286" s="118"/>
      <c r="L286" s="118"/>
    </row>
    <row r="287" spans="1:12" s="25" customFormat="1" ht="12.75">
      <c r="A287" s="23"/>
      <c r="C287" s="118"/>
      <c r="E287" s="118"/>
      <c r="F287" s="112"/>
      <c r="G287" s="118"/>
      <c r="I287" s="118"/>
      <c r="K287" s="118"/>
      <c r="L287" s="118"/>
    </row>
    <row r="288" spans="1:12" s="25" customFormat="1" ht="12.75">
      <c r="A288" s="23"/>
      <c r="C288" s="118"/>
      <c r="E288" s="118"/>
      <c r="F288" s="112"/>
      <c r="G288" s="118"/>
      <c r="I288" s="118"/>
      <c r="K288" s="118"/>
      <c r="L288" s="118"/>
    </row>
    <row r="289" spans="1:12" s="25" customFormat="1" ht="12.75">
      <c r="A289" s="23"/>
      <c r="C289" s="118"/>
      <c r="E289" s="118"/>
      <c r="F289" s="112"/>
      <c r="G289" s="118"/>
      <c r="I289" s="118"/>
      <c r="K289" s="118"/>
      <c r="L289" s="118"/>
    </row>
    <row r="290" spans="1:12" s="25" customFormat="1" ht="12.75">
      <c r="A290" s="23"/>
      <c r="C290" s="118"/>
      <c r="E290" s="118"/>
      <c r="F290" s="112"/>
      <c r="G290" s="118"/>
      <c r="I290" s="118"/>
      <c r="K290" s="118"/>
      <c r="L290" s="118"/>
    </row>
    <row r="291" spans="1:12" s="25" customFormat="1" ht="12.75">
      <c r="A291" s="23"/>
      <c r="C291" s="118"/>
      <c r="E291" s="118"/>
      <c r="F291" s="112"/>
      <c r="G291" s="118"/>
      <c r="I291" s="118"/>
      <c r="K291" s="118"/>
      <c r="L291" s="118"/>
    </row>
    <row r="292" spans="1:12" s="25" customFormat="1" ht="12.75">
      <c r="A292" s="23"/>
      <c r="C292" s="118"/>
      <c r="E292" s="118"/>
      <c r="F292" s="112"/>
      <c r="G292" s="118"/>
      <c r="I292" s="118"/>
      <c r="K292" s="118"/>
      <c r="L292" s="118"/>
    </row>
    <row r="293" spans="1:12" s="25" customFormat="1" ht="12.75">
      <c r="A293" s="23"/>
      <c r="C293" s="118"/>
      <c r="E293" s="118"/>
      <c r="F293" s="112"/>
      <c r="G293" s="118"/>
      <c r="I293" s="118"/>
      <c r="K293" s="118"/>
      <c r="L293" s="118"/>
    </row>
    <row r="294" spans="1:12" s="25" customFormat="1" ht="12.75">
      <c r="A294" s="23"/>
      <c r="C294" s="118"/>
      <c r="E294" s="118"/>
      <c r="F294" s="112"/>
      <c r="G294" s="118"/>
      <c r="I294" s="118"/>
      <c r="K294" s="118"/>
      <c r="L294" s="118"/>
    </row>
    <row r="295" spans="1:12" s="25" customFormat="1" ht="12.75">
      <c r="A295" s="23"/>
      <c r="C295" s="118"/>
      <c r="E295" s="118"/>
      <c r="F295" s="112"/>
      <c r="G295" s="118"/>
      <c r="I295" s="118"/>
      <c r="K295" s="118"/>
      <c r="L295" s="118"/>
    </row>
    <row r="296" spans="1:12" s="25" customFormat="1" ht="12.75">
      <c r="A296" s="23"/>
      <c r="C296" s="118"/>
      <c r="E296" s="118"/>
      <c r="F296" s="112"/>
      <c r="G296" s="118"/>
      <c r="I296" s="118"/>
      <c r="K296" s="118"/>
      <c r="L296" s="118"/>
    </row>
    <row r="297" spans="1:12" s="25" customFormat="1" ht="12.75">
      <c r="A297" s="23"/>
      <c r="C297" s="118"/>
      <c r="E297" s="118"/>
      <c r="F297" s="112"/>
      <c r="G297" s="118"/>
      <c r="I297" s="118"/>
      <c r="K297" s="118"/>
      <c r="L297" s="118"/>
    </row>
    <row r="298" spans="1:12" s="25" customFormat="1" ht="12.75">
      <c r="A298" s="23"/>
      <c r="C298" s="118"/>
      <c r="E298" s="118"/>
      <c r="F298" s="112"/>
      <c r="G298" s="118"/>
      <c r="I298" s="118"/>
      <c r="K298" s="118"/>
      <c r="L298" s="118"/>
    </row>
    <row r="299" spans="1:12" s="25" customFormat="1" ht="12.75">
      <c r="A299" s="23"/>
      <c r="C299" s="118"/>
      <c r="E299" s="118"/>
      <c r="F299" s="112"/>
      <c r="G299" s="118"/>
      <c r="I299" s="118"/>
      <c r="K299" s="118"/>
      <c r="L299" s="118"/>
    </row>
    <row r="300" spans="1:12" s="25" customFormat="1" ht="12.75">
      <c r="A300" s="23"/>
      <c r="C300" s="118"/>
      <c r="E300" s="118"/>
      <c r="F300" s="112"/>
      <c r="G300" s="118"/>
      <c r="I300" s="118"/>
      <c r="K300" s="118"/>
      <c r="L300" s="118"/>
    </row>
    <row r="301" spans="1:12" s="25" customFormat="1" ht="12.75">
      <c r="A301" s="23"/>
      <c r="C301" s="118"/>
      <c r="E301" s="118"/>
      <c r="F301" s="112"/>
      <c r="G301" s="118"/>
      <c r="I301" s="118"/>
      <c r="K301" s="118"/>
      <c r="L301" s="118"/>
    </row>
    <row r="302" spans="1:12" s="25" customFormat="1" ht="12.75">
      <c r="A302" s="23"/>
      <c r="C302" s="118"/>
      <c r="E302" s="118"/>
      <c r="F302" s="112"/>
      <c r="G302" s="118"/>
      <c r="I302" s="118"/>
      <c r="K302" s="118"/>
      <c r="L302" s="118"/>
    </row>
    <row r="303" spans="1:12" s="25" customFormat="1" ht="12.75">
      <c r="A303" s="23"/>
      <c r="C303" s="118"/>
      <c r="E303" s="118"/>
      <c r="F303" s="112"/>
      <c r="G303" s="118"/>
      <c r="I303" s="118"/>
      <c r="K303" s="118"/>
      <c r="L303" s="118"/>
    </row>
    <row r="304" spans="1:12" s="25" customFormat="1" ht="12.75">
      <c r="A304" s="23"/>
      <c r="C304" s="118"/>
      <c r="E304" s="118"/>
      <c r="F304" s="112"/>
      <c r="G304" s="118"/>
      <c r="I304" s="118"/>
      <c r="K304" s="118"/>
      <c r="L304" s="118"/>
    </row>
    <row r="305" spans="1:12" s="25" customFormat="1" ht="12.75">
      <c r="A305" s="23"/>
      <c r="C305" s="118"/>
      <c r="E305" s="118"/>
      <c r="F305" s="112"/>
      <c r="G305" s="118"/>
      <c r="I305" s="118"/>
      <c r="K305" s="118"/>
      <c r="L305" s="118"/>
    </row>
    <row r="306" spans="1:12" s="25" customFormat="1" ht="12.75">
      <c r="A306" s="23"/>
      <c r="C306" s="118"/>
      <c r="E306" s="118"/>
      <c r="F306" s="112"/>
      <c r="G306" s="118"/>
      <c r="I306" s="118"/>
      <c r="K306" s="118"/>
      <c r="L306" s="118"/>
    </row>
    <row r="307" spans="1:12" s="25" customFormat="1" ht="12.75">
      <c r="A307" s="23"/>
      <c r="C307" s="118"/>
      <c r="E307" s="118"/>
      <c r="F307" s="112"/>
      <c r="G307" s="118"/>
      <c r="I307" s="118"/>
      <c r="K307" s="118"/>
      <c r="L307" s="118"/>
    </row>
    <row r="308" spans="1:12" s="25" customFormat="1" ht="12.75">
      <c r="A308" s="23"/>
      <c r="C308" s="118"/>
      <c r="E308" s="118"/>
      <c r="F308" s="112"/>
      <c r="G308" s="118"/>
      <c r="I308" s="118"/>
      <c r="K308" s="118"/>
      <c r="L308" s="118"/>
    </row>
    <row r="309" spans="1:12" s="25" customFormat="1" ht="12.75">
      <c r="A309" s="23"/>
      <c r="C309" s="118"/>
      <c r="E309" s="118"/>
      <c r="F309" s="112"/>
      <c r="G309" s="118"/>
      <c r="I309" s="118"/>
      <c r="K309" s="118"/>
      <c r="L309" s="118"/>
    </row>
    <row r="310" spans="1:12" s="25" customFormat="1" ht="12.75">
      <c r="A310" s="23"/>
      <c r="C310" s="118"/>
      <c r="E310" s="118"/>
      <c r="F310" s="112"/>
      <c r="G310" s="118"/>
      <c r="I310" s="118"/>
      <c r="K310" s="118"/>
      <c r="L310" s="118"/>
    </row>
    <row r="311" spans="1:12" s="25" customFormat="1" ht="12.75">
      <c r="A311" s="23"/>
      <c r="C311" s="118"/>
      <c r="E311" s="118"/>
      <c r="F311" s="112"/>
      <c r="G311" s="118"/>
      <c r="I311" s="118"/>
      <c r="K311" s="118"/>
      <c r="L311" s="118"/>
    </row>
    <row r="312" spans="1:12" s="25" customFormat="1" ht="12.75">
      <c r="A312" s="23"/>
      <c r="C312" s="118"/>
      <c r="E312" s="118"/>
      <c r="F312" s="112"/>
      <c r="G312" s="118"/>
      <c r="I312" s="118"/>
      <c r="K312" s="118"/>
      <c r="L312" s="118"/>
    </row>
    <row r="313" spans="1:12" s="25" customFormat="1" ht="12.75">
      <c r="A313" s="23"/>
      <c r="C313" s="118"/>
      <c r="E313" s="118"/>
      <c r="F313" s="112"/>
      <c r="G313" s="118"/>
      <c r="I313" s="118"/>
      <c r="K313" s="118"/>
      <c r="L313" s="118"/>
    </row>
    <row r="314" spans="1:12" s="25" customFormat="1" ht="12.75">
      <c r="A314" s="23"/>
      <c r="C314" s="118"/>
      <c r="E314" s="118"/>
      <c r="F314" s="112"/>
      <c r="G314" s="118"/>
      <c r="I314" s="118"/>
      <c r="K314" s="118"/>
      <c r="L314" s="118"/>
    </row>
    <row r="315" spans="1:12" s="25" customFormat="1" ht="12.75">
      <c r="A315" s="23"/>
      <c r="C315" s="118"/>
      <c r="E315" s="118"/>
      <c r="F315" s="112"/>
      <c r="G315" s="118"/>
      <c r="I315" s="118"/>
      <c r="K315" s="118"/>
      <c r="L315" s="118"/>
    </row>
    <row r="316" spans="1:12" s="25" customFormat="1" ht="12.75">
      <c r="A316" s="23"/>
      <c r="C316" s="118"/>
      <c r="E316" s="118"/>
      <c r="F316" s="112"/>
      <c r="G316" s="118"/>
      <c r="I316" s="118"/>
      <c r="K316" s="118"/>
      <c r="L316" s="118"/>
    </row>
    <row r="317" spans="1:12" s="25" customFormat="1" ht="12.75">
      <c r="A317" s="23"/>
      <c r="C317" s="118"/>
      <c r="E317" s="118"/>
      <c r="F317" s="112"/>
      <c r="G317" s="118"/>
      <c r="I317" s="118"/>
      <c r="K317" s="118"/>
      <c r="L317" s="118"/>
    </row>
    <row r="318" spans="1:12" s="25" customFormat="1" ht="12.75">
      <c r="A318" s="23"/>
      <c r="C318" s="118"/>
      <c r="E318" s="118"/>
      <c r="F318" s="112"/>
      <c r="G318" s="118"/>
      <c r="I318" s="118"/>
      <c r="K318" s="118"/>
      <c r="L318" s="118"/>
    </row>
    <row r="319" spans="1:12" s="25" customFormat="1" ht="12.75">
      <c r="A319" s="23"/>
      <c r="C319" s="118"/>
      <c r="E319" s="118"/>
      <c r="F319" s="112"/>
      <c r="G319" s="118"/>
      <c r="I319" s="118"/>
      <c r="K319" s="118"/>
      <c r="L319" s="118"/>
    </row>
    <row r="320" spans="1:12" s="25" customFormat="1" ht="12.75">
      <c r="A320" s="23"/>
      <c r="C320" s="118"/>
      <c r="E320" s="118"/>
      <c r="F320" s="112"/>
      <c r="G320" s="118"/>
      <c r="I320" s="118"/>
      <c r="K320" s="118"/>
      <c r="L320" s="118"/>
    </row>
    <row r="321" spans="1:12" s="25" customFormat="1" ht="12.75">
      <c r="A321" s="23"/>
      <c r="C321" s="118"/>
      <c r="E321" s="118"/>
      <c r="F321" s="112"/>
      <c r="G321" s="118"/>
      <c r="I321" s="118"/>
      <c r="K321" s="118"/>
      <c r="L321" s="118"/>
    </row>
    <row r="322" spans="1:12" s="25" customFormat="1" ht="12.75">
      <c r="A322" s="23"/>
      <c r="C322" s="118"/>
      <c r="E322" s="118"/>
      <c r="F322" s="112"/>
      <c r="G322" s="118"/>
      <c r="I322" s="118"/>
      <c r="K322" s="118"/>
      <c r="L322" s="118"/>
    </row>
    <row r="323" spans="1:12" s="25" customFormat="1" ht="12.75">
      <c r="A323" s="23"/>
      <c r="C323" s="118"/>
      <c r="E323" s="118"/>
      <c r="F323" s="112"/>
      <c r="G323" s="118"/>
      <c r="I323" s="118"/>
      <c r="K323" s="118"/>
      <c r="L323" s="118"/>
    </row>
    <row r="324" spans="1:12" s="25" customFormat="1" ht="12.75">
      <c r="A324" s="23"/>
      <c r="C324" s="118"/>
      <c r="E324" s="118"/>
      <c r="F324" s="112"/>
      <c r="G324" s="118"/>
      <c r="I324" s="118"/>
      <c r="K324" s="118"/>
      <c r="L324" s="118"/>
    </row>
    <row r="325" spans="1:12" s="25" customFormat="1" ht="12.75">
      <c r="A325" s="23"/>
      <c r="C325" s="118"/>
      <c r="E325" s="118"/>
      <c r="F325" s="112"/>
      <c r="G325" s="118"/>
      <c r="I325" s="118"/>
      <c r="K325" s="118"/>
      <c r="L325" s="118"/>
    </row>
    <row r="326" spans="1:12" s="25" customFormat="1" ht="12.75">
      <c r="A326" s="23"/>
      <c r="C326" s="118"/>
      <c r="E326" s="118"/>
      <c r="F326" s="112"/>
      <c r="G326" s="118"/>
      <c r="I326" s="118"/>
      <c r="K326" s="118"/>
      <c r="L326" s="118"/>
    </row>
    <row r="327" spans="1:12" s="25" customFormat="1" ht="12.75">
      <c r="A327" s="23"/>
      <c r="C327" s="118"/>
      <c r="E327" s="118"/>
      <c r="F327" s="112"/>
      <c r="G327" s="118"/>
      <c r="I327" s="118"/>
      <c r="K327" s="118"/>
      <c r="L327" s="118"/>
    </row>
    <row r="328" spans="1:12" s="25" customFormat="1" ht="12.75">
      <c r="A328" s="23"/>
      <c r="C328" s="118"/>
      <c r="E328" s="118"/>
      <c r="F328" s="112"/>
      <c r="G328" s="118"/>
      <c r="I328" s="118"/>
      <c r="K328" s="118"/>
      <c r="L328" s="118"/>
    </row>
    <row r="329" spans="1:12" s="25" customFormat="1" ht="12.75">
      <c r="A329" s="23"/>
      <c r="C329" s="118"/>
      <c r="E329" s="118"/>
      <c r="F329" s="112"/>
      <c r="G329" s="118"/>
      <c r="I329" s="118"/>
      <c r="K329" s="118"/>
      <c r="L329" s="118"/>
    </row>
    <row r="330" spans="1:12" s="25" customFormat="1" ht="12.75">
      <c r="A330" s="23"/>
      <c r="C330" s="118"/>
      <c r="E330" s="118"/>
      <c r="F330" s="112"/>
      <c r="G330" s="118"/>
      <c r="I330" s="118"/>
      <c r="K330" s="118"/>
      <c r="L330" s="118"/>
    </row>
    <row r="331" spans="1:12" s="25" customFormat="1" ht="12.75">
      <c r="A331" s="23"/>
      <c r="C331" s="118"/>
      <c r="E331" s="118"/>
      <c r="F331" s="112"/>
      <c r="G331" s="118"/>
      <c r="I331" s="118"/>
      <c r="K331" s="118"/>
      <c r="L331" s="118"/>
    </row>
    <row r="332" spans="1:12" s="25" customFormat="1" ht="12.75">
      <c r="A332" s="23"/>
      <c r="C332" s="118"/>
      <c r="E332" s="118"/>
      <c r="F332" s="112"/>
      <c r="G332" s="118"/>
      <c r="I332" s="118"/>
      <c r="K332" s="118"/>
      <c r="L332" s="118"/>
    </row>
    <row r="333" spans="1:12" s="25" customFormat="1" ht="12.75">
      <c r="A333" s="23"/>
      <c r="C333" s="118"/>
      <c r="E333" s="118"/>
      <c r="F333" s="112"/>
      <c r="G333" s="118"/>
      <c r="I333" s="118"/>
      <c r="K333" s="118"/>
      <c r="L333" s="118"/>
    </row>
    <row r="334" spans="1:12" s="25" customFormat="1" ht="12.75">
      <c r="A334" s="23"/>
      <c r="C334" s="118"/>
      <c r="E334" s="118"/>
      <c r="F334" s="112"/>
      <c r="G334" s="118"/>
      <c r="I334" s="118"/>
      <c r="K334" s="118"/>
      <c r="L334" s="118"/>
    </row>
    <row r="335" spans="1:12" s="25" customFormat="1" ht="12.75">
      <c r="A335" s="23"/>
      <c r="C335" s="118"/>
      <c r="E335" s="118"/>
      <c r="F335" s="112"/>
      <c r="G335" s="118"/>
      <c r="I335" s="118"/>
      <c r="K335" s="118"/>
      <c r="L335" s="118"/>
    </row>
    <row r="336" spans="1:12" s="25" customFormat="1" ht="12.75">
      <c r="A336" s="23"/>
      <c r="C336" s="118"/>
      <c r="E336" s="118"/>
      <c r="F336" s="112"/>
      <c r="G336" s="118"/>
      <c r="I336" s="118"/>
      <c r="K336" s="118"/>
      <c r="L336" s="118"/>
    </row>
    <row r="337" spans="1:12" s="25" customFormat="1" ht="12.75">
      <c r="A337" s="23"/>
      <c r="C337" s="118"/>
      <c r="E337" s="118"/>
      <c r="F337" s="112"/>
      <c r="G337" s="118"/>
      <c r="I337" s="118"/>
      <c r="K337" s="118"/>
      <c r="L337" s="118"/>
    </row>
    <row r="338" spans="1:12" s="25" customFormat="1" ht="12.75">
      <c r="A338" s="23"/>
      <c r="C338" s="118"/>
      <c r="E338" s="118"/>
      <c r="F338" s="112"/>
      <c r="G338" s="118"/>
      <c r="I338" s="118"/>
      <c r="K338" s="118"/>
      <c r="L338" s="118"/>
    </row>
    <row r="339" spans="1:12" s="25" customFormat="1" ht="12.75">
      <c r="A339" s="23"/>
      <c r="C339" s="118"/>
      <c r="E339" s="118"/>
      <c r="F339" s="112"/>
      <c r="G339" s="118"/>
      <c r="I339" s="118"/>
      <c r="K339" s="118"/>
      <c r="L339" s="118"/>
    </row>
    <row r="340" spans="1:12" s="25" customFormat="1" ht="12.75">
      <c r="A340" s="23"/>
      <c r="C340" s="118"/>
      <c r="E340" s="118"/>
      <c r="F340" s="112"/>
      <c r="G340" s="118"/>
      <c r="I340" s="118"/>
      <c r="K340" s="118"/>
      <c r="L340" s="118"/>
    </row>
    <row r="341" spans="1:12" s="25" customFormat="1" ht="12.75">
      <c r="A341" s="23"/>
      <c r="C341" s="118"/>
      <c r="E341" s="118"/>
      <c r="F341" s="112"/>
      <c r="G341" s="118"/>
      <c r="I341" s="118"/>
      <c r="K341" s="118"/>
      <c r="L341" s="118"/>
    </row>
    <row r="342" spans="1:12" s="25" customFormat="1" ht="12.75">
      <c r="A342" s="23"/>
      <c r="C342" s="118"/>
      <c r="E342" s="118"/>
      <c r="F342" s="112"/>
      <c r="G342" s="118"/>
      <c r="I342" s="118"/>
      <c r="K342" s="118"/>
      <c r="L342" s="118"/>
    </row>
    <row r="343" spans="1:12" s="25" customFormat="1" ht="12.75">
      <c r="A343" s="23"/>
      <c r="C343" s="118"/>
      <c r="E343" s="118"/>
      <c r="F343" s="112"/>
      <c r="G343" s="118"/>
      <c r="I343" s="118"/>
      <c r="K343" s="118"/>
      <c r="L343" s="118"/>
    </row>
    <row r="344" spans="1:12" s="25" customFormat="1" ht="12.75">
      <c r="A344" s="23"/>
      <c r="C344" s="118"/>
      <c r="E344" s="118"/>
      <c r="F344" s="112"/>
      <c r="G344" s="118"/>
      <c r="I344" s="118"/>
      <c r="K344" s="118"/>
      <c r="L344" s="118"/>
    </row>
    <row r="345" spans="1:12" s="25" customFormat="1" ht="12.75">
      <c r="A345" s="23"/>
      <c r="C345" s="118"/>
      <c r="E345" s="118"/>
      <c r="F345" s="112"/>
      <c r="G345" s="118"/>
      <c r="I345" s="118"/>
      <c r="K345" s="118"/>
      <c r="L345" s="118"/>
    </row>
    <row r="346" spans="1:12" s="25" customFormat="1" ht="12.75">
      <c r="A346" s="23"/>
      <c r="C346" s="118"/>
      <c r="E346" s="118"/>
      <c r="F346" s="112"/>
      <c r="G346" s="118"/>
      <c r="I346" s="118"/>
      <c r="K346" s="118"/>
      <c r="L346" s="118"/>
    </row>
    <row r="347" spans="1:12" s="25" customFormat="1" ht="12.75">
      <c r="A347" s="23"/>
      <c r="C347" s="118"/>
      <c r="E347" s="118"/>
      <c r="F347" s="112"/>
      <c r="G347" s="118"/>
      <c r="I347" s="118"/>
      <c r="K347" s="118"/>
      <c r="L347" s="118"/>
    </row>
    <row r="348" spans="1:12" s="25" customFormat="1" ht="12.75">
      <c r="A348" s="23"/>
      <c r="C348" s="118"/>
      <c r="E348" s="118"/>
      <c r="F348" s="112"/>
      <c r="G348" s="118"/>
      <c r="I348" s="118"/>
      <c r="K348" s="118"/>
      <c r="L348" s="118"/>
    </row>
    <row r="349" spans="1:12" s="25" customFormat="1" ht="12.75">
      <c r="A349" s="23"/>
      <c r="C349" s="118"/>
      <c r="E349" s="118"/>
      <c r="F349" s="112"/>
      <c r="G349" s="118"/>
      <c r="I349" s="118"/>
      <c r="K349" s="118"/>
      <c r="L349" s="118"/>
    </row>
    <row r="350" spans="1:12" s="25" customFormat="1" ht="12.75">
      <c r="A350" s="23"/>
      <c r="C350" s="118"/>
      <c r="E350" s="118"/>
      <c r="F350" s="112"/>
      <c r="G350" s="118"/>
      <c r="I350" s="118"/>
      <c r="K350" s="118"/>
      <c r="L350" s="118"/>
    </row>
    <row r="351" spans="1:12" s="25" customFormat="1" ht="12.75">
      <c r="A351" s="23"/>
      <c r="C351" s="118"/>
      <c r="E351" s="118"/>
      <c r="F351" s="112"/>
      <c r="G351" s="118"/>
      <c r="I351" s="118"/>
      <c r="K351" s="118"/>
      <c r="L351" s="118"/>
    </row>
    <row r="352" spans="1:12" s="25" customFormat="1" ht="12.75">
      <c r="A352" s="23"/>
      <c r="C352" s="118"/>
      <c r="E352" s="118"/>
      <c r="F352" s="112"/>
      <c r="G352" s="118"/>
      <c r="I352" s="118"/>
      <c r="K352" s="118"/>
      <c r="L352" s="118"/>
    </row>
    <row r="353" spans="1:12" s="25" customFormat="1" ht="12.75">
      <c r="A353" s="23"/>
      <c r="C353" s="118"/>
      <c r="E353" s="118"/>
      <c r="F353" s="112"/>
      <c r="G353" s="118"/>
      <c r="I353" s="118"/>
      <c r="K353" s="118"/>
      <c r="L353" s="118"/>
    </row>
    <row r="354" spans="1:12" s="25" customFormat="1" ht="12.75">
      <c r="A354" s="23"/>
      <c r="C354" s="118"/>
      <c r="E354" s="118"/>
      <c r="F354" s="112"/>
      <c r="G354" s="118"/>
      <c r="I354" s="118"/>
      <c r="K354" s="118"/>
      <c r="L354" s="118"/>
    </row>
    <row r="355" spans="1:12" s="25" customFormat="1" ht="12.75">
      <c r="A355" s="23"/>
      <c r="C355" s="118"/>
      <c r="E355" s="118"/>
      <c r="F355" s="112"/>
      <c r="G355" s="118"/>
      <c r="I355" s="118"/>
      <c r="K355" s="118"/>
      <c r="L355" s="118"/>
    </row>
    <row r="356" spans="1:12" s="25" customFormat="1" ht="12.75">
      <c r="A356" s="23"/>
      <c r="C356" s="118"/>
      <c r="E356" s="118"/>
      <c r="F356" s="112"/>
      <c r="G356" s="118"/>
      <c r="I356" s="118"/>
      <c r="K356" s="118"/>
      <c r="L356" s="118"/>
    </row>
    <row r="357" spans="1:12" s="25" customFormat="1" ht="12.75">
      <c r="A357" s="23"/>
      <c r="C357" s="118"/>
      <c r="E357" s="118"/>
      <c r="F357" s="112"/>
      <c r="G357" s="118"/>
      <c r="I357" s="118"/>
      <c r="K357" s="118"/>
      <c r="L357" s="118"/>
    </row>
    <row r="358" spans="1:12" s="25" customFormat="1" ht="12.75">
      <c r="A358" s="23"/>
      <c r="C358" s="118"/>
      <c r="E358" s="118"/>
      <c r="F358" s="112"/>
      <c r="G358" s="118"/>
      <c r="I358" s="118"/>
      <c r="K358" s="118"/>
      <c r="L358" s="118"/>
    </row>
    <row r="359" spans="1:12" s="25" customFormat="1" ht="12.75">
      <c r="A359" s="23"/>
      <c r="C359" s="118"/>
      <c r="E359" s="118"/>
      <c r="F359" s="112"/>
      <c r="G359" s="118"/>
      <c r="I359" s="118"/>
      <c r="K359" s="118"/>
      <c r="L359" s="118"/>
    </row>
    <row r="360" spans="1:12" s="25" customFormat="1" ht="12.75">
      <c r="A360" s="23"/>
      <c r="C360" s="118"/>
      <c r="E360" s="118"/>
      <c r="F360" s="112"/>
      <c r="G360" s="118"/>
      <c r="I360" s="118"/>
      <c r="K360" s="118"/>
      <c r="L360" s="118"/>
    </row>
    <row r="361" spans="1:12" s="25" customFormat="1" ht="12.75">
      <c r="A361" s="23"/>
      <c r="C361" s="118"/>
      <c r="E361" s="118"/>
      <c r="F361" s="112"/>
      <c r="G361" s="118"/>
      <c r="I361" s="118"/>
      <c r="K361" s="118"/>
      <c r="L361" s="118"/>
    </row>
    <row r="362" spans="1:12" s="25" customFormat="1" ht="12.75">
      <c r="A362" s="23"/>
      <c r="C362" s="118"/>
      <c r="E362" s="118"/>
      <c r="F362" s="112"/>
      <c r="G362" s="118"/>
      <c r="I362" s="118"/>
      <c r="K362" s="118"/>
      <c r="L362" s="118"/>
    </row>
    <row r="363" spans="1:12" s="25" customFormat="1" ht="12.75">
      <c r="A363" s="23"/>
      <c r="C363" s="118"/>
      <c r="E363" s="118"/>
      <c r="F363" s="112"/>
      <c r="G363" s="118"/>
      <c r="I363" s="118"/>
      <c r="K363" s="118"/>
      <c r="L363" s="118"/>
    </row>
    <row r="364" spans="1:12" s="25" customFormat="1" ht="12.75">
      <c r="A364" s="23"/>
      <c r="C364" s="118"/>
      <c r="E364" s="118"/>
      <c r="F364" s="112"/>
      <c r="G364" s="118"/>
      <c r="I364" s="118"/>
      <c r="K364" s="118"/>
      <c r="L364" s="118"/>
    </row>
    <row r="365" spans="1:12" s="25" customFormat="1" ht="12.75">
      <c r="A365" s="23"/>
      <c r="C365" s="118"/>
      <c r="E365" s="118"/>
      <c r="F365" s="112"/>
      <c r="G365" s="118"/>
      <c r="I365" s="118"/>
      <c r="K365" s="118"/>
      <c r="L365" s="118"/>
    </row>
    <row r="366" spans="1:12" s="25" customFormat="1" ht="12.75">
      <c r="A366" s="23"/>
      <c r="C366" s="118"/>
      <c r="E366" s="118"/>
      <c r="F366" s="112"/>
      <c r="G366" s="118"/>
      <c r="I366" s="118"/>
      <c r="K366" s="118"/>
      <c r="L366" s="118"/>
    </row>
    <row r="367" spans="1:12" s="25" customFormat="1" ht="12.75">
      <c r="A367" s="23"/>
      <c r="C367" s="118"/>
      <c r="E367" s="118"/>
      <c r="F367" s="112"/>
      <c r="G367" s="118"/>
      <c r="I367" s="118"/>
      <c r="K367" s="118"/>
      <c r="L367" s="118"/>
    </row>
    <row r="368" spans="1:12" s="25" customFormat="1" ht="12.75">
      <c r="A368" s="23"/>
      <c r="C368" s="118"/>
      <c r="E368" s="118"/>
      <c r="F368" s="112"/>
      <c r="G368" s="118"/>
      <c r="I368" s="118"/>
      <c r="K368" s="118"/>
      <c r="L368" s="118"/>
    </row>
    <row r="369" spans="1:12" s="25" customFormat="1" ht="12.75">
      <c r="A369" s="23"/>
      <c r="C369" s="118"/>
      <c r="E369" s="118"/>
      <c r="F369" s="112"/>
      <c r="G369" s="118"/>
      <c r="I369" s="118"/>
      <c r="K369" s="118"/>
      <c r="L369" s="118"/>
    </row>
    <row r="370" spans="1:12" s="25" customFormat="1" ht="12.75">
      <c r="A370" s="23"/>
      <c r="C370" s="118"/>
      <c r="E370" s="118"/>
      <c r="F370" s="112"/>
      <c r="G370" s="118"/>
      <c r="I370" s="118"/>
      <c r="K370" s="118"/>
      <c r="L370" s="118"/>
    </row>
    <row r="371" spans="1:12" s="25" customFormat="1" ht="12.75">
      <c r="A371" s="23"/>
      <c r="C371" s="118"/>
      <c r="E371" s="118"/>
      <c r="F371" s="112"/>
      <c r="G371" s="118"/>
      <c r="I371" s="118"/>
      <c r="K371" s="118"/>
      <c r="L371" s="118"/>
    </row>
    <row r="372" spans="1:12" s="25" customFormat="1" ht="12.75">
      <c r="A372" s="23"/>
      <c r="C372" s="118"/>
      <c r="E372" s="118"/>
      <c r="F372" s="112"/>
      <c r="G372" s="118"/>
      <c r="I372" s="118"/>
      <c r="K372" s="118"/>
      <c r="L372" s="118"/>
    </row>
    <row r="373" spans="1:12" s="25" customFormat="1" ht="12.75">
      <c r="A373" s="23"/>
      <c r="C373" s="118"/>
      <c r="E373" s="118"/>
      <c r="F373" s="112"/>
      <c r="G373" s="118"/>
      <c r="I373" s="118"/>
      <c r="K373" s="118"/>
      <c r="L373" s="118"/>
    </row>
    <row r="374" spans="1:12" s="25" customFormat="1" ht="12.75">
      <c r="A374" s="23"/>
      <c r="C374" s="118"/>
      <c r="E374" s="118"/>
      <c r="F374" s="112"/>
      <c r="G374" s="118"/>
      <c r="I374" s="118"/>
      <c r="K374" s="118"/>
      <c r="L374" s="118"/>
    </row>
    <row r="375" spans="1:12" s="25" customFormat="1" ht="12.75">
      <c r="A375" s="23"/>
      <c r="C375" s="118"/>
      <c r="E375" s="118"/>
      <c r="F375" s="112"/>
      <c r="G375" s="118"/>
      <c r="I375" s="118"/>
      <c r="K375" s="118"/>
      <c r="L375" s="118"/>
    </row>
    <row r="376" spans="1:12" s="25" customFormat="1" ht="12.75">
      <c r="A376" s="23"/>
      <c r="C376" s="118"/>
      <c r="E376" s="118"/>
      <c r="F376" s="112"/>
      <c r="G376" s="118"/>
      <c r="I376" s="118"/>
      <c r="K376" s="118"/>
      <c r="L376" s="118"/>
    </row>
    <row r="377" spans="1:12" s="25" customFormat="1" ht="12.75">
      <c r="A377" s="23"/>
      <c r="C377" s="118"/>
      <c r="E377" s="118"/>
      <c r="F377" s="112"/>
      <c r="G377" s="118"/>
      <c r="I377" s="118"/>
      <c r="K377" s="118"/>
      <c r="L377" s="118"/>
    </row>
    <row r="378" spans="1:12" s="25" customFormat="1" ht="12.75">
      <c r="A378" s="23"/>
      <c r="C378" s="118"/>
      <c r="E378" s="118"/>
      <c r="F378" s="112"/>
      <c r="G378" s="118"/>
      <c r="I378" s="118"/>
      <c r="K378" s="118"/>
      <c r="L378" s="118"/>
    </row>
    <row r="379" spans="1:12" s="25" customFormat="1" ht="12.75">
      <c r="A379" s="23"/>
      <c r="C379" s="118"/>
      <c r="E379" s="118"/>
      <c r="F379" s="112"/>
      <c r="G379" s="118"/>
      <c r="I379" s="118"/>
      <c r="K379" s="118"/>
      <c r="L379" s="118"/>
    </row>
    <row r="380" spans="1:12" s="25" customFormat="1" ht="12.75">
      <c r="A380" s="23"/>
      <c r="C380" s="118"/>
      <c r="E380" s="118"/>
      <c r="F380" s="112"/>
      <c r="G380" s="118"/>
      <c r="I380" s="118"/>
      <c r="K380" s="118"/>
      <c r="L380" s="118"/>
    </row>
    <row r="381" spans="1:12" s="25" customFormat="1" ht="12.75">
      <c r="A381" s="23"/>
      <c r="C381" s="118"/>
      <c r="E381" s="118"/>
      <c r="F381" s="112"/>
      <c r="G381" s="118"/>
      <c r="I381" s="118"/>
      <c r="K381" s="118"/>
      <c r="L381" s="118"/>
    </row>
    <row r="382" spans="1:12" s="25" customFormat="1" ht="12.75">
      <c r="A382" s="23"/>
      <c r="C382" s="118"/>
      <c r="E382" s="118"/>
      <c r="F382" s="112"/>
      <c r="G382" s="118"/>
      <c r="I382" s="118"/>
      <c r="K382" s="118"/>
      <c r="L382" s="118"/>
    </row>
    <row r="383" spans="1:12" s="25" customFormat="1" ht="12.75">
      <c r="A383" s="23"/>
      <c r="C383" s="118"/>
      <c r="E383" s="118"/>
      <c r="F383" s="112"/>
      <c r="G383" s="118"/>
      <c r="I383" s="118"/>
      <c r="K383" s="118"/>
      <c r="L383" s="118"/>
    </row>
    <row r="384" spans="1:12" s="25" customFormat="1" ht="12.75">
      <c r="A384" s="23"/>
      <c r="C384" s="118"/>
      <c r="E384" s="118"/>
      <c r="F384" s="112"/>
      <c r="G384" s="118"/>
      <c r="I384" s="118"/>
      <c r="K384" s="118"/>
      <c r="L384" s="118"/>
    </row>
    <row r="385" spans="1:12" s="25" customFormat="1" ht="12.75">
      <c r="A385" s="23"/>
      <c r="C385" s="118"/>
      <c r="E385" s="118"/>
      <c r="F385" s="112"/>
      <c r="G385" s="118"/>
      <c r="I385" s="118"/>
      <c r="K385" s="118"/>
      <c r="L385" s="118"/>
    </row>
    <row r="386" spans="1:12" s="25" customFormat="1" ht="12.75">
      <c r="A386" s="23"/>
      <c r="C386" s="118"/>
      <c r="E386" s="118"/>
      <c r="F386" s="112"/>
      <c r="G386" s="118"/>
      <c r="I386" s="118"/>
      <c r="K386" s="118"/>
      <c r="L386" s="118"/>
    </row>
    <row r="387" spans="1:12" s="25" customFormat="1" ht="12.75">
      <c r="A387" s="23"/>
      <c r="C387" s="118"/>
      <c r="E387" s="118"/>
      <c r="F387" s="112"/>
      <c r="G387" s="118"/>
      <c r="I387" s="118"/>
      <c r="K387" s="118"/>
      <c r="L387" s="118"/>
    </row>
    <row r="388" spans="1:12" s="25" customFormat="1" ht="12.75">
      <c r="A388" s="23"/>
      <c r="C388" s="118"/>
      <c r="E388" s="118"/>
      <c r="F388" s="112"/>
      <c r="G388" s="118"/>
      <c r="I388" s="118"/>
      <c r="K388" s="118"/>
      <c r="L388" s="118"/>
    </row>
    <row r="389" spans="1:12" s="25" customFormat="1" ht="12.75">
      <c r="A389" s="23"/>
      <c r="C389" s="118"/>
      <c r="E389" s="118"/>
      <c r="F389" s="112"/>
      <c r="G389" s="118"/>
      <c r="I389" s="118"/>
      <c r="K389" s="118"/>
      <c r="L389" s="118"/>
    </row>
    <row r="390" spans="1:12" s="25" customFormat="1" ht="12.75">
      <c r="A390" s="23"/>
      <c r="C390" s="118"/>
      <c r="E390" s="118"/>
      <c r="F390" s="112"/>
      <c r="G390" s="118"/>
      <c r="I390" s="118"/>
      <c r="K390" s="118"/>
      <c r="L390" s="118"/>
    </row>
    <row r="391" spans="1:12" s="25" customFormat="1" ht="12.75">
      <c r="A391" s="23"/>
      <c r="C391" s="118"/>
      <c r="E391" s="118"/>
      <c r="F391" s="112"/>
      <c r="G391" s="118"/>
      <c r="I391" s="118"/>
      <c r="K391" s="118"/>
      <c r="L391" s="118"/>
    </row>
    <row r="392" spans="1:12" s="25" customFormat="1" ht="12.75">
      <c r="A392" s="23"/>
      <c r="C392" s="118"/>
      <c r="E392" s="118"/>
      <c r="F392" s="112"/>
      <c r="G392" s="118"/>
      <c r="I392" s="118"/>
      <c r="K392" s="118"/>
      <c r="L392" s="118"/>
    </row>
    <row r="393" spans="1:12" s="25" customFormat="1" ht="12.75">
      <c r="A393" s="23"/>
      <c r="C393" s="118"/>
      <c r="E393" s="118"/>
      <c r="F393" s="112"/>
      <c r="G393" s="118"/>
      <c r="I393" s="118"/>
      <c r="K393" s="118"/>
      <c r="L393" s="118"/>
    </row>
    <row r="394" spans="1:12" s="25" customFormat="1" ht="12.75">
      <c r="A394" s="23"/>
      <c r="C394" s="118"/>
      <c r="E394" s="118"/>
      <c r="F394" s="112"/>
      <c r="G394" s="118"/>
      <c r="I394" s="118"/>
      <c r="K394" s="118"/>
      <c r="L394" s="118"/>
    </row>
    <row r="395" spans="1:12" s="25" customFormat="1" ht="12.75">
      <c r="A395" s="23"/>
      <c r="C395" s="118"/>
      <c r="E395" s="118"/>
      <c r="F395" s="112"/>
      <c r="G395" s="118"/>
      <c r="I395" s="118"/>
      <c r="K395" s="118"/>
      <c r="L395" s="118"/>
    </row>
    <row r="396" spans="1:12" s="25" customFormat="1" ht="12.75">
      <c r="A396" s="23"/>
      <c r="C396" s="118"/>
      <c r="E396" s="118"/>
      <c r="F396" s="112"/>
      <c r="G396" s="118"/>
      <c r="I396" s="118"/>
      <c r="K396" s="118"/>
      <c r="L396" s="118"/>
    </row>
    <row r="397" spans="1:12" s="25" customFormat="1" ht="12.75">
      <c r="A397" s="23"/>
      <c r="C397" s="118"/>
      <c r="E397" s="118"/>
      <c r="F397" s="112"/>
      <c r="G397" s="118"/>
      <c r="I397" s="118"/>
      <c r="K397" s="118"/>
      <c r="L397" s="118"/>
    </row>
    <row r="398" spans="1:12" s="25" customFormat="1" ht="12.75">
      <c r="A398" s="23"/>
      <c r="C398" s="118"/>
      <c r="E398" s="118"/>
      <c r="F398" s="112"/>
      <c r="G398" s="118"/>
      <c r="I398" s="118"/>
      <c r="K398" s="118"/>
      <c r="L398" s="118"/>
    </row>
    <row r="399" spans="1:12" s="25" customFormat="1" ht="12.75">
      <c r="A399" s="23"/>
      <c r="C399" s="118"/>
      <c r="E399" s="118"/>
      <c r="F399" s="112"/>
      <c r="G399" s="118"/>
      <c r="I399" s="118"/>
      <c r="K399" s="118"/>
      <c r="L399" s="118"/>
    </row>
    <row r="400" spans="1:12" s="25" customFormat="1" ht="12.75">
      <c r="A400" s="23"/>
      <c r="C400" s="118"/>
      <c r="E400" s="118"/>
      <c r="F400" s="112"/>
      <c r="G400" s="118"/>
      <c r="I400" s="118"/>
      <c r="K400" s="118"/>
      <c r="L400" s="118"/>
    </row>
    <row r="401" spans="1:12" s="25" customFormat="1" ht="12.75">
      <c r="A401" s="23"/>
      <c r="C401" s="118"/>
      <c r="E401" s="118"/>
      <c r="F401" s="112"/>
      <c r="G401" s="118"/>
      <c r="I401" s="118"/>
      <c r="K401" s="118"/>
      <c r="L401" s="118"/>
    </row>
    <row r="402" spans="1:12" s="25" customFormat="1" ht="12.75">
      <c r="A402" s="23"/>
      <c r="C402" s="118"/>
      <c r="E402" s="118"/>
      <c r="F402" s="112"/>
      <c r="G402" s="118"/>
      <c r="I402" s="118"/>
      <c r="K402" s="118"/>
      <c r="L402" s="118"/>
    </row>
    <row r="403" spans="1:12" s="25" customFormat="1" ht="12.75">
      <c r="A403" s="23"/>
      <c r="C403" s="118"/>
      <c r="E403" s="118"/>
      <c r="F403" s="112"/>
      <c r="G403" s="118"/>
      <c r="I403" s="118"/>
      <c r="K403" s="118"/>
      <c r="L403" s="118"/>
    </row>
    <row r="404" spans="1:12" s="25" customFormat="1" ht="12.75">
      <c r="A404" s="23"/>
      <c r="C404" s="118"/>
      <c r="E404" s="118"/>
      <c r="F404" s="112"/>
      <c r="G404" s="118"/>
      <c r="I404" s="118"/>
      <c r="K404" s="118"/>
      <c r="L404" s="118"/>
    </row>
    <row r="405" spans="1:12" s="25" customFormat="1" ht="12.75">
      <c r="A405" s="23"/>
      <c r="C405" s="118"/>
      <c r="E405" s="118"/>
      <c r="F405" s="112"/>
      <c r="G405" s="118"/>
      <c r="I405" s="118"/>
      <c r="K405" s="118"/>
      <c r="L405" s="118"/>
    </row>
    <row r="406" spans="1:12" s="25" customFormat="1" ht="12.75">
      <c r="A406" s="23"/>
      <c r="C406" s="118"/>
      <c r="E406" s="118"/>
      <c r="F406" s="112"/>
      <c r="G406" s="118"/>
      <c r="I406" s="118"/>
      <c r="K406" s="118"/>
      <c r="L406" s="118"/>
    </row>
    <row r="407" spans="1:12" s="25" customFormat="1" ht="12.75">
      <c r="A407" s="23"/>
      <c r="C407" s="118"/>
      <c r="E407" s="118"/>
      <c r="F407" s="112"/>
      <c r="G407" s="118"/>
      <c r="I407" s="118"/>
      <c r="K407" s="118"/>
      <c r="L407" s="118"/>
    </row>
    <row r="408" spans="1:12" s="25" customFormat="1" ht="12.75">
      <c r="A408" s="23"/>
      <c r="C408" s="118"/>
      <c r="E408" s="118"/>
      <c r="F408" s="112"/>
      <c r="G408" s="118"/>
      <c r="I408" s="118"/>
      <c r="K408" s="118"/>
      <c r="L408" s="118"/>
    </row>
    <row r="409" spans="1:12" s="25" customFormat="1" ht="12.75">
      <c r="A409" s="23"/>
      <c r="C409" s="118"/>
      <c r="E409" s="118"/>
      <c r="F409" s="112"/>
      <c r="G409" s="118"/>
      <c r="I409" s="118"/>
      <c r="K409" s="118"/>
      <c r="L409" s="118"/>
    </row>
    <row r="410" spans="1:12" s="25" customFormat="1" ht="12.75">
      <c r="A410" s="23"/>
      <c r="C410" s="118"/>
      <c r="E410" s="118"/>
      <c r="F410" s="112"/>
      <c r="G410" s="118"/>
      <c r="I410" s="118"/>
      <c r="K410" s="118"/>
      <c r="L410" s="118"/>
    </row>
    <row r="411" spans="1:12" s="25" customFormat="1" ht="12.75">
      <c r="A411" s="23"/>
      <c r="C411" s="118"/>
      <c r="E411" s="118"/>
      <c r="F411" s="112"/>
      <c r="G411" s="118"/>
      <c r="I411" s="118"/>
      <c r="K411" s="118"/>
      <c r="L411" s="118"/>
    </row>
    <row r="412" spans="1:12" s="25" customFormat="1" ht="12.75">
      <c r="A412" s="23"/>
      <c r="C412" s="118"/>
      <c r="E412" s="118"/>
      <c r="F412" s="112"/>
      <c r="G412" s="118"/>
      <c r="I412" s="118"/>
      <c r="K412" s="118"/>
      <c r="L412" s="118"/>
    </row>
    <row r="413" spans="1:12" s="25" customFormat="1" ht="12.75">
      <c r="A413" s="23"/>
      <c r="C413" s="118"/>
      <c r="E413" s="118"/>
      <c r="F413" s="112"/>
      <c r="G413" s="118"/>
      <c r="I413" s="118"/>
      <c r="K413" s="118"/>
      <c r="L413" s="118"/>
    </row>
    <row r="414" spans="1:12" s="25" customFormat="1" ht="12.75">
      <c r="A414" s="23"/>
      <c r="C414" s="118"/>
      <c r="E414" s="118"/>
      <c r="F414" s="112"/>
      <c r="G414" s="118"/>
      <c r="I414" s="118"/>
      <c r="K414" s="118"/>
      <c r="L414" s="118"/>
    </row>
    <row r="415" spans="1:12" s="25" customFormat="1" ht="12.75">
      <c r="A415" s="23"/>
      <c r="C415" s="118"/>
      <c r="E415" s="118"/>
      <c r="F415" s="112"/>
      <c r="G415" s="118"/>
      <c r="I415" s="118"/>
      <c r="K415" s="118"/>
      <c r="L415" s="118"/>
    </row>
    <row r="416" spans="1:12" s="25" customFormat="1" ht="12.75">
      <c r="A416" s="23"/>
      <c r="C416" s="118"/>
      <c r="E416" s="118"/>
      <c r="F416" s="112"/>
      <c r="G416" s="118"/>
      <c r="I416" s="118"/>
      <c r="K416" s="118"/>
      <c r="L416" s="118"/>
    </row>
    <row r="417" spans="1:12" s="25" customFormat="1" ht="12.75">
      <c r="A417" s="23"/>
      <c r="C417" s="118"/>
      <c r="E417" s="118"/>
      <c r="F417" s="112"/>
      <c r="G417" s="118"/>
      <c r="I417" s="118"/>
      <c r="K417" s="118"/>
      <c r="L417" s="118"/>
    </row>
    <row r="418" spans="1:12" s="25" customFormat="1" ht="12.75">
      <c r="A418" s="23"/>
      <c r="C418" s="118"/>
      <c r="E418" s="118"/>
      <c r="F418" s="112"/>
      <c r="G418" s="118"/>
      <c r="I418" s="118"/>
      <c r="K418" s="118"/>
      <c r="L418" s="118"/>
    </row>
    <row r="419" spans="1:12" s="25" customFormat="1" ht="12.75">
      <c r="A419" s="23"/>
      <c r="C419" s="118"/>
      <c r="E419" s="118"/>
      <c r="F419" s="112"/>
      <c r="G419" s="118"/>
      <c r="I419" s="118"/>
      <c r="K419" s="118"/>
      <c r="L419" s="118"/>
    </row>
    <row r="420" spans="1:12" s="25" customFormat="1" ht="12.75">
      <c r="A420" s="23"/>
      <c r="C420" s="118"/>
      <c r="E420" s="118"/>
      <c r="F420" s="112"/>
      <c r="G420" s="118"/>
      <c r="I420" s="118"/>
      <c r="K420" s="118"/>
      <c r="L420" s="118"/>
    </row>
    <row r="421" spans="1:12" s="25" customFormat="1" ht="12.75">
      <c r="A421" s="23"/>
      <c r="C421" s="118"/>
      <c r="E421" s="118"/>
      <c r="F421" s="112"/>
      <c r="G421" s="118"/>
      <c r="I421" s="118"/>
      <c r="K421" s="118"/>
      <c r="L421" s="118"/>
    </row>
    <row r="422" spans="1:12" s="25" customFormat="1" ht="12.75">
      <c r="A422" s="23"/>
      <c r="C422" s="118"/>
      <c r="E422" s="118"/>
      <c r="F422" s="112"/>
      <c r="G422" s="118"/>
      <c r="I422" s="118"/>
      <c r="K422" s="118"/>
      <c r="L422" s="118"/>
    </row>
    <row r="423" spans="1:12" s="25" customFormat="1" ht="12.75">
      <c r="A423" s="23"/>
      <c r="C423" s="118"/>
      <c r="E423" s="118"/>
      <c r="F423" s="112"/>
      <c r="G423" s="118"/>
      <c r="I423" s="118"/>
      <c r="K423" s="118"/>
      <c r="L423" s="118"/>
    </row>
    <row r="424" spans="1:12" s="25" customFormat="1" ht="12.75">
      <c r="A424" s="23"/>
      <c r="C424" s="118"/>
      <c r="E424" s="118"/>
      <c r="F424" s="112"/>
      <c r="G424" s="118"/>
      <c r="I424" s="118"/>
      <c r="K424" s="118"/>
      <c r="L424" s="118"/>
    </row>
    <row r="425" spans="1:12" s="25" customFormat="1" ht="12.75">
      <c r="A425" s="23"/>
      <c r="C425" s="118"/>
      <c r="E425" s="118"/>
      <c r="F425" s="112"/>
      <c r="G425" s="118"/>
      <c r="I425" s="118"/>
      <c r="K425" s="118"/>
      <c r="L425" s="118"/>
    </row>
    <row r="426" spans="1:12" s="25" customFormat="1" ht="12.75">
      <c r="A426" s="23"/>
      <c r="C426" s="118"/>
      <c r="E426" s="118"/>
      <c r="F426" s="112"/>
      <c r="G426" s="118"/>
      <c r="I426" s="118"/>
      <c r="K426" s="118"/>
      <c r="L426" s="118"/>
    </row>
    <row r="427" spans="1:12" s="25" customFormat="1" ht="12.75">
      <c r="A427" s="23"/>
      <c r="C427" s="118"/>
      <c r="E427" s="118"/>
      <c r="F427" s="112"/>
      <c r="G427" s="118"/>
      <c r="I427" s="118"/>
      <c r="K427" s="118"/>
      <c r="L427" s="118"/>
    </row>
    <row r="428" spans="1:12" s="25" customFormat="1" ht="12.75">
      <c r="A428" s="23"/>
      <c r="C428" s="118"/>
      <c r="E428" s="118"/>
      <c r="F428" s="112"/>
      <c r="G428" s="118"/>
      <c r="I428" s="118"/>
      <c r="K428" s="118"/>
      <c r="L428" s="118"/>
    </row>
    <row r="429" spans="1:12" s="25" customFormat="1" ht="12.75">
      <c r="A429" s="23"/>
      <c r="C429" s="118"/>
      <c r="E429" s="118"/>
      <c r="F429" s="112"/>
      <c r="G429" s="118"/>
      <c r="I429" s="118"/>
      <c r="K429" s="118"/>
      <c r="L429" s="118"/>
    </row>
    <row r="430" spans="1:12" s="25" customFormat="1" ht="12.75">
      <c r="A430" s="23"/>
      <c r="C430" s="118"/>
      <c r="E430" s="118"/>
      <c r="F430" s="112"/>
      <c r="G430" s="118"/>
      <c r="I430" s="118"/>
      <c r="K430" s="118"/>
      <c r="L430" s="118"/>
    </row>
    <row r="431" spans="1:12" s="25" customFormat="1" ht="12.75">
      <c r="A431" s="23"/>
      <c r="C431" s="118"/>
      <c r="E431" s="118"/>
      <c r="F431" s="112"/>
      <c r="G431" s="118"/>
      <c r="I431" s="118"/>
      <c r="K431" s="118"/>
      <c r="L431" s="118"/>
    </row>
    <row r="432" spans="1:12" s="25" customFormat="1" ht="12.75">
      <c r="A432" s="23"/>
      <c r="C432" s="118"/>
      <c r="E432" s="118"/>
      <c r="F432" s="112"/>
      <c r="G432" s="118"/>
      <c r="I432" s="118"/>
      <c r="K432" s="118"/>
      <c r="L432" s="118"/>
    </row>
    <row r="433" spans="1:12" s="25" customFormat="1" ht="12.75">
      <c r="A433" s="23"/>
      <c r="C433" s="118"/>
      <c r="E433" s="118"/>
      <c r="F433" s="112"/>
      <c r="G433" s="118"/>
      <c r="I433" s="118"/>
      <c r="K433" s="118"/>
      <c r="L433" s="118"/>
    </row>
    <row r="434" spans="1:12" s="25" customFormat="1" ht="12.75">
      <c r="A434" s="23"/>
      <c r="C434" s="118"/>
      <c r="E434" s="118"/>
      <c r="F434" s="112"/>
      <c r="G434" s="118"/>
      <c r="I434" s="118"/>
      <c r="K434" s="118"/>
      <c r="L434" s="118"/>
    </row>
    <row r="435" spans="1:12" s="25" customFormat="1" ht="12.75">
      <c r="A435" s="23"/>
      <c r="C435" s="118"/>
      <c r="E435" s="118"/>
      <c r="F435" s="112"/>
      <c r="G435" s="118"/>
      <c r="I435" s="118"/>
      <c r="K435" s="118"/>
      <c r="L435" s="118"/>
    </row>
    <row r="436" spans="1:12" s="25" customFormat="1" ht="12.75">
      <c r="A436" s="23"/>
      <c r="C436" s="118"/>
      <c r="E436" s="118"/>
      <c r="F436" s="112"/>
      <c r="G436" s="118"/>
      <c r="I436" s="118"/>
      <c r="K436" s="118"/>
      <c r="L436" s="118"/>
    </row>
    <row r="437" spans="1:12" s="25" customFormat="1" ht="12.75">
      <c r="A437" s="23"/>
      <c r="C437" s="118"/>
      <c r="E437" s="118"/>
      <c r="F437" s="112"/>
      <c r="G437" s="118"/>
      <c r="I437" s="118"/>
      <c r="K437" s="118"/>
      <c r="L437" s="118"/>
    </row>
    <row r="438" spans="1:12" s="25" customFormat="1" ht="12.75">
      <c r="A438" s="23"/>
      <c r="C438" s="118"/>
      <c r="E438" s="118"/>
      <c r="F438" s="112"/>
      <c r="G438" s="118"/>
      <c r="I438" s="118"/>
      <c r="K438" s="118"/>
      <c r="L438" s="118"/>
    </row>
    <row r="439" spans="1:12" s="25" customFormat="1" ht="12.75">
      <c r="A439" s="23"/>
      <c r="C439" s="118"/>
      <c r="E439" s="118"/>
      <c r="F439" s="112"/>
      <c r="G439" s="118"/>
      <c r="I439" s="118"/>
      <c r="K439" s="118"/>
      <c r="L439" s="118"/>
    </row>
    <row r="440" spans="1:12" s="25" customFormat="1" ht="12.75">
      <c r="A440" s="23"/>
      <c r="C440" s="118"/>
      <c r="E440" s="118"/>
      <c r="F440" s="112"/>
      <c r="G440" s="118"/>
      <c r="I440" s="118"/>
      <c r="K440" s="118"/>
      <c r="L440" s="118"/>
    </row>
    <row r="441" spans="1:12" s="25" customFormat="1" ht="12.75">
      <c r="A441" s="23"/>
      <c r="C441" s="118"/>
      <c r="E441" s="118"/>
      <c r="F441" s="112"/>
      <c r="G441" s="118"/>
      <c r="I441" s="118"/>
      <c r="K441" s="118"/>
      <c r="L441" s="118"/>
    </row>
    <row r="442" spans="1:12" s="25" customFormat="1" ht="12.75">
      <c r="A442" s="23"/>
      <c r="C442" s="118"/>
      <c r="E442" s="118"/>
      <c r="F442" s="112"/>
      <c r="G442" s="118"/>
      <c r="I442" s="118"/>
      <c r="K442" s="118"/>
      <c r="L442" s="118"/>
    </row>
    <row r="443" spans="1:12" s="25" customFormat="1" ht="12.75">
      <c r="A443" s="23"/>
      <c r="C443" s="118"/>
      <c r="E443" s="118"/>
      <c r="F443" s="112"/>
      <c r="G443" s="118"/>
      <c r="I443" s="118"/>
      <c r="K443" s="118"/>
      <c r="L443" s="118"/>
    </row>
    <row r="444" spans="1:12" s="25" customFormat="1" ht="12.75">
      <c r="A444" s="23"/>
      <c r="C444" s="118"/>
      <c r="E444" s="118"/>
      <c r="F444" s="112"/>
      <c r="G444" s="118"/>
      <c r="I444" s="118"/>
      <c r="K444" s="118"/>
      <c r="L444" s="118"/>
    </row>
    <row r="445" spans="1:12" s="25" customFormat="1" ht="12.75">
      <c r="A445" s="23"/>
      <c r="C445" s="118"/>
      <c r="E445" s="118"/>
      <c r="F445" s="112"/>
      <c r="G445" s="118"/>
      <c r="I445" s="118"/>
      <c r="K445" s="118"/>
      <c r="L445" s="118"/>
    </row>
    <row r="446" spans="1:12" s="25" customFormat="1" ht="12.75">
      <c r="A446" s="23"/>
      <c r="C446" s="118"/>
      <c r="E446" s="118"/>
      <c r="F446" s="112"/>
      <c r="G446" s="118"/>
      <c r="I446" s="118"/>
      <c r="K446" s="118"/>
      <c r="L446" s="118"/>
    </row>
    <row r="447" spans="1:12" s="25" customFormat="1" ht="12.75">
      <c r="A447" s="23"/>
      <c r="C447" s="118"/>
      <c r="E447" s="118"/>
      <c r="F447" s="112"/>
      <c r="G447" s="118"/>
      <c r="I447" s="118"/>
      <c r="K447" s="118"/>
      <c r="L447" s="118"/>
    </row>
    <row r="448" spans="1:12" s="25" customFormat="1" ht="12.75">
      <c r="A448" s="23"/>
      <c r="C448" s="118"/>
      <c r="E448" s="118"/>
      <c r="F448" s="112"/>
      <c r="G448" s="118"/>
      <c r="I448" s="118"/>
      <c r="K448" s="118"/>
      <c r="L448" s="118"/>
    </row>
    <row r="449" spans="1:12" s="25" customFormat="1" ht="12.75">
      <c r="A449" s="23"/>
      <c r="C449" s="118"/>
      <c r="E449" s="118"/>
      <c r="F449" s="112"/>
      <c r="G449" s="118"/>
      <c r="I449" s="118"/>
      <c r="K449" s="118"/>
      <c r="L449" s="118"/>
    </row>
    <row r="450" spans="1:12" s="25" customFormat="1" ht="12.75">
      <c r="A450" s="23"/>
      <c r="C450" s="118"/>
      <c r="E450" s="118"/>
      <c r="F450" s="112"/>
      <c r="G450" s="118"/>
      <c r="I450" s="118"/>
      <c r="K450" s="118"/>
      <c r="L450" s="118"/>
    </row>
    <row r="451" spans="1:12" s="25" customFormat="1" ht="12.75">
      <c r="A451" s="23"/>
      <c r="C451" s="118"/>
      <c r="E451" s="118"/>
      <c r="F451" s="112"/>
      <c r="G451" s="118"/>
      <c r="I451" s="118"/>
      <c r="K451" s="118"/>
      <c r="L451" s="118"/>
    </row>
    <row r="452" spans="1:12" s="25" customFormat="1" ht="12.75">
      <c r="A452" s="23"/>
      <c r="C452" s="118"/>
      <c r="E452" s="118"/>
      <c r="F452" s="112"/>
      <c r="G452" s="118"/>
      <c r="I452" s="118"/>
      <c r="K452" s="118"/>
      <c r="L452" s="118"/>
    </row>
    <row r="453" spans="1:12" s="25" customFormat="1" ht="12.75">
      <c r="A453" s="23"/>
      <c r="C453" s="118"/>
      <c r="E453" s="118"/>
      <c r="F453" s="112"/>
      <c r="G453" s="118"/>
      <c r="I453" s="118"/>
      <c r="K453" s="118"/>
      <c r="L453" s="118"/>
    </row>
    <row r="454" spans="1:12" s="25" customFormat="1" ht="12.75">
      <c r="A454" s="23"/>
      <c r="C454" s="118"/>
      <c r="E454" s="118"/>
      <c r="F454" s="112"/>
      <c r="G454" s="118"/>
      <c r="I454" s="118"/>
      <c r="K454" s="118"/>
      <c r="L454" s="118"/>
    </row>
    <row r="455" spans="1:12" s="25" customFormat="1" ht="12.75">
      <c r="A455" s="23"/>
      <c r="C455" s="118"/>
      <c r="E455" s="118"/>
      <c r="F455" s="112"/>
      <c r="G455" s="118"/>
      <c r="I455" s="118"/>
      <c r="K455" s="118"/>
      <c r="L455" s="118"/>
    </row>
    <row r="456" spans="1:12" s="25" customFormat="1" ht="12.75">
      <c r="A456" s="23"/>
      <c r="C456" s="118"/>
      <c r="E456" s="118"/>
      <c r="F456" s="112"/>
      <c r="G456" s="118"/>
      <c r="I456" s="118"/>
      <c r="K456" s="118"/>
      <c r="L456" s="118"/>
    </row>
    <row r="457" spans="1:12" s="25" customFormat="1" ht="12.75">
      <c r="A457" s="23"/>
      <c r="C457" s="118"/>
      <c r="E457" s="118"/>
      <c r="F457" s="112"/>
      <c r="G457" s="118"/>
      <c r="I457" s="118"/>
      <c r="K457" s="118"/>
      <c r="L457" s="118"/>
    </row>
    <row r="458" spans="1:12" s="25" customFormat="1" ht="12.75">
      <c r="A458" s="23"/>
      <c r="C458" s="118"/>
      <c r="E458" s="118"/>
      <c r="F458" s="112"/>
      <c r="G458" s="118"/>
      <c r="I458" s="118"/>
      <c r="K458" s="118"/>
      <c r="L458" s="118"/>
    </row>
    <row r="459" spans="1:12" s="25" customFormat="1" ht="12.75">
      <c r="A459" s="23"/>
      <c r="C459" s="118"/>
      <c r="E459" s="118"/>
      <c r="F459" s="112"/>
      <c r="G459" s="118"/>
      <c r="I459" s="118"/>
      <c r="K459" s="118"/>
      <c r="L459" s="118"/>
    </row>
    <row r="460" spans="1:12" s="25" customFormat="1" ht="12.75">
      <c r="A460" s="23"/>
      <c r="C460" s="118"/>
      <c r="E460" s="118"/>
      <c r="F460" s="112"/>
      <c r="G460" s="118"/>
      <c r="I460" s="118"/>
      <c r="K460" s="118"/>
      <c r="L460" s="118"/>
    </row>
    <row r="461" spans="1:12" s="25" customFormat="1" ht="12.75">
      <c r="A461" s="23"/>
      <c r="C461" s="118"/>
      <c r="E461" s="118"/>
      <c r="F461" s="112"/>
      <c r="G461" s="118"/>
      <c r="I461" s="118"/>
      <c r="K461" s="118"/>
      <c r="L461" s="118"/>
    </row>
    <row r="462" spans="1:12" s="25" customFormat="1" ht="12.75">
      <c r="A462" s="23"/>
      <c r="C462" s="118"/>
      <c r="E462" s="118"/>
      <c r="F462" s="112"/>
      <c r="G462" s="118"/>
      <c r="I462" s="118"/>
      <c r="K462" s="118"/>
      <c r="L462" s="118"/>
    </row>
    <row r="463" spans="1:12" s="25" customFormat="1" ht="12.75">
      <c r="A463" s="23"/>
      <c r="C463" s="118"/>
      <c r="E463" s="118"/>
      <c r="F463" s="112"/>
      <c r="G463" s="118"/>
      <c r="I463" s="118"/>
      <c r="K463" s="118"/>
      <c r="L463" s="118"/>
    </row>
    <row r="464" spans="1:12" s="25" customFormat="1" ht="12.75">
      <c r="A464" s="23"/>
      <c r="C464" s="118"/>
      <c r="E464" s="118"/>
      <c r="F464" s="112"/>
      <c r="G464" s="118"/>
      <c r="I464" s="118"/>
      <c r="K464" s="118"/>
      <c r="L464" s="118"/>
    </row>
    <row r="465" spans="1:12" s="25" customFormat="1" ht="12.75">
      <c r="A465" s="23"/>
      <c r="C465" s="118"/>
      <c r="E465" s="118"/>
      <c r="F465" s="112"/>
      <c r="G465" s="118"/>
      <c r="I465" s="118"/>
      <c r="K465" s="118"/>
      <c r="L465" s="118"/>
    </row>
    <row r="466" spans="1:12" s="25" customFormat="1" ht="12.75">
      <c r="A466" s="23"/>
      <c r="C466" s="118"/>
      <c r="E466" s="118"/>
      <c r="F466" s="112"/>
      <c r="G466" s="118"/>
      <c r="I466" s="118"/>
      <c r="K466" s="118"/>
      <c r="L466" s="118"/>
    </row>
    <row r="467" spans="1:12" s="25" customFormat="1" ht="12.75">
      <c r="A467" s="23"/>
      <c r="C467" s="118"/>
      <c r="E467" s="118"/>
      <c r="F467" s="112"/>
      <c r="G467" s="118"/>
      <c r="I467" s="118"/>
      <c r="K467" s="118"/>
      <c r="L467" s="118"/>
    </row>
    <row r="468" spans="1:12" s="25" customFormat="1" ht="12.75">
      <c r="A468" s="23"/>
      <c r="C468" s="118"/>
      <c r="E468" s="118"/>
      <c r="F468" s="112"/>
      <c r="G468" s="118"/>
      <c r="I468" s="118"/>
      <c r="K468" s="118"/>
      <c r="L468" s="118"/>
    </row>
    <row r="469" spans="1:12" s="25" customFormat="1" ht="12.75">
      <c r="A469" s="23"/>
      <c r="C469" s="118"/>
      <c r="E469" s="118"/>
      <c r="F469" s="112"/>
      <c r="G469" s="118"/>
      <c r="I469" s="118"/>
      <c r="K469" s="118"/>
      <c r="L469" s="118"/>
    </row>
    <row r="470" spans="1:12" s="25" customFormat="1" ht="12.75">
      <c r="A470" s="23"/>
      <c r="C470" s="118"/>
      <c r="E470" s="118"/>
      <c r="F470" s="112"/>
      <c r="G470" s="118"/>
      <c r="I470" s="118"/>
      <c r="K470" s="118"/>
      <c r="L470" s="118"/>
    </row>
    <row r="471" spans="1:12" s="25" customFormat="1" ht="12.75">
      <c r="A471" s="23"/>
      <c r="C471" s="118"/>
      <c r="E471" s="118"/>
      <c r="F471" s="112"/>
      <c r="G471" s="118"/>
      <c r="I471" s="118"/>
      <c r="K471" s="118"/>
      <c r="L471" s="118"/>
    </row>
    <row r="472" spans="1:12" s="25" customFormat="1" ht="12.75">
      <c r="A472" s="23"/>
      <c r="C472" s="118"/>
      <c r="E472" s="118"/>
      <c r="F472" s="112"/>
      <c r="G472" s="118"/>
      <c r="I472" s="118"/>
      <c r="K472" s="118"/>
      <c r="L472" s="118"/>
    </row>
    <row r="473" spans="1:12" s="25" customFormat="1" ht="12.75">
      <c r="A473" s="23"/>
      <c r="C473" s="118"/>
      <c r="E473" s="118"/>
      <c r="F473" s="112"/>
      <c r="G473" s="118"/>
      <c r="I473" s="118"/>
      <c r="K473" s="118"/>
      <c r="L473" s="118"/>
    </row>
    <row r="474" spans="1:12" s="25" customFormat="1" ht="12.75">
      <c r="A474" s="23"/>
      <c r="C474" s="118"/>
      <c r="E474" s="118"/>
      <c r="F474" s="112"/>
      <c r="G474" s="118"/>
      <c r="I474" s="118"/>
      <c r="K474" s="118"/>
      <c r="L474" s="118"/>
    </row>
    <row r="475" spans="1:12" s="25" customFormat="1" ht="12.75">
      <c r="A475" s="23"/>
      <c r="C475" s="118"/>
      <c r="E475" s="118"/>
      <c r="F475" s="112"/>
      <c r="G475" s="118"/>
      <c r="I475" s="118"/>
      <c r="K475" s="118"/>
      <c r="L475" s="118"/>
    </row>
    <row r="476" spans="1:12" s="25" customFormat="1" ht="12.75">
      <c r="A476" s="23"/>
      <c r="C476" s="118"/>
      <c r="E476" s="118"/>
      <c r="F476" s="112"/>
      <c r="G476" s="118"/>
      <c r="I476" s="118"/>
      <c r="K476" s="118"/>
      <c r="L476" s="118"/>
    </row>
    <row r="477" spans="1:12" s="25" customFormat="1" ht="12.75">
      <c r="A477" s="23"/>
      <c r="C477" s="118"/>
      <c r="E477" s="118"/>
      <c r="F477" s="112"/>
      <c r="G477" s="118"/>
      <c r="I477" s="118"/>
      <c r="K477" s="118"/>
      <c r="L477" s="118"/>
    </row>
    <row r="478" spans="1:12" s="25" customFormat="1" ht="12.75">
      <c r="A478" s="23"/>
      <c r="C478" s="118"/>
      <c r="E478" s="118"/>
      <c r="F478" s="112"/>
      <c r="G478" s="118"/>
      <c r="I478" s="118"/>
      <c r="K478" s="118"/>
      <c r="L478" s="118"/>
    </row>
    <row r="479" spans="1:12" s="25" customFormat="1" ht="12.75">
      <c r="A479" s="23"/>
      <c r="C479" s="118"/>
      <c r="E479" s="118"/>
      <c r="F479" s="112"/>
      <c r="G479" s="118"/>
      <c r="I479" s="118"/>
      <c r="K479" s="118"/>
      <c r="L479" s="118"/>
    </row>
    <row r="480" spans="1:12" s="25" customFormat="1" ht="12.75">
      <c r="A480" s="23"/>
      <c r="C480" s="118"/>
      <c r="E480" s="118"/>
      <c r="F480" s="112"/>
      <c r="G480" s="118"/>
      <c r="I480" s="118"/>
      <c r="K480" s="118"/>
      <c r="L480" s="118"/>
    </row>
    <row r="481" spans="1:12" s="25" customFormat="1" ht="12.75">
      <c r="A481" s="23"/>
      <c r="C481" s="118"/>
      <c r="E481" s="118"/>
      <c r="F481" s="112"/>
      <c r="G481" s="118"/>
      <c r="I481" s="118"/>
      <c r="K481" s="118"/>
      <c r="L481" s="118"/>
    </row>
    <row r="482" spans="1:12" s="25" customFormat="1" ht="12.75">
      <c r="A482" s="23"/>
      <c r="C482" s="118"/>
      <c r="E482" s="118"/>
      <c r="F482" s="112"/>
      <c r="G482" s="118"/>
      <c r="I482" s="118"/>
      <c r="K482" s="118"/>
      <c r="L482" s="118"/>
    </row>
    <row r="483" spans="1:12" s="25" customFormat="1" ht="12.75">
      <c r="A483" s="23"/>
      <c r="C483" s="118"/>
      <c r="E483" s="118"/>
      <c r="F483" s="112"/>
      <c r="G483" s="118"/>
      <c r="I483" s="118"/>
      <c r="K483" s="118"/>
      <c r="L483" s="118"/>
    </row>
    <row r="484" spans="1:12" s="25" customFormat="1" ht="12.75">
      <c r="A484" s="23"/>
      <c r="C484" s="118"/>
      <c r="E484" s="118"/>
      <c r="F484" s="112"/>
      <c r="G484" s="118"/>
      <c r="I484" s="118"/>
      <c r="K484" s="118"/>
      <c r="L484" s="118"/>
    </row>
    <row r="485" spans="1:12" s="25" customFormat="1" ht="12.75">
      <c r="A485" s="23"/>
      <c r="C485" s="118"/>
      <c r="E485" s="118"/>
      <c r="F485" s="112"/>
      <c r="G485" s="118"/>
      <c r="I485" s="118"/>
      <c r="K485" s="118"/>
      <c r="L485" s="118"/>
    </row>
    <row r="486" spans="1:12" s="25" customFormat="1" ht="12.75">
      <c r="A486" s="23"/>
      <c r="C486" s="118"/>
      <c r="E486" s="118"/>
      <c r="F486" s="112"/>
      <c r="G486" s="118"/>
      <c r="I486" s="118"/>
      <c r="K486" s="118"/>
      <c r="L486" s="118"/>
    </row>
    <row r="487" spans="1:12" s="25" customFormat="1" ht="12.75">
      <c r="A487" s="23"/>
      <c r="C487" s="118"/>
      <c r="E487" s="118"/>
      <c r="F487" s="112"/>
      <c r="G487" s="118"/>
      <c r="I487" s="118"/>
      <c r="K487" s="118"/>
      <c r="L487" s="118"/>
    </row>
    <row r="488" spans="1:12" s="25" customFormat="1" ht="12.75">
      <c r="A488" s="23"/>
      <c r="C488" s="118"/>
      <c r="E488" s="118"/>
      <c r="F488" s="112"/>
      <c r="G488" s="118"/>
      <c r="I488" s="118"/>
      <c r="K488" s="118"/>
      <c r="L488" s="118"/>
    </row>
    <row r="489" spans="1:12" s="25" customFormat="1" ht="12.75">
      <c r="A489" s="23"/>
      <c r="C489" s="118"/>
      <c r="E489" s="118"/>
      <c r="F489" s="112"/>
      <c r="G489" s="118"/>
      <c r="I489" s="118"/>
      <c r="K489" s="118"/>
      <c r="L489" s="118"/>
    </row>
    <row r="490" spans="1:12" s="25" customFormat="1" ht="12.75">
      <c r="A490" s="23"/>
      <c r="C490" s="118"/>
      <c r="E490" s="118"/>
      <c r="F490" s="112"/>
      <c r="G490" s="118"/>
      <c r="I490" s="118"/>
      <c r="K490" s="118"/>
      <c r="L490" s="118"/>
    </row>
    <row r="491" spans="1:12" s="25" customFormat="1" ht="12.75">
      <c r="A491" s="23"/>
      <c r="C491" s="118"/>
      <c r="E491" s="118"/>
      <c r="F491" s="112"/>
      <c r="G491" s="118"/>
      <c r="I491" s="118"/>
      <c r="K491" s="118"/>
      <c r="L491" s="118"/>
    </row>
    <row r="492" spans="1:12" s="25" customFormat="1" ht="12.75">
      <c r="A492" s="23"/>
      <c r="C492" s="118"/>
      <c r="E492" s="118"/>
      <c r="F492" s="112"/>
      <c r="G492" s="118"/>
      <c r="I492" s="118"/>
      <c r="K492" s="118"/>
      <c r="L492" s="118"/>
    </row>
    <row r="493" spans="1:12" s="25" customFormat="1" ht="12.75">
      <c r="A493" s="23"/>
      <c r="C493" s="118"/>
      <c r="E493" s="118"/>
      <c r="F493" s="112"/>
      <c r="G493" s="118"/>
      <c r="I493" s="118"/>
      <c r="K493" s="118"/>
      <c r="L493" s="118"/>
    </row>
    <row r="494" spans="1:12" s="25" customFormat="1" ht="12.75">
      <c r="A494" s="23"/>
      <c r="C494" s="118"/>
      <c r="E494" s="118"/>
      <c r="F494" s="112"/>
      <c r="G494" s="118"/>
      <c r="I494" s="118"/>
      <c r="K494" s="118"/>
      <c r="L494" s="118"/>
    </row>
    <row r="495" spans="1:12" s="25" customFormat="1" ht="12.75">
      <c r="A495" s="23"/>
      <c r="C495" s="118"/>
      <c r="E495" s="118"/>
      <c r="F495" s="112"/>
      <c r="G495" s="118"/>
      <c r="I495" s="118"/>
      <c r="K495" s="118"/>
      <c r="L495" s="118"/>
    </row>
    <row r="496" spans="1:12" s="25" customFormat="1" ht="12.75">
      <c r="A496" s="23"/>
      <c r="C496" s="118"/>
      <c r="E496" s="118"/>
      <c r="F496" s="112"/>
      <c r="G496" s="118"/>
      <c r="I496" s="118"/>
      <c r="K496" s="118"/>
      <c r="L496" s="118"/>
    </row>
    <row r="497" spans="1:12" s="25" customFormat="1" ht="12.75">
      <c r="A497" s="23"/>
      <c r="C497" s="118"/>
      <c r="E497" s="118"/>
      <c r="F497" s="112"/>
      <c r="G497" s="118"/>
      <c r="I497" s="118"/>
      <c r="K497" s="118"/>
      <c r="L497" s="118"/>
    </row>
    <row r="498" spans="1:12" s="25" customFormat="1" ht="12.75">
      <c r="A498" s="23"/>
      <c r="C498" s="118"/>
      <c r="E498" s="118"/>
      <c r="F498" s="112"/>
      <c r="G498" s="118"/>
      <c r="I498" s="118"/>
      <c r="K498" s="118"/>
      <c r="L498" s="118"/>
    </row>
    <row r="499" spans="1:12" s="25" customFormat="1" ht="12.75">
      <c r="A499" s="23"/>
      <c r="C499" s="118"/>
      <c r="E499" s="118"/>
      <c r="F499" s="112"/>
      <c r="G499" s="118"/>
      <c r="I499" s="118"/>
      <c r="K499" s="118"/>
      <c r="L499" s="118"/>
    </row>
    <row r="500" spans="1:12" s="25" customFormat="1" ht="12.75">
      <c r="A500" s="23"/>
      <c r="C500" s="118"/>
      <c r="E500" s="118"/>
      <c r="F500" s="112"/>
      <c r="G500" s="118"/>
      <c r="I500" s="118"/>
      <c r="K500" s="118"/>
      <c r="L500" s="118"/>
    </row>
    <row r="501" spans="1:12" s="25" customFormat="1" ht="12.75">
      <c r="A501" s="23"/>
      <c r="C501" s="118"/>
      <c r="E501" s="118"/>
      <c r="F501" s="112"/>
      <c r="G501" s="118"/>
      <c r="I501" s="118"/>
      <c r="K501" s="118"/>
      <c r="L501" s="118"/>
    </row>
    <row r="502" spans="1:12" s="25" customFormat="1" ht="12.75">
      <c r="A502" s="23"/>
      <c r="C502" s="118"/>
      <c r="E502" s="118"/>
      <c r="F502" s="112"/>
      <c r="G502" s="118"/>
      <c r="I502" s="118"/>
      <c r="K502" s="118"/>
      <c r="L502" s="118"/>
    </row>
    <row r="503" spans="1:12" s="25" customFormat="1" ht="12.75">
      <c r="A503" s="23"/>
      <c r="C503" s="118"/>
      <c r="E503" s="118"/>
      <c r="F503" s="112"/>
      <c r="G503" s="118"/>
      <c r="I503" s="118"/>
      <c r="K503" s="118"/>
      <c r="L503" s="118"/>
    </row>
    <row r="504" spans="1:12" s="25" customFormat="1" ht="12.75">
      <c r="A504" s="23"/>
      <c r="C504" s="118"/>
      <c r="E504" s="118"/>
      <c r="F504" s="112"/>
      <c r="G504" s="118"/>
      <c r="I504" s="118"/>
      <c r="K504" s="118"/>
      <c r="L504" s="118"/>
    </row>
    <row r="505" spans="1:12" s="25" customFormat="1" ht="12.75">
      <c r="A505" s="23"/>
      <c r="C505" s="118"/>
      <c r="E505" s="118"/>
      <c r="F505" s="112"/>
      <c r="G505" s="118"/>
      <c r="I505" s="118"/>
      <c r="K505" s="118"/>
      <c r="L505" s="118"/>
    </row>
    <row r="506" spans="1:12" s="25" customFormat="1" ht="12.75">
      <c r="A506" s="23"/>
      <c r="C506" s="118"/>
      <c r="E506" s="118"/>
      <c r="F506" s="112"/>
      <c r="G506" s="118"/>
      <c r="I506" s="118"/>
      <c r="K506" s="118"/>
      <c r="L506" s="118"/>
    </row>
    <row r="507" spans="1:12" s="25" customFormat="1" ht="12.75">
      <c r="A507" s="23"/>
      <c r="C507" s="118"/>
      <c r="E507" s="118"/>
      <c r="F507" s="112"/>
      <c r="G507" s="118"/>
      <c r="I507" s="118"/>
      <c r="K507" s="118"/>
      <c r="L507" s="118"/>
    </row>
    <row r="508" spans="1:12" s="25" customFormat="1" ht="12.75">
      <c r="A508" s="23"/>
      <c r="C508" s="118"/>
      <c r="E508" s="118"/>
      <c r="F508" s="112"/>
      <c r="G508" s="118"/>
      <c r="I508" s="118"/>
      <c r="K508" s="118"/>
      <c r="L508" s="118"/>
    </row>
    <row r="509" spans="1:12" s="25" customFormat="1" ht="12.75">
      <c r="A509" s="23"/>
      <c r="C509" s="118"/>
      <c r="E509" s="118"/>
      <c r="F509" s="112"/>
      <c r="G509" s="118"/>
      <c r="I509" s="118"/>
      <c r="K509" s="118"/>
      <c r="L509" s="118"/>
    </row>
    <row r="510" spans="1:12" s="25" customFormat="1" ht="12.75">
      <c r="A510" s="23"/>
      <c r="C510" s="118"/>
      <c r="E510" s="118"/>
      <c r="F510" s="112"/>
      <c r="G510" s="118"/>
      <c r="I510" s="118"/>
      <c r="K510" s="118"/>
      <c r="L510" s="118"/>
    </row>
    <row r="511" spans="1:12" s="25" customFormat="1" ht="12.75">
      <c r="A511" s="23"/>
      <c r="C511" s="118"/>
      <c r="E511" s="118"/>
      <c r="F511" s="112"/>
      <c r="G511" s="118"/>
      <c r="I511" s="118"/>
      <c r="K511" s="118"/>
      <c r="L511" s="118"/>
    </row>
    <row r="512" spans="1:12" s="25" customFormat="1" ht="12.75">
      <c r="A512" s="23"/>
      <c r="C512" s="118"/>
      <c r="E512" s="118"/>
      <c r="F512" s="112"/>
      <c r="G512" s="118"/>
      <c r="I512" s="118"/>
      <c r="K512" s="118"/>
      <c r="L512" s="118"/>
    </row>
    <row r="513" spans="1:12" s="25" customFormat="1" ht="12.75">
      <c r="A513" s="23"/>
      <c r="C513" s="118"/>
      <c r="E513" s="118"/>
      <c r="F513" s="112"/>
      <c r="G513" s="118"/>
      <c r="I513" s="118"/>
      <c r="K513" s="118"/>
      <c r="L513" s="118"/>
    </row>
    <row r="514" spans="1:12" s="25" customFormat="1" ht="12.75">
      <c r="A514" s="23"/>
      <c r="C514" s="118"/>
      <c r="E514" s="118"/>
      <c r="F514" s="112"/>
      <c r="G514" s="118"/>
      <c r="I514" s="118"/>
      <c r="K514" s="118"/>
      <c r="L514" s="118"/>
    </row>
    <row r="515" spans="1:12" s="25" customFormat="1" ht="12.75">
      <c r="A515" s="23"/>
      <c r="C515" s="118"/>
      <c r="E515" s="118"/>
      <c r="F515" s="112"/>
      <c r="G515" s="118"/>
      <c r="I515" s="118"/>
      <c r="K515" s="118"/>
      <c r="L515" s="118"/>
    </row>
    <row r="516" spans="1:12" s="25" customFormat="1" ht="12.75">
      <c r="A516" s="23"/>
      <c r="C516" s="118"/>
      <c r="E516" s="118"/>
      <c r="F516" s="112"/>
      <c r="G516" s="118"/>
      <c r="I516" s="118"/>
      <c r="K516" s="118"/>
      <c r="L516" s="118"/>
    </row>
    <row r="517" spans="1:12" s="25" customFormat="1" ht="12.75">
      <c r="A517" s="23"/>
      <c r="C517" s="118"/>
      <c r="E517" s="118"/>
      <c r="F517" s="112"/>
      <c r="G517" s="118"/>
      <c r="I517" s="118"/>
      <c r="K517" s="118"/>
      <c r="L517" s="118"/>
    </row>
    <row r="518" spans="1:12" s="25" customFormat="1" ht="12.75">
      <c r="A518" s="23"/>
      <c r="C518" s="118"/>
      <c r="E518" s="118"/>
      <c r="F518" s="112"/>
      <c r="G518" s="118"/>
      <c r="I518" s="118"/>
      <c r="K518" s="118"/>
      <c r="L518" s="118"/>
    </row>
    <row r="519" spans="1:12" s="25" customFormat="1" ht="12.75">
      <c r="A519" s="23"/>
      <c r="C519" s="118"/>
      <c r="E519" s="118"/>
      <c r="F519" s="112"/>
      <c r="G519" s="118"/>
      <c r="I519" s="118"/>
      <c r="K519" s="118"/>
      <c r="L519" s="118"/>
    </row>
    <row r="520" spans="1:12" s="25" customFormat="1" ht="12.75">
      <c r="A520" s="23"/>
      <c r="C520" s="118"/>
      <c r="E520" s="118"/>
      <c r="F520" s="112"/>
      <c r="G520" s="118"/>
      <c r="I520" s="118"/>
      <c r="K520" s="118"/>
      <c r="L520" s="118"/>
    </row>
    <row r="521" spans="1:12" s="25" customFormat="1" ht="12.75">
      <c r="A521" s="23"/>
      <c r="C521" s="118"/>
      <c r="E521" s="118"/>
      <c r="F521" s="112"/>
      <c r="G521" s="118"/>
      <c r="I521" s="118"/>
      <c r="K521" s="118"/>
      <c r="L521" s="118"/>
    </row>
    <row r="522" spans="1:12" s="25" customFormat="1" ht="12.75">
      <c r="A522" s="23"/>
      <c r="C522" s="118"/>
      <c r="E522" s="118"/>
      <c r="F522" s="112"/>
      <c r="G522" s="118"/>
      <c r="I522" s="118"/>
      <c r="K522" s="118"/>
      <c r="L522" s="118"/>
    </row>
    <row r="523" spans="1:12" s="25" customFormat="1" ht="12.75">
      <c r="A523" s="23"/>
      <c r="C523" s="118"/>
      <c r="E523" s="118"/>
      <c r="F523" s="112"/>
      <c r="G523" s="118"/>
      <c r="I523" s="118"/>
      <c r="K523" s="118"/>
      <c r="L523" s="118"/>
    </row>
    <row r="524" spans="1:12" s="25" customFormat="1" ht="12.75">
      <c r="A524" s="23"/>
      <c r="C524" s="118"/>
      <c r="E524" s="118"/>
      <c r="F524" s="112"/>
      <c r="G524" s="118"/>
      <c r="I524" s="118"/>
      <c r="K524" s="118"/>
      <c r="L524" s="118"/>
    </row>
    <row r="525" spans="1:12" s="25" customFormat="1" ht="12.75">
      <c r="A525" s="23"/>
      <c r="C525" s="118"/>
      <c r="E525" s="118"/>
      <c r="F525" s="112"/>
      <c r="G525" s="118"/>
      <c r="I525" s="118"/>
      <c r="K525" s="118"/>
      <c r="L525" s="118"/>
    </row>
    <row r="526" spans="1:12" s="25" customFormat="1" ht="12.75">
      <c r="A526" s="23"/>
      <c r="C526" s="118"/>
      <c r="E526" s="118"/>
      <c r="F526" s="112"/>
      <c r="G526" s="118"/>
      <c r="I526" s="118"/>
      <c r="K526" s="118"/>
      <c r="L526" s="118"/>
    </row>
    <row r="527" spans="1:12" s="25" customFormat="1" ht="12.75">
      <c r="A527" s="23"/>
      <c r="C527" s="118"/>
      <c r="E527" s="118"/>
      <c r="F527" s="112"/>
      <c r="G527" s="118"/>
      <c r="I527" s="118"/>
      <c r="K527" s="118"/>
      <c r="L527" s="118"/>
    </row>
    <row r="528" spans="1:12" s="25" customFormat="1" ht="12.75">
      <c r="A528" s="23"/>
      <c r="C528" s="118"/>
      <c r="E528" s="118"/>
      <c r="F528" s="112"/>
      <c r="G528" s="118"/>
      <c r="I528" s="118"/>
      <c r="K528" s="118"/>
      <c r="L528" s="118"/>
    </row>
    <row r="529" spans="1:12" s="25" customFormat="1" ht="12.75">
      <c r="A529" s="23"/>
      <c r="C529" s="118"/>
      <c r="E529" s="118"/>
      <c r="F529" s="112"/>
      <c r="G529" s="118"/>
      <c r="I529" s="118"/>
      <c r="K529" s="118"/>
      <c r="L529" s="118"/>
    </row>
    <row r="530" spans="1:12" s="25" customFormat="1" ht="12.75">
      <c r="A530" s="23"/>
      <c r="C530" s="118"/>
      <c r="E530" s="118"/>
      <c r="F530" s="112"/>
      <c r="G530" s="118"/>
      <c r="I530" s="118"/>
      <c r="K530" s="118"/>
      <c r="L530" s="118"/>
    </row>
    <row r="531" spans="1:12" s="25" customFormat="1" ht="12.75">
      <c r="A531" s="23"/>
      <c r="C531" s="118"/>
      <c r="E531" s="118"/>
      <c r="F531" s="112"/>
      <c r="G531" s="118"/>
      <c r="I531" s="118"/>
      <c r="K531" s="118"/>
      <c r="L531" s="118"/>
    </row>
    <row r="532" spans="1:12" s="25" customFormat="1" ht="12.75">
      <c r="A532" s="23"/>
      <c r="C532" s="118"/>
      <c r="E532" s="118"/>
      <c r="F532" s="112"/>
      <c r="G532" s="118"/>
      <c r="I532" s="118"/>
      <c r="K532" s="118"/>
      <c r="L532" s="118"/>
    </row>
    <row r="533" spans="1:12" s="25" customFormat="1" ht="12.75">
      <c r="A533" s="23"/>
      <c r="C533" s="118"/>
      <c r="E533" s="118"/>
      <c r="F533" s="112"/>
      <c r="G533" s="118"/>
      <c r="I533" s="118"/>
      <c r="K533" s="118"/>
      <c r="L533" s="118"/>
    </row>
    <row r="534" spans="1:12" s="25" customFormat="1" ht="12.75">
      <c r="A534" s="23"/>
      <c r="C534" s="118"/>
      <c r="E534" s="118"/>
      <c r="F534" s="112"/>
      <c r="G534" s="118"/>
      <c r="I534" s="118"/>
      <c r="K534" s="118"/>
      <c r="L534" s="118"/>
    </row>
    <row r="535" spans="1:12" s="25" customFormat="1" ht="12.75">
      <c r="A535" s="23"/>
      <c r="C535" s="118"/>
      <c r="E535" s="118"/>
      <c r="F535" s="112"/>
      <c r="G535" s="118"/>
      <c r="I535" s="118"/>
      <c r="K535" s="118"/>
      <c r="L535" s="118"/>
    </row>
    <row r="536" spans="1:12" s="25" customFormat="1" ht="12.75">
      <c r="A536" s="23"/>
      <c r="C536" s="118"/>
      <c r="E536" s="118"/>
      <c r="F536" s="112"/>
      <c r="G536" s="118"/>
      <c r="I536" s="118"/>
      <c r="K536" s="118"/>
      <c r="L536" s="118"/>
    </row>
    <row r="537" spans="1:12" s="25" customFormat="1" ht="12.75">
      <c r="A537" s="23"/>
      <c r="C537" s="118"/>
      <c r="E537" s="118"/>
      <c r="F537" s="112"/>
      <c r="G537" s="118"/>
      <c r="I537" s="118"/>
      <c r="K537" s="118"/>
      <c r="L537" s="118"/>
    </row>
    <row r="538" spans="1:12" s="25" customFormat="1" ht="12.75">
      <c r="A538" s="23"/>
      <c r="C538" s="118"/>
      <c r="E538" s="118"/>
      <c r="F538" s="112"/>
      <c r="G538" s="118"/>
      <c r="I538" s="118"/>
      <c r="K538" s="118"/>
      <c r="L538" s="118"/>
    </row>
    <row r="539" spans="1:12" s="25" customFormat="1" ht="12.75">
      <c r="A539" s="23"/>
      <c r="C539" s="118"/>
      <c r="E539" s="118"/>
      <c r="F539" s="112"/>
      <c r="G539" s="118"/>
      <c r="I539" s="118"/>
      <c r="K539" s="118"/>
      <c r="L539" s="118"/>
    </row>
    <row r="540" spans="1:12" s="25" customFormat="1" ht="12.75">
      <c r="A540" s="23"/>
      <c r="C540" s="118"/>
      <c r="E540" s="118"/>
      <c r="F540" s="112"/>
      <c r="G540" s="118"/>
      <c r="I540" s="118"/>
      <c r="K540" s="118"/>
      <c r="L540" s="118"/>
    </row>
    <row r="541" spans="1:12" s="25" customFormat="1" ht="12.75">
      <c r="A541" s="23"/>
      <c r="C541" s="118"/>
      <c r="E541" s="118"/>
      <c r="F541" s="112"/>
      <c r="G541" s="118"/>
      <c r="I541" s="118"/>
      <c r="K541" s="118"/>
      <c r="L541" s="118"/>
    </row>
    <row r="542" spans="1:12" s="25" customFormat="1" ht="12.75">
      <c r="A542" s="23"/>
      <c r="C542" s="118"/>
      <c r="E542" s="118"/>
      <c r="F542" s="112"/>
      <c r="G542" s="118"/>
      <c r="I542" s="118"/>
      <c r="K542" s="118"/>
      <c r="L542" s="118"/>
    </row>
    <row r="543" spans="1:12" s="25" customFormat="1" ht="12.75">
      <c r="A543" s="23"/>
      <c r="C543" s="118"/>
      <c r="E543" s="118"/>
      <c r="F543" s="112"/>
      <c r="G543" s="118"/>
      <c r="I543" s="118"/>
      <c r="K543" s="118"/>
      <c r="L543" s="118"/>
    </row>
    <row r="544" spans="1:12" s="25" customFormat="1" ht="12.75">
      <c r="A544" s="23"/>
      <c r="C544" s="118"/>
      <c r="E544" s="118"/>
      <c r="F544" s="112"/>
      <c r="G544" s="118"/>
      <c r="I544" s="118"/>
      <c r="K544" s="118"/>
      <c r="L544" s="118"/>
    </row>
    <row r="545" spans="1:12" s="25" customFormat="1" ht="12.75">
      <c r="A545" s="23"/>
      <c r="C545" s="118"/>
      <c r="E545" s="118"/>
      <c r="F545" s="112"/>
      <c r="G545" s="118"/>
      <c r="I545" s="118"/>
      <c r="K545" s="118"/>
      <c r="L545" s="118"/>
    </row>
    <row r="546" spans="1:12" s="25" customFormat="1" ht="12.75">
      <c r="A546" s="23"/>
      <c r="C546" s="118"/>
      <c r="E546" s="118"/>
      <c r="F546" s="112"/>
      <c r="G546" s="118"/>
      <c r="I546" s="118"/>
      <c r="K546" s="118"/>
      <c r="L546" s="118"/>
    </row>
    <row r="547" spans="1:12" s="25" customFormat="1" ht="12.75">
      <c r="A547" s="23"/>
      <c r="C547" s="118"/>
      <c r="E547" s="118"/>
      <c r="F547" s="112"/>
      <c r="G547" s="118"/>
      <c r="I547" s="118"/>
      <c r="K547" s="118"/>
      <c r="L547" s="118"/>
    </row>
    <row r="548" spans="1:12" s="25" customFormat="1" ht="12.75">
      <c r="A548" s="23"/>
      <c r="C548" s="118"/>
      <c r="E548" s="118"/>
      <c r="F548" s="112"/>
      <c r="G548" s="118"/>
      <c r="I548" s="118"/>
      <c r="K548" s="118"/>
      <c r="L548" s="118"/>
    </row>
    <row r="549" spans="1:12" s="25" customFormat="1" ht="12.75">
      <c r="A549" s="23"/>
      <c r="C549" s="118"/>
      <c r="E549" s="118"/>
      <c r="F549" s="112"/>
      <c r="G549" s="118"/>
      <c r="I549" s="118"/>
      <c r="K549" s="118"/>
      <c r="L549" s="118"/>
    </row>
    <row r="550" spans="1:12" s="25" customFormat="1" ht="12.75">
      <c r="A550" s="23"/>
      <c r="C550" s="118"/>
      <c r="E550" s="118"/>
      <c r="F550" s="112"/>
      <c r="G550" s="118"/>
      <c r="I550" s="118"/>
      <c r="K550" s="118"/>
      <c r="L550" s="118"/>
    </row>
    <row r="551" spans="1:12" s="25" customFormat="1" ht="12.75">
      <c r="A551" s="23"/>
      <c r="C551" s="118"/>
      <c r="E551" s="118"/>
      <c r="F551" s="112"/>
      <c r="G551" s="118"/>
      <c r="I551" s="118"/>
      <c r="K551" s="118"/>
      <c r="L551" s="118"/>
    </row>
    <row r="552" spans="1:12" s="25" customFormat="1" ht="12.75">
      <c r="A552" s="23"/>
      <c r="C552" s="118"/>
      <c r="E552" s="118"/>
      <c r="F552" s="112"/>
      <c r="G552" s="118"/>
      <c r="I552" s="118"/>
      <c r="K552" s="118"/>
      <c r="L552" s="118"/>
    </row>
    <row r="553" spans="1:12" s="25" customFormat="1" ht="12.75">
      <c r="A553" s="23"/>
      <c r="C553" s="118"/>
      <c r="E553" s="118"/>
      <c r="F553" s="112"/>
      <c r="G553" s="118"/>
      <c r="I553" s="118"/>
      <c r="K553" s="118"/>
      <c r="L553" s="118"/>
    </row>
    <row r="554" spans="1:12" s="25" customFormat="1" ht="12.75">
      <c r="A554" s="23"/>
      <c r="C554" s="118"/>
      <c r="E554" s="118"/>
      <c r="F554" s="112"/>
      <c r="G554" s="118"/>
      <c r="I554" s="118"/>
      <c r="K554" s="118"/>
      <c r="L554" s="118"/>
    </row>
    <row r="555" spans="1:12" s="25" customFormat="1" ht="12.75">
      <c r="A555" s="23"/>
      <c r="C555" s="118"/>
      <c r="E555" s="118"/>
      <c r="F555" s="112"/>
      <c r="G555" s="118"/>
      <c r="I555" s="118"/>
      <c r="K555" s="118"/>
      <c r="L555" s="118"/>
    </row>
    <row r="556" spans="1:12" s="25" customFormat="1" ht="12.75">
      <c r="A556" s="23"/>
      <c r="C556" s="118"/>
      <c r="E556" s="118"/>
      <c r="F556" s="112"/>
      <c r="G556" s="118"/>
      <c r="I556" s="118"/>
      <c r="K556" s="118"/>
      <c r="L556" s="118"/>
    </row>
    <row r="557" spans="1:12" s="25" customFormat="1" ht="12.75">
      <c r="A557" s="23"/>
      <c r="C557" s="118"/>
      <c r="E557" s="118"/>
      <c r="F557" s="112"/>
      <c r="G557" s="118"/>
      <c r="I557" s="118"/>
      <c r="K557" s="118"/>
      <c r="L557" s="118"/>
    </row>
    <row r="558" spans="1:12" s="25" customFormat="1" ht="12.75">
      <c r="A558" s="23"/>
      <c r="C558" s="118"/>
      <c r="E558" s="118"/>
      <c r="F558" s="112"/>
      <c r="G558" s="118"/>
      <c r="I558" s="118"/>
      <c r="K558" s="118"/>
      <c r="L558" s="118"/>
    </row>
    <row r="559" spans="1:12" s="25" customFormat="1" ht="12.75">
      <c r="A559" s="23"/>
      <c r="C559" s="118"/>
      <c r="E559" s="118"/>
      <c r="F559" s="112"/>
      <c r="G559" s="118"/>
      <c r="I559" s="118"/>
      <c r="K559" s="118"/>
      <c r="L559" s="118"/>
    </row>
    <row r="560" spans="1:12" s="25" customFormat="1" ht="12.75">
      <c r="A560" s="23"/>
      <c r="C560" s="118"/>
      <c r="E560" s="118"/>
      <c r="F560" s="112"/>
      <c r="G560" s="118"/>
      <c r="I560" s="118"/>
      <c r="K560" s="118"/>
      <c r="L560" s="118"/>
    </row>
    <row r="561" spans="1:12" s="25" customFormat="1" ht="12.75">
      <c r="A561" s="23"/>
      <c r="C561" s="118"/>
      <c r="E561" s="118"/>
      <c r="F561" s="112"/>
      <c r="G561" s="118"/>
      <c r="I561" s="118"/>
      <c r="K561" s="118"/>
      <c r="L561" s="118"/>
    </row>
    <row r="562" spans="1:12" s="25" customFormat="1" ht="12.75">
      <c r="A562" s="23"/>
      <c r="C562" s="118"/>
      <c r="E562" s="118"/>
      <c r="F562" s="112"/>
      <c r="G562" s="118"/>
      <c r="I562" s="118"/>
      <c r="K562" s="118"/>
      <c r="L562" s="118"/>
    </row>
    <row r="563" spans="1:12" s="25" customFormat="1" ht="12.75">
      <c r="A563" s="23"/>
      <c r="C563" s="118"/>
      <c r="E563" s="118"/>
      <c r="F563" s="112"/>
      <c r="G563" s="118"/>
      <c r="I563" s="118"/>
      <c r="K563" s="118"/>
      <c r="L563" s="118"/>
    </row>
    <row r="564" spans="1:12" s="25" customFormat="1" ht="12.75">
      <c r="A564" s="23"/>
      <c r="C564" s="118"/>
      <c r="E564" s="118"/>
      <c r="F564" s="112"/>
      <c r="G564" s="118"/>
      <c r="I564" s="118"/>
      <c r="K564" s="118"/>
      <c r="L564" s="118"/>
    </row>
    <row r="565" spans="1:12" s="25" customFormat="1" ht="12.75">
      <c r="A565" s="23"/>
      <c r="C565" s="118"/>
      <c r="E565" s="118"/>
      <c r="F565" s="112"/>
      <c r="G565" s="118"/>
      <c r="I565" s="118"/>
      <c r="K565" s="118"/>
      <c r="L565" s="118"/>
    </row>
    <row r="566" spans="1:12" s="25" customFormat="1" ht="12.75">
      <c r="A566" s="23"/>
      <c r="C566" s="118"/>
      <c r="E566" s="118"/>
      <c r="F566" s="112"/>
      <c r="G566" s="118"/>
      <c r="I566" s="118"/>
      <c r="K566" s="118"/>
      <c r="L566" s="118"/>
    </row>
    <row r="567" spans="1:12" s="25" customFormat="1" ht="12.75">
      <c r="A567" s="23"/>
      <c r="C567" s="118"/>
      <c r="E567" s="118"/>
      <c r="F567" s="112"/>
      <c r="G567" s="118"/>
      <c r="I567" s="118"/>
      <c r="K567" s="118"/>
      <c r="L567" s="118"/>
    </row>
    <row r="568" spans="1:12" s="25" customFormat="1" ht="12.75">
      <c r="A568" s="23"/>
      <c r="C568" s="118"/>
      <c r="E568" s="118"/>
      <c r="F568" s="112"/>
      <c r="G568" s="118"/>
      <c r="I568" s="118"/>
      <c r="K568" s="118"/>
      <c r="L568" s="118"/>
    </row>
    <row r="569" spans="1:12" s="25" customFormat="1" ht="12.75">
      <c r="A569" s="23"/>
      <c r="C569" s="118"/>
      <c r="E569" s="118"/>
      <c r="F569" s="112"/>
      <c r="G569" s="118"/>
      <c r="I569" s="118"/>
      <c r="K569" s="118"/>
      <c r="L569" s="118"/>
    </row>
    <row r="570" spans="1:12" s="25" customFormat="1" ht="12.75">
      <c r="A570" s="23"/>
      <c r="C570" s="118"/>
      <c r="E570" s="118"/>
      <c r="F570" s="112"/>
      <c r="G570" s="118"/>
      <c r="I570" s="118"/>
      <c r="K570" s="118"/>
      <c r="L570" s="118"/>
    </row>
    <row r="571" spans="1:12" s="25" customFormat="1" ht="12.75">
      <c r="A571" s="23"/>
      <c r="C571" s="118"/>
      <c r="E571" s="118"/>
      <c r="F571" s="112"/>
      <c r="G571" s="118"/>
      <c r="I571" s="118"/>
      <c r="K571" s="118"/>
      <c r="L571" s="118"/>
    </row>
    <row r="572" spans="1:12" s="25" customFormat="1" ht="12.75">
      <c r="A572" s="23"/>
      <c r="C572" s="118"/>
      <c r="E572" s="118"/>
      <c r="F572" s="112"/>
      <c r="G572" s="118"/>
      <c r="I572" s="118"/>
      <c r="K572" s="118"/>
      <c r="L572" s="118"/>
    </row>
    <row r="573" spans="1:12" s="25" customFormat="1" ht="12.75">
      <c r="A573" s="23"/>
      <c r="C573" s="118"/>
      <c r="E573" s="118"/>
      <c r="F573" s="112"/>
      <c r="G573" s="118"/>
      <c r="I573" s="118"/>
      <c r="K573" s="118"/>
      <c r="L573" s="118"/>
    </row>
    <row r="574" spans="1:12" s="25" customFormat="1" ht="12.75">
      <c r="A574" s="23"/>
      <c r="C574" s="118"/>
      <c r="E574" s="118"/>
      <c r="F574" s="112"/>
      <c r="G574" s="118"/>
      <c r="I574" s="118"/>
      <c r="K574" s="118"/>
      <c r="L574" s="118"/>
    </row>
    <row r="575" spans="1:12" s="25" customFormat="1" ht="12.75">
      <c r="A575" s="23"/>
      <c r="C575" s="118"/>
      <c r="E575" s="118"/>
      <c r="F575" s="112"/>
      <c r="G575" s="118"/>
      <c r="I575" s="118"/>
      <c r="K575" s="118"/>
      <c r="L575" s="118"/>
    </row>
    <row r="576" spans="1:12" s="25" customFormat="1" ht="12.75">
      <c r="A576" s="23"/>
      <c r="C576" s="118"/>
      <c r="E576" s="118"/>
      <c r="F576" s="112"/>
      <c r="G576" s="118"/>
      <c r="I576" s="118"/>
      <c r="K576" s="118"/>
      <c r="L576" s="118"/>
    </row>
    <row r="577" spans="1:12" s="25" customFormat="1" ht="12.75">
      <c r="A577" s="23"/>
      <c r="C577" s="118"/>
      <c r="E577" s="118"/>
      <c r="F577" s="112"/>
      <c r="G577" s="118"/>
      <c r="I577" s="118"/>
      <c r="K577" s="118"/>
      <c r="L577" s="118"/>
    </row>
    <row r="578" spans="1:12" s="25" customFormat="1" ht="12.75">
      <c r="A578" s="23"/>
      <c r="C578" s="118"/>
      <c r="E578" s="118"/>
      <c r="F578" s="112"/>
      <c r="G578" s="118"/>
      <c r="I578" s="118"/>
      <c r="K578" s="118"/>
      <c r="L578" s="118"/>
    </row>
    <row r="579" spans="1:12" s="25" customFormat="1" ht="12.75">
      <c r="A579" s="23"/>
      <c r="C579" s="118"/>
      <c r="E579" s="118"/>
      <c r="F579" s="112"/>
      <c r="G579" s="118"/>
      <c r="I579" s="118"/>
      <c r="K579" s="118"/>
      <c r="L579" s="118"/>
    </row>
    <row r="580" spans="1:12" s="25" customFormat="1" ht="12.75">
      <c r="A580" s="23"/>
      <c r="C580" s="118"/>
      <c r="E580" s="118"/>
      <c r="F580" s="112"/>
      <c r="G580" s="118"/>
      <c r="I580" s="118"/>
      <c r="K580" s="118"/>
      <c r="L580" s="118"/>
    </row>
    <row r="581" spans="1:12" s="25" customFormat="1" ht="12.75">
      <c r="A581" s="23"/>
      <c r="C581" s="118"/>
      <c r="E581" s="118"/>
      <c r="F581" s="112"/>
      <c r="G581" s="118"/>
      <c r="I581" s="118"/>
      <c r="K581" s="118"/>
      <c r="L581" s="118"/>
    </row>
    <row r="582" spans="1:12" s="25" customFormat="1" ht="12.75">
      <c r="A582" s="23"/>
      <c r="C582" s="118"/>
      <c r="E582" s="118"/>
      <c r="F582" s="112"/>
      <c r="G582" s="118"/>
      <c r="I582" s="118"/>
      <c r="K582" s="118"/>
      <c r="L582" s="118"/>
    </row>
    <row r="583" spans="1:12" s="25" customFormat="1" ht="12.75">
      <c r="A583" s="23"/>
      <c r="C583" s="118"/>
      <c r="E583" s="118"/>
      <c r="F583" s="112"/>
      <c r="G583" s="118"/>
      <c r="I583" s="118"/>
      <c r="K583" s="118"/>
      <c r="L583" s="118"/>
    </row>
    <row r="584" spans="1:12" s="25" customFormat="1" ht="12.75">
      <c r="A584" s="23"/>
      <c r="C584" s="118"/>
      <c r="E584" s="118"/>
      <c r="F584" s="112"/>
      <c r="G584" s="118"/>
      <c r="I584" s="118"/>
      <c r="K584" s="118"/>
      <c r="L584" s="118"/>
    </row>
    <row r="585" spans="1:12" s="25" customFormat="1" ht="12.75">
      <c r="A585" s="23"/>
      <c r="C585" s="118"/>
      <c r="E585" s="118"/>
      <c r="F585" s="112"/>
      <c r="G585" s="118"/>
      <c r="I585" s="118"/>
      <c r="K585" s="118"/>
      <c r="L585" s="118"/>
    </row>
    <row r="586" spans="1:12" s="25" customFormat="1" ht="12.75">
      <c r="A586" s="23"/>
      <c r="C586" s="118"/>
      <c r="E586" s="118"/>
      <c r="F586" s="112"/>
      <c r="G586" s="118"/>
      <c r="I586" s="118"/>
      <c r="K586" s="118"/>
      <c r="L586" s="118"/>
    </row>
    <row r="587" spans="1:12" s="25" customFormat="1" ht="12.75">
      <c r="A587" s="23"/>
      <c r="C587" s="118"/>
      <c r="E587" s="118"/>
      <c r="F587" s="112"/>
      <c r="G587" s="118"/>
      <c r="I587" s="118"/>
      <c r="K587" s="118"/>
      <c r="L587" s="118"/>
    </row>
    <row r="588" spans="1:12" s="25" customFormat="1" ht="12.75">
      <c r="A588" s="23"/>
      <c r="C588" s="118"/>
      <c r="E588" s="118"/>
      <c r="F588" s="112"/>
      <c r="G588" s="118"/>
      <c r="I588" s="118"/>
      <c r="K588" s="118"/>
      <c r="L588" s="118"/>
    </row>
    <row r="589" spans="1:12" s="25" customFormat="1" ht="12.75">
      <c r="A589" s="23"/>
      <c r="C589" s="118"/>
      <c r="E589" s="118"/>
      <c r="F589" s="112"/>
      <c r="G589" s="118"/>
      <c r="I589" s="118"/>
      <c r="K589" s="118"/>
      <c r="L589" s="118"/>
    </row>
    <row r="590" spans="1:12" s="25" customFormat="1" ht="12.75">
      <c r="A590" s="23"/>
      <c r="C590" s="118"/>
      <c r="E590" s="118"/>
      <c r="F590" s="112"/>
      <c r="G590" s="118"/>
      <c r="I590" s="118"/>
      <c r="K590" s="118"/>
      <c r="L590" s="118"/>
    </row>
    <row r="591" spans="1:12" s="25" customFormat="1" ht="12.75">
      <c r="A591" s="23"/>
      <c r="C591" s="118"/>
      <c r="E591" s="118"/>
      <c r="F591" s="112"/>
      <c r="G591" s="118"/>
      <c r="I591" s="118"/>
      <c r="K591" s="118"/>
      <c r="L591" s="118"/>
    </row>
    <row r="592" spans="1:12" s="25" customFormat="1" ht="12.75">
      <c r="A592" s="23"/>
      <c r="C592" s="118"/>
      <c r="E592" s="118"/>
      <c r="F592" s="112"/>
      <c r="G592" s="118"/>
      <c r="I592" s="118"/>
      <c r="K592" s="118"/>
      <c r="L592" s="118"/>
    </row>
    <row r="593" spans="1:12" s="25" customFormat="1" ht="12.75">
      <c r="A593" s="23"/>
      <c r="C593" s="118"/>
      <c r="E593" s="118"/>
      <c r="F593" s="112"/>
      <c r="G593" s="118"/>
      <c r="I593" s="118"/>
      <c r="K593" s="118"/>
      <c r="L593" s="118"/>
    </row>
    <row r="594" spans="1:12" s="25" customFormat="1" ht="12.75">
      <c r="A594" s="23"/>
      <c r="C594" s="118"/>
      <c r="E594" s="118"/>
      <c r="F594" s="112"/>
      <c r="G594" s="118"/>
      <c r="I594" s="118"/>
      <c r="K594" s="118"/>
      <c r="L594" s="118"/>
    </row>
    <row r="595" spans="1:12" s="25" customFormat="1" ht="12.75">
      <c r="A595" s="23"/>
      <c r="C595" s="118"/>
      <c r="E595" s="118"/>
      <c r="F595" s="112"/>
      <c r="G595" s="118"/>
      <c r="I595" s="118"/>
      <c r="K595" s="118"/>
      <c r="L595" s="118"/>
    </row>
    <row r="596" spans="1:12" s="25" customFormat="1" ht="12.75">
      <c r="A596" s="23"/>
      <c r="C596" s="118"/>
      <c r="E596" s="118"/>
      <c r="F596" s="112"/>
      <c r="G596" s="118"/>
      <c r="I596" s="118"/>
      <c r="K596" s="118"/>
      <c r="L596" s="118"/>
    </row>
    <row r="597" spans="1:12" s="25" customFormat="1" ht="12.75">
      <c r="A597" s="23"/>
      <c r="C597" s="118"/>
      <c r="E597" s="118"/>
      <c r="F597" s="112"/>
      <c r="G597" s="118"/>
      <c r="I597" s="118"/>
      <c r="K597" s="118"/>
      <c r="L597" s="118"/>
    </row>
    <row r="598" spans="1:12" s="25" customFormat="1" ht="12.75">
      <c r="A598" s="23"/>
      <c r="C598" s="118"/>
      <c r="E598" s="118"/>
      <c r="F598" s="112"/>
      <c r="G598" s="118"/>
      <c r="I598" s="118"/>
      <c r="K598" s="118"/>
      <c r="L598" s="118"/>
    </row>
    <row r="599" spans="1:12" s="25" customFormat="1" ht="12.75">
      <c r="A599" s="23"/>
      <c r="C599" s="118"/>
      <c r="E599" s="118"/>
      <c r="F599" s="112"/>
      <c r="G599" s="118"/>
      <c r="I599" s="118"/>
      <c r="K599" s="118"/>
      <c r="L599" s="118"/>
    </row>
    <row r="600" spans="1:12" s="25" customFormat="1" ht="12.75">
      <c r="A600" s="23"/>
      <c r="C600" s="118"/>
      <c r="E600" s="118"/>
      <c r="F600" s="112"/>
      <c r="G600" s="118"/>
      <c r="I600" s="118"/>
      <c r="K600" s="118"/>
      <c r="L600" s="118"/>
    </row>
    <row r="601" spans="1:12" s="25" customFormat="1" ht="12.75">
      <c r="A601" s="23"/>
      <c r="C601" s="118"/>
      <c r="E601" s="118"/>
      <c r="F601" s="112"/>
      <c r="G601" s="118"/>
      <c r="I601" s="118"/>
      <c r="K601" s="118"/>
      <c r="L601" s="118"/>
    </row>
    <row r="602" spans="1:12" s="25" customFormat="1" ht="12.75">
      <c r="A602" s="23"/>
      <c r="C602" s="118"/>
      <c r="E602" s="118"/>
      <c r="F602" s="112"/>
      <c r="G602" s="118"/>
      <c r="I602" s="118"/>
      <c r="K602" s="118"/>
      <c r="L602" s="118"/>
    </row>
    <row r="603" spans="1:12" s="25" customFormat="1" ht="12.75">
      <c r="A603" s="23"/>
      <c r="C603" s="118"/>
      <c r="E603" s="118"/>
      <c r="F603" s="112"/>
      <c r="G603" s="118"/>
      <c r="I603" s="118"/>
      <c r="K603" s="118"/>
      <c r="L603" s="118"/>
    </row>
    <row r="604" spans="1:12" s="25" customFormat="1" ht="12.75">
      <c r="A604" s="23"/>
      <c r="C604" s="118"/>
      <c r="E604" s="118"/>
      <c r="F604" s="112"/>
      <c r="G604" s="118"/>
      <c r="I604" s="118"/>
      <c r="K604" s="118"/>
      <c r="L604" s="118"/>
    </row>
    <row r="605" spans="1:12" s="25" customFormat="1" ht="12.75">
      <c r="A605" s="23"/>
      <c r="C605" s="118"/>
      <c r="E605" s="118"/>
      <c r="F605" s="112"/>
      <c r="G605" s="118"/>
      <c r="I605" s="118"/>
      <c r="K605" s="118"/>
      <c r="L605" s="118"/>
    </row>
    <row r="606" spans="1:12" s="25" customFormat="1" ht="12.75">
      <c r="A606" s="23"/>
      <c r="C606" s="118"/>
      <c r="E606" s="118"/>
      <c r="F606" s="112"/>
      <c r="G606" s="118"/>
      <c r="I606" s="118"/>
      <c r="K606" s="118"/>
      <c r="L606" s="118"/>
    </row>
    <row r="607" spans="1:12" s="25" customFormat="1" ht="12.75">
      <c r="A607" s="23"/>
      <c r="C607" s="118"/>
      <c r="E607" s="118"/>
      <c r="F607" s="112"/>
      <c r="G607" s="118"/>
      <c r="I607" s="118"/>
      <c r="K607" s="118"/>
      <c r="L607" s="118"/>
    </row>
    <row r="608" spans="1:12" s="25" customFormat="1" ht="12.75">
      <c r="A608" s="23"/>
      <c r="C608" s="118"/>
      <c r="E608" s="118"/>
      <c r="F608" s="112"/>
      <c r="G608" s="118"/>
      <c r="I608" s="118"/>
      <c r="K608" s="118"/>
      <c r="L608" s="118"/>
    </row>
    <row r="609" spans="1:12" s="25" customFormat="1" ht="12.75">
      <c r="A609" s="23"/>
      <c r="C609" s="118"/>
      <c r="E609" s="118"/>
      <c r="F609" s="112"/>
      <c r="G609" s="118"/>
      <c r="I609" s="118"/>
      <c r="K609" s="118"/>
      <c r="L609" s="118"/>
    </row>
    <row r="610" spans="1:12" s="25" customFormat="1" ht="12.75">
      <c r="A610" s="23"/>
      <c r="C610" s="118"/>
      <c r="E610" s="118"/>
      <c r="F610" s="112"/>
      <c r="G610" s="118"/>
      <c r="I610" s="118"/>
      <c r="K610" s="118"/>
      <c r="L610" s="118"/>
    </row>
    <row r="611" spans="1:12" s="25" customFormat="1" ht="12.75">
      <c r="A611" s="23"/>
      <c r="C611" s="118"/>
      <c r="E611" s="118"/>
      <c r="F611" s="112"/>
      <c r="G611" s="118"/>
      <c r="I611" s="118"/>
      <c r="K611" s="118"/>
      <c r="L611" s="118"/>
    </row>
    <row r="612" spans="1:12" s="25" customFormat="1" ht="12.75">
      <c r="A612" s="23"/>
      <c r="C612" s="118"/>
      <c r="E612" s="118"/>
      <c r="F612" s="112"/>
      <c r="G612" s="118"/>
      <c r="I612" s="118"/>
      <c r="K612" s="118"/>
      <c r="L612" s="118"/>
    </row>
    <row r="613" spans="1:12" s="25" customFormat="1" ht="12.75">
      <c r="A613" s="23"/>
      <c r="C613" s="118"/>
      <c r="E613" s="118"/>
      <c r="F613" s="112"/>
      <c r="G613" s="118"/>
      <c r="I613" s="118"/>
      <c r="K613" s="118"/>
      <c r="L613" s="118"/>
    </row>
    <row r="614" spans="1:12" s="25" customFormat="1" ht="12.75">
      <c r="A614" s="23"/>
      <c r="C614" s="118"/>
      <c r="E614" s="118"/>
      <c r="F614" s="112"/>
      <c r="G614" s="118"/>
      <c r="I614" s="118"/>
      <c r="K614" s="118"/>
      <c r="L614" s="118"/>
    </row>
    <row r="615" spans="1:12" s="25" customFormat="1" ht="12.75">
      <c r="A615" s="23"/>
      <c r="C615" s="118"/>
      <c r="E615" s="118"/>
      <c r="F615" s="112"/>
      <c r="G615" s="118"/>
      <c r="I615" s="118"/>
      <c r="K615" s="118"/>
      <c r="L615" s="118"/>
    </row>
    <row r="616" spans="1:12" s="25" customFormat="1" ht="12.75">
      <c r="A616" s="23"/>
      <c r="C616" s="118"/>
      <c r="E616" s="118"/>
      <c r="F616" s="112"/>
      <c r="G616" s="118"/>
      <c r="I616" s="118"/>
      <c r="K616" s="118"/>
      <c r="L616" s="118"/>
    </row>
    <row r="617" spans="1:12" s="25" customFormat="1" ht="12.75">
      <c r="A617" s="23"/>
      <c r="C617" s="118"/>
      <c r="E617" s="118"/>
      <c r="F617" s="112"/>
      <c r="G617" s="118"/>
      <c r="I617" s="118"/>
      <c r="K617" s="118"/>
      <c r="L617" s="118"/>
    </row>
    <row r="618" spans="1:12" s="25" customFormat="1" ht="12.75">
      <c r="A618" s="23"/>
      <c r="C618" s="118"/>
      <c r="E618" s="118"/>
      <c r="F618" s="112"/>
      <c r="G618" s="118"/>
      <c r="I618" s="118"/>
      <c r="K618" s="118"/>
      <c r="L618" s="118"/>
    </row>
    <row r="619" spans="1:12" s="25" customFormat="1" ht="12.75">
      <c r="A619" s="23"/>
      <c r="C619" s="118"/>
      <c r="E619" s="118"/>
      <c r="F619" s="112"/>
      <c r="G619" s="118"/>
      <c r="I619" s="118"/>
      <c r="K619" s="118"/>
      <c r="L619" s="118"/>
    </row>
    <row r="620" spans="1:12" s="25" customFormat="1" ht="12.75">
      <c r="A620" s="23"/>
      <c r="C620" s="118"/>
      <c r="E620" s="118"/>
      <c r="F620" s="112"/>
      <c r="G620" s="118"/>
      <c r="I620" s="118"/>
      <c r="K620" s="118"/>
      <c r="L620" s="118"/>
    </row>
    <row r="621" spans="1:12" s="25" customFormat="1" ht="12.75">
      <c r="A621" s="23"/>
      <c r="C621" s="118"/>
      <c r="E621" s="118"/>
      <c r="F621" s="112"/>
      <c r="G621" s="118"/>
      <c r="I621" s="118"/>
      <c r="K621" s="118"/>
      <c r="L621" s="118"/>
    </row>
    <row r="622" spans="1:12" s="25" customFormat="1" ht="12.75">
      <c r="A622" s="23"/>
      <c r="C622" s="118"/>
      <c r="E622" s="118"/>
      <c r="F622" s="112"/>
      <c r="G622" s="118"/>
      <c r="I622" s="118"/>
      <c r="K622" s="118"/>
      <c r="L622" s="118"/>
    </row>
    <row r="623" spans="1:12" s="25" customFormat="1" ht="12.75">
      <c r="A623" s="23"/>
      <c r="C623" s="118"/>
      <c r="E623" s="118"/>
      <c r="F623" s="112"/>
      <c r="G623" s="118"/>
      <c r="I623" s="118"/>
      <c r="K623" s="118"/>
      <c r="L623" s="118"/>
    </row>
    <row r="624" spans="1:12" s="25" customFormat="1" ht="12.75">
      <c r="A624" s="23"/>
      <c r="C624" s="118"/>
      <c r="E624" s="118"/>
      <c r="F624" s="112"/>
      <c r="G624" s="118"/>
      <c r="I624" s="118"/>
      <c r="K624" s="118"/>
      <c r="L624" s="118"/>
    </row>
    <row r="625" spans="1:12" s="25" customFormat="1" ht="12.75">
      <c r="A625" s="23"/>
      <c r="C625" s="118"/>
      <c r="E625" s="118"/>
      <c r="F625" s="112"/>
      <c r="G625" s="118"/>
      <c r="I625" s="118"/>
      <c r="K625" s="118"/>
      <c r="L625" s="118"/>
    </row>
    <row r="626" spans="1:12" s="25" customFormat="1" ht="12.75">
      <c r="A626" s="23"/>
      <c r="C626" s="118"/>
      <c r="E626" s="118"/>
      <c r="F626" s="112"/>
      <c r="G626" s="118"/>
      <c r="I626" s="118"/>
      <c r="K626" s="118"/>
      <c r="L626" s="118"/>
    </row>
    <row r="627" spans="1:12" s="25" customFormat="1" ht="12.75">
      <c r="A627" s="23"/>
      <c r="C627" s="118"/>
      <c r="E627" s="118"/>
      <c r="F627" s="112"/>
      <c r="G627" s="118"/>
      <c r="I627" s="118"/>
      <c r="K627" s="118"/>
      <c r="L627" s="118"/>
    </row>
    <row r="628" spans="1:12" s="25" customFormat="1" ht="12.75">
      <c r="A628" s="23"/>
      <c r="C628" s="118"/>
      <c r="E628" s="118"/>
      <c r="F628" s="112"/>
      <c r="G628" s="118"/>
      <c r="I628" s="118"/>
      <c r="K628" s="118"/>
      <c r="L628" s="118"/>
    </row>
    <row r="629" spans="1:12" s="25" customFormat="1" ht="12.75">
      <c r="A629" s="23"/>
      <c r="C629" s="118"/>
      <c r="E629" s="118"/>
      <c r="F629" s="112"/>
      <c r="G629" s="118"/>
      <c r="I629" s="118"/>
      <c r="K629" s="118"/>
      <c r="L629" s="118"/>
    </row>
    <row r="630" spans="1:12" s="25" customFormat="1" ht="12.75">
      <c r="A630" s="23"/>
      <c r="C630" s="118"/>
      <c r="E630" s="118"/>
      <c r="F630" s="112"/>
      <c r="G630" s="118"/>
      <c r="I630" s="118"/>
      <c r="K630" s="118"/>
      <c r="L630" s="118"/>
    </row>
    <row r="631" spans="1:12" s="25" customFormat="1" ht="12.75">
      <c r="A631" s="23"/>
      <c r="C631" s="118"/>
      <c r="E631" s="118"/>
      <c r="F631" s="112"/>
      <c r="G631" s="118"/>
      <c r="I631" s="118"/>
      <c r="K631" s="118"/>
      <c r="L631" s="118"/>
    </row>
    <row r="632" spans="1:12" s="25" customFormat="1" ht="12.75">
      <c r="A632" s="23"/>
      <c r="C632" s="118"/>
      <c r="E632" s="118"/>
      <c r="F632" s="112"/>
      <c r="G632" s="118"/>
      <c r="I632" s="118"/>
      <c r="K632" s="118"/>
      <c r="L632" s="118"/>
    </row>
    <row r="633" spans="1:12" s="25" customFormat="1" ht="12.75">
      <c r="A633" s="23"/>
      <c r="C633" s="118"/>
      <c r="E633" s="118"/>
      <c r="F633" s="112"/>
      <c r="G633" s="118"/>
      <c r="I633" s="118"/>
      <c r="K633" s="118"/>
      <c r="L633" s="118"/>
    </row>
    <row r="634" spans="1:12" s="25" customFormat="1" ht="12.75">
      <c r="A634" s="23"/>
      <c r="C634" s="118"/>
      <c r="E634" s="118"/>
      <c r="F634" s="112"/>
      <c r="G634" s="118"/>
      <c r="I634" s="118"/>
      <c r="K634" s="118"/>
      <c r="L634" s="118"/>
    </row>
    <row r="635" spans="1:12" s="25" customFormat="1" ht="12.75">
      <c r="A635" s="23"/>
      <c r="C635" s="118"/>
      <c r="E635" s="118"/>
      <c r="F635" s="112"/>
      <c r="G635" s="118"/>
      <c r="I635" s="118"/>
      <c r="K635" s="118"/>
      <c r="L635" s="118"/>
    </row>
    <row r="636" spans="1:12" s="25" customFormat="1" ht="12.75">
      <c r="A636" s="23"/>
      <c r="C636" s="118"/>
      <c r="E636" s="118"/>
      <c r="F636" s="112"/>
      <c r="G636" s="118"/>
      <c r="I636" s="118"/>
      <c r="K636" s="118"/>
      <c r="L636" s="118"/>
    </row>
    <row r="637" spans="1:12" s="25" customFormat="1" ht="12.75">
      <c r="A637" s="23"/>
      <c r="C637" s="118"/>
      <c r="E637" s="118"/>
      <c r="F637" s="112"/>
      <c r="G637" s="118"/>
      <c r="I637" s="118"/>
      <c r="K637" s="118"/>
      <c r="L637" s="118"/>
    </row>
    <row r="638" spans="1:12" s="25" customFormat="1" ht="12.75">
      <c r="A638" s="23"/>
      <c r="C638" s="118"/>
      <c r="E638" s="118"/>
      <c r="F638" s="112"/>
      <c r="G638" s="118"/>
      <c r="I638" s="118"/>
      <c r="K638" s="118"/>
      <c r="L638" s="118"/>
    </row>
    <row r="639" spans="1:12" s="25" customFormat="1" ht="12.75">
      <c r="A639" s="23"/>
      <c r="C639" s="118"/>
      <c r="E639" s="118"/>
      <c r="F639" s="112"/>
      <c r="G639" s="118"/>
      <c r="I639" s="118"/>
      <c r="K639" s="118"/>
      <c r="L639" s="118"/>
    </row>
    <row r="640" spans="1:12" s="25" customFormat="1" ht="12.75">
      <c r="A640" s="23"/>
      <c r="C640" s="118"/>
      <c r="E640" s="118"/>
      <c r="F640" s="112"/>
      <c r="G640" s="118"/>
      <c r="I640" s="118"/>
      <c r="K640" s="118"/>
      <c r="L640" s="118"/>
    </row>
    <row r="641" spans="1:12" s="25" customFormat="1" ht="12.75">
      <c r="A641" s="23"/>
      <c r="C641" s="118"/>
      <c r="E641" s="118"/>
      <c r="F641" s="112"/>
      <c r="G641" s="118"/>
      <c r="I641" s="118"/>
      <c r="K641" s="118"/>
      <c r="L641" s="118"/>
    </row>
    <row r="642" spans="1:12" s="25" customFormat="1" ht="12.75">
      <c r="A642" s="23"/>
      <c r="C642" s="118"/>
      <c r="E642" s="118"/>
      <c r="F642" s="112"/>
      <c r="G642" s="118"/>
      <c r="I642" s="118"/>
      <c r="K642" s="118"/>
      <c r="L642" s="118"/>
    </row>
    <row r="643" spans="1:12" s="25" customFormat="1" ht="12.75">
      <c r="A643" s="23"/>
      <c r="C643" s="118"/>
      <c r="E643" s="118"/>
      <c r="F643" s="112"/>
      <c r="G643" s="118"/>
      <c r="I643" s="118"/>
      <c r="K643" s="118"/>
      <c r="L643" s="118"/>
    </row>
    <row r="644" spans="1:12" s="25" customFormat="1" ht="12.75">
      <c r="A644" s="23"/>
      <c r="C644" s="118"/>
      <c r="E644" s="118"/>
      <c r="F644" s="112"/>
      <c r="G644" s="118"/>
      <c r="I644" s="118"/>
      <c r="K644" s="118"/>
      <c r="L644" s="118"/>
    </row>
    <row r="645" spans="1:12" s="25" customFormat="1" ht="12.75">
      <c r="A645" s="23"/>
      <c r="C645" s="118"/>
      <c r="E645" s="118"/>
      <c r="F645" s="112"/>
      <c r="G645" s="118"/>
      <c r="I645" s="118"/>
      <c r="K645" s="118"/>
      <c r="L645" s="118"/>
    </row>
    <row r="646" spans="1:12" s="25" customFormat="1" ht="12.75">
      <c r="A646" s="23"/>
      <c r="C646" s="118"/>
      <c r="E646" s="118"/>
      <c r="F646" s="112"/>
      <c r="G646" s="118"/>
      <c r="I646" s="118"/>
      <c r="K646" s="118"/>
      <c r="L646" s="118"/>
    </row>
    <row r="647" spans="1:12" s="25" customFormat="1" ht="12.75">
      <c r="A647" s="23"/>
      <c r="C647" s="118"/>
      <c r="E647" s="118"/>
      <c r="F647" s="112"/>
      <c r="G647" s="118"/>
      <c r="I647" s="118"/>
      <c r="K647" s="118"/>
      <c r="L647" s="118"/>
    </row>
    <row r="648" spans="1:12" s="25" customFormat="1" ht="12.75">
      <c r="A648" s="23"/>
      <c r="C648" s="118"/>
      <c r="E648" s="118"/>
      <c r="F648" s="112"/>
      <c r="G648" s="118"/>
      <c r="I648" s="118"/>
      <c r="K648" s="118"/>
      <c r="L648" s="118"/>
    </row>
    <row r="649" spans="1:12" s="25" customFormat="1" ht="12.75">
      <c r="A649" s="23"/>
      <c r="C649" s="118"/>
      <c r="E649" s="118"/>
      <c r="F649" s="112"/>
      <c r="G649" s="118"/>
      <c r="I649" s="118"/>
      <c r="K649" s="118"/>
      <c r="L649" s="118"/>
    </row>
    <row r="650" spans="1:12" s="25" customFormat="1" ht="12.75">
      <c r="A650" s="23"/>
      <c r="C650" s="118"/>
      <c r="E650" s="118"/>
      <c r="F650" s="112"/>
      <c r="G650" s="118"/>
      <c r="I650" s="118"/>
      <c r="K650" s="118"/>
      <c r="L650" s="118"/>
    </row>
    <row r="651" spans="1:12" s="25" customFormat="1" ht="12.75">
      <c r="A651" s="23"/>
      <c r="C651" s="118"/>
      <c r="E651" s="118"/>
      <c r="F651" s="112"/>
      <c r="G651" s="118"/>
      <c r="I651" s="118"/>
      <c r="K651" s="118"/>
      <c r="L651" s="118"/>
    </row>
    <row r="652" spans="1:12" s="25" customFormat="1" ht="12.75">
      <c r="A652" s="23"/>
      <c r="C652" s="118"/>
      <c r="E652" s="118"/>
      <c r="F652" s="112"/>
      <c r="G652" s="118"/>
      <c r="I652" s="118"/>
      <c r="K652" s="118"/>
      <c r="L652" s="118"/>
    </row>
    <row r="653" spans="1:12" s="25" customFormat="1" ht="12.75">
      <c r="A653" s="23"/>
      <c r="C653" s="118"/>
      <c r="E653" s="118"/>
      <c r="F653" s="112"/>
      <c r="G653" s="118"/>
      <c r="I653" s="118"/>
      <c r="K653" s="118"/>
      <c r="L653" s="118"/>
    </row>
    <row r="654" spans="1:12" s="25" customFormat="1" ht="12.75">
      <c r="A654" s="23"/>
      <c r="C654" s="118"/>
      <c r="E654" s="118"/>
      <c r="F654" s="112"/>
      <c r="G654" s="118"/>
      <c r="I654" s="118"/>
      <c r="K654" s="118"/>
      <c r="L654" s="118"/>
    </row>
    <row r="655" spans="1:12" s="25" customFormat="1" ht="12.75">
      <c r="A655" s="23"/>
      <c r="C655" s="118"/>
      <c r="E655" s="118"/>
      <c r="F655" s="112"/>
      <c r="G655" s="118"/>
      <c r="I655" s="118"/>
      <c r="K655" s="118"/>
      <c r="L655" s="118"/>
    </row>
    <row r="656" spans="1:12" s="25" customFormat="1" ht="12.75">
      <c r="A656" s="23"/>
      <c r="C656" s="118"/>
      <c r="E656" s="118"/>
      <c r="F656" s="112"/>
      <c r="G656" s="118"/>
      <c r="I656" s="118"/>
      <c r="K656" s="118"/>
      <c r="L656" s="118"/>
    </row>
    <row r="657" spans="1:12" s="25" customFormat="1" ht="12.75">
      <c r="A657" s="23"/>
      <c r="C657" s="118"/>
      <c r="E657" s="118"/>
      <c r="F657" s="112"/>
      <c r="G657" s="118"/>
      <c r="I657" s="118"/>
      <c r="K657" s="118"/>
      <c r="L657" s="118"/>
    </row>
    <row r="658" spans="1:12" s="25" customFormat="1" ht="12.75">
      <c r="A658" s="23"/>
      <c r="C658" s="118"/>
      <c r="E658" s="118"/>
      <c r="F658" s="112"/>
      <c r="G658" s="118"/>
      <c r="I658" s="118"/>
      <c r="K658" s="118"/>
      <c r="L658" s="118"/>
    </row>
    <row r="659" spans="1:12" s="25" customFormat="1" ht="12.75">
      <c r="A659" s="23"/>
      <c r="C659" s="118"/>
      <c r="E659" s="118"/>
      <c r="F659" s="112"/>
      <c r="G659" s="118"/>
      <c r="I659" s="118"/>
      <c r="K659" s="118"/>
      <c r="L659" s="118"/>
    </row>
    <row r="660" spans="1:12" s="25" customFormat="1" ht="12.75">
      <c r="A660" s="23"/>
      <c r="C660" s="118"/>
      <c r="E660" s="118"/>
      <c r="F660" s="112"/>
      <c r="G660" s="118"/>
      <c r="I660" s="118"/>
      <c r="K660" s="118"/>
      <c r="L660" s="118"/>
    </row>
    <row r="661" spans="1:12" s="25" customFormat="1" ht="12.75">
      <c r="A661" s="23"/>
      <c r="C661" s="118"/>
      <c r="E661" s="118"/>
      <c r="F661" s="112"/>
      <c r="G661" s="118"/>
      <c r="I661" s="118"/>
      <c r="K661" s="118"/>
      <c r="L661" s="118"/>
    </row>
    <row r="662" spans="1:12" s="25" customFormat="1" ht="12.75">
      <c r="A662" s="23"/>
      <c r="C662" s="118"/>
      <c r="E662" s="118"/>
      <c r="F662" s="112"/>
      <c r="G662" s="118"/>
      <c r="I662" s="118"/>
      <c r="K662" s="118"/>
      <c r="L662" s="118"/>
    </row>
    <row r="663" spans="1:12" s="25" customFormat="1" ht="12.75">
      <c r="A663" s="23"/>
      <c r="C663" s="118"/>
      <c r="E663" s="118"/>
      <c r="F663" s="112"/>
      <c r="G663" s="118"/>
      <c r="I663" s="118"/>
      <c r="K663" s="118"/>
      <c r="L663" s="118"/>
    </row>
    <row r="664" spans="1:12" s="25" customFormat="1" ht="12.75">
      <c r="A664" s="23"/>
      <c r="C664" s="118"/>
      <c r="E664" s="118"/>
      <c r="F664" s="112"/>
      <c r="G664" s="118"/>
      <c r="I664" s="118"/>
      <c r="K664" s="118"/>
      <c r="L664" s="118"/>
    </row>
    <row r="665" spans="1:12" s="25" customFormat="1" ht="12.75">
      <c r="A665" s="23"/>
      <c r="C665" s="118"/>
      <c r="E665" s="118"/>
      <c r="F665" s="112"/>
      <c r="G665" s="118"/>
      <c r="I665" s="118"/>
      <c r="K665" s="118"/>
      <c r="L665" s="118"/>
    </row>
    <row r="666" spans="1:12" s="25" customFormat="1" ht="12.75">
      <c r="A666" s="23"/>
      <c r="C666" s="118"/>
      <c r="E666" s="118"/>
      <c r="F666" s="112"/>
      <c r="G666" s="118"/>
      <c r="I666" s="118"/>
      <c r="K666" s="118"/>
      <c r="L666" s="118"/>
    </row>
    <row r="667" spans="1:12" s="25" customFormat="1" ht="12.75">
      <c r="A667" s="23"/>
      <c r="C667" s="118"/>
      <c r="E667" s="118"/>
      <c r="F667" s="112"/>
      <c r="G667" s="118"/>
      <c r="I667" s="118"/>
      <c r="K667" s="118"/>
      <c r="L667" s="118"/>
    </row>
    <row r="668" spans="1:12" s="25" customFormat="1" ht="12.75">
      <c r="A668" s="23"/>
      <c r="C668" s="118"/>
      <c r="E668" s="118"/>
      <c r="F668" s="112"/>
      <c r="G668" s="118"/>
      <c r="I668" s="118"/>
      <c r="K668" s="118"/>
      <c r="L668" s="118"/>
    </row>
    <row r="669" spans="1:12" s="25" customFormat="1" ht="12.75">
      <c r="A669" s="23"/>
      <c r="C669" s="118"/>
      <c r="E669" s="118"/>
      <c r="F669" s="112"/>
      <c r="G669" s="118"/>
      <c r="I669" s="118"/>
      <c r="K669" s="118"/>
      <c r="L669" s="118"/>
    </row>
    <row r="670" spans="1:12" s="25" customFormat="1" ht="12.75">
      <c r="A670" s="23"/>
      <c r="C670" s="118"/>
      <c r="E670" s="118"/>
      <c r="F670" s="112"/>
      <c r="G670" s="118"/>
      <c r="I670" s="118"/>
      <c r="K670" s="118"/>
      <c r="L670" s="118"/>
    </row>
    <row r="671" spans="1:12" s="25" customFormat="1" ht="12.75">
      <c r="A671" s="23"/>
      <c r="C671" s="118"/>
      <c r="E671" s="118"/>
      <c r="F671" s="112"/>
      <c r="G671" s="118"/>
      <c r="I671" s="118"/>
      <c r="K671" s="118"/>
      <c r="L671" s="118"/>
    </row>
    <row r="672" spans="1:12" s="25" customFormat="1" ht="12.75">
      <c r="A672" s="23"/>
      <c r="C672" s="118"/>
      <c r="E672" s="118"/>
      <c r="F672" s="112"/>
      <c r="G672" s="118"/>
      <c r="I672" s="118"/>
      <c r="K672" s="118"/>
      <c r="L672" s="118"/>
    </row>
    <row r="673" spans="1:12" s="25" customFormat="1" ht="12.75">
      <c r="A673" s="23"/>
      <c r="C673" s="118"/>
      <c r="E673" s="118"/>
      <c r="F673" s="112"/>
      <c r="G673" s="118"/>
      <c r="I673" s="118"/>
      <c r="K673" s="118"/>
      <c r="L673" s="118"/>
    </row>
    <row r="674" spans="1:12" s="25" customFormat="1" ht="12.75">
      <c r="A674" s="23"/>
      <c r="C674" s="118"/>
      <c r="E674" s="118"/>
      <c r="F674" s="112"/>
      <c r="G674" s="118"/>
      <c r="I674" s="118"/>
      <c r="K674" s="118"/>
      <c r="L674" s="118"/>
    </row>
    <row r="675" spans="1:12" s="25" customFormat="1" ht="12.75">
      <c r="A675" s="23"/>
      <c r="C675" s="118"/>
      <c r="E675" s="118"/>
      <c r="F675" s="112"/>
      <c r="G675" s="118"/>
      <c r="I675" s="118"/>
      <c r="K675" s="118"/>
      <c r="L675" s="118"/>
    </row>
    <row r="676" spans="1:12" s="25" customFormat="1" ht="12.75">
      <c r="A676" s="23"/>
      <c r="C676" s="118"/>
      <c r="E676" s="118"/>
      <c r="F676" s="112"/>
      <c r="G676" s="118"/>
      <c r="I676" s="118"/>
      <c r="K676" s="118"/>
      <c r="L676" s="118"/>
    </row>
    <row r="677" spans="1:12" s="25" customFormat="1" ht="12.75">
      <c r="A677" s="23"/>
      <c r="C677" s="118"/>
      <c r="E677" s="118"/>
      <c r="F677" s="112"/>
      <c r="G677" s="118"/>
      <c r="I677" s="118"/>
      <c r="K677" s="118"/>
      <c r="L677" s="118"/>
    </row>
    <row r="678" spans="1:12" s="25" customFormat="1" ht="12.75">
      <c r="A678" s="23"/>
      <c r="C678" s="118"/>
      <c r="E678" s="118"/>
      <c r="F678" s="112"/>
      <c r="G678" s="118"/>
      <c r="I678" s="118"/>
      <c r="K678" s="118"/>
      <c r="L678" s="118"/>
    </row>
    <row r="679" spans="1:12" s="25" customFormat="1" ht="12.75">
      <c r="A679" s="23"/>
      <c r="C679" s="118"/>
      <c r="E679" s="118"/>
      <c r="F679" s="112"/>
      <c r="G679" s="118"/>
      <c r="I679" s="118"/>
      <c r="K679" s="118"/>
      <c r="L679" s="118"/>
    </row>
    <row r="680" spans="1:12" s="25" customFormat="1" ht="12.75">
      <c r="A680" s="23"/>
      <c r="C680" s="118"/>
      <c r="E680" s="118"/>
      <c r="F680" s="112"/>
      <c r="G680" s="118"/>
      <c r="I680" s="118"/>
      <c r="K680" s="118"/>
      <c r="L680" s="118"/>
    </row>
    <row r="681" spans="1:12" s="25" customFormat="1" ht="12.75">
      <c r="A681" s="23"/>
      <c r="C681" s="118"/>
      <c r="E681" s="118"/>
      <c r="F681" s="112"/>
      <c r="G681" s="118"/>
      <c r="I681" s="118"/>
      <c r="K681" s="118"/>
      <c r="L681" s="118"/>
    </row>
    <row r="682" spans="1:12" s="25" customFormat="1" ht="12.75">
      <c r="A682" s="23"/>
      <c r="C682" s="118"/>
      <c r="E682" s="118"/>
      <c r="F682" s="112"/>
      <c r="G682" s="118"/>
      <c r="I682" s="118"/>
      <c r="K682" s="118"/>
      <c r="L682" s="118"/>
    </row>
    <row r="683" spans="1:12" s="25" customFormat="1" ht="12.75">
      <c r="A683" s="23"/>
      <c r="C683" s="118"/>
      <c r="E683" s="118"/>
      <c r="F683" s="112"/>
      <c r="G683" s="118"/>
      <c r="I683" s="118"/>
      <c r="K683" s="118"/>
      <c r="L683" s="118"/>
    </row>
    <row r="684" spans="1:12" s="25" customFormat="1" ht="12.75">
      <c r="A684" s="23"/>
      <c r="C684" s="118"/>
      <c r="E684" s="118"/>
      <c r="F684" s="112"/>
      <c r="G684" s="118"/>
      <c r="I684" s="118"/>
      <c r="K684" s="118"/>
      <c r="L684" s="118"/>
    </row>
    <row r="685" spans="1:12" s="25" customFormat="1" ht="12.75">
      <c r="A685" s="23"/>
      <c r="C685" s="118"/>
      <c r="E685" s="118"/>
      <c r="F685" s="112"/>
      <c r="G685" s="118"/>
      <c r="I685" s="118"/>
      <c r="K685" s="118"/>
      <c r="L685" s="118"/>
    </row>
    <row r="686" spans="1:12" s="25" customFormat="1" ht="12.75">
      <c r="A686" s="23"/>
      <c r="C686" s="118"/>
      <c r="E686" s="118"/>
      <c r="F686" s="112"/>
      <c r="G686" s="118"/>
      <c r="I686" s="118"/>
      <c r="K686" s="118"/>
      <c r="L686" s="118"/>
    </row>
    <row r="687" spans="1:12" s="25" customFormat="1" ht="12.75">
      <c r="A687" s="23"/>
      <c r="C687" s="118"/>
      <c r="E687" s="118"/>
      <c r="F687" s="112"/>
      <c r="G687" s="118"/>
      <c r="I687" s="118"/>
      <c r="K687" s="118"/>
      <c r="L687" s="118"/>
    </row>
    <row r="688" spans="1:12" s="25" customFormat="1" ht="12.75">
      <c r="A688" s="23"/>
      <c r="C688" s="118"/>
      <c r="E688" s="118"/>
      <c r="F688" s="112"/>
      <c r="G688" s="118"/>
      <c r="I688" s="118"/>
      <c r="K688" s="118"/>
      <c r="L688" s="118"/>
    </row>
    <row r="689" spans="1:12" s="25" customFormat="1" ht="12.75">
      <c r="A689" s="23"/>
      <c r="C689" s="118"/>
      <c r="E689" s="118"/>
      <c r="F689" s="112"/>
      <c r="G689" s="118"/>
      <c r="I689" s="118"/>
      <c r="K689" s="118"/>
      <c r="L689" s="118"/>
    </row>
    <row r="690" spans="1:12" s="25" customFormat="1" ht="12.75">
      <c r="A690" s="23"/>
      <c r="C690" s="118"/>
      <c r="E690" s="118"/>
      <c r="F690" s="112"/>
      <c r="G690" s="118"/>
      <c r="I690" s="118"/>
      <c r="K690" s="118"/>
      <c r="L690" s="118"/>
    </row>
    <row r="691" spans="1:12" s="25" customFormat="1" ht="12.75">
      <c r="A691" s="23"/>
      <c r="C691" s="118"/>
      <c r="E691" s="118"/>
      <c r="F691" s="112"/>
      <c r="G691" s="118"/>
      <c r="I691" s="118"/>
      <c r="K691" s="118"/>
      <c r="L691" s="118"/>
    </row>
    <row r="692" spans="1:12" s="25" customFormat="1" ht="12.75">
      <c r="A692" s="23"/>
      <c r="C692" s="118"/>
      <c r="E692" s="118"/>
      <c r="F692" s="112"/>
      <c r="G692" s="118"/>
      <c r="I692" s="118"/>
      <c r="K692" s="118"/>
      <c r="L692" s="118"/>
    </row>
    <row r="693" spans="1:12" s="25" customFormat="1" ht="12.75">
      <c r="A693" s="23"/>
      <c r="C693" s="118"/>
      <c r="E693" s="118"/>
      <c r="F693" s="112"/>
      <c r="G693" s="118"/>
      <c r="I693" s="118"/>
      <c r="K693" s="118"/>
      <c r="L693" s="118"/>
    </row>
    <row r="694" spans="1:12" s="25" customFormat="1" ht="12.75">
      <c r="A694" s="23"/>
      <c r="C694" s="118"/>
      <c r="E694" s="118"/>
      <c r="F694" s="112"/>
      <c r="G694" s="118"/>
      <c r="I694" s="118"/>
      <c r="K694" s="118"/>
      <c r="L694" s="118"/>
    </row>
    <row r="695" spans="1:12" s="25" customFormat="1" ht="12.75">
      <c r="A695" s="23"/>
      <c r="C695" s="118"/>
      <c r="E695" s="118"/>
      <c r="F695" s="112"/>
      <c r="G695" s="118"/>
      <c r="I695" s="118"/>
      <c r="K695" s="118"/>
      <c r="L695" s="118"/>
    </row>
    <row r="696" spans="1:12" s="25" customFormat="1" ht="12.75">
      <c r="A696" s="23"/>
      <c r="C696" s="118"/>
      <c r="E696" s="118"/>
      <c r="F696" s="112"/>
      <c r="G696" s="118"/>
      <c r="I696" s="118"/>
      <c r="K696" s="118"/>
      <c r="L696" s="118"/>
    </row>
    <row r="697" spans="1:12" s="25" customFormat="1" ht="12.75">
      <c r="A697" s="23"/>
      <c r="C697" s="118"/>
      <c r="E697" s="118"/>
      <c r="F697" s="112"/>
      <c r="G697" s="118"/>
      <c r="I697" s="118"/>
      <c r="K697" s="118"/>
      <c r="L697" s="118"/>
    </row>
    <row r="698" spans="1:12" s="25" customFormat="1" ht="12.75">
      <c r="A698" s="23"/>
      <c r="C698" s="118"/>
      <c r="E698" s="118"/>
      <c r="F698" s="112"/>
      <c r="G698" s="118"/>
      <c r="I698" s="118"/>
      <c r="K698" s="118"/>
      <c r="L698" s="118"/>
    </row>
    <row r="699" spans="1:12" s="25" customFormat="1" ht="12.75">
      <c r="A699" s="23"/>
      <c r="C699" s="118"/>
      <c r="E699" s="118"/>
      <c r="F699" s="112"/>
      <c r="G699" s="118"/>
      <c r="I699" s="118"/>
      <c r="K699" s="118"/>
      <c r="L699" s="118"/>
    </row>
    <row r="700" spans="1:12" s="25" customFormat="1" ht="12.75">
      <c r="A700" s="23"/>
      <c r="C700" s="118"/>
      <c r="E700" s="118"/>
      <c r="F700" s="112"/>
      <c r="G700" s="118"/>
      <c r="I700" s="118"/>
      <c r="K700" s="118"/>
      <c r="L700" s="118"/>
    </row>
    <row r="701" spans="1:12" s="25" customFormat="1" ht="12.75">
      <c r="A701" s="23"/>
      <c r="C701" s="118"/>
      <c r="E701" s="118"/>
      <c r="F701" s="112"/>
      <c r="G701" s="118"/>
      <c r="I701" s="118"/>
      <c r="K701" s="118"/>
      <c r="L701" s="118"/>
    </row>
    <row r="702" spans="1:12" s="25" customFormat="1" ht="12.75">
      <c r="A702" s="23"/>
      <c r="C702" s="118"/>
      <c r="E702" s="118"/>
      <c r="F702" s="112"/>
      <c r="G702" s="118"/>
      <c r="I702" s="118"/>
      <c r="K702" s="118"/>
      <c r="L702" s="118"/>
    </row>
    <row r="703" spans="1:12" s="25" customFormat="1" ht="12.75">
      <c r="A703" s="23"/>
      <c r="C703" s="118"/>
      <c r="E703" s="118"/>
      <c r="F703" s="112"/>
      <c r="G703" s="118"/>
      <c r="I703" s="118"/>
      <c r="K703" s="118"/>
      <c r="L703" s="118"/>
    </row>
    <row r="704" spans="1:12" s="25" customFormat="1" ht="12.75">
      <c r="A704" s="23"/>
      <c r="C704" s="118"/>
      <c r="E704" s="118"/>
      <c r="F704" s="112"/>
      <c r="G704" s="118"/>
      <c r="I704" s="118"/>
      <c r="K704" s="118"/>
      <c r="L704" s="118"/>
    </row>
    <row r="705" spans="1:12" s="25" customFormat="1" ht="12.75">
      <c r="A705" s="23"/>
      <c r="C705" s="118"/>
      <c r="E705" s="118"/>
      <c r="F705" s="112"/>
      <c r="G705" s="118"/>
      <c r="I705" s="118"/>
      <c r="K705" s="118"/>
      <c r="L705" s="118"/>
    </row>
    <row r="706" spans="1:12" s="25" customFormat="1" ht="12.75">
      <c r="A706" s="23"/>
      <c r="C706" s="118"/>
      <c r="E706" s="118"/>
      <c r="F706" s="112"/>
      <c r="G706" s="118"/>
      <c r="I706" s="118"/>
      <c r="K706" s="118"/>
      <c r="L706" s="118"/>
    </row>
    <row r="707" spans="1:12" s="25" customFormat="1" ht="12.75">
      <c r="A707" s="23"/>
      <c r="C707" s="118"/>
      <c r="E707" s="118"/>
      <c r="F707" s="112"/>
      <c r="G707" s="118"/>
      <c r="I707" s="118"/>
      <c r="K707" s="118"/>
      <c r="L707" s="118"/>
    </row>
    <row r="708" spans="1:12" s="25" customFormat="1" ht="12.75">
      <c r="A708" s="23"/>
      <c r="C708" s="118"/>
      <c r="E708" s="118"/>
      <c r="F708" s="112"/>
      <c r="G708" s="118"/>
      <c r="I708" s="118"/>
      <c r="K708" s="118"/>
      <c r="L708" s="118"/>
    </row>
    <row r="709" spans="1:12" s="25" customFormat="1" ht="12.75">
      <c r="A709" s="23"/>
      <c r="C709" s="118"/>
      <c r="E709" s="118"/>
      <c r="F709" s="112"/>
      <c r="G709" s="118"/>
      <c r="I709" s="118"/>
      <c r="K709" s="118"/>
      <c r="L709" s="118"/>
    </row>
    <row r="710" spans="1:12" s="25" customFormat="1" ht="12.75">
      <c r="A710" s="23"/>
      <c r="C710" s="118"/>
      <c r="E710" s="118"/>
      <c r="F710" s="112"/>
      <c r="G710" s="118"/>
      <c r="I710" s="118"/>
      <c r="K710" s="118"/>
      <c r="L710" s="118"/>
    </row>
    <row r="711" spans="1:12" s="25" customFormat="1" ht="12.75">
      <c r="A711" s="23"/>
      <c r="C711" s="118"/>
      <c r="E711" s="118"/>
      <c r="F711" s="112"/>
      <c r="G711" s="118"/>
      <c r="I711" s="118"/>
      <c r="K711" s="118"/>
      <c r="L711" s="118"/>
    </row>
    <row r="712" spans="1:12" s="25" customFormat="1" ht="12.75">
      <c r="A712" s="23"/>
      <c r="C712" s="118"/>
      <c r="E712" s="118"/>
      <c r="F712" s="112"/>
      <c r="G712" s="118"/>
      <c r="I712" s="118"/>
      <c r="K712" s="118"/>
      <c r="L712" s="118"/>
    </row>
    <row r="713" spans="1:12" s="25" customFormat="1" ht="12.75">
      <c r="A713" s="23"/>
      <c r="C713" s="118"/>
      <c r="E713" s="118"/>
      <c r="F713" s="112"/>
      <c r="G713" s="118"/>
      <c r="I713" s="118"/>
      <c r="K713" s="118"/>
      <c r="L713" s="118"/>
    </row>
    <row r="714" spans="1:12" s="25" customFormat="1" ht="12.75">
      <c r="A714" s="23"/>
      <c r="C714" s="118"/>
      <c r="E714" s="118"/>
      <c r="F714" s="112"/>
      <c r="G714" s="118"/>
      <c r="I714" s="118"/>
      <c r="K714" s="118"/>
      <c r="L714" s="118"/>
    </row>
    <row r="715" spans="1:12" s="25" customFormat="1" ht="12.75">
      <c r="A715" s="23"/>
      <c r="C715" s="118"/>
      <c r="E715" s="118"/>
      <c r="F715" s="112"/>
      <c r="G715" s="118"/>
      <c r="I715" s="118"/>
      <c r="K715" s="118"/>
      <c r="L715" s="118"/>
    </row>
    <row r="716" spans="1:12" s="25" customFormat="1" ht="12.75">
      <c r="A716" s="23"/>
      <c r="C716" s="118"/>
      <c r="E716" s="118"/>
      <c r="F716" s="112"/>
      <c r="G716" s="118"/>
      <c r="I716" s="118"/>
      <c r="K716" s="118"/>
      <c r="L716" s="118"/>
    </row>
    <row r="717" spans="1:12" s="25" customFormat="1" ht="12.75">
      <c r="A717" s="23"/>
      <c r="C717" s="118"/>
      <c r="E717" s="118"/>
      <c r="F717" s="112"/>
      <c r="G717" s="118"/>
      <c r="I717" s="118"/>
      <c r="K717" s="118"/>
      <c r="L717" s="118"/>
    </row>
    <row r="718" spans="1:12" s="25" customFormat="1" ht="12.75">
      <c r="A718" s="23"/>
      <c r="C718" s="118"/>
      <c r="E718" s="118"/>
      <c r="F718" s="112"/>
      <c r="G718" s="118"/>
      <c r="I718" s="118"/>
      <c r="K718" s="118"/>
      <c r="L718" s="118"/>
    </row>
    <row r="719" spans="1:12" s="25" customFormat="1" ht="12.75">
      <c r="A719" s="23"/>
      <c r="C719" s="118"/>
      <c r="E719" s="118"/>
      <c r="F719" s="112"/>
      <c r="G719" s="118"/>
      <c r="I719" s="118"/>
      <c r="K719" s="118"/>
      <c r="L719" s="118"/>
    </row>
    <row r="720" spans="1:12" s="25" customFormat="1" ht="12.75">
      <c r="A720" s="23"/>
      <c r="C720" s="118"/>
      <c r="E720" s="118"/>
      <c r="F720" s="112"/>
      <c r="G720" s="118"/>
      <c r="I720" s="118"/>
      <c r="K720" s="118"/>
      <c r="L720" s="118"/>
    </row>
    <row r="721" spans="1:12" s="25" customFormat="1" ht="12.75">
      <c r="A721" s="23"/>
      <c r="C721" s="118"/>
      <c r="E721" s="118"/>
      <c r="F721" s="112"/>
      <c r="G721" s="118"/>
      <c r="I721" s="118"/>
      <c r="K721" s="118"/>
      <c r="L721" s="118"/>
    </row>
    <row r="722" spans="1:12" s="25" customFormat="1" ht="12.75">
      <c r="A722" s="23"/>
      <c r="C722" s="118"/>
      <c r="E722" s="118"/>
      <c r="F722" s="112"/>
      <c r="G722" s="118"/>
      <c r="I722" s="118"/>
      <c r="K722" s="118"/>
      <c r="L722" s="118"/>
    </row>
    <row r="723" spans="1:12" s="25" customFormat="1" ht="12.75">
      <c r="A723" s="23"/>
      <c r="C723" s="118"/>
      <c r="E723" s="118"/>
      <c r="F723" s="112"/>
      <c r="G723" s="118"/>
      <c r="I723" s="118"/>
      <c r="K723" s="118"/>
      <c r="L723" s="118"/>
    </row>
    <row r="724" spans="1:12" s="25" customFormat="1" ht="12.75">
      <c r="A724" s="23"/>
      <c r="C724" s="118"/>
      <c r="E724" s="118"/>
      <c r="F724" s="112"/>
      <c r="G724" s="118"/>
      <c r="I724" s="118"/>
      <c r="K724" s="118"/>
      <c r="L724" s="118"/>
    </row>
    <row r="725" spans="1:12" s="25" customFormat="1" ht="12.75">
      <c r="A725" s="23"/>
      <c r="C725" s="118"/>
      <c r="E725" s="118"/>
      <c r="F725" s="112"/>
      <c r="G725" s="118"/>
      <c r="I725" s="118"/>
      <c r="K725" s="118"/>
      <c r="L725" s="118"/>
    </row>
    <row r="726" spans="1:12" s="25" customFormat="1" ht="12.75">
      <c r="A726" s="23"/>
      <c r="C726" s="118"/>
      <c r="E726" s="118"/>
      <c r="F726" s="112"/>
      <c r="G726" s="118"/>
      <c r="I726" s="118"/>
      <c r="K726" s="118"/>
      <c r="L726" s="118"/>
    </row>
    <row r="727" spans="1:12" s="25" customFormat="1" ht="12.75">
      <c r="A727" s="23"/>
      <c r="C727" s="118"/>
      <c r="E727" s="118"/>
      <c r="F727" s="112"/>
      <c r="G727" s="118"/>
      <c r="I727" s="118"/>
      <c r="K727" s="118"/>
      <c r="L727" s="118"/>
    </row>
    <row r="728" spans="1:12" s="25" customFormat="1" ht="12.75">
      <c r="A728" s="23"/>
      <c r="C728" s="118"/>
      <c r="E728" s="118"/>
      <c r="F728" s="112"/>
      <c r="G728" s="118"/>
      <c r="I728" s="118"/>
      <c r="K728" s="118"/>
      <c r="L728" s="118"/>
    </row>
    <row r="729" spans="1:12" s="25" customFormat="1" ht="12.75">
      <c r="A729" s="23"/>
      <c r="C729" s="118"/>
      <c r="E729" s="118"/>
      <c r="F729" s="112"/>
      <c r="G729" s="118"/>
      <c r="I729" s="118"/>
      <c r="K729" s="118"/>
      <c r="L729" s="118"/>
    </row>
    <row r="730" spans="1:12" s="25" customFormat="1" ht="12.75">
      <c r="A730" s="23"/>
      <c r="C730" s="118"/>
      <c r="E730" s="118"/>
      <c r="F730" s="112"/>
      <c r="G730" s="118"/>
      <c r="I730" s="118"/>
      <c r="K730" s="118"/>
      <c r="L730" s="118"/>
    </row>
    <row r="731" spans="1:12" s="25" customFormat="1" ht="12.75">
      <c r="A731" s="23"/>
      <c r="C731" s="118"/>
      <c r="E731" s="118"/>
      <c r="F731" s="112"/>
      <c r="G731" s="118"/>
      <c r="I731" s="118"/>
      <c r="K731" s="118"/>
      <c r="L731" s="118"/>
    </row>
    <row r="732" spans="1:12" s="25" customFormat="1" ht="12.75">
      <c r="A732" s="23"/>
      <c r="C732" s="118"/>
      <c r="E732" s="118"/>
      <c r="F732" s="112"/>
      <c r="G732" s="118"/>
      <c r="I732" s="118"/>
      <c r="K732" s="118"/>
      <c r="L732" s="118"/>
    </row>
    <row r="733" spans="1:12" s="25" customFormat="1" ht="12.75">
      <c r="A733" s="23"/>
      <c r="C733" s="118"/>
      <c r="E733" s="118"/>
      <c r="F733" s="112"/>
      <c r="G733" s="118"/>
      <c r="I733" s="118"/>
      <c r="K733" s="118"/>
      <c r="L733" s="118"/>
    </row>
    <row r="734" spans="1:12" s="25" customFormat="1" ht="12.75">
      <c r="A734" s="23"/>
      <c r="C734" s="118"/>
      <c r="E734" s="118"/>
      <c r="F734" s="112"/>
      <c r="G734" s="118"/>
      <c r="I734" s="118"/>
      <c r="K734" s="118"/>
      <c r="L734" s="118"/>
    </row>
    <row r="735" spans="1:12" s="25" customFormat="1" ht="12.75">
      <c r="A735" s="23"/>
      <c r="C735" s="118"/>
      <c r="E735" s="118"/>
      <c r="F735" s="112"/>
      <c r="G735" s="118"/>
      <c r="I735" s="118"/>
      <c r="K735" s="118"/>
      <c r="L735" s="118"/>
    </row>
    <row r="736" spans="1:12" s="25" customFormat="1" ht="12.75">
      <c r="A736" s="23"/>
      <c r="C736" s="118"/>
      <c r="E736" s="118"/>
      <c r="F736" s="112"/>
      <c r="G736" s="118"/>
      <c r="I736" s="118"/>
      <c r="K736" s="118"/>
      <c r="L736" s="118"/>
    </row>
    <row r="737" spans="1:12" s="25" customFormat="1" ht="12.75">
      <c r="A737" s="23"/>
      <c r="C737" s="118"/>
      <c r="E737" s="118"/>
      <c r="F737" s="112"/>
      <c r="G737" s="118"/>
      <c r="I737" s="118"/>
      <c r="K737" s="118"/>
      <c r="L737" s="118"/>
    </row>
    <row r="738" spans="1:12" s="25" customFormat="1" ht="12.75">
      <c r="A738" s="23"/>
      <c r="C738" s="118"/>
      <c r="E738" s="118"/>
      <c r="F738" s="112"/>
      <c r="G738" s="118"/>
      <c r="I738" s="118"/>
      <c r="K738" s="118"/>
      <c r="L738" s="118"/>
    </row>
    <row r="739" spans="1:12" s="25" customFormat="1" ht="12.75">
      <c r="A739" s="23"/>
      <c r="C739" s="118"/>
      <c r="E739" s="118"/>
      <c r="F739" s="112"/>
      <c r="G739" s="118"/>
      <c r="I739" s="118"/>
      <c r="K739" s="118"/>
      <c r="L739" s="118"/>
    </row>
    <row r="740" spans="1:12" s="25" customFormat="1" ht="12.75">
      <c r="A740" s="23"/>
      <c r="C740" s="118"/>
      <c r="E740" s="118"/>
      <c r="F740" s="112"/>
      <c r="G740" s="118"/>
      <c r="I740" s="118"/>
      <c r="K740" s="118"/>
      <c r="L740" s="118"/>
    </row>
    <row r="741" spans="1:12" s="25" customFormat="1" ht="12.75">
      <c r="A741" s="23"/>
      <c r="C741" s="118"/>
      <c r="E741" s="118"/>
      <c r="F741" s="112"/>
      <c r="G741" s="118"/>
      <c r="I741" s="118"/>
      <c r="K741" s="118"/>
      <c r="L741" s="118"/>
    </row>
    <row r="742" spans="1:12" s="25" customFormat="1" ht="12.75">
      <c r="A742" s="23"/>
      <c r="C742" s="118"/>
      <c r="E742" s="118"/>
      <c r="F742" s="112"/>
      <c r="G742" s="118"/>
      <c r="I742" s="118"/>
      <c r="K742" s="118"/>
      <c r="L742" s="118"/>
    </row>
    <row r="743" spans="1:12" s="25" customFormat="1" ht="12.75">
      <c r="A743" s="23"/>
      <c r="C743" s="118"/>
      <c r="E743" s="118"/>
      <c r="F743" s="112"/>
      <c r="G743" s="118"/>
      <c r="I743" s="118"/>
      <c r="K743" s="118"/>
      <c r="L743" s="118"/>
    </row>
    <row r="744" spans="1:12" s="25" customFormat="1" ht="12.75">
      <c r="A744" s="23"/>
      <c r="C744" s="118"/>
      <c r="E744" s="118"/>
      <c r="F744" s="112"/>
      <c r="G744" s="118"/>
      <c r="I744" s="118"/>
      <c r="K744" s="118"/>
      <c r="L744" s="118"/>
    </row>
    <row r="745" spans="1:12" s="25" customFormat="1" ht="12.75">
      <c r="A745" s="23"/>
      <c r="C745" s="118"/>
      <c r="E745" s="118"/>
      <c r="F745" s="112"/>
      <c r="G745" s="118"/>
      <c r="I745" s="118"/>
      <c r="K745" s="118"/>
      <c r="L745" s="118"/>
    </row>
    <row r="746" spans="1:12" s="25" customFormat="1" ht="12.75">
      <c r="A746" s="23"/>
      <c r="C746" s="118"/>
      <c r="E746" s="118"/>
      <c r="F746" s="112"/>
      <c r="G746" s="118"/>
      <c r="I746" s="118"/>
      <c r="K746" s="118"/>
      <c r="L746" s="118"/>
    </row>
    <row r="747" spans="1:12" s="25" customFormat="1" ht="12.75">
      <c r="A747" s="23"/>
      <c r="C747" s="118"/>
      <c r="E747" s="118"/>
      <c r="F747" s="112"/>
      <c r="G747" s="118"/>
      <c r="I747" s="118"/>
      <c r="K747" s="118"/>
      <c r="L747" s="118"/>
    </row>
    <row r="748" spans="1:12" s="25" customFormat="1" ht="12.75">
      <c r="A748" s="23"/>
      <c r="C748" s="118"/>
      <c r="E748" s="118"/>
      <c r="F748" s="112"/>
      <c r="G748" s="118"/>
      <c r="I748" s="118"/>
      <c r="K748" s="118"/>
      <c r="L748" s="118"/>
    </row>
    <row r="749" spans="1:12" s="25" customFormat="1" ht="12.75">
      <c r="A749" s="23"/>
      <c r="C749" s="118"/>
      <c r="E749" s="118"/>
      <c r="F749" s="112"/>
      <c r="G749" s="118"/>
      <c r="I749" s="118"/>
      <c r="K749" s="118"/>
      <c r="L749" s="118"/>
    </row>
    <row r="750" spans="1:12" s="25" customFormat="1" ht="12.75">
      <c r="A750" s="23"/>
      <c r="C750" s="118"/>
      <c r="E750" s="118"/>
      <c r="F750" s="112"/>
      <c r="G750" s="118"/>
      <c r="I750" s="118"/>
      <c r="K750" s="118"/>
      <c r="L750" s="118"/>
    </row>
    <row r="751" spans="1:12" s="25" customFormat="1" ht="12.75">
      <c r="A751" s="23"/>
      <c r="C751" s="118"/>
      <c r="E751" s="118"/>
      <c r="F751" s="112"/>
      <c r="G751" s="118"/>
      <c r="I751" s="118"/>
      <c r="K751" s="118"/>
      <c r="L751" s="118"/>
    </row>
    <row r="752" spans="1:12" s="25" customFormat="1" ht="12.75">
      <c r="A752" s="23"/>
      <c r="C752" s="118"/>
      <c r="E752" s="118"/>
      <c r="F752" s="112"/>
      <c r="G752" s="118"/>
      <c r="I752" s="118"/>
      <c r="K752" s="118"/>
      <c r="L752" s="118"/>
    </row>
    <row r="753" spans="1:12" s="25" customFormat="1" ht="12.75">
      <c r="A753" s="23"/>
      <c r="C753" s="118"/>
      <c r="E753" s="118"/>
      <c r="F753" s="112"/>
      <c r="G753" s="118"/>
      <c r="I753" s="118"/>
      <c r="K753" s="118"/>
      <c r="L753" s="118"/>
    </row>
    <row r="754" spans="1:12" s="25" customFormat="1" ht="12.75">
      <c r="A754" s="23"/>
      <c r="C754" s="118"/>
      <c r="E754" s="118"/>
      <c r="F754" s="112"/>
      <c r="G754" s="118"/>
      <c r="I754" s="118"/>
      <c r="K754" s="118"/>
      <c r="L754" s="118"/>
    </row>
    <row r="755" spans="1:12" s="25" customFormat="1" ht="12.75">
      <c r="A755" s="23"/>
      <c r="C755" s="118"/>
      <c r="E755" s="118"/>
      <c r="F755" s="112"/>
      <c r="G755" s="118"/>
      <c r="I755" s="118"/>
      <c r="K755" s="118"/>
      <c r="L755" s="118"/>
    </row>
    <row r="756" spans="1:12" s="25" customFormat="1" ht="12.75">
      <c r="A756" s="23"/>
      <c r="C756" s="118"/>
      <c r="E756" s="118"/>
      <c r="F756" s="112"/>
      <c r="G756" s="118"/>
      <c r="I756" s="118"/>
      <c r="K756" s="118"/>
      <c r="L756" s="118"/>
    </row>
    <row r="757" spans="1:12" s="25" customFormat="1" ht="12.75">
      <c r="A757" s="23"/>
      <c r="C757" s="118"/>
      <c r="E757" s="118"/>
      <c r="F757" s="112"/>
      <c r="G757" s="118"/>
      <c r="I757" s="118"/>
      <c r="K757" s="118"/>
      <c r="L757" s="118"/>
    </row>
    <row r="758" spans="1:12" s="25" customFormat="1" ht="12.75">
      <c r="A758" s="23"/>
      <c r="C758" s="118"/>
      <c r="E758" s="118"/>
      <c r="F758" s="112"/>
      <c r="G758" s="118"/>
      <c r="I758" s="118"/>
      <c r="K758" s="118"/>
      <c r="L758" s="118"/>
    </row>
    <row r="759" spans="1:12" s="25" customFormat="1" ht="12.75">
      <c r="A759" s="23"/>
      <c r="C759" s="118"/>
      <c r="E759" s="118"/>
      <c r="F759" s="112"/>
      <c r="G759" s="118"/>
      <c r="I759" s="118"/>
      <c r="K759" s="118"/>
      <c r="L759" s="118"/>
    </row>
    <row r="760" spans="1:12" s="25" customFormat="1" ht="12.75">
      <c r="A760" s="23"/>
      <c r="C760" s="118"/>
      <c r="E760" s="118"/>
      <c r="F760" s="112"/>
      <c r="G760" s="118"/>
      <c r="I760" s="118"/>
      <c r="K760" s="118"/>
      <c r="L760" s="118"/>
    </row>
    <row r="761" spans="1:12" s="25" customFormat="1" ht="12.75">
      <c r="A761" s="23"/>
      <c r="C761" s="118"/>
      <c r="E761" s="118"/>
      <c r="F761" s="112"/>
      <c r="G761" s="118"/>
      <c r="I761" s="118"/>
      <c r="K761" s="118"/>
      <c r="L761" s="118"/>
    </row>
    <row r="762" spans="1:12" s="25" customFormat="1" ht="12.75">
      <c r="A762" s="23"/>
      <c r="C762" s="118"/>
      <c r="E762" s="118"/>
      <c r="F762" s="112"/>
      <c r="G762" s="118"/>
      <c r="I762" s="118"/>
      <c r="K762" s="118"/>
      <c r="L762" s="118"/>
    </row>
    <row r="763" spans="1:12" s="25" customFormat="1" ht="12.75">
      <c r="A763" s="23"/>
      <c r="C763" s="118"/>
      <c r="E763" s="118"/>
      <c r="F763" s="112"/>
      <c r="G763" s="118"/>
      <c r="I763" s="118"/>
      <c r="K763" s="118"/>
      <c r="L763" s="118"/>
    </row>
    <row r="764" spans="1:12" s="25" customFormat="1" ht="12.75">
      <c r="A764" s="23"/>
      <c r="C764" s="118"/>
      <c r="E764" s="118"/>
      <c r="F764" s="112"/>
      <c r="G764" s="118"/>
      <c r="I764" s="118"/>
      <c r="K764" s="118"/>
      <c r="L764" s="118"/>
    </row>
    <row r="765" spans="1:12" s="25" customFormat="1" ht="12.75">
      <c r="A765" s="23"/>
      <c r="C765" s="118"/>
      <c r="E765" s="118"/>
      <c r="F765" s="112"/>
      <c r="G765" s="118"/>
      <c r="I765" s="118"/>
      <c r="K765" s="118"/>
      <c r="L765" s="118"/>
    </row>
    <row r="766" spans="1:12" s="25" customFormat="1" ht="12.75">
      <c r="A766" s="23"/>
      <c r="C766" s="118"/>
      <c r="E766" s="118"/>
      <c r="F766" s="112"/>
      <c r="G766" s="118"/>
      <c r="I766" s="118"/>
      <c r="K766" s="118"/>
      <c r="L766" s="118"/>
    </row>
    <row r="767" spans="1:12" s="25" customFormat="1" ht="12.75">
      <c r="A767" s="23"/>
      <c r="C767" s="118"/>
      <c r="E767" s="118"/>
      <c r="F767" s="112"/>
      <c r="G767" s="118"/>
      <c r="I767" s="118"/>
      <c r="K767" s="118"/>
      <c r="L767" s="118"/>
    </row>
    <row r="768" spans="1:12" s="25" customFormat="1" ht="12.75">
      <c r="A768" s="23"/>
      <c r="C768" s="118"/>
      <c r="E768" s="118"/>
      <c r="F768" s="112"/>
      <c r="G768" s="118"/>
      <c r="I768" s="118"/>
      <c r="K768" s="118"/>
      <c r="L768" s="118"/>
    </row>
    <row r="769" spans="1:12" s="25" customFormat="1" ht="12.75">
      <c r="A769" s="23"/>
      <c r="C769" s="118"/>
      <c r="E769" s="118"/>
      <c r="F769" s="112"/>
      <c r="G769" s="118"/>
      <c r="I769" s="118"/>
      <c r="K769" s="118"/>
      <c r="L769" s="118"/>
    </row>
    <row r="770" spans="1:12" s="25" customFormat="1" ht="12.75">
      <c r="A770" s="23"/>
      <c r="C770" s="118"/>
      <c r="E770" s="118"/>
      <c r="F770" s="112"/>
      <c r="G770" s="118"/>
      <c r="I770" s="118"/>
      <c r="K770" s="118"/>
      <c r="L770" s="118"/>
    </row>
    <row r="771" spans="1:12" s="25" customFormat="1" ht="12.75">
      <c r="A771" s="23"/>
      <c r="C771" s="118"/>
      <c r="E771" s="118"/>
      <c r="F771" s="112"/>
      <c r="G771" s="118"/>
      <c r="I771" s="118"/>
      <c r="K771" s="118"/>
      <c r="L771" s="118"/>
    </row>
    <row r="772" spans="1:12" s="25" customFormat="1" ht="12.75">
      <c r="A772" s="23"/>
      <c r="C772" s="118"/>
      <c r="E772" s="118"/>
      <c r="F772" s="112"/>
      <c r="G772" s="118"/>
      <c r="I772" s="118"/>
      <c r="K772" s="118"/>
      <c r="L772" s="118"/>
    </row>
    <row r="773" spans="1:12" s="25" customFormat="1" ht="12.75">
      <c r="A773" s="23"/>
      <c r="C773" s="118"/>
      <c r="E773" s="118"/>
      <c r="F773" s="112"/>
      <c r="G773" s="118"/>
      <c r="I773" s="118"/>
      <c r="K773" s="118"/>
      <c r="L773" s="118"/>
    </row>
    <row r="774" spans="1:12" s="25" customFormat="1" ht="12.75">
      <c r="A774" s="23"/>
      <c r="C774" s="118"/>
      <c r="E774" s="118"/>
      <c r="F774" s="112"/>
      <c r="G774" s="118"/>
      <c r="I774" s="118"/>
      <c r="K774" s="118"/>
      <c r="L774" s="118"/>
    </row>
    <row r="775" spans="1:12" s="25" customFormat="1" ht="12.75">
      <c r="A775" s="23"/>
      <c r="C775" s="118"/>
      <c r="E775" s="118"/>
      <c r="F775" s="112"/>
      <c r="G775" s="118"/>
      <c r="I775" s="118"/>
      <c r="K775" s="118"/>
      <c r="L775" s="118"/>
    </row>
    <row r="776" spans="1:12" s="25" customFormat="1" ht="12.75">
      <c r="A776" s="23"/>
      <c r="C776" s="118"/>
      <c r="E776" s="118"/>
      <c r="F776" s="112"/>
      <c r="G776" s="118"/>
      <c r="I776" s="118"/>
      <c r="K776" s="118"/>
      <c r="L776" s="118"/>
    </row>
    <row r="777" spans="1:12" s="25" customFormat="1" ht="12.75">
      <c r="A777" s="23"/>
      <c r="C777" s="118"/>
      <c r="E777" s="118"/>
      <c r="F777" s="112"/>
      <c r="G777" s="118"/>
      <c r="I777" s="118"/>
      <c r="K777" s="118"/>
      <c r="L777" s="118"/>
    </row>
    <row r="778" spans="1:12" s="25" customFormat="1" ht="12.75">
      <c r="A778" s="23"/>
      <c r="C778" s="118"/>
      <c r="E778" s="118"/>
      <c r="F778" s="112"/>
      <c r="G778" s="118"/>
      <c r="I778" s="118"/>
      <c r="K778" s="118"/>
      <c r="L778" s="118"/>
    </row>
    <row r="779" spans="1:12" s="25" customFormat="1" ht="12.75">
      <c r="A779" s="23"/>
      <c r="C779" s="118"/>
      <c r="E779" s="118"/>
      <c r="F779" s="112"/>
      <c r="G779" s="118"/>
      <c r="I779" s="118"/>
      <c r="K779" s="118"/>
      <c r="L779" s="118"/>
    </row>
    <row r="780" spans="1:12" s="25" customFormat="1" ht="12.75">
      <c r="A780" s="23"/>
      <c r="C780" s="118"/>
      <c r="E780" s="118"/>
      <c r="F780" s="112"/>
      <c r="G780" s="118"/>
      <c r="I780" s="118"/>
      <c r="K780" s="118"/>
      <c r="L780" s="118"/>
    </row>
    <row r="781" spans="1:12" s="25" customFormat="1" ht="12.75">
      <c r="A781" s="23"/>
      <c r="C781" s="118"/>
      <c r="E781" s="118"/>
      <c r="F781" s="112"/>
      <c r="G781" s="118"/>
      <c r="I781" s="118"/>
      <c r="K781" s="118"/>
      <c r="L781" s="118"/>
    </row>
    <row r="782" spans="1:12" s="25" customFormat="1" ht="12.75">
      <c r="A782" s="23"/>
      <c r="C782" s="118"/>
      <c r="E782" s="118"/>
      <c r="F782" s="112"/>
      <c r="G782" s="118"/>
      <c r="I782" s="118"/>
      <c r="K782" s="118"/>
      <c r="L782" s="118"/>
    </row>
    <row r="783" spans="1:12" s="25" customFormat="1" ht="12.75">
      <c r="A783" s="23"/>
      <c r="C783" s="118"/>
      <c r="E783" s="118"/>
      <c r="F783" s="112"/>
      <c r="G783" s="118"/>
      <c r="I783" s="118"/>
      <c r="K783" s="118"/>
      <c r="L783" s="118"/>
    </row>
    <row r="784" spans="1:12" s="25" customFormat="1" ht="12.75">
      <c r="A784" s="23"/>
      <c r="C784" s="118"/>
      <c r="E784" s="118"/>
      <c r="F784" s="112"/>
      <c r="G784" s="118"/>
      <c r="I784" s="118"/>
      <c r="K784" s="118"/>
      <c r="L784" s="118"/>
    </row>
    <row r="785" spans="1:12" s="25" customFormat="1" ht="12.75">
      <c r="A785" s="23"/>
      <c r="C785" s="118"/>
      <c r="E785" s="118"/>
      <c r="F785" s="112"/>
      <c r="G785" s="118"/>
      <c r="I785" s="118"/>
      <c r="K785" s="118"/>
      <c r="L785" s="118"/>
    </row>
    <row r="786" spans="1:12" s="25" customFormat="1" ht="12.75">
      <c r="A786" s="23"/>
      <c r="C786" s="118"/>
      <c r="E786" s="118"/>
      <c r="F786" s="112"/>
      <c r="G786" s="118"/>
      <c r="I786" s="118"/>
      <c r="K786" s="118"/>
      <c r="L786" s="118"/>
    </row>
    <row r="787" spans="1:12" s="25" customFormat="1" ht="12.75">
      <c r="A787" s="23"/>
      <c r="C787" s="118"/>
      <c r="E787" s="118"/>
      <c r="F787" s="112"/>
      <c r="G787" s="118"/>
      <c r="I787" s="118"/>
      <c r="K787" s="118"/>
      <c r="L787" s="118"/>
    </row>
    <row r="788" spans="1:12" s="25" customFormat="1" ht="12.75">
      <c r="A788" s="23"/>
      <c r="C788" s="118"/>
      <c r="E788" s="118"/>
      <c r="F788" s="112"/>
      <c r="G788" s="118"/>
      <c r="I788" s="118"/>
      <c r="K788" s="118"/>
      <c r="L788" s="118"/>
    </row>
    <row r="789" spans="1:12" s="25" customFormat="1" ht="12.75">
      <c r="A789" s="23"/>
      <c r="C789" s="118"/>
      <c r="E789" s="118"/>
      <c r="F789" s="112"/>
      <c r="G789" s="118"/>
      <c r="I789" s="118"/>
      <c r="K789" s="118"/>
      <c r="L789" s="118"/>
    </row>
    <row r="790" spans="1:12" s="25" customFormat="1" ht="12.75">
      <c r="A790" s="23"/>
      <c r="C790" s="118"/>
      <c r="E790" s="118"/>
      <c r="F790" s="112"/>
      <c r="G790" s="118"/>
      <c r="I790" s="118"/>
      <c r="K790" s="118"/>
      <c r="L790" s="118"/>
    </row>
    <row r="791" spans="1:12" s="25" customFormat="1" ht="12.75">
      <c r="A791" s="23"/>
      <c r="C791" s="118"/>
      <c r="E791" s="118"/>
      <c r="F791" s="112"/>
      <c r="G791" s="118"/>
      <c r="I791" s="118"/>
      <c r="K791" s="118"/>
      <c r="L791" s="118"/>
    </row>
    <row r="792" spans="1:12" s="25" customFormat="1" ht="12.75">
      <c r="A792" s="23"/>
      <c r="C792" s="118"/>
      <c r="E792" s="118"/>
      <c r="F792" s="112"/>
      <c r="G792" s="118"/>
      <c r="I792" s="118"/>
      <c r="K792" s="118"/>
      <c r="L792" s="118"/>
    </row>
    <row r="793" spans="1:12" s="25" customFormat="1" ht="12.75">
      <c r="A793" s="23"/>
      <c r="C793" s="118"/>
      <c r="E793" s="118"/>
      <c r="F793" s="112"/>
      <c r="G793" s="118"/>
      <c r="I793" s="118"/>
      <c r="K793" s="118"/>
      <c r="L793" s="118"/>
    </row>
    <row r="794" spans="1:12" s="25" customFormat="1" ht="12.75">
      <c r="A794" s="23"/>
      <c r="C794" s="118"/>
      <c r="E794" s="118"/>
      <c r="F794" s="112"/>
      <c r="G794" s="118"/>
      <c r="I794" s="118"/>
      <c r="K794" s="118"/>
      <c r="L794" s="118"/>
    </row>
    <row r="795" spans="1:12" s="25" customFormat="1" ht="12.75">
      <c r="A795" s="23"/>
      <c r="C795" s="118"/>
      <c r="E795" s="118"/>
      <c r="F795" s="112"/>
      <c r="G795" s="118"/>
      <c r="I795" s="118"/>
      <c r="K795" s="118"/>
      <c r="L795" s="118"/>
    </row>
    <row r="796" spans="1:12" s="25" customFormat="1" ht="12.75">
      <c r="A796" s="23"/>
      <c r="C796" s="118"/>
      <c r="E796" s="118"/>
      <c r="F796" s="112"/>
      <c r="G796" s="118"/>
      <c r="I796" s="118"/>
      <c r="K796" s="118"/>
      <c r="L796" s="118"/>
    </row>
    <row r="797" spans="1:12" s="25" customFormat="1" ht="12.75">
      <c r="A797" s="23"/>
      <c r="C797" s="118"/>
      <c r="E797" s="118"/>
      <c r="F797" s="112"/>
      <c r="G797" s="118"/>
      <c r="I797" s="118"/>
      <c r="K797" s="118"/>
      <c r="L797" s="118"/>
    </row>
    <row r="798" spans="1:12" s="25" customFormat="1" ht="12.75">
      <c r="A798" s="23"/>
      <c r="C798" s="118"/>
      <c r="E798" s="118"/>
      <c r="F798" s="112"/>
      <c r="G798" s="118"/>
      <c r="I798" s="118"/>
      <c r="K798" s="118"/>
      <c r="L798" s="118"/>
    </row>
    <row r="799" spans="1:12" s="25" customFormat="1" ht="12.75">
      <c r="A799" s="23"/>
      <c r="C799" s="118"/>
      <c r="E799" s="118"/>
      <c r="F799" s="112"/>
      <c r="G799" s="118"/>
      <c r="I799" s="118"/>
      <c r="K799" s="118"/>
      <c r="L799" s="118"/>
    </row>
    <row r="800" spans="1:12" s="25" customFormat="1" ht="12.75">
      <c r="A800" s="23"/>
      <c r="C800" s="118"/>
      <c r="E800" s="118"/>
      <c r="F800" s="112"/>
      <c r="G800" s="118"/>
      <c r="I800" s="118"/>
      <c r="K800" s="118"/>
      <c r="L800" s="118"/>
    </row>
    <row r="801" spans="1:12" s="25" customFormat="1" ht="12.75">
      <c r="A801" s="23"/>
      <c r="C801" s="118"/>
      <c r="E801" s="118"/>
      <c r="F801" s="112"/>
      <c r="G801" s="118"/>
      <c r="I801" s="118"/>
      <c r="K801" s="118"/>
      <c r="L801" s="118"/>
    </row>
    <row r="802" spans="1:12" s="25" customFormat="1" ht="12.75">
      <c r="A802" s="23"/>
      <c r="C802" s="118"/>
      <c r="E802" s="118"/>
      <c r="F802" s="112"/>
      <c r="G802" s="118"/>
      <c r="I802" s="118"/>
      <c r="K802" s="118"/>
      <c r="L802" s="118"/>
    </row>
    <row r="803" spans="1:12" s="25" customFormat="1" ht="12.75">
      <c r="A803" s="23"/>
      <c r="C803" s="118"/>
      <c r="E803" s="118"/>
      <c r="F803" s="112"/>
      <c r="G803" s="118"/>
      <c r="I803" s="118"/>
      <c r="K803" s="118"/>
      <c r="L803" s="118"/>
    </row>
    <row r="804" spans="1:12" s="25" customFormat="1" ht="12.75">
      <c r="A804" s="23"/>
      <c r="C804" s="118"/>
      <c r="E804" s="118"/>
      <c r="F804" s="112"/>
      <c r="G804" s="118"/>
      <c r="I804" s="118"/>
      <c r="K804" s="118"/>
      <c r="L804" s="118"/>
    </row>
    <row r="805" spans="1:12" s="25" customFormat="1" ht="12.75">
      <c r="A805" s="23"/>
      <c r="C805" s="118"/>
      <c r="E805" s="118"/>
      <c r="F805" s="112"/>
      <c r="G805" s="118"/>
      <c r="I805" s="118"/>
      <c r="K805" s="118"/>
      <c r="L805" s="118"/>
    </row>
    <row r="806" spans="1:12" s="25" customFormat="1" ht="12.75">
      <c r="A806" s="23"/>
      <c r="C806" s="118"/>
      <c r="E806" s="118"/>
      <c r="F806" s="112"/>
      <c r="G806" s="118"/>
      <c r="I806" s="118"/>
      <c r="K806" s="118"/>
      <c r="L806" s="118"/>
    </row>
    <row r="807" spans="1:12" s="25" customFormat="1" ht="12.75">
      <c r="A807" s="23"/>
      <c r="C807" s="118"/>
      <c r="E807" s="118"/>
      <c r="F807" s="112"/>
      <c r="G807" s="118"/>
      <c r="I807" s="118"/>
      <c r="K807" s="118"/>
      <c r="L807" s="118"/>
    </row>
    <row r="808" spans="1:12" s="25" customFormat="1" ht="12.75">
      <c r="A808" s="23"/>
      <c r="C808" s="118"/>
      <c r="E808" s="118"/>
      <c r="F808" s="112"/>
      <c r="G808" s="118"/>
      <c r="I808" s="118"/>
      <c r="K808" s="118"/>
      <c r="L808" s="118"/>
    </row>
    <row r="809" spans="1:12" s="25" customFormat="1" ht="12.75">
      <c r="A809" s="23"/>
      <c r="C809" s="118"/>
      <c r="E809" s="118"/>
      <c r="F809" s="112"/>
      <c r="G809" s="118"/>
      <c r="I809" s="118"/>
      <c r="K809" s="118"/>
      <c r="L809" s="118"/>
    </row>
    <row r="810" spans="1:12" s="25" customFormat="1" ht="12.75">
      <c r="A810" s="23"/>
      <c r="C810" s="118"/>
      <c r="E810" s="118"/>
      <c r="F810" s="112"/>
      <c r="G810" s="118"/>
      <c r="I810" s="118"/>
      <c r="K810" s="118"/>
      <c r="L810" s="118"/>
    </row>
    <row r="811" spans="1:12" s="25" customFormat="1" ht="12.75">
      <c r="A811" s="23"/>
      <c r="C811" s="118"/>
      <c r="E811" s="118"/>
      <c r="F811" s="112"/>
      <c r="G811" s="118"/>
      <c r="I811" s="118"/>
      <c r="K811" s="118"/>
      <c r="L811" s="118"/>
    </row>
    <row r="812" spans="1:12" s="25" customFormat="1" ht="12.75">
      <c r="A812" s="23"/>
      <c r="C812" s="118"/>
      <c r="E812" s="118"/>
      <c r="F812" s="112"/>
      <c r="G812" s="118"/>
      <c r="I812" s="118"/>
      <c r="K812" s="118"/>
      <c r="L812" s="118"/>
    </row>
    <row r="813" spans="1:12" s="25" customFormat="1" ht="12.75">
      <c r="A813" s="23"/>
      <c r="C813" s="118"/>
      <c r="E813" s="118"/>
      <c r="F813" s="112"/>
      <c r="G813" s="118"/>
      <c r="I813" s="118"/>
      <c r="K813" s="118"/>
      <c r="L813" s="118"/>
    </row>
    <row r="814" spans="1:12" s="25" customFormat="1" ht="12.75">
      <c r="A814" s="23"/>
      <c r="C814" s="118"/>
      <c r="E814" s="118"/>
      <c r="F814" s="112"/>
      <c r="G814" s="118"/>
      <c r="I814" s="118"/>
      <c r="K814" s="118"/>
      <c r="L814" s="118"/>
    </row>
    <row r="815" spans="1:12" s="25" customFormat="1" ht="12.75">
      <c r="A815" s="23"/>
      <c r="C815" s="118"/>
      <c r="E815" s="118"/>
      <c r="F815" s="112"/>
      <c r="G815" s="118"/>
      <c r="I815" s="118"/>
      <c r="K815" s="118"/>
      <c r="L815" s="118"/>
    </row>
    <row r="816" spans="1:12" s="25" customFormat="1" ht="12.75">
      <c r="A816" s="23"/>
      <c r="C816" s="118"/>
      <c r="E816" s="118"/>
      <c r="F816" s="112"/>
      <c r="G816" s="118"/>
      <c r="I816" s="118"/>
      <c r="K816" s="118"/>
      <c r="L816" s="118"/>
    </row>
    <row r="817" spans="1:12" s="25" customFormat="1" ht="12.75">
      <c r="A817" s="23"/>
      <c r="C817" s="118"/>
      <c r="E817" s="118"/>
      <c r="F817" s="112"/>
      <c r="G817" s="118"/>
      <c r="I817" s="118"/>
      <c r="K817" s="118"/>
      <c r="L817" s="118"/>
    </row>
    <row r="818" spans="1:12" s="25" customFormat="1" ht="12.75">
      <c r="A818" s="23"/>
      <c r="C818" s="118"/>
      <c r="E818" s="118"/>
      <c r="F818" s="112"/>
      <c r="G818" s="118"/>
      <c r="I818" s="118"/>
      <c r="K818" s="118"/>
      <c r="L818" s="118"/>
    </row>
    <row r="819" spans="1:12" s="25" customFormat="1" ht="12.75">
      <c r="A819" s="23"/>
      <c r="C819" s="118"/>
      <c r="E819" s="118"/>
      <c r="F819" s="112"/>
      <c r="G819" s="118"/>
      <c r="I819" s="118"/>
      <c r="K819" s="118"/>
      <c r="L819" s="118"/>
    </row>
    <row r="820" spans="1:12" s="25" customFormat="1" ht="12.75">
      <c r="A820" s="23"/>
      <c r="C820" s="118"/>
      <c r="E820" s="118"/>
      <c r="F820" s="112"/>
      <c r="G820" s="118"/>
      <c r="I820" s="118"/>
      <c r="K820" s="118"/>
      <c r="L820" s="118"/>
    </row>
    <row r="821" spans="1:12" s="25" customFormat="1" ht="12.75">
      <c r="A821" s="23"/>
      <c r="C821" s="118"/>
      <c r="E821" s="118"/>
      <c r="F821" s="112"/>
      <c r="G821" s="118"/>
      <c r="I821" s="118"/>
      <c r="K821" s="118"/>
      <c r="L821" s="118"/>
    </row>
    <row r="822" spans="1:12" s="25" customFormat="1" ht="12.75">
      <c r="A822" s="23"/>
      <c r="C822" s="118"/>
      <c r="E822" s="118"/>
      <c r="F822" s="112"/>
      <c r="G822" s="118"/>
      <c r="I822" s="118"/>
      <c r="K822" s="118"/>
      <c r="L822" s="118"/>
    </row>
    <row r="823" spans="1:12" s="25" customFormat="1" ht="12.75">
      <c r="A823" s="23"/>
      <c r="C823" s="118"/>
      <c r="E823" s="118"/>
      <c r="F823" s="112"/>
      <c r="G823" s="118"/>
      <c r="I823" s="118"/>
      <c r="K823" s="118"/>
      <c r="L823" s="118"/>
    </row>
    <row r="824" spans="1:12" s="25" customFormat="1" ht="12.75">
      <c r="A824" s="23"/>
      <c r="C824" s="118"/>
      <c r="E824" s="118"/>
      <c r="F824" s="112"/>
      <c r="G824" s="118"/>
      <c r="I824" s="118"/>
      <c r="K824" s="118"/>
      <c r="L824" s="118"/>
    </row>
    <row r="825" spans="1:12" s="25" customFormat="1" ht="12.75">
      <c r="A825" s="23"/>
      <c r="C825" s="118"/>
      <c r="E825" s="118"/>
      <c r="F825" s="112"/>
      <c r="G825" s="118"/>
      <c r="I825" s="118"/>
      <c r="K825" s="118"/>
      <c r="L825" s="118"/>
    </row>
    <row r="826" spans="1:12" s="25" customFormat="1" ht="12.75">
      <c r="A826" s="23"/>
      <c r="C826" s="118"/>
      <c r="E826" s="118"/>
      <c r="F826" s="112"/>
      <c r="G826" s="118"/>
      <c r="I826" s="118"/>
      <c r="K826" s="118"/>
      <c r="L826" s="118"/>
    </row>
    <row r="827" spans="1:12" s="25" customFormat="1" ht="12.75">
      <c r="A827" s="23"/>
      <c r="C827" s="118"/>
      <c r="E827" s="118"/>
      <c r="F827" s="112"/>
      <c r="G827" s="118"/>
      <c r="I827" s="118"/>
      <c r="K827" s="118"/>
      <c r="L827" s="118"/>
    </row>
    <row r="828" spans="1:12" s="25" customFormat="1" ht="12.75">
      <c r="A828" s="23"/>
      <c r="C828" s="118"/>
      <c r="E828" s="118"/>
      <c r="F828" s="112"/>
      <c r="G828" s="118"/>
      <c r="I828" s="118"/>
      <c r="K828" s="118"/>
      <c r="L828" s="118"/>
    </row>
    <row r="829" spans="1:12" s="25" customFormat="1" ht="12.75">
      <c r="A829" s="23"/>
      <c r="C829" s="118"/>
      <c r="E829" s="118"/>
      <c r="F829" s="112"/>
      <c r="G829" s="118"/>
      <c r="I829" s="118"/>
      <c r="K829" s="118"/>
      <c r="L829" s="118"/>
    </row>
    <row r="830" spans="1:12" s="25" customFormat="1" ht="12.75">
      <c r="A830" s="23"/>
      <c r="C830" s="118"/>
      <c r="E830" s="118"/>
      <c r="F830" s="112"/>
      <c r="G830" s="118"/>
      <c r="I830" s="118"/>
      <c r="K830" s="118"/>
      <c r="L830" s="118"/>
    </row>
    <row r="831" spans="1:12" s="25" customFormat="1" ht="12.75">
      <c r="A831" s="23"/>
      <c r="C831" s="118"/>
      <c r="E831" s="118"/>
      <c r="F831" s="112"/>
      <c r="G831" s="118"/>
      <c r="I831" s="118"/>
      <c r="K831" s="118"/>
      <c r="L831" s="118"/>
    </row>
    <row r="832" spans="1:12" s="25" customFormat="1" ht="12.75">
      <c r="A832" s="23"/>
      <c r="C832" s="118"/>
      <c r="E832" s="118"/>
      <c r="F832" s="112"/>
      <c r="G832" s="118"/>
      <c r="I832" s="118"/>
      <c r="K832" s="118"/>
      <c r="L832" s="118"/>
    </row>
    <row r="833" spans="1:12" s="25" customFormat="1" ht="12.75">
      <c r="A833" s="23"/>
      <c r="C833" s="118"/>
      <c r="E833" s="118"/>
      <c r="F833" s="112"/>
      <c r="G833" s="118"/>
      <c r="I833" s="118"/>
      <c r="K833" s="118"/>
      <c r="L833" s="118"/>
    </row>
    <row r="834" spans="1:12" s="25" customFormat="1" ht="12.75">
      <c r="A834" s="23"/>
      <c r="C834" s="118"/>
      <c r="E834" s="118"/>
      <c r="F834" s="112"/>
      <c r="G834" s="118"/>
      <c r="I834" s="118"/>
      <c r="K834" s="118"/>
      <c r="L834" s="118"/>
    </row>
    <row r="835" spans="1:12" s="25" customFormat="1" ht="12.75">
      <c r="A835" s="23"/>
      <c r="C835" s="118"/>
      <c r="E835" s="118"/>
      <c r="F835" s="112"/>
      <c r="G835" s="118"/>
      <c r="I835" s="118"/>
      <c r="K835" s="118"/>
      <c r="L835" s="118"/>
    </row>
    <row r="836" spans="1:12" s="25" customFormat="1" ht="12.75">
      <c r="A836" s="23"/>
      <c r="C836" s="118"/>
      <c r="E836" s="118"/>
      <c r="F836" s="112"/>
      <c r="G836" s="118"/>
      <c r="I836" s="118"/>
      <c r="K836" s="118"/>
      <c r="L836" s="118"/>
    </row>
    <row r="837" spans="1:12" s="25" customFormat="1" ht="12.75">
      <c r="A837" s="23"/>
      <c r="C837" s="118"/>
      <c r="E837" s="118"/>
      <c r="F837" s="112"/>
      <c r="G837" s="118"/>
      <c r="I837" s="118"/>
      <c r="K837" s="118"/>
      <c r="L837" s="118"/>
    </row>
    <row r="838" spans="1:12" s="25" customFormat="1" ht="12.75">
      <c r="A838" s="23"/>
      <c r="C838" s="118"/>
      <c r="E838" s="118"/>
      <c r="F838" s="112"/>
      <c r="G838" s="118"/>
      <c r="I838" s="118"/>
      <c r="K838" s="118"/>
      <c r="L838" s="118"/>
    </row>
    <row r="839" spans="1:12" s="25" customFormat="1" ht="12.75">
      <c r="A839" s="23"/>
      <c r="C839" s="118"/>
      <c r="E839" s="118"/>
      <c r="F839" s="112"/>
      <c r="G839" s="118"/>
      <c r="I839" s="118"/>
      <c r="K839" s="118"/>
      <c r="L839" s="118"/>
    </row>
    <row r="840" spans="1:12" s="25" customFormat="1" ht="12.75">
      <c r="A840" s="23"/>
      <c r="C840" s="118"/>
      <c r="E840" s="118"/>
      <c r="F840" s="112"/>
      <c r="G840" s="118"/>
      <c r="I840" s="118"/>
      <c r="K840" s="118"/>
      <c r="L840" s="118"/>
    </row>
    <row r="841" spans="1:12" s="25" customFormat="1" ht="12.75">
      <c r="A841" s="23"/>
      <c r="C841" s="118"/>
      <c r="E841" s="118"/>
      <c r="F841" s="112"/>
      <c r="G841" s="118"/>
      <c r="I841" s="118"/>
      <c r="K841" s="118"/>
      <c r="L841" s="118"/>
    </row>
    <row r="842" spans="1:12" s="25" customFormat="1" ht="12.75">
      <c r="A842" s="23"/>
      <c r="C842" s="118"/>
      <c r="E842" s="118"/>
      <c r="F842" s="112"/>
      <c r="G842" s="118"/>
      <c r="I842" s="118"/>
      <c r="K842" s="118"/>
      <c r="L842" s="118"/>
    </row>
    <row r="843" spans="1:12" s="25" customFormat="1" ht="12.75">
      <c r="A843" s="23"/>
      <c r="C843" s="118"/>
      <c r="E843" s="118"/>
      <c r="F843" s="112"/>
      <c r="G843" s="118"/>
      <c r="I843" s="118"/>
      <c r="K843" s="118"/>
      <c r="L843" s="118"/>
    </row>
    <row r="844" spans="1:12" s="25" customFormat="1" ht="12.75">
      <c r="A844" s="23"/>
      <c r="C844" s="118"/>
      <c r="E844" s="118"/>
      <c r="F844" s="112"/>
      <c r="G844" s="118"/>
      <c r="I844" s="118"/>
      <c r="K844" s="118"/>
      <c r="L844" s="118"/>
    </row>
    <row r="845" spans="1:12" s="25" customFormat="1" ht="12.75">
      <c r="A845" s="23"/>
      <c r="C845" s="118"/>
      <c r="E845" s="118"/>
      <c r="F845" s="112"/>
      <c r="G845" s="118"/>
      <c r="I845" s="118"/>
      <c r="K845" s="118"/>
      <c r="L845" s="118"/>
    </row>
    <row r="846" spans="1:12" s="25" customFormat="1" ht="12.75">
      <c r="A846" s="23"/>
      <c r="C846" s="118"/>
      <c r="E846" s="118"/>
      <c r="F846" s="112"/>
      <c r="G846" s="118"/>
      <c r="I846" s="118"/>
      <c r="K846" s="118"/>
      <c r="L846" s="118"/>
    </row>
    <row r="847" spans="1:12" s="25" customFormat="1" ht="12.75">
      <c r="A847" s="23"/>
      <c r="C847" s="118"/>
      <c r="E847" s="118"/>
      <c r="F847" s="112"/>
      <c r="G847" s="118"/>
      <c r="I847" s="118"/>
      <c r="K847" s="118"/>
      <c r="L847" s="118"/>
    </row>
    <row r="848" spans="1:12" s="25" customFormat="1" ht="12.75">
      <c r="A848" s="23"/>
      <c r="C848" s="118"/>
      <c r="E848" s="118"/>
      <c r="F848" s="112"/>
      <c r="G848" s="118"/>
      <c r="I848" s="118"/>
      <c r="K848" s="118"/>
      <c r="L848" s="118"/>
    </row>
    <row r="849" spans="1:12" s="25" customFormat="1" ht="12.75">
      <c r="A849" s="23"/>
      <c r="C849" s="118"/>
      <c r="E849" s="118"/>
      <c r="F849" s="112"/>
      <c r="G849" s="118"/>
      <c r="I849" s="118"/>
      <c r="K849" s="118"/>
      <c r="L849" s="118"/>
    </row>
    <row r="850" spans="1:12" s="25" customFormat="1" ht="12.75">
      <c r="A850" s="23"/>
      <c r="C850" s="118"/>
      <c r="E850" s="118"/>
      <c r="F850" s="112"/>
      <c r="G850" s="118"/>
      <c r="I850" s="118"/>
      <c r="K850" s="118"/>
      <c r="L850" s="118"/>
    </row>
    <row r="851" spans="1:12" s="25" customFormat="1" ht="12.75">
      <c r="A851" s="23"/>
      <c r="C851" s="118"/>
      <c r="E851" s="118"/>
      <c r="F851" s="112"/>
      <c r="G851" s="118"/>
      <c r="I851" s="118"/>
      <c r="K851" s="118"/>
      <c r="L851" s="118"/>
    </row>
    <row r="852" spans="1:12" s="25" customFormat="1" ht="12.75">
      <c r="A852" s="23"/>
      <c r="C852" s="118"/>
      <c r="E852" s="118"/>
      <c r="F852" s="112"/>
      <c r="G852" s="118"/>
      <c r="I852" s="118"/>
      <c r="K852" s="118"/>
      <c r="L852" s="118"/>
    </row>
    <row r="853" spans="1:12" s="25" customFormat="1" ht="12.75">
      <c r="A853" s="23"/>
      <c r="C853" s="118"/>
      <c r="E853" s="118"/>
      <c r="F853" s="112"/>
      <c r="G853" s="118"/>
      <c r="I853" s="118"/>
      <c r="K853" s="118"/>
      <c r="L853" s="118"/>
    </row>
    <row r="854" spans="1:12" s="25" customFormat="1" ht="12.75">
      <c r="A854" s="23"/>
      <c r="C854" s="118"/>
      <c r="E854" s="118"/>
      <c r="F854" s="112"/>
      <c r="G854" s="118"/>
      <c r="I854" s="118"/>
      <c r="K854" s="118"/>
      <c r="L854" s="118"/>
    </row>
    <row r="855" spans="1:12" s="25" customFormat="1" ht="12.75">
      <c r="A855" s="23"/>
      <c r="C855" s="118"/>
      <c r="E855" s="118"/>
      <c r="F855" s="112"/>
      <c r="G855" s="118"/>
      <c r="I855" s="118"/>
      <c r="K855" s="118"/>
      <c r="L855" s="118"/>
    </row>
    <row r="856" spans="1:12" s="25" customFormat="1" ht="12.75">
      <c r="A856" s="23"/>
      <c r="C856" s="118"/>
      <c r="E856" s="118"/>
      <c r="F856" s="112"/>
      <c r="G856" s="118"/>
      <c r="I856" s="118"/>
      <c r="K856" s="118"/>
      <c r="L856" s="118"/>
    </row>
    <row r="857" spans="1:12" s="25" customFormat="1" ht="12.75">
      <c r="A857" s="23"/>
      <c r="C857" s="118"/>
      <c r="E857" s="118"/>
      <c r="F857" s="112"/>
      <c r="G857" s="118"/>
      <c r="I857" s="118"/>
      <c r="K857" s="118"/>
      <c r="L857" s="118"/>
    </row>
    <row r="858" spans="1:12" s="25" customFormat="1" ht="12.75">
      <c r="A858" s="23"/>
      <c r="C858" s="118"/>
      <c r="E858" s="118"/>
      <c r="F858" s="112"/>
      <c r="G858" s="118"/>
      <c r="I858" s="118"/>
      <c r="K858" s="118"/>
      <c r="L858" s="118"/>
    </row>
    <row r="859" spans="1:12" s="25" customFormat="1" ht="12.75">
      <c r="A859" s="23"/>
      <c r="C859" s="118"/>
      <c r="E859" s="118"/>
      <c r="F859" s="112"/>
      <c r="G859" s="118"/>
      <c r="I859" s="118"/>
      <c r="K859" s="118"/>
      <c r="L859" s="118"/>
    </row>
    <row r="860" spans="1:12" s="25" customFormat="1" ht="12.75">
      <c r="A860" s="23"/>
      <c r="C860" s="118"/>
      <c r="E860" s="118"/>
      <c r="F860" s="112"/>
      <c r="G860" s="118"/>
      <c r="I860" s="118"/>
      <c r="K860" s="118"/>
      <c r="L860" s="118"/>
    </row>
    <row r="861" spans="1:12" s="25" customFormat="1" ht="12.75">
      <c r="A861" s="23"/>
      <c r="C861" s="118"/>
      <c r="E861" s="118"/>
      <c r="F861" s="112"/>
      <c r="G861" s="118"/>
      <c r="I861" s="118"/>
      <c r="K861" s="118"/>
      <c r="L861" s="118"/>
    </row>
    <row r="862" spans="1:12" s="25" customFormat="1" ht="12.75">
      <c r="A862" s="23"/>
      <c r="C862" s="118"/>
      <c r="E862" s="118"/>
      <c r="F862" s="112"/>
      <c r="G862" s="118"/>
      <c r="I862" s="118"/>
      <c r="K862" s="118"/>
      <c r="L862" s="118"/>
    </row>
    <row r="863" spans="1:12" s="25" customFormat="1" ht="12.75">
      <c r="A863" s="23"/>
      <c r="C863" s="118"/>
      <c r="E863" s="118"/>
      <c r="F863" s="112"/>
      <c r="G863" s="118"/>
      <c r="I863" s="118"/>
      <c r="K863" s="118"/>
      <c r="L863" s="118"/>
    </row>
    <row r="864" spans="1:12" s="25" customFormat="1" ht="12.75">
      <c r="A864" s="23"/>
      <c r="C864" s="118"/>
      <c r="E864" s="118"/>
      <c r="F864" s="112"/>
      <c r="G864" s="118"/>
      <c r="I864" s="118"/>
      <c r="K864" s="118"/>
      <c r="L864" s="118"/>
    </row>
    <row r="865" spans="1:12" s="25" customFormat="1" ht="12.75">
      <c r="A865" s="23"/>
      <c r="C865" s="118"/>
      <c r="E865" s="118"/>
      <c r="F865" s="112"/>
      <c r="G865" s="118"/>
      <c r="I865" s="118"/>
      <c r="K865" s="118"/>
      <c r="L865" s="118"/>
    </row>
    <row r="866" spans="1:12" s="25" customFormat="1" ht="12.75">
      <c r="A866" s="23"/>
      <c r="C866" s="118"/>
      <c r="E866" s="118"/>
      <c r="F866" s="112"/>
      <c r="G866" s="118"/>
      <c r="I866" s="118"/>
      <c r="K866" s="118"/>
      <c r="L866" s="118"/>
    </row>
    <row r="867" spans="1:12" s="25" customFormat="1" ht="12.75">
      <c r="A867" s="23"/>
      <c r="C867" s="118"/>
      <c r="E867" s="118"/>
      <c r="F867" s="112"/>
      <c r="G867" s="118"/>
      <c r="I867" s="118"/>
      <c r="K867" s="118"/>
      <c r="L867" s="118"/>
    </row>
    <row r="868" spans="1:12" s="25" customFormat="1" ht="12.75">
      <c r="A868" s="23"/>
      <c r="C868" s="118"/>
      <c r="E868" s="118"/>
      <c r="F868" s="112"/>
      <c r="G868" s="118"/>
      <c r="I868" s="118"/>
      <c r="K868" s="118"/>
      <c r="L868" s="118"/>
    </row>
    <row r="869" spans="1:12" s="25" customFormat="1" ht="12.75">
      <c r="A869" s="23"/>
      <c r="C869" s="118"/>
      <c r="E869" s="118"/>
      <c r="F869" s="112"/>
      <c r="G869" s="118"/>
      <c r="I869" s="118"/>
      <c r="K869" s="118"/>
      <c r="L869" s="118"/>
    </row>
    <row r="870" spans="1:12" s="25" customFormat="1" ht="12.75">
      <c r="A870" s="23"/>
      <c r="C870" s="118"/>
      <c r="E870" s="118"/>
      <c r="F870" s="112"/>
      <c r="G870" s="118"/>
      <c r="I870" s="118"/>
      <c r="K870" s="118"/>
      <c r="L870" s="118"/>
    </row>
    <row r="871" spans="1:12" s="25" customFormat="1" ht="12.75">
      <c r="A871" s="23"/>
      <c r="C871" s="118"/>
      <c r="E871" s="118"/>
      <c r="F871" s="112"/>
      <c r="G871" s="118"/>
      <c r="I871" s="118"/>
      <c r="K871" s="118"/>
      <c r="L871" s="118"/>
    </row>
    <row r="872" spans="1:12" s="25" customFormat="1" ht="12.75">
      <c r="A872" s="23"/>
      <c r="C872" s="118"/>
      <c r="E872" s="118"/>
      <c r="F872" s="112"/>
      <c r="G872" s="118"/>
      <c r="I872" s="118"/>
      <c r="K872" s="118"/>
      <c r="L872" s="118"/>
    </row>
    <row r="873" spans="1:12" s="25" customFormat="1" ht="12.75">
      <c r="A873" s="23"/>
      <c r="C873" s="118"/>
      <c r="E873" s="118"/>
      <c r="F873" s="112"/>
      <c r="G873" s="118"/>
      <c r="I873" s="118"/>
      <c r="K873" s="118"/>
      <c r="L873" s="118"/>
    </row>
    <row r="874" spans="1:12" s="25" customFormat="1" ht="12.75">
      <c r="A874" s="23"/>
      <c r="C874" s="118"/>
      <c r="E874" s="118"/>
      <c r="F874" s="112"/>
      <c r="G874" s="118"/>
      <c r="I874" s="118"/>
      <c r="K874" s="118"/>
      <c r="L874" s="118"/>
    </row>
    <row r="875" spans="1:12" s="25" customFormat="1" ht="12.75">
      <c r="A875" s="23"/>
      <c r="C875" s="118"/>
      <c r="E875" s="118"/>
      <c r="F875" s="112"/>
      <c r="G875" s="118"/>
      <c r="I875" s="118"/>
      <c r="K875" s="118"/>
      <c r="L875" s="118"/>
    </row>
    <row r="876" spans="1:12" s="25" customFormat="1" ht="12.75">
      <c r="A876" s="23"/>
      <c r="C876" s="118"/>
      <c r="E876" s="118"/>
      <c r="F876" s="112"/>
      <c r="G876" s="118"/>
      <c r="I876" s="118"/>
      <c r="K876" s="118"/>
      <c r="L876" s="118"/>
    </row>
    <row r="877" spans="1:12" s="25" customFormat="1" ht="12.75">
      <c r="A877" s="23"/>
      <c r="C877" s="118"/>
      <c r="E877" s="118"/>
      <c r="F877" s="112"/>
      <c r="G877" s="118"/>
      <c r="I877" s="118"/>
      <c r="K877" s="118"/>
      <c r="L877" s="118"/>
    </row>
    <row r="878" spans="1:12" s="25" customFormat="1" ht="12.75">
      <c r="A878" s="23"/>
      <c r="C878" s="118"/>
      <c r="E878" s="118"/>
      <c r="F878" s="112"/>
      <c r="G878" s="118"/>
      <c r="I878" s="118"/>
      <c r="K878" s="118"/>
      <c r="L878" s="118"/>
    </row>
    <row r="879" spans="1:12" s="25" customFormat="1" ht="12.75">
      <c r="A879" s="23"/>
      <c r="C879" s="118"/>
      <c r="E879" s="118"/>
      <c r="F879" s="112"/>
      <c r="G879" s="118"/>
      <c r="I879" s="118"/>
      <c r="K879" s="118"/>
      <c r="L879" s="118"/>
    </row>
    <row r="880" spans="1:12" s="25" customFormat="1" ht="12.75">
      <c r="A880" s="23"/>
      <c r="C880" s="118"/>
      <c r="E880" s="118"/>
      <c r="F880" s="112"/>
      <c r="G880" s="118"/>
      <c r="I880" s="118"/>
      <c r="K880" s="118"/>
      <c r="L880" s="118"/>
    </row>
    <row r="881" spans="1:12" s="25" customFormat="1" ht="12.75">
      <c r="A881" s="23"/>
      <c r="C881" s="118"/>
      <c r="E881" s="118"/>
      <c r="F881" s="112"/>
      <c r="G881" s="118"/>
      <c r="I881" s="118"/>
      <c r="K881" s="118"/>
      <c r="L881" s="118"/>
    </row>
    <row r="882" spans="1:12" s="25" customFormat="1" ht="12.75">
      <c r="A882" s="23"/>
      <c r="C882" s="118"/>
      <c r="E882" s="118"/>
      <c r="F882" s="112"/>
      <c r="G882" s="118"/>
      <c r="I882" s="118"/>
      <c r="K882" s="118"/>
      <c r="L882" s="118"/>
    </row>
    <row r="883" spans="1:12" s="25" customFormat="1" ht="12.75">
      <c r="A883" s="23"/>
      <c r="C883" s="118"/>
      <c r="E883" s="118"/>
      <c r="F883" s="112"/>
      <c r="G883" s="118"/>
      <c r="I883" s="118"/>
      <c r="K883" s="118"/>
      <c r="L883" s="118"/>
    </row>
    <row r="884" spans="1:12" s="25" customFormat="1" ht="12.75">
      <c r="A884" s="23"/>
      <c r="C884" s="118"/>
      <c r="E884" s="118"/>
      <c r="F884" s="112"/>
      <c r="G884" s="118"/>
      <c r="I884" s="118"/>
      <c r="K884" s="118"/>
      <c r="L884" s="118"/>
    </row>
    <row r="885" spans="1:12" s="25" customFormat="1" ht="12.75">
      <c r="A885" s="23"/>
      <c r="C885" s="118"/>
      <c r="E885" s="118"/>
      <c r="F885" s="112"/>
      <c r="G885" s="118"/>
      <c r="I885" s="118"/>
      <c r="K885" s="118"/>
      <c r="L885" s="118"/>
    </row>
    <row r="886" spans="1:12" s="25" customFormat="1" ht="12.75">
      <c r="A886" s="23"/>
      <c r="C886" s="118"/>
      <c r="E886" s="118"/>
      <c r="F886" s="112"/>
      <c r="G886" s="118"/>
      <c r="I886" s="118"/>
      <c r="K886" s="118"/>
      <c r="L886" s="118"/>
    </row>
    <row r="887" spans="1:12" s="25" customFormat="1" ht="12.75">
      <c r="A887" s="23"/>
      <c r="C887" s="118"/>
      <c r="E887" s="118"/>
      <c r="F887" s="112"/>
      <c r="G887" s="118"/>
      <c r="I887" s="118"/>
      <c r="K887" s="118"/>
      <c r="L887" s="118"/>
    </row>
    <row r="888" spans="1:12" s="25" customFormat="1" ht="12.75">
      <c r="A888" s="23"/>
      <c r="C888" s="118"/>
      <c r="E888" s="118"/>
      <c r="F888" s="112"/>
      <c r="G888" s="118"/>
      <c r="I888" s="118"/>
      <c r="K888" s="118"/>
      <c r="L888" s="118"/>
    </row>
    <row r="889" spans="1:12" s="25" customFormat="1" ht="12.75">
      <c r="A889" s="23"/>
      <c r="C889" s="118"/>
      <c r="E889" s="118"/>
      <c r="F889" s="112"/>
      <c r="G889" s="118"/>
      <c r="I889" s="118"/>
      <c r="K889" s="118"/>
      <c r="L889" s="118"/>
    </row>
    <row r="890" spans="1:12" s="25" customFormat="1" ht="12.75">
      <c r="A890" s="23"/>
      <c r="C890" s="118"/>
      <c r="E890" s="118"/>
      <c r="F890" s="112"/>
      <c r="G890" s="118"/>
      <c r="I890" s="118"/>
      <c r="K890" s="118"/>
      <c r="L890" s="118"/>
    </row>
    <row r="891" spans="1:12" s="25" customFormat="1" ht="12.75">
      <c r="A891" s="23"/>
      <c r="C891" s="118"/>
      <c r="E891" s="118"/>
      <c r="F891" s="112"/>
      <c r="G891" s="118"/>
      <c r="I891" s="118"/>
      <c r="K891" s="118"/>
      <c r="L891" s="118"/>
    </row>
    <row r="892" spans="1:12" s="25" customFormat="1" ht="12.75">
      <c r="A892" s="23"/>
      <c r="C892" s="118"/>
      <c r="E892" s="118"/>
      <c r="F892" s="112"/>
      <c r="G892" s="118"/>
      <c r="I892" s="118"/>
      <c r="K892" s="118"/>
      <c r="L892" s="118"/>
    </row>
    <row r="893" spans="1:12" s="25" customFormat="1" ht="12.75">
      <c r="A893" s="23"/>
      <c r="C893" s="118"/>
      <c r="E893" s="118"/>
      <c r="F893" s="112"/>
      <c r="G893" s="118"/>
      <c r="I893" s="118"/>
      <c r="K893" s="118"/>
      <c r="L893" s="118"/>
    </row>
    <row r="894" spans="1:12" s="25" customFormat="1" ht="12.75">
      <c r="A894" s="23"/>
      <c r="C894" s="118"/>
      <c r="E894" s="118"/>
      <c r="F894" s="112"/>
      <c r="G894" s="118"/>
      <c r="I894" s="118"/>
      <c r="K894" s="118"/>
      <c r="L894" s="118"/>
    </row>
    <row r="895" spans="1:12" s="25" customFormat="1" ht="12.75">
      <c r="A895" s="23"/>
      <c r="C895" s="118"/>
      <c r="E895" s="118"/>
      <c r="F895" s="112"/>
      <c r="G895" s="118"/>
      <c r="I895" s="118"/>
      <c r="K895" s="118"/>
      <c r="L895" s="118"/>
    </row>
    <row r="896" spans="1:12" s="25" customFormat="1" ht="12.75">
      <c r="A896" s="23"/>
      <c r="C896" s="118"/>
      <c r="E896" s="118"/>
      <c r="F896" s="112"/>
      <c r="G896" s="118"/>
      <c r="I896" s="118"/>
      <c r="K896" s="118"/>
      <c r="L896" s="118"/>
    </row>
    <row r="897" spans="1:12" s="25" customFormat="1" ht="12.75">
      <c r="A897" s="23"/>
      <c r="C897" s="118"/>
      <c r="E897" s="118"/>
      <c r="F897" s="112"/>
      <c r="G897" s="118"/>
      <c r="I897" s="118"/>
      <c r="K897" s="118"/>
      <c r="L897" s="118"/>
    </row>
    <row r="898" spans="1:12" s="25" customFormat="1" ht="12.75">
      <c r="A898" s="23"/>
      <c r="C898" s="118"/>
      <c r="E898" s="118"/>
      <c r="F898" s="112"/>
      <c r="G898" s="118"/>
      <c r="I898" s="118"/>
      <c r="K898" s="118"/>
      <c r="L898" s="118"/>
    </row>
    <row r="899" spans="1:12" s="25" customFormat="1" ht="12.75">
      <c r="A899" s="23"/>
      <c r="C899" s="118"/>
      <c r="E899" s="118"/>
      <c r="F899" s="112"/>
      <c r="G899" s="118"/>
      <c r="I899" s="118"/>
      <c r="K899" s="118"/>
      <c r="L899" s="118"/>
    </row>
    <row r="900" spans="1:12" s="25" customFormat="1" ht="12.75">
      <c r="A900" s="23"/>
      <c r="C900" s="118"/>
      <c r="E900" s="118"/>
      <c r="F900" s="112"/>
      <c r="G900" s="118"/>
      <c r="I900" s="118"/>
      <c r="K900" s="118"/>
      <c r="L900" s="118"/>
    </row>
    <row r="901" spans="1:12" s="25" customFormat="1" ht="12.75">
      <c r="A901" s="23"/>
      <c r="C901" s="118"/>
      <c r="E901" s="118"/>
      <c r="F901" s="112"/>
      <c r="G901" s="118"/>
      <c r="I901" s="118"/>
      <c r="K901" s="118"/>
      <c r="L901" s="118"/>
    </row>
    <row r="902" spans="1:12" s="25" customFormat="1" ht="12.75">
      <c r="A902" s="23"/>
      <c r="C902" s="118"/>
      <c r="E902" s="118"/>
      <c r="F902" s="112"/>
      <c r="G902" s="118"/>
      <c r="I902" s="118"/>
      <c r="K902" s="118"/>
      <c r="L902" s="118"/>
    </row>
    <row r="903" spans="1:12" s="25" customFormat="1" ht="12.75">
      <c r="A903" s="23"/>
      <c r="C903" s="118"/>
      <c r="E903" s="118"/>
      <c r="F903" s="112"/>
      <c r="G903" s="118"/>
      <c r="I903" s="118"/>
      <c r="K903" s="118"/>
      <c r="L903" s="118"/>
    </row>
    <row r="904" spans="1:12" s="25" customFormat="1" ht="12.75">
      <c r="A904" s="23"/>
      <c r="C904" s="118"/>
      <c r="E904" s="118"/>
      <c r="F904" s="112"/>
      <c r="G904" s="118"/>
      <c r="I904" s="118"/>
      <c r="K904" s="118"/>
      <c r="L904" s="118"/>
    </row>
    <row r="905" spans="1:12" s="25" customFormat="1" ht="12.75">
      <c r="A905" s="23"/>
      <c r="C905" s="118"/>
      <c r="E905" s="118"/>
      <c r="F905" s="112"/>
      <c r="G905" s="118"/>
      <c r="I905" s="118"/>
      <c r="K905" s="118"/>
      <c r="L905" s="118"/>
    </row>
    <row r="906" spans="1:12" s="25" customFormat="1" ht="12.75">
      <c r="A906" s="23"/>
      <c r="C906" s="118"/>
      <c r="E906" s="118"/>
      <c r="F906" s="112"/>
      <c r="G906" s="118"/>
      <c r="I906" s="118"/>
      <c r="K906" s="118"/>
      <c r="L906" s="118"/>
    </row>
    <row r="907" spans="1:12" s="25" customFormat="1" ht="12.75">
      <c r="A907" s="23"/>
      <c r="C907" s="118"/>
      <c r="E907" s="118"/>
      <c r="F907" s="112"/>
      <c r="G907" s="118"/>
      <c r="I907" s="118"/>
      <c r="K907" s="118"/>
      <c r="L907" s="118"/>
    </row>
    <row r="908" spans="1:12" s="25" customFormat="1" ht="12.75">
      <c r="A908" s="23"/>
      <c r="C908" s="118"/>
      <c r="E908" s="118"/>
      <c r="F908" s="112"/>
      <c r="G908" s="118"/>
      <c r="I908" s="118"/>
      <c r="K908" s="118"/>
      <c r="L908" s="118"/>
    </row>
    <row r="909" spans="1:12" s="25" customFormat="1" ht="12.75">
      <c r="A909" s="23"/>
      <c r="C909" s="118"/>
      <c r="E909" s="118"/>
      <c r="F909" s="112"/>
      <c r="G909" s="118"/>
      <c r="I909" s="118"/>
      <c r="K909" s="118"/>
      <c r="L909" s="118"/>
    </row>
    <row r="910" spans="1:12" s="25" customFormat="1" ht="12.75">
      <c r="A910" s="23"/>
      <c r="C910" s="118"/>
      <c r="E910" s="118"/>
      <c r="F910" s="112"/>
      <c r="G910" s="118"/>
      <c r="I910" s="118"/>
      <c r="K910" s="118"/>
      <c r="L910" s="118"/>
    </row>
    <row r="911" spans="1:12" s="25" customFormat="1" ht="12.75">
      <c r="A911" s="23"/>
      <c r="C911" s="118"/>
      <c r="E911" s="118"/>
      <c r="F911" s="112"/>
      <c r="G911" s="118"/>
      <c r="I911" s="118"/>
      <c r="K911" s="118"/>
      <c r="L911" s="118"/>
    </row>
    <row r="912" spans="1:12" s="25" customFormat="1" ht="12.75">
      <c r="A912" s="23"/>
      <c r="C912" s="118"/>
      <c r="E912" s="118"/>
      <c r="F912" s="112"/>
      <c r="G912" s="118"/>
      <c r="I912" s="118"/>
      <c r="K912" s="118"/>
      <c r="L912" s="118"/>
    </row>
    <row r="913" spans="1:12" s="25" customFormat="1" ht="12.75">
      <c r="A913" s="23"/>
      <c r="C913" s="118"/>
      <c r="E913" s="118"/>
      <c r="F913" s="112"/>
      <c r="G913" s="118"/>
      <c r="I913" s="118"/>
      <c r="K913" s="118"/>
      <c r="L913" s="118"/>
    </row>
    <row r="914" spans="1:12" s="25" customFormat="1" ht="12.75">
      <c r="A914" s="23"/>
      <c r="C914" s="118"/>
      <c r="E914" s="118"/>
      <c r="F914" s="112"/>
      <c r="G914" s="118"/>
      <c r="I914" s="118"/>
      <c r="K914" s="118"/>
      <c r="L914" s="118"/>
    </row>
    <row r="915" spans="1:12" s="25" customFormat="1" ht="12.75">
      <c r="A915" s="23"/>
      <c r="C915" s="118"/>
      <c r="E915" s="118"/>
      <c r="F915" s="112"/>
      <c r="G915" s="118"/>
      <c r="I915" s="118"/>
      <c r="K915" s="118"/>
      <c r="L915" s="118"/>
    </row>
    <row r="916" spans="1:12" s="25" customFormat="1" ht="12.75">
      <c r="A916" s="23"/>
      <c r="C916" s="118"/>
      <c r="E916" s="118"/>
      <c r="F916" s="112"/>
      <c r="G916" s="118"/>
      <c r="I916" s="118"/>
      <c r="K916" s="118"/>
      <c r="L916" s="118"/>
    </row>
    <row r="917" spans="1:12" s="25" customFormat="1" ht="12.75">
      <c r="A917" s="23"/>
      <c r="C917" s="118"/>
      <c r="E917" s="118"/>
      <c r="F917" s="112"/>
      <c r="G917" s="118"/>
      <c r="I917" s="118"/>
      <c r="K917" s="118"/>
      <c r="L917" s="118"/>
    </row>
    <row r="918" spans="1:12" s="25" customFormat="1" ht="12.75">
      <c r="A918" s="23"/>
      <c r="C918" s="118"/>
      <c r="E918" s="118"/>
      <c r="F918" s="112"/>
      <c r="G918" s="118"/>
      <c r="I918" s="118"/>
      <c r="K918" s="118"/>
      <c r="L918" s="118"/>
    </row>
    <row r="919" spans="1:12" s="25" customFormat="1" ht="12.75">
      <c r="A919" s="23"/>
      <c r="C919" s="118"/>
      <c r="E919" s="118"/>
      <c r="F919" s="112"/>
      <c r="G919" s="118"/>
      <c r="I919" s="118"/>
      <c r="K919" s="118"/>
      <c r="L919" s="118"/>
    </row>
    <row r="920" spans="1:12" s="25" customFormat="1" ht="12.75">
      <c r="A920" s="23"/>
      <c r="C920" s="118"/>
      <c r="E920" s="118"/>
      <c r="F920" s="112"/>
      <c r="G920" s="118"/>
      <c r="I920" s="118"/>
      <c r="K920" s="118"/>
      <c r="L920" s="118"/>
    </row>
    <row r="921" spans="1:12" s="25" customFormat="1" ht="12.75">
      <c r="A921" s="23"/>
      <c r="C921" s="118"/>
      <c r="E921" s="118"/>
      <c r="F921" s="112"/>
      <c r="G921" s="118"/>
      <c r="I921" s="118"/>
      <c r="K921" s="118"/>
      <c r="L921" s="118"/>
    </row>
    <row r="922" spans="1:12" s="25" customFormat="1" ht="12.75">
      <c r="A922" s="23"/>
      <c r="C922" s="118"/>
      <c r="E922" s="118"/>
      <c r="F922" s="112"/>
      <c r="G922" s="118"/>
      <c r="I922" s="118"/>
      <c r="K922" s="118"/>
      <c r="L922" s="118"/>
    </row>
    <row r="923" spans="1:12" s="25" customFormat="1" ht="12.75">
      <c r="A923" s="23"/>
      <c r="C923" s="118"/>
      <c r="E923" s="118"/>
      <c r="F923" s="112"/>
      <c r="G923" s="118"/>
      <c r="I923" s="118"/>
      <c r="K923" s="118"/>
      <c r="L923" s="118"/>
    </row>
    <row r="924" spans="1:12" s="25" customFormat="1" ht="12.75">
      <c r="A924" s="23"/>
      <c r="C924" s="118"/>
      <c r="E924" s="118"/>
      <c r="F924" s="112"/>
      <c r="G924" s="118"/>
      <c r="I924" s="118"/>
      <c r="K924" s="118"/>
      <c r="L924" s="118"/>
    </row>
    <row r="925" spans="1:12" s="25" customFormat="1" ht="12.75">
      <c r="A925" s="23"/>
      <c r="C925" s="118"/>
      <c r="E925" s="118"/>
      <c r="F925" s="112"/>
      <c r="G925" s="118"/>
      <c r="I925" s="118"/>
      <c r="K925" s="118"/>
      <c r="L925" s="118"/>
    </row>
    <row r="926" spans="1:12" s="25" customFormat="1" ht="12.75">
      <c r="A926" s="23"/>
      <c r="C926" s="118"/>
      <c r="E926" s="118"/>
      <c r="F926" s="112"/>
      <c r="G926" s="118"/>
      <c r="I926" s="118"/>
      <c r="K926" s="118"/>
      <c r="L926" s="118"/>
    </row>
    <row r="927" spans="1:12" s="25" customFormat="1" ht="12.75">
      <c r="A927" s="23"/>
      <c r="C927" s="118"/>
      <c r="E927" s="118"/>
      <c r="F927" s="112"/>
      <c r="G927" s="118"/>
      <c r="I927" s="118"/>
      <c r="K927" s="118"/>
      <c r="L927" s="118"/>
    </row>
    <row r="928" spans="1:12" s="25" customFormat="1" ht="12.75">
      <c r="A928" s="23"/>
      <c r="C928" s="118"/>
      <c r="E928" s="118"/>
      <c r="F928" s="112"/>
      <c r="G928" s="118"/>
      <c r="I928" s="118"/>
      <c r="K928" s="118"/>
      <c r="L928" s="118"/>
    </row>
    <row r="929" spans="1:12" s="25" customFormat="1" ht="12.75">
      <c r="A929" s="23"/>
      <c r="C929" s="118"/>
      <c r="E929" s="118"/>
      <c r="F929" s="112"/>
      <c r="G929" s="118"/>
      <c r="I929" s="118"/>
      <c r="K929" s="118"/>
      <c r="L929" s="118"/>
    </row>
    <row r="930" spans="1:12" s="25" customFormat="1" ht="12.75">
      <c r="A930" s="23"/>
      <c r="C930" s="118"/>
      <c r="E930" s="118"/>
      <c r="F930" s="112"/>
      <c r="G930" s="118"/>
      <c r="I930" s="118"/>
      <c r="K930" s="118"/>
      <c r="L930" s="118"/>
    </row>
    <row r="931" spans="1:12" s="25" customFormat="1" ht="12.75">
      <c r="A931" s="23"/>
      <c r="C931" s="118"/>
      <c r="E931" s="118"/>
      <c r="F931" s="112"/>
      <c r="G931" s="118"/>
      <c r="I931" s="118"/>
      <c r="K931" s="118"/>
      <c r="L931" s="118"/>
    </row>
    <row r="932" spans="1:12" s="25" customFormat="1" ht="12.75">
      <c r="A932" s="23"/>
      <c r="C932" s="118"/>
      <c r="E932" s="118"/>
      <c r="F932" s="112"/>
      <c r="G932" s="118"/>
      <c r="I932" s="118"/>
      <c r="K932" s="118"/>
      <c r="L932" s="118"/>
    </row>
    <row r="933" spans="1:12" s="25" customFormat="1" ht="12.75">
      <c r="A933" s="23"/>
      <c r="C933" s="118"/>
      <c r="E933" s="118"/>
      <c r="F933" s="112"/>
      <c r="G933" s="118"/>
      <c r="I933" s="118"/>
      <c r="K933" s="118"/>
      <c r="L933" s="118"/>
    </row>
    <row r="934" spans="1:12" s="25" customFormat="1" ht="12.75">
      <c r="A934" s="23"/>
      <c r="C934" s="118"/>
      <c r="E934" s="118"/>
      <c r="F934" s="112"/>
      <c r="G934" s="118"/>
      <c r="I934" s="118"/>
      <c r="K934" s="118"/>
      <c r="L934" s="118"/>
    </row>
    <row r="935" spans="1:12" s="25" customFormat="1" ht="12.75">
      <c r="A935" s="23"/>
      <c r="C935" s="118"/>
      <c r="E935" s="118"/>
      <c r="F935" s="112"/>
      <c r="G935" s="118"/>
      <c r="I935" s="118"/>
      <c r="K935" s="118"/>
      <c r="L935" s="118"/>
    </row>
    <row r="936" spans="1:12" s="25" customFormat="1" ht="12.75">
      <c r="A936" s="23"/>
      <c r="C936" s="118"/>
      <c r="E936" s="118"/>
      <c r="F936" s="112"/>
      <c r="G936" s="118"/>
      <c r="I936" s="118"/>
      <c r="K936" s="118"/>
      <c r="L936" s="118"/>
    </row>
    <row r="937" spans="1:12" s="25" customFormat="1" ht="12.75">
      <c r="A937" s="23"/>
      <c r="C937" s="118"/>
      <c r="E937" s="118"/>
      <c r="F937" s="112"/>
      <c r="G937" s="118"/>
      <c r="I937" s="118"/>
      <c r="K937" s="118"/>
      <c r="L937" s="118"/>
    </row>
    <row r="938" spans="1:12" s="25" customFormat="1" ht="12.75">
      <c r="A938" s="23"/>
      <c r="C938" s="118"/>
      <c r="E938" s="118"/>
      <c r="F938" s="112"/>
      <c r="G938" s="118"/>
      <c r="I938" s="118"/>
      <c r="K938" s="118"/>
      <c r="L938" s="118"/>
    </row>
    <row r="939" spans="1:12" s="25" customFormat="1" ht="12.75">
      <c r="A939" s="23"/>
      <c r="C939" s="118"/>
      <c r="E939" s="118"/>
      <c r="F939" s="112"/>
      <c r="G939" s="118"/>
      <c r="I939" s="118"/>
      <c r="K939" s="118"/>
      <c r="L939" s="118"/>
    </row>
    <row r="940" spans="1:12" s="25" customFormat="1" ht="12.75">
      <c r="A940" s="23"/>
      <c r="C940" s="118"/>
      <c r="E940" s="118"/>
      <c r="F940" s="112"/>
      <c r="G940" s="118"/>
      <c r="I940" s="118"/>
      <c r="K940" s="118"/>
      <c r="L940" s="118"/>
    </row>
    <row r="941" spans="1:12" s="25" customFormat="1" ht="12.75">
      <c r="A941" s="23"/>
      <c r="C941" s="118"/>
      <c r="E941" s="118"/>
      <c r="F941" s="112"/>
      <c r="G941" s="118"/>
      <c r="I941" s="118"/>
      <c r="K941" s="118"/>
      <c r="L941" s="118"/>
    </row>
    <row r="942" spans="1:12" s="25" customFormat="1" ht="12.75">
      <c r="A942" s="23"/>
      <c r="C942" s="118"/>
      <c r="E942" s="118"/>
      <c r="F942" s="112"/>
      <c r="G942" s="118"/>
      <c r="I942" s="118"/>
      <c r="K942" s="118"/>
      <c r="L942" s="118"/>
    </row>
    <row r="943" spans="1:12" s="25" customFormat="1" ht="12.75">
      <c r="A943" s="23"/>
      <c r="C943" s="118"/>
      <c r="E943" s="118"/>
      <c r="F943" s="112"/>
      <c r="G943" s="118"/>
      <c r="I943" s="118"/>
      <c r="K943" s="118"/>
      <c r="L943" s="118"/>
    </row>
    <row r="944" spans="1:12" s="25" customFormat="1" ht="12.75">
      <c r="A944" s="23"/>
      <c r="C944" s="118"/>
      <c r="E944" s="118"/>
      <c r="F944" s="112"/>
      <c r="G944" s="118"/>
      <c r="I944" s="118"/>
      <c r="K944" s="118"/>
      <c r="L944" s="118"/>
    </row>
    <row r="945" spans="1:12" s="25" customFormat="1" ht="12.75">
      <c r="A945" s="23"/>
      <c r="C945" s="118"/>
      <c r="E945" s="118"/>
      <c r="F945" s="112"/>
      <c r="G945" s="118"/>
      <c r="I945" s="118"/>
      <c r="K945" s="118"/>
      <c r="L945" s="118"/>
    </row>
    <row r="946" spans="1:12" s="25" customFormat="1" ht="12.75">
      <c r="A946" s="23"/>
      <c r="C946" s="118"/>
      <c r="E946" s="118"/>
      <c r="F946" s="112"/>
      <c r="G946" s="118"/>
      <c r="I946" s="118"/>
      <c r="K946" s="118"/>
      <c r="L946" s="118"/>
    </row>
    <row r="947" spans="1:12" s="25" customFormat="1" ht="12.75">
      <c r="A947" s="23"/>
      <c r="C947" s="118"/>
      <c r="E947" s="118"/>
      <c r="F947" s="112"/>
      <c r="G947" s="118"/>
      <c r="I947" s="118"/>
      <c r="K947" s="118"/>
      <c r="L947" s="118"/>
    </row>
    <row r="948" spans="1:12" s="25" customFormat="1" ht="12.75">
      <c r="A948" s="23"/>
      <c r="C948" s="118"/>
      <c r="E948" s="118"/>
      <c r="F948" s="112"/>
      <c r="G948" s="118"/>
      <c r="I948" s="118"/>
      <c r="K948" s="118"/>
      <c r="L948" s="118"/>
    </row>
    <row r="949" spans="1:12" s="25" customFormat="1" ht="12.75">
      <c r="A949" s="23"/>
      <c r="C949" s="118"/>
      <c r="E949" s="118"/>
      <c r="F949" s="112"/>
      <c r="G949" s="118"/>
      <c r="I949" s="118"/>
      <c r="K949" s="118"/>
      <c r="L949" s="118"/>
    </row>
    <row r="950" spans="1:12" s="25" customFormat="1" ht="12.75">
      <c r="A950" s="23"/>
      <c r="C950" s="118"/>
      <c r="E950" s="118"/>
      <c r="F950" s="112"/>
      <c r="G950" s="118"/>
      <c r="I950" s="118"/>
      <c r="K950" s="118"/>
      <c r="L950" s="118"/>
    </row>
    <row r="951" spans="1:12" s="25" customFormat="1" ht="12.75">
      <c r="A951" s="23"/>
      <c r="C951" s="118"/>
      <c r="E951" s="118"/>
      <c r="F951" s="112"/>
      <c r="G951" s="118"/>
      <c r="I951" s="118"/>
      <c r="K951" s="118"/>
      <c r="L951" s="118"/>
    </row>
    <row r="952" spans="1:12" s="25" customFormat="1" ht="12.75">
      <c r="A952" s="23"/>
      <c r="C952" s="118"/>
      <c r="E952" s="118"/>
      <c r="F952" s="112"/>
      <c r="G952" s="118"/>
      <c r="I952" s="118"/>
      <c r="K952" s="118"/>
      <c r="L952" s="118"/>
    </row>
    <row r="953" spans="1:12" s="25" customFormat="1" ht="12.75">
      <c r="A953" s="23"/>
      <c r="C953" s="118"/>
      <c r="E953" s="118"/>
      <c r="F953" s="112"/>
      <c r="G953" s="118"/>
      <c r="I953" s="118"/>
      <c r="K953" s="118"/>
      <c r="L953" s="118"/>
    </row>
    <row r="954" spans="1:12" s="25" customFormat="1" ht="12.75">
      <c r="A954" s="23"/>
      <c r="C954" s="118"/>
      <c r="E954" s="118"/>
      <c r="F954" s="112"/>
      <c r="G954" s="118"/>
      <c r="I954" s="118"/>
      <c r="K954" s="118"/>
      <c r="L954" s="118"/>
    </row>
    <row r="955" spans="1:12" s="25" customFormat="1" ht="12.75">
      <c r="A955" s="23"/>
      <c r="C955" s="118"/>
      <c r="E955" s="118"/>
      <c r="F955" s="112"/>
      <c r="G955" s="118"/>
      <c r="I955" s="118"/>
      <c r="K955" s="118"/>
      <c r="L955" s="118"/>
    </row>
    <row r="956" spans="1:12" s="25" customFormat="1" ht="12.75">
      <c r="A956" s="23"/>
      <c r="C956" s="118"/>
      <c r="E956" s="118"/>
      <c r="F956" s="112"/>
      <c r="G956" s="118"/>
      <c r="I956" s="118"/>
      <c r="K956" s="118"/>
      <c r="L956" s="118"/>
    </row>
    <row r="957" spans="1:12" s="25" customFormat="1" ht="12.75">
      <c r="A957" s="23"/>
      <c r="C957" s="118"/>
      <c r="E957" s="118"/>
      <c r="F957" s="112"/>
      <c r="G957" s="118"/>
      <c r="I957" s="118"/>
      <c r="K957" s="118"/>
      <c r="L957" s="118"/>
    </row>
    <row r="958" spans="1:12" s="25" customFormat="1" ht="12.75">
      <c r="A958" s="23"/>
      <c r="C958" s="118"/>
      <c r="E958" s="118"/>
      <c r="F958" s="112"/>
      <c r="G958" s="118"/>
      <c r="I958" s="118"/>
      <c r="K958" s="118"/>
      <c r="L958" s="118"/>
    </row>
    <row r="959" spans="1:12" s="25" customFormat="1" ht="12.75">
      <c r="A959" s="23"/>
      <c r="C959" s="118"/>
      <c r="E959" s="118"/>
      <c r="F959" s="112"/>
      <c r="G959" s="118"/>
      <c r="I959" s="118"/>
      <c r="K959" s="118"/>
      <c r="L959" s="118"/>
    </row>
    <row r="960" spans="1:12" s="25" customFormat="1" ht="12.75">
      <c r="A960" s="23"/>
      <c r="C960" s="118"/>
      <c r="E960" s="118"/>
      <c r="F960" s="112"/>
      <c r="G960" s="118"/>
      <c r="I960" s="118"/>
      <c r="K960" s="118"/>
      <c r="L960" s="118"/>
    </row>
    <row r="961" spans="1:12" s="25" customFormat="1" ht="12.75">
      <c r="A961" s="23"/>
      <c r="C961" s="118"/>
      <c r="E961" s="118"/>
      <c r="F961" s="112"/>
      <c r="G961" s="118"/>
      <c r="I961" s="118"/>
      <c r="K961" s="118"/>
      <c r="L961" s="118"/>
    </row>
    <row r="962" spans="1:12" s="25" customFormat="1" ht="12.75">
      <c r="A962" s="23"/>
      <c r="C962" s="118"/>
      <c r="E962" s="118"/>
      <c r="F962" s="112"/>
      <c r="G962" s="118"/>
      <c r="I962" s="118"/>
      <c r="K962" s="118"/>
      <c r="L962" s="118"/>
    </row>
    <row r="963" spans="1:12" s="25" customFormat="1" ht="12.75">
      <c r="A963" s="23"/>
      <c r="C963" s="118"/>
      <c r="E963" s="118"/>
      <c r="F963" s="112"/>
      <c r="G963" s="118"/>
      <c r="I963" s="118"/>
      <c r="K963" s="118"/>
      <c r="L963" s="118"/>
    </row>
    <row r="964" spans="1:12" s="25" customFormat="1" ht="12.75">
      <c r="A964" s="23"/>
      <c r="C964" s="118"/>
      <c r="E964" s="118"/>
      <c r="F964" s="112"/>
      <c r="G964" s="118"/>
      <c r="I964" s="118"/>
      <c r="K964" s="118"/>
      <c r="L964" s="118"/>
    </row>
    <row r="965" spans="1:12" s="25" customFormat="1" ht="12.75">
      <c r="A965" s="23"/>
      <c r="C965" s="118"/>
      <c r="E965" s="118"/>
      <c r="F965" s="112"/>
      <c r="G965" s="118"/>
      <c r="I965" s="118"/>
      <c r="K965" s="118"/>
      <c r="L965" s="118"/>
    </row>
    <row r="966" spans="1:12" s="25" customFormat="1" ht="12.75">
      <c r="A966" s="23"/>
      <c r="C966" s="118"/>
      <c r="E966" s="118"/>
      <c r="F966" s="112"/>
      <c r="G966" s="118"/>
      <c r="I966" s="118"/>
      <c r="K966" s="118"/>
      <c r="L966" s="118"/>
    </row>
    <row r="967" spans="1:12" s="25" customFormat="1" ht="12.75">
      <c r="A967" s="23"/>
      <c r="C967" s="118"/>
      <c r="E967" s="118"/>
      <c r="F967" s="112"/>
      <c r="G967" s="118"/>
      <c r="I967" s="118"/>
      <c r="K967" s="118"/>
      <c r="L967" s="118"/>
    </row>
    <row r="968" spans="1:12" s="25" customFormat="1" ht="12.75">
      <c r="A968" s="23"/>
      <c r="C968" s="118"/>
      <c r="E968" s="118"/>
      <c r="F968" s="112"/>
      <c r="G968" s="118"/>
      <c r="I968" s="118"/>
      <c r="K968" s="118"/>
      <c r="L968" s="118"/>
    </row>
    <row r="969" spans="1:12" s="25" customFormat="1" ht="12.75">
      <c r="A969" s="23"/>
      <c r="C969" s="118"/>
      <c r="E969" s="118"/>
      <c r="F969" s="112"/>
      <c r="G969" s="118"/>
      <c r="I969" s="118"/>
      <c r="K969" s="118"/>
      <c r="L969" s="118"/>
    </row>
    <row r="970" spans="1:12" s="25" customFormat="1" ht="12.75">
      <c r="A970" s="23"/>
      <c r="C970" s="118"/>
      <c r="E970" s="118"/>
      <c r="F970" s="112"/>
      <c r="G970" s="118"/>
      <c r="I970" s="118"/>
      <c r="K970" s="118"/>
      <c r="L970" s="118"/>
    </row>
    <row r="971" spans="1:12" s="25" customFormat="1" ht="12.75">
      <c r="A971" s="23"/>
      <c r="C971" s="118"/>
      <c r="E971" s="118"/>
      <c r="F971" s="112"/>
      <c r="G971" s="118"/>
      <c r="I971" s="118"/>
      <c r="K971" s="118"/>
      <c r="L971" s="118"/>
    </row>
    <row r="972" spans="1:12" s="25" customFormat="1" ht="12.75">
      <c r="A972" s="23"/>
      <c r="C972" s="118"/>
      <c r="E972" s="118"/>
      <c r="F972" s="112"/>
      <c r="G972" s="118"/>
      <c r="I972" s="118"/>
      <c r="K972" s="118"/>
      <c r="L972" s="118"/>
    </row>
    <row r="973" spans="1:12" s="25" customFormat="1" ht="12.75">
      <c r="A973" s="23"/>
      <c r="C973" s="118"/>
      <c r="E973" s="118"/>
      <c r="F973" s="112"/>
      <c r="G973" s="118"/>
      <c r="I973" s="118"/>
      <c r="K973" s="118"/>
      <c r="L973" s="118"/>
    </row>
    <row r="974" spans="1:12" s="25" customFormat="1" ht="12.75">
      <c r="A974" s="23"/>
      <c r="C974" s="118"/>
      <c r="E974" s="118"/>
      <c r="F974" s="112"/>
      <c r="G974" s="118"/>
      <c r="I974" s="118"/>
      <c r="K974" s="118"/>
      <c r="L974" s="118"/>
    </row>
    <row r="975" spans="1:12" s="25" customFormat="1" ht="12.75">
      <c r="A975" s="23"/>
      <c r="C975" s="118"/>
      <c r="E975" s="118"/>
      <c r="F975" s="112"/>
      <c r="G975" s="118"/>
      <c r="I975" s="118"/>
      <c r="K975" s="118"/>
      <c r="L975" s="118"/>
    </row>
    <row r="976" spans="1:12" s="25" customFormat="1" ht="12.75">
      <c r="A976" s="23"/>
      <c r="C976" s="118"/>
      <c r="E976" s="118"/>
      <c r="F976" s="112"/>
      <c r="G976" s="118"/>
      <c r="I976" s="118"/>
      <c r="K976" s="118"/>
      <c r="L976" s="118"/>
    </row>
    <row r="977" spans="1:12" s="25" customFormat="1" ht="12.75">
      <c r="A977" s="23"/>
      <c r="C977" s="118"/>
      <c r="E977" s="118"/>
      <c r="F977" s="112"/>
      <c r="G977" s="118"/>
      <c r="I977" s="118"/>
      <c r="K977" s="118"/>
      <c r="L977" s="118"/>
    </row>
    <row r="978" spans="1:12" s="25" customFormat="1" ht="12.75">
      <c r="A978" s="23"/>
      <c r="C978" s="118"/>
      <c r="E978" s="118"/>
      <c r="F978" s="112"/>
      <c r="G978" s="118"/>
      <c r="I978" s="118"/>
      <c r="K978" s="118"/>
      <c r="L978" s="118"/>
    </row>
    <row r="979" spans="1:12" s="25" customFormat="1" ht="12.75">
      <c r="A979" s="23"/>
      <c r="C979" s="118"/>
      <c r="E979" s="118"/>
      <c r="F979" s="112"/>
      <c r="G979" s="118"/>
      <c r="I979" s="118"/>
      <c r="K979" s="118"/>
      <c r="L979" s="118"/>
    </row>
    <row r="980" spans="1:12" s="25" customFormat="1" ht="12.75">
      <c r="A980" s="23"/>
      <c r="C980" s="118"/>
      <c r="E980" s="118"/>
      <c r="F980" s="112"/>
      <c r="G980" s="118"/>
      <c r="I980" s="118"/>
      <c r="K980" s="118"/>
      <c r="L980" s="118"/>
    </row>
    <row r="981" spans="1:12" s="25" customFormat="1" ht="12.75">
      <c r="A981" s="23"/>
      <c r="C981" s="118"/>
      <c r="E981" s="118"/>
      <c r="F981" s="112"/>
      <c r="G981" s="118"/>
      <c r="I981" s="118"/>
      <c r="K981" s="118"/>
      <c r="L981" s="118"/>
    </row>
    <row r="982" spans="1:12" s="25" customFormat="1" ht="12.75">
      <c r="A982" s="23"/>
      <c r="C982" s="118"/>
      <c r="E982" s="118"/>
      <c r="F982" s="112"/>
      <c r="G982" s="118"/>
      <c r="I982" s="118"/>
      <c r="K982" s="118"/>
      <c r="L982" s="118"/>
    </row>
    <row r="983" spans="1:12" s="25" customFormat="1" ht="12.75">
      <c r="A983" s="23"/>
      <c r="C983" s="118"/>
      <c r="E983" s="118"/>
      <c r="F983" s="112"/>
      <c r="G983" s="118"/>
      <c r="I983" s="118"/>
      <c r="K983" s="118"/>
      <c r="L983" s="118"/>
    </row>
    <row r="984" spans="1:12" s="25" customFormat="1" ht="12.75">
      <c r="A984" s="23"/>
      <c r="C984" s="118"/>
      <c r="E984" s="118"/>
      <c r="F984" s="112"/>
      <c r="G984" s="118"/>
      <c r="I984" s="118"/>
      <c r="K984" s="118"/>
      <c r="L984" s="118"/>
    </row>
    <row r="985" spans="1:12" s="25" customFormat="1" ht="12.75">
      <c r="A985" s="23"/>
      <c r="C985" s="118"/>
      <c r="E985" s="118"/>
      <c r="F985" s="112"/>
      <c r="G985" s="118"/>
      <c r="I985" s="118"/>
      <c r="K985" s="118"/>
      <c r="L985" s="118"/>
    </row>
    <row r="986" spans="1:12" s="25" customFormat="1" ht="12.75">
      <c r="A986" s="23"/>
      <c r="C986" s="118"/>
      <c r="E986" s="118"/>
      <c r="F986" s="112"/>
      <c r="G986" s="118"/>
      <c r="I986" s="118"/>
      <c r="K986" s="118"/>
      <c r="L986" s="118"/>
    </row>
    <row r="987" spans="1:12" s="25" customFormat="1" ht="12.75">
      <c r="A987" s="23"/>
      <c r="C987" s="118"/>
      <c r="E987" s="118"/>
      <c r="F987" s="112"/>
      <c r="G987" s="118"/>
      <c r="I987" s="118"/>
      <c r="K987" s="118"/>
      <c r="L987" s="118"/>
    </row>
    <row r="988" spans="1:12" s="25" customFormat="1" ht="12.75">
      <c r="A988" s="23"/>
      <c r="C988" s="118"/>
      <c r="E988" s="118"/>
      <c r="F988" s="112"/>
      <c r="G988" s="118"/>
      <c r="I988" s="118"/>
      <c r="K988" s="118"/>
      <c r="L988" s="118"/>
    </row>
    <row r="989" spans="1:12" s="25" customFormat="1" ht="12.75">
      <c r="A989" s="23"/>
      <c r="C989" s="118"/>
      <c r="E989" s="118"/>
      <c r="F989" s="112"/>
      <c r="G989" s="118"/>
      <c r="I989" s="118"/>
      <c r="K989" s="118"/>
      <c r="L989" s="118"/>
    </row>
    <row r="990" spans="1:12" s="25" customFormat="1" ht="12.75">
      <c r="A990" s="23"/>
      <c r="C990" s="118"/>
      <c r="E990" s="118"/>
      <c r="F990" s="112"/>
      <c r="G990" s="118"/>
      <c r="I990" s="118"/>
      <c r="K990" s="118"/>
      <c r="L990" s="118"/>
    </row>
    <row r="991" spans="1:12" s="25" customFormat="1" ht="12.75">
      <c r="A991" s="23"/>
      <c r="C991" s="118"/>
      <c r="E991" s="118"/>
      <c r="F991" s="112"/>
      <c r="G991" s="118"/>
      <c r="I991" s="118"/>
      <c r="K991" s="118"/>
      <c r="L991" s="118"/>
    </row>
    <row r="992" spans="1:12" s="25" customFormat="1" ht="12.75">
      <c r="A992" s="23"/>
      <c r="C992" s="118"/>
      <c r="E992" s="118"/>
      <c r="F992" s="112"/>
      <c r="G992" s="118"/>
      <c r="I992" s="118"/>
      <c r="K992" s="118"/>
      <c r="L992" s="118"/>
    </row>
    <row r="993" spans="1:12" s="25" customFormat="1" ht="12.75">
      <c r="A993" s="23"/>
      <c r="C993" s="118"/>
      <c r="E993" s="118"/>
      <c r="F993" s="112"/>
      <c r="G993" s="118"/>
      <c r="I993" s="118"/>
      <c r="K993" s="118"/>
      <c r="L993" s="118"/>
    </row>
    <row r="994" spans="1:12" s="25" customFormat="1" ht="12.75">
      <c r="A994" s="23"/>
      <c r="C994" s="118"/>
      <c r="E994" s="118"/>
      <c r="F994" s="112"/>
      <c r="G994" s="118"/>
      <c r="I994" s="118"/>
      <c r="K994" s="118"/>
      <c r="L994" s="118"/>
    </row>
    <row r="995" spans="1:12" s="25" customFormat="1" ht="12.75">
      <c r="A995" s="23"/>
      <c r="C995" s="118"/>
      <c r="E995" s="118"/>
      <c r="F995" s="112"/>
      <c r="G995" s="118"/>
      <c r="I995" s="118"/>
      <c r="K995" s="118"/>
      <c r="L995" s="118"/>
    </row>
    <row r="996" spans="1:12" s="25" customFormat="1" ht="12.75">
      <c r="A996" s="23"/>
      <c r="C996" s="118"/>
      <c r="E996" s="118"/>
      <c r="F996" s="112"/>
      <c r="G996" s="118"/>
      <c r="I996" s="118"/>
      <c r="K996" s="118"/>
      <c r="L996" s="118"/>
    </row>
    <row r="997" spans="1:12" s="25" customFormat="1" ht="12.75">
      <c r="A997" s="23"/>
      <c r="C997" s="118"/>
      <c r="E997" s="118"/>
      <c r="F997" s="112"/>
      <c r="G997" s="118"/>
      <c r="I997" s="118"/>
      <c r="K997" s="118"/>
      <c r="L997" s="118"/>
    </row>
    <row r="998" spans="1:12" s="25" customFormat="1" ht="12.75">
      <c r="A998" s="23"/>
      <c r="C998" s="118"/>
      <c r="E998" s="118"/>
      <c r="F998" s="112"/>
      <c r="G998" s="118"/>
      <c r="I998" s="118"/>
      <c r="K998" s="118"/>
      <c r="L998" s="118"/>
    </row>
    <row r="999" spans="1:12" s="25" customFormat="1" ht="12.75">
      <c r="A999" s="23"/>
      <c r="C999" s="118"/>
      <c r="E999" s="118"/>
      <c r="F999" s="112"/>
      <c r="G999" s="118"/>
      <c r="I999" s="118"/>
      <c r="K999" s="118"/>
      <c r="L999" s="118"/>
    </row>
    <row r="1000" spans="1:12" s="25" customFormat="1" ht="12.75">
      <c r="A1000" s="23"/>
      <c r="C1000" s="118"/>
      <c r="E1000" s="118"/>
      <c r="F1000" s="112"/>
      <c r="G1000" s="118"/>
      <c r="I1000" s="118"/>
      <c r="K1000" s="118"/>
      <c r="L1000" s="118"/>
    </row>
    <row r="1001" spans="1:12" s="25" customFormat="1" ht="12.75">
      <c r="A1001" s="23"/>
      <c r="C1001" s="118"/>
      <c r="E1001" s="118"/>
      <c r="F1001" s="112"/>
      <c r="G1001" s="118"/>
      <c r="I1001" s="118"/>
      <c r="K1001" s="118"/>
      <c r="L1001" s="118"/>
    </row>
    <row r="1002" spans="1:12" s="25" customFormat="1" ht="12.75">
      <c r="A1002" s="23"/>
      <c r="C1002" s="118"/>
      <c r="E1002" s="118"/>
      <c r="F1002" s="112"/>
      <c r="G1002" s="118"/>
      <c r="I1002" s="118"/>
      <c r="K1002" s="118"/>
      <c r="L1002" s="118"/>
    </row>
    <row r="1003" spans="1:12" s="25" customFormat="1" ht="12.75">
      <c r="A1003" s="23"/>
      <c r="C1003" s="118"/>
      <c r="E1003" s="118"/>
      <c r="F1003" s="112"/>
      <c r="G1003" s="118"/>
      <c r="I1003" s="118"/>
      <c r="K1003" s="118"/>
      <c r="L1003" s="118"/>
    </row>
    <row r="1004" spans="1:12" s="25" customFormat="1" ht="12.75">
      <c r="A1004" s="23"/>
      <c r="C1004" s="118"/>
      <c r="E1004" s="118"/>
      <c r="F1004" s="112"/>
      <c r="G1004" s="118"/>
      <c r="I1004" s="118"/>
      <c r="K1004" s="118"/>
      <c r="L1004" s="118"/>
    </row>
    <row r="1005" spans="1:12" s="25" customFormat="1" ht="12.75">
      <c r="A1005" s="23"/>
      <c r="C1005" s="118"/>
      <c r="E1005" s="118"/>
      <c r="F1005" s="112"/>
      <c r="G1005" s="118"/>
      <c r="I1005" s="118"/>
      <c r="K1005" s="118"/>
      <c r="L1005" s="118"/>
    </row>
    <row r="1006" spans="1:12" s="25" customFormat="1" ht="12.75">
      <c r="A1006" s="23"/>
      <c r="C1006" s="118"/>
      <c r="E1006" s="118"/>
      <c r="F1006" s="112"/>
      <c r="G1006" s="118"/>
      <c r="I1006" s="118"/>
      <c r="K1006" s="118"/>
      <c r="L1006" s="118"/>
    </row>
    <row r="1007" spans="1:12" s="25" customFormat="1" ht="12.75">
      <c r="A1007" s="23"/>
      <c r="C1007" s="118"/>
      <c r="E1007" s="118"/>
      <c r="F1007" s="112"/>
      <c r="G1007" s="118"/>
      <c r="I1007" s="118"/>
      <c r="K1007" s="118"/>
      <c r="L1007" s="118"/>
    </row>
    <row r="1008" spans="1:12" s="25" customFormat="1" ht="12.75">
      <c r="A1008" s="23"/>
      <c r="C1008" s="118"/>
      <c r="E1008" s="118"/>
      <c r="F1008" s="112"/>
      <c r="G1008" s="118"/>
      <c r="I1008" s="118"/>
      <c r="K1008" s="118"/>
      <c r="L1008" s="118"/>
    </row>
    <row r="1009" spans="1:12" s="25" customFormat="1" ht="12.75">
      <c r="A1009" s="23"/>
      <c r="C1009" s="118"/>
      <c r="E1009" s="118"/>
      <c r="F1009" s="112"/>
      <c r="G1009" s="118"/>
      <c r="I1009" s="118"/>
      <c r="K1009" s="118"/>
      <c r="L1009" s="118"/>
    </row>
    <row r="1010" spans="1:12" s="25" customFormat="1" ht="12.75">
      <c r="A1010" s="23"/>
      <c r="C1010" s="118"/>
      <c r="E1010" s="118"/>
      <c r="F1010" s="112"/>
      <c r="G1010" s="118"/>
      <c r="I1010" s="118"/>
      <c r="K1010" s="118"/>
      <c r="L1010" s="118"/>
    </row>
    <row r="1011" spans="1:12" s="25" customFormat="1" ht="12.75">
      <c r="A1011" s="23"/>
      <c r="C1011" s="118"/>
      <c r="E1011" s="118"/>
      <c r="F1011" s="112"/>
      <c r="G1011" s="118"/>
      <c r="I1011" s="118"/>
      <c r="K1011" s="118"/>
      <c r="L1011" s="118"/>
    </row>
    <row r="1012" spans="1:12" s="25" customFormat="1" ht="12.75">
      <c r="A1012" s="23"/>
      <c r="C1012" s="118"/>
      <c r="E1012" s="118"/>
      <c r="F1012" s="112"/>
      <c r="G1012" s="118"/>
      <c r="I1012" s="118"/>
      <c r="K1012" s="118"/>
      <c r="L1012" s="118"/>
    </row>
    <row r="1013" spans="1:12" s="25" customFormat="1" ht="12.75">
      <c r="A1013" s="23"/>
      <c r="C1013" s="118"/>
      <c r="E1013" s="118"/>
      <c r="F1013" s="112"/>
      <c r="G1013" s="118"/>
      <c r="I1013" s="118"/>
      <c r="K1013" s="118"/>
      <c r="L1013" s="118"/>
    </row>
    <row r="1014" spans="1:12" s="25" customFormat="1" ht="12.75">
      <c r="A1014" s="23"/>
      <c r="C1014" s="118"/>
      <c r="E1014" s="118"/>
      <c r="F1014" s="112"/>
      <c r="G1014" s="118"/>
      <c r="I1014" s="118"/>
      <c r="K1014" s="118"/>
      <c r="L1014" s="118"/>
    </row>
    <row r="1015" spans="1:12" s="25" customFormat="1" ht="12.75">
      <c r="A1015" s="23"/>
      <c r="C1015" s="118"/>
      <c r="E1015" s="118"/>
      <c r="F1015" s="112"/>
      <c r="G1015" s="118"/>
      <c r="I1015" s="118"/>
      <c r="K1015" s="118"/>
      <c r="L1015" s="118"/>
    </row>
    <row r="1016" spans="1:12" s="25" customFormat="1" ht="12.75">
      <c r="A1016" s="23"/>
      <c r="C1016" s="118"/>
      <c r="E1016" s="118"/>
      <c r="F1016" s="112"/>
      <c r="G1016" s="118"/>
      <c r="I1016" s="118"/>
      <c r="K1016" s="118"/>
      <c r="L1016" s="118"/>
    </row>
    <row r="1017" spans="1:12" s="25" customFormat="1" ht="12.75">
      <c r="A1017" s="23"/>
      <c r="C1017" s="118"/>
      <c r="E1017" s="118"/>
      <c r="F1017" s="112"/>
      <c r="G1017" s="118"/>
      <c r="I1017" s="118"/>
      <c r="K1017" s="118"/>
      <c r="L1017" s="118"/>
    </row>
    <row r="1018" spans="1:12" s="25" customFormat="1" ht="12.75">
      <c r="A1018" s="23"/>
      <c r="C1018" s="118"/>
      <c r="E1018" s="118"/>
      <c r="F1018" s="112"/>
      <c r="G1018" s="118"/>
      <c r="I1018" s="118"/>
      <c r="K1018" s="118"/>
      <c r="L1018" s="118"/>
    </row>
    <row r="1019" spans="1:12" s="25" customFormat="1" ht="12.75">
      <c r="A1019" s="23"/>
      <c r="C1019" s="118"/>
      <c r="E1019" s="118"/>
      <c r="F1019" s="112"/>
      <c r="G1019" s="118"/>
      <c r="I1019" s="118"/>
      <c r="K1019" s="118"/>
      <c r="L1019" s="118"/>
    </row>
    <row r="1020" spans="1:12" s="25" customFormat="1" ht="12.75">
      <c r="A1020" s="23"/>
      <c r="C1020" s="118"/>
      <c r="E1020" s="118"/>
      <c r="F1020" s="112"/>
      <c r="G1020" s="118"/>
      <c r="I1020" s="118"/>
      <c r="K1020" s="118"/>
      <c r="L1020" s="118"/>
    </row>
    <row r="1021" spans="1:12" s="25" customFormat="1" ht="12.75">
      <c r="A1021" s="23"/>
      <c r="C1021" s="118"/>
      <c r="E1021" s="118"/>
      <c r="F1021" s="112"/>
      <c r="G1021" s="118"/>
      <c r="I1021" s="118"/>
      <c r="K1021" s="118"/>
      <c r="L1021" s="118"/>
    </row>
    <row r="1022" spans="1:12" s="25" customFormat="1" ht="12.75">
      <c r="A1022" s="23"/>
      <c r="C1022" s="118"/>
      <c r="E1022" s="118"/>
      <c r="F1022" s="112"/>
      <c r="G1022" s="118"/>
      <c r="I1022" s="118"/>
      <c r="K1022" s="118"/>
      <c r="L1022" s="118"/>
    </row>
    <row r="1023" spans="1:12" s="25" customFormat="1" ht="12.75">
      <c r="A1023" s="23"/>
      <c r="C1023" s="118"/>
      <c r="E1023" s="118"/>
      <c r="F1023" s="112"/>
      <c r="G1023" s="118"/>
      <c r="I1023" s="118"/>
      <c r="K1023" s="118"/>
      <c r="L1023" s="118"/>
    </row>
    <row r="1024" spans="1:12" s="25" customFormat="1" ht="12.75">
      <c r="A1024" s="23"/>
      <c r="C1024" s="118"/>
      <c r="E1024" s="118"/>
      <c r="F1024" s="112"/>
      <c r="G1024" s="118"/>
      <c r="I1024" s="118"/>
      <c r="K1024" s="118"/>
      <c r="L1024" s="118"/>
    </row>
    <row r="1025" spans="1:12" s="25" customFormat="1" ht="12.75">
      <c r="A1025" s="23"/>
      <c r="C1025" s="118"/>
      <c r="E1025" s="118"/>
      <c r="F1025" s="112"/>
      <c r="G1025" s="118"/>
      <c r="I1025" s="118"/>
      <c r="K1025" s="118"/>
      <c r="L1025" s="118"/>
    </row>
    <row r="1026" spans="1:12" s="25" customFormat="1" ht="12.75">
      <c r="A1026" s="23"/>
      <c r="C1026" s="118"/>
      <c r="E1026" s="118"/>
      <c r="F1026" s="112"/>
      <c r="G1026" s="118"/>
      <c r="I1026" s="118"/>
      <c r="K1026" s="118"/>
      <c r="L1026" s="118"/>
    </row>
    <row r="1027" spans="1:12" s="25" customFormat="1" ht="12.75">
      <c r="A1027" s="23"/>
      <c r="C1027" s="118"/>
      <c r="E1027" s="118"/>
      <c r="F1027" s="112"/>
      <c r="G1027" s="118"/>
      <c r="I1027" s="118"/>
      <c r="K1027" s="118"/>
      <c r="L1027" s="118"/>
    </row>
    <row r="1028" spans="1:12" s="25" customFormat="1" ht="12.75">
      <c r="A1028" s="23"/>
      <c r="C1028" s="118"/>
      <c r="E1028" s="118"/>
      <c r="F1028" s="112"/>
      <c r="G1028" s="118"/>
      <c r="I1028" s="118"/>
      <c r="K1028" s="118"/>
      <c r="L1028" s="118"/>
    </row>
    <row r="1029" spans="1:12" s="25" customFormat="1" ht="12.75">
      <c r="A1029" s="23"/>
      <c r="C1029" s="118"/>
      <c r="E1029" s="118"/>
      <c r="F1029" s="112"/>
      <c r="G1029" s="118"/>
      <c r="I1029" s="118"/>
      <c r="K1029" s="118"/>
      <c r="L1029" s="118"/>
    </row>
    <row r="1030" spans="1:12" s="25" customFormat="1" ht="12.75">
      <c r="A1030" s="23"/>
      <c r="C1030" s="118"/>
      <c r="E1030" s="118"/>
      <c r="F1030" s="112"/>
      <c r="G1030" s="118"/>
      <c r="I1030" s="118"/>
      <c r="K1030" s="118"/>
      <c r="L1030" s="118"/>
    </row>
    <row r="1031" spans="1:12" s="25" customFormat="1" ht="12.75">
      <c r="A1031" s="23"/>
      <c r="C1031" s="118"/>
      <c r="E1031" s="118"/>
      <c r="F1031" s="112"/>
      <c r="G1031" s="118"/>
      <c r="I1031" s="118"/>
      <c r="K1031" s="118"/>
      <c r="L1031" s="118"/>
    </row>
    <row r="1032" spans="1:12" s="25" customFormat="1" ht="12.75">
      <c r="A1032" s="23"/>
      <c r="C1032" s="118"/>
      <c r="E1032" s="118"/>
      <c r="F1032" s="112"/>
      <c r="G1032" s="118"/>
      <c r="I1032" s="118"/>
      <c r="K1032" s="118"/>
      <c r="L1032" s="118"/>
    </row>
    <row r="1033" spans="1:12" s="25" customFormat="1" ht="12.75">
      <c r="A1033" s="23"/>
      <c r="C1033" s="118"/>
      <c r="E1033" s="118"/>
      <c r="F1033" s="112"/>
      <c r="G1033" s="118"/>
      <c r="I1033" s="118"/>
      <c r="K1033" s="118"/>
      <c r="L1033" s="118"/>
    </row>
    <row r="1034" spans="1:12" s="25" customFormat="1" ht="12.75">
      <c r="A1034" s="23"/>
      <c r="C1034" s="118"/>
      <c r="E1034" s="118"/>
      <c r="F1034" s="112"/>
      <c r="G1034" s="118"/>
      <c r="I1034" s="118"/>
      <c r="K1034" s="118"/>
      <c r="L1034" s="118"/>
    </row>
    <row r="1035" spans="1:12" s="25" customFormat="1" ht="12.75">
      <c r="A1035" s="23"/>
      <c r="C1035" s="118"/>
      <c r="E1035" s="118"/>
      <c r="F1035" s="112"/>
      <c r="G1035" s="118"/>
      <c r="I1035" s="118"/>
      <c r="K1035" s="118"/>
      <c r="L1035" s="118"/>
    </row>
    <row r="1036" spans="1:12" s="25" customFormat="1" ht="12.75">
      <c r="A1036" s="23"/>
      <c r="C1036" s="118"/>
      <c r="E1036" s="118"/>
      <c r="F1036" s="112"/>
      <c r="G1036" s="118"/>
      <c r="I1036" s="118"/>
      <c r="K1036" s="118"/>
      <c r="L1036" s="118"/>
    </row>
    <row r="1037" spans="1:12" s="25" customFormat="1" ht="12.75">
      <c r="A1037" s="23"/>
      <c r="C1037" s="118"/>
      <c r="E1037" s="118"/>
      <c r="F1037" s="112"/>
      <c r="G1037" s="118"/>
      <c r="I1037" s="118"/>
      <c r="K1037" s="118"/>
      <c r="L1037" s="118"/>
    </row>
    <row r="1038" spans="1:12" s="25" customFormat="1" ht="12.75">
      <c r="A1038" s="23"/>
      <c r="C1038" s="118"/>
      <c r="E1038" s="118"/>
      <c r="F1038" s="112"/>
      <c r="G1038" s="118"/>
      <c r="I1038" s="118"/>
      <c r="K1038" s="118"/>
      <c r="L1038" s="118"/>
    </row>
    <row r="1039" spans="1:12" s="25" customFormat="1" ht="12.75">
      <c r="A1039" s="23"/>
      <c r="C1039" s="118"/>
      <c r="E1039" s="118"/>
      <c r="F1039" s="112"/>
      <c r="G1039" s="118"/>
      <c r="I1039" s="118"/>
      <c r="K1039" s="118"/>
      <c r="L1039" s="118"/>
    </row>
    <row r="1040" spans="1:12" s="25" customFormat="1" ht="12.75">
      <c r="A1040" s="23"/>
      <c r="C1040" s="118"/>
      <c r="E1040" s="118"/>
      <c r="F1040" s="112"/>
      <c r="G1040" s="118"/>
      <c r="I1040" s="118"/>
      <c r="K1040" s="118"/>
      <c r="L1040" s="118"/>
    </row>
    <row r="1041" spans="1:12" s="25" customFormat="1" ht="12.75">
      <c r="A1041" s="23"/>
      <c r="C1041" s="118"/>
      <c r="E1041" s="118"/>
      <c r="F1041" s="112"/>
      <c r="G1041" s="118"/>
      <c r="I1041" s="118"/>
      <c r="K1041" s="118"/>
      <c r="L1041" s="118"/>
    </row>
    <row r="1042" spans="1:12" s="25" customFormat="1" ht="12.75">
      <c r="A1042" s="23"/>
      <c r="C1042" s="118"/>
      <c r="E1042" s="118"/>
      <c r="F1042" s="112"/>
      <c r="G1042" s="118"/>
      <c r="I1042" s="118"/>
      <c r="K1042" s="118"/>
      <c r="L1042" s="118"/>
    </row>
    <row r="1043" spans="1:12" s="25" customFormat="1" ht="12.75">
      <c r="A1043" s="23"/>
      <c r="C1043" s="118"/>
      <c r="E1043" s="118"/>
      <c r="F1043" s="112"/>
      <c r="G1043" s="118"/>
      <c r="I1043" s="118"/>
      <c r="K1043" s="118"/>
      <c r="L1043" s="118"/>
    </row>
    <row r="1044" spans="1:12" s="25" customFormat="1" ht="12.75">
      <c r="A1044" s="23"/>
      <c r="C1044" s="118"/>
      <c r="E1044" s="118"/>
      <c r="F1044" s="112"/>
      <c r="G1044" s="118"/>
      <c r="I1044" s="118"/>
      <c r="K1044" s="118"/>
      <c r="L1044" s="118"/>
    </row>
    <row r="1045" spans="1:12" s="25" customFormat="1" ht="12.75">
      <c r="A1045" s="23"/>
      <c r="C1045" s="118"/>
      <c r="E1045" s="118"/>
      <c r="F1045" s="112"/>
      <c r="G1045" s="118"/>
      <c r="I1045" s="118"/>
      <c r="K1045" s="118"/>
      <c r="L1045" s="118"/>
    </row>
    <row r="1046" spans="1:12" s="25" customFormat="1" ht="12.75">
      <c r="A1046" s="23"/>
      <c r="C1046" s="118"/>
      <c r="E1046" s="118"/>
      <c r="F1046" s="112"/>
      <c r="G1046" s="118"/>
      <c r="I1046" s="118"/>
      <c r="K1046" s="118"/>
      <c r="L1046" s="118"/>
    </row>
    <row r="1047" spans="1:12" s="25" customFormat="1" ht="12.75">
      <c r="A1047" s="23"/>
      <c r="C1047" s="118"/>
      <c r="E1047" s="118"/>
      <c r="F1047" s="112"/>
      <c r="G1047" s="118"/>
      <c r="I1047" s="118"/>
      <c r="K1047" s="118"/>
      <c r="L1047" s="118"/>
    </row>
    <row r="1048" spans="1:12" s="25" customFormat="1" ht="12.75">
      <c r="A1048" s="23"/>
      <c r="C1048" s="118"/>
      <c r="E1048" s="118"/>
      <c r="F1048" s="112"/>
      <c r="G1048" s="118"/>
      <c r="I1048" s="118"/>
      <c r="K1048" s="118"/>
      <c r="L1048" s="118"/>
    </row>
    <row r="1049" spans="1:12" s="25" customFormat="1" ht="12.75">
      <c r="A1049" s="23"/>
      <c r="C1049" s="118"/>
      <c r="E1049" s="118"/>
      <c r="F1049" s="112"/>
      <c r="G1049" s="118"/>
      <c r="I1049" s="118"/>
      <c r="K1049" s="118"/>
      <c r="L1049" s="118"/>
    </row>
    <row r="1050" spans="1:12" s="25" customFormat="1" ht="12.75">
      <c r="A1050" s="23"/>
      <c r="C1050" s="118"/>
      <c r="E1050" s="118"/>
      <c r="F1050" s="112"/>
      <c r="G1050" s="118"/>
      <c r="I1050" s="118"/>
      <c r="K1050" s="118"/>
      <c r="L1050" s="118"/>
    </row>
    <row r="1051" spans="1:12" s="25" customFormat="1" ht="12.75">
      <c r="A1051" s="23"/>
      <c r="C1051" s="118"/>
      <c r="E1051" s="118"/>
      <c r="F1051" s="112"/>
      <c r="G1051" s="118"/>
      <c r="I1051" s="118"/>
      <c r="K1051" s="118"/>
      <c r="L1051" s="118"/>
    </row>
    <row r="1052" spans="1:12" s="25" customFormat="1" ht="12.75">
      <c r="A1052" s="23"/>
      <c r="C1052" s="118"/>
      <c r="E1052" s="118"/>
      <c r="F1052" s="112"/>
      <c r="G1052" s="118"/>
      <c r="I1052" s="118"/>
      <c r="K1052" s="118"/>
      <c r="L1052" s="118"/>
    </row>
    <row r="1053" spans="1:12" s="25" customFormat="1" ht="12.75">
      <c r="A1053" s="23"/>
      <c r="C1053" s="118"/>
      <c r="E1053" s="118"/>
      <c r="F1053" s="112"/>
      <c r="G1053" s="118"/>
      <c r="I1053" s="118"/>
      <c r="K1053" s="118"/>
      <c r="L1053" s="118"/>
    </row>
    <row r="1054" spans="1:12" s="25" customFormat="1" ht="12.75">
      <c r="A1054" s="23"/>
      <c r="C1054" s="118"/>
      <c r="E1054" s="118"/>
      <c r="F1054" s="112"/>
      <c r="G1054" s="118"/>
      <c r="I1054" s="118"/>
      <c r="K1054" s="118"/>
      <c r="L1054" s="118"/>
    </row>
    <row r="1055" spans="1:12" s="25" customFormat="1" ht="12.75">
      <c r="A1055" s="23"/>
      <c r="C1055" s="118"/>
      <c r="E1055" s="118"/>
      <c r="F1055" s="112"/>
      <c r="G1055" s="118"/>
      <c r="I1055" s="118"/>
      <c r="K1055" s="118"/>
      <c r="L1055" s="118"/>
    </row>
    <row r="1056" spans="1:12" s="25" customFormat="1" ht="12.75">
      <c r="A1056" s="23"/>
      <c r="C1056" s="118"/>
      <c r="E1056" s="118"/>
      <c r="F1056" s="112"/>
      <c r="G1056" s="118"/>
      <c r="I1056" s="118"/>
      <c r="K1056" s="118"/>
      <c r="L1056" s="118"/>
    </row>
    <row r="1057" spans="1:12" s="25" customFormat="1" ht="12.75">
      <c r="A1057" s="23"/>
      <c r="C1057" s="118"/>
      <c r="E1057" s="118"/>
      <c r="F1057" s="112"/>
      <c r="G1057" s="118"/>
      <c r="I1057" s="118"/>
      <c r="K1057" s="118"/>
      <c r="L1057" s="118"/>
    </row>
    <row r="1058" spans="1:12" s="25" customFormat="1" ht="12.75">
      <c r="A1058" s="23"/>
      <c r="C1058" s="118"/>
      <c r="E1058" s="118"/>
      <c r="F1058" s="112"/>
      <c r="G1058" s="118"/>
      <c r="I1058" s="118"/>
      <c r="K1058" s="118"/>
      <c r="L1058" s="118"/>
    </row>
    <row r="1059" spans="1:12" s="25" customFormat="1" ht="12.75">
      <c r="A1059" s="23"/>
      <c r="C1059" s="118"/>
      <c r="E1059" s="118"/>
      <c r="F1059" s="112"/>
      <c r="G1059" s="118"/>
      <c r="I1059" s="118"/>
      <c r="K1059" s="118"/>
      <c r="L1059" s="118"/>
    </row>
    <row r="1060" spans="1:12" s="25" customFormat="1" ht="12.75">
      <c r="A1060" s="23"/>
      <c r="C1060" s="118"/>
      <c r="E1060" s="118"/>
      <c r="F1060" s="112"/>
      <c r="G1060" s="118"/>
      <c r="I1060" s="118"/>
      <c r="K1060" s="118"/>
      <c r="L1060" s="118"/>
    </row>
    <row r="1061" spans="1:12" s="25" customFormat="1" ht="12.75">
      <c r="A1061" s="23"/>
      <c r="C1061" s="118"/>
      <c r="E1061" s="118"/>
      <c r="F1061" s="112"/>
      <c r="G1061" s="118"/>
      <c r="I1061" s="118"/>
      <c r="K1061" s="118"/>
      <c r="L1061" s="118"/>
    </row>
    <row r="1062" spans="1:12" s="25" customFormat="1" ht="12.75">
      <c r="A1062" s="23"/>
      <c r="C1062" s="118"/>
      <c r="E1062" s="118"/>
      <c r="F1062" s="112"/>
      <c r="G1062" s="118"/>
      <c r="I1062" s="118"/>
      <c r="K1062" s="118"/>
      <c r="L1062" s="118"/>
    </row>
    <row r="1063" spans="1:12" s="25" customFormat="1" ht="12.75">
      <c r="A1063" s="23"/>
      <c r="C1063" s="118"/>
      <c r="E1063" s="118"/>
      <c r="F1063" s="112"/>
      <c r="G1063" s="118"/>
      <c r="I1063" s="118"/>
      <c r="K1063" s="118"/>
      <c r="L1063" s="118"/>
    </row>
    <row r="1064" spans="1:12" s="25" customFormat="1" ht="12.75">
      <c r="A1064" s="23"/>
      <c r="C1064" s="118"/>
      <c r="E1064" s="118"/>
      <c r="F1064" s="112"/>
      <c r="G1064" s="118"/>
      <c r="I1064" s="118"/>
      <c r="K1064" s="118"/>
      <c r="L1064" s="118"/>
    </row>
    <row r="1065" spans="1:12" s="25" customFormat="1" ht="12.75">
      <c r="A1065" s="23"/>
      <c r="C1065" s="118"/>
      <c r="E1065" s="118"/>
      <c r="F1065" s="112"/>
      <c r="G1065" s="118"/>
      <c r="I1065" s="118"/>
      <c r="K1065" s="118"/>
      <c r="L1065" s="118"/>
    </row>
    <row r="1066" spans="1:12" s="25" customFormat="1" ht="12.75">
      <c r="A1066" s="23"/>
      <c r="C1066" s="118"/>
      <c r="E1066" s="118"/>
      <c r="F1066" s="112"/>
      <c r="G1066" s="118"/>
      <c r="I1066" s="118"/>
      <c r="K1066" s="118"/>
      <c r="L1066" s="118"/>
    </row>
    <row r="1067" spans="1:12" s="25" customFormat="1" ht="12.75">
      <c r="A1067" s="23"/>
      <c r="C1067" s="118"/>
      <c r="E1067" s="118"/>
      <c r="F1067" s="112"/>
      <c r="G1067" s="118"/>
      <c r="I1067" s="118"/>
      <c r="K1067" s="118"/>
      <c r="L1067" s="118"/>
    </row>
    <row r="1068" spans="1:12" s="25" customFormat="1" ht="12.75">
      <c r="A1068" s="23"/>
      <c r="C1068" s="118"/>
      <c r="E1068" s="118"/>
      <c r="F1068" s="112"/>
      <c r="G1068" s="118"/>
      <c r="I1068" s="118"/>
      <c r="K1068" s="118"/>
      <c r="L1068" s="118"/>
    </row>
    <row r="1069" spans="1:12" s="25" customFormat="1" ht="12.75">
      <c r="A1069" s="23"/>
      <c r="C1069" s="118"/>
      <c r="E1069" s="118"/>
      <c r="F1069" s="112"/>
      <c r="G1069" s="118"/>
      <c r="I1069" s="118"/>
      <c r="K1069" s="118"/>
      <c r="L1069" s="118"/>
    </row>
    <row r="1070" spans="1:12" s="25" customFormat="1" ht="12.75">
      <c r="A1070" s="23"/>
      <c r="C1070" s="118"/>
      <c r="E1070" s="118"/>
      <c r="F1070" s="112"/>
      <c r="G1070" s="118"/>
      <c r="I1070" s="118"/>
      <c r="K1070" s="118"/>
      <c r="L1070" s="118"/>
    </row>
    <row r="1071" spans="1:12" s="25" customFormat="1" ht="12.75">
      <c r="A1071" s="23"/>
      <c r="C1071" s="118"/>
      <c r="E1071" s="118"/>
      <c r="F1071" s="112"/>
      <c r="G1071" s="118"/>
      <c r="I1071" s="118"/>
      <c r="K1071" s="118"/>
      <c r="L1071" s="118"/>
    </row>
    <row r="1072" spans="1:12" s="25" customFormat="1" ht="12.75">
      <c r="A1072" s="23"/>
      <c r="C1072" s="118"/>
      <c r="E1072" s="118"/>
      <c r="F1072" s="112"/>
      <c r="G1072" s="118"/>
      <c r="I1072" s="118"/>
      <c r="K1072" s="118"/>
      <c r="L1072" s="118"/>
    </row>
    <row r="1073" spans="1:12" s="25" customFormat="1" ht="12.75">
      <c r="A1073" s="23"/>
      <c r="C1073" s="118"/>
      <c r="E1073" s="118"/>
      <c r="F1073" s="112"/>
      <c r="G1073" s="118"/>
      <c r="I1073" s="118"/>
      <c r="K1073" s="118"/>
      <c r="L1073" s="118"/>
    </row>
    <row r="1074" spans="1:12" s="25" customFormat="1" ht="12.75">
      <c r="A1074" s="23"/>
      <c r="C1074" s="118"/>
      <c r="E1074" s="118"/>
      <c r="F1074" s="112"/>
      <c r="G1074" s="118"/>
      <c r="I1074" s="118"/>
      <c r="K1074" s="118"/>
      <c r="L1074" s="118"/>
    </row>
    <row r="1075" spans="1:12" s="25" customFormat="1" ht="12.75">
      <c r="A1075" s="23"/>
      <c r="C1075" s="118"/>
      <c r="E1075" s="118"/>
      <c r="F1075" s="112"/>
      <c r="G1075" s="118"/>
      <c r="I1075" s="118"/>
      <c r="K1075" s="118"/>
      <c r="L1075" s="118"/>
    </row>
    <row r="1076" spans="1:12" s="25" customFormat="1" ht="12.75">
      <c r="A1076" s="23"/>
      <c r="C1076" s="118"/>
      <c r="E1076" s="118"/>
      <c r="F1076" s="112"/>
      <c r="G1076" s="118"/>
      <c r="I1076" s="118"/>
      <c r="K1076" s="118"/>
      <c r="L1076" s="118"/>
    </row>
    <row r="1077" spans="1:12" s="25" customFormat="1" ht="12.75">
      <c r="A1077" s="23"/>
      <c r="C1077" s="118"/>
      <c r="E1077" s="118"/>
      <c r="F1077" s="112"/>
      <c r="G1077" s="118"/>
      <c r="I1077" s="118"/>
      <c r="K1077" s="118"/>
      <c r="L1077" s="118"/>
    </row>
    <row r="1078" spans="1:12" s="25" customFormat="1" ht="12.75">
      <c r="A1078" s="23"/>
      <c r="C1078" s="118"/>
      <c r="E1078" s="118"/>
      <c r="F1078" s="112"/>
      <c r="G1078" s="118"/>
      <c r="I1078" s="118"/>
      <c r="K1078" s="118"/>
      <c r="L1078" s="118"/>
    </row>
    <row r="1079" spans="1:12" s="25" customFormat="1" ht="12.75">
      <c r="A1079" s="23"/>
      <c r="C1079" s="118"/>
      <c r="E1079" s="118"/>
      <c r="F1079" s="112"/>
      <c r="G1079" s="118"/>
      <c r="I1079" s="118"/>
      <c r="K1079" s="118"/>
      <c r="L1079" s="118"/>
    </row>
    <row r="1080" spans="1:12" s="25" customFormat="1" ht="12.75">
      <c r="A1080" s="23"/>
      <c r="C1080" s="118"/>
      <c r="E1080" s="118"/>
      <c r="F1080" s="112"/>
      <c r="G1080" s="118"/>
      <c r="I1080" s="118"/>
      <c r="K1080" s="118"/>
      <c r="L1080" s="118"/>
    </row>
    <row r="1081" spans="1:12" s="25" customFormat="1" ht="12.75">
      <c r="A1081" s="23"/>
      <c r="C1081" s="118"/>
      <c r="E1081" s="118"/>
      <c r="F1081" s="112"/>
      <c r="G1081" s="118"/>
      <c r="I1081" s="118"/>
      <c r="K1081" s="118"/>
      <c r="L1081" s="118"/>
    </row>
    <row r="1082" spans="1:12" s="25" customFormat="1" ht="12.75">
      <c r="A1082" s="23"/>
      <c r="C1082" s="118"/>
      <c r="E1082" s="118"/>
      <c r="F1082" s="112"/>
      <c r="G1082" s="118"/>
      <c r="I1082" s="118"/>
      <c r="K1082" s="118"/>
      <c r="L1082" s="118"/>
    </row>
    <row r="1083" spans="1:12" s="25" customFormat="1" ht="12.75">
      <c r="A1083" s="23"/>
      <c r="C1083" s="118"/>
      <c r="E1083" s="118"/>
      <c r="F1083" s="112"/>
      <c r="G1083" s="118"/>
      <c r="I1083" s="118"/>
      <c r="K1083" s="118"/>
      <c r="L1083" s="118"/>
    </row>
    <row r="1084" spans="1:12" s="25" customFormat="1" ht="12.75">
      <c r="A1084" s="23"/>
      <c r="C1084" s="118"/>
      <c r="E1084" s="118"/>
      <c r="F1084" s="112"/>
      <c r="G1084" s="118"/>
      <c r="I1084" s="118"/>
      <c r="K1084" s="118"/>
      <c r="L1084" s="118"/>
    </row>
    <row r="1085" spans="1:12" s="25" customFormat="1" ht="12.75">
      <c r="A1085" s="23"/>
      <c r="C1085" s="118"/>
      <c r="E1085" s="118"/>
      <c r="F1085" s="112"/>
      <c r="G1085" s="118"/>
      <c r="I1085" s="118"/>
      <c r="K1085" s="118"/>
      <c r="L1085" s="118"/>
    </row>
    <row r="1086" spans="1:12" s="25" customFormat="1" ht="12.75">
      <c r="A1086" s="23"/>
      <c r="C1086" s="118"/>
      <c r="E1086" s="118"/>
      <c r="F1086" s="112"/>
      <c r="G1086" s="118"/>
      <c r="I1086" s="118"/>
      <c r="K1086" s="118"/>
      <c r="L1086" s="118"/>
    </row>
    <row r="1087" spans="1:12" s="25" customFormat="1" ht="12.75">
      <c r="A1087" s="23"/>
      <c r="C1087" s="118"/>
      <c r="E1087" s="118"/>
      <c r="F1087" s="112"/>
      <c r="G1087" s="118"/>
      <c r="I1087" s="118"/>
      <c r="K1087" s="118"/>
      <c r="L1087" s="118"/>
    </row>
    <row r="1088" spans="1:12" s="25" customFormat="1" ht="12.75">
      <c r="A1088" s="23"/>
      <c r="C1088" s="118"/>
      <c r="E1088" s="118"/>
      <c r="F1088" s="112"/>
      <c r="G1088" s="118"/>
      <c r="I1088" s="118"/>
      <c r="K1088" s="118"/>
      <c r="L1088" s="118"/>
    </row>
    <row r="1089" spans="1:12" s="25" customFormat="1" ht="12.75">
      <c r="A1089" s="23"/>
      <c r="C1089" s="118"/>
      <c r="E1089" s="118"/>
      <c r="F1089" s="112"/>
      <c r="G1089" s="118"/>
      <c r="I1089" s="118"/>
      <c r="K1089" s="118"/>
      <c r="L1089" s="118"/>
    </row>
    <row r="1090" spans="1:12" s="25" customFormat="1" ht="12.75">
      <c r="A1090" s="23"/>
      <c r="C1090" s="118"/>
      <c r="E1090" s="118"/>
      <c r="F1090" s="112"/>
      <c r="G1090" s="118"/>
      <c r="I1090" s="118"/>
      <c r="K1090" s="118"/>
      <c r="L1090" s="118"/>
    </row>
    <row r="1091" spans="1:12" s="25" customFormat="1" ht="12.75">
      <c r="A1091" s="23"/>
      <c r="C1091" s="118"/>
      <c r="E1091" s="118"/>
      <c r="F1091" s="112"/>
      <c r="G1091" s="118"/>
      <c r="I1091" s="118"/>
      <c r="K1091" s="118"/>
      <c r="L1091" s="118"/>
    </row>
    <row r="1092" spans="1:12" s="25" customFormat="1" ht="12.75">
      <c r="A1092" s="23"/>
      <c r="C1092" s="118"/>
      <c r="E1092" s="118"/>
      <c r="F1092" s="112"/>
      <c r="G1092" s="118"/>
      <c r="I1092" s="118"/>
      <c r="K1092" s="118"/>
      <c r="L1092" s="118"/>
    </row>
    <row r="1093" spans="1:12" s="25" customFormat="1" ht="12.75">
      <c r="A1093" s="23"/>
      <c r="C1093" s="118"/>
      <c r="E1093" s="118"/>
      <c r="F1093" s="112"/>
      <c r="G1093" s="118"/>
      <c r="I1093" s="118"/>
      <c r="K1093" s="118"/>
      <c r="L1093" s="118"/>
    </row>
    <row r="1094" spans="1:12" s="25" customFormat="1" ht="12.75">
      <c r="A1094" s="23"/>
      <c r="C1094" s="118"/>
      <c r="E1094" s="118"/>
      <c r="F1094" s="112"/>
      <c r="G1094" s="118"/>
      <c r="I1094" s="118"/>
      <c r="K1094" s="118"/>
      <c r="L1094" s="118"/>
    </row>
    <row r="1095" spans="1:12" s="25" customFormat="1" ht="12.75">
      <c r="A1095" s="23"/>
      <c r="C1095" s="118"/>
      <c r="E1095" s="118"/>
      <c r="F1095" s="112"/>
      <c r="G1095" s="118"/>
      <c r="I1095" s="118"/>
      <c r="K1095" s="118"/>
      <c r="L1095" s="118"/>
    </row>
    <row r="1096" spans="1:12" s="25" customFormat="1" ht="12.75">
      <c r="A1096" s="23"/>
      <c r="C1096" s="118"/>
      <c r="E1096" s="118"/>
      <c r="F1096" s="112"/>
      <c r="G1096" s="118"/>
      <c r="I1096" s="118"/>
      <c r="K1096" s="118"/>
      <c r="L1096" s="118"/>
    </row>
    <row r="1097" spans="1:12" s="25" customFormat="1" ht="12.75">
      <c r="A1097" s="23"/>
      <c r="C1097" s="118"/>
      <c r="E1097" s="118"/>
      <c r="F1097" s="112"/>
      <c r="G1097" s="118"/>
      <c r="I1097" s="118"/>
      <c r="K1097" s="118"/>
      <c r="L1097" s="118"/>
    </row>
    <row r="1098" spans="1:12" s="25" customFormat="1" ht="12.75">
      <c r="A1098" s="23"/>
      <c r="C1098" s="118"/>
      <c r="E1098" s="118"/>
      <c r="F1098" s="112"/>
      <c r="G1098" s="118"/>
      <c r="I1098" s="118"/>
      <c r="K1098" s="118"/>
      <c r="L1098" s="118"/>
    </row>
    <row r="1099" spans="1:12" s="25" customFormat="1" ht="12.75">
      <c r="A1099" s="23"/>
      <c r="C1099" s="118"/>
      <c r="E1099" s="118"/>
      <c r="F1099" s="112"/>
      <c r="G1099" s="118"/>
      <c r="I1099" s="118"/>
      <c r="K1099" s="118"/>
      <c r="L1099" s="118"/>
    </row>
    <row r="1100" spans="1:12" s="25" customFormat="1" ht="12.75">
      <c r="A1100" s="23"/>
      <c r="C1100" s="118"/>
      <c r="E1100" s="118"/>
      <c r="F1100" s="112"/>
      <c r="G1100" s="118"/>
      <c r="I1100" s="118"/>
      <c r="K1100" s="118"/>
      <c r="L1100" s="118"/>
    </row>
    <row r="1101" spans="1:12" s="25" customFormat="1" ht="12.75">
      <c r="A1101" s="23"/>
      <c r="C1101" s="118"/>
      <c r="E1101" s="118"/>
      <c r="F1101" s="112"/>
      <c r="G1101" s="118"/>
      <c r="I1101" s="118"/>
      <c r="K1101" s="118"/>
      <c r="L1101" s="118"/>
    </row>
    <row r="1102" spans="1:12" s="25" customFormat="1" ht="12.75">
      <c r="A1102" s="23"/>
      <c r="C1102" s="118"/>
      <c r="E1102" s="118"/>
      <c r="F1102" s="112"/>
      <c r="G1102" s="118"/>
      <c r="I1102" s="118"/>
      <c r="K1102" s="118"/>
      <c r="L1102" s="118"/>
    </row>
    <row r="1103" spans="1:12" s="25" customFormat="1" ht="12.75">
      <c r="A1103" s="23"/>
      <c r="C1103" s="118"/>
      <c r="E1103" s="118"/>
      <c r="F1103" s="112"/>
      <c r="G1103" s="118"/>
      <c r="I1103" s="118"/>
      <c r="K1103" s="118"/>
      <c r="L1103" s="118"/>
    </row>
    <row r="1104" spans="1:12" s="25" customFormat="1" ht="12.75">
      <c r="A1104" s="23"/>
      <c r="C1104" s="118"/>
      <c r="E1104" s="118"/>
      <c r="F1104" s="112"/>
      <c r="G1104" s="118"/>
      <c r="I1104" s="118"/>
      <c r="K1104" s="118"/>
      <c r="L1104" s="118"/>
    </row>
    <row r="1105" spans="1:12" s="25" customFormat="1" ht="12.75">
      <c r="A1105" s="23"/>
      <c r="C1105" s="118"/>
      <c r="E1105" s="118"/>
      <c r="F1105" s="112"/>
      <c r="G1105" s="118"/>
      <c r="I1105" s="118"/>
      <c r="K1105" s="118"/>
      <c r="L1105" s="118"/>
    </row>
    <row r="1106" spans="1:12" s="25" customFormat="1" ht="12.75">
      <c r="A1106" s="23"/>
      <c r="C1106" s="118"/>
      <c r="E1106" s="118"/>
      <c r="F1106" s="112"/>
      <c r="G1106" s="118"/>
      <c r="I1106" s="118"/>
      <c r="K1106" s="118"/>
      <c r="L1106" s="118"/>
    </row>
    <row r="1107" spans="1:12" s="25" customFormat="1" ht="12.75">
      <c r="A1107" s="23"/>
      <c r="C1107" s="118"/>
      <c r="E1107" s="118"/>
      <c r="F1107" s="112"/>
      <c r="G1107" s="118"/>
      <c r="I1107" s="118"/>
      <c r="K1107" s="118"/>
      <c r="L1107" s="118"/>
    </row>
    <row r="1108" spans="1:12" s="25" customFormat="1" ht="12.75">
      <c r="A1108" s="23"/>
      <c r="C1108" s="118"/>
      <c r="E1108" s="118"/>
      <c r="F1108" s="112"/>
      <c r="G1108" s="118"/>
      <c r="I1108" s="118"/>
      <c r="K1108" s="118"/>
      <c r="L1108" s="118"/>
    </row>
    <row r="1109" spans="1:12" s="25" customFormat="1" ht="12.75">
      <c r="A1109" s="23"/>
      <c r="C1109" s="118"/>
      <c r="E1109" s="118"/>
      <c r="F1109" s="112"/>
      <c r="G1109" s="118"/>
      <c r="I1109" s="118"/>
      <c r="K1109" s="118"/>
      <c r="L1109" s="118"/>
    </row>
    <row r="1110" spans="1:12" s="25" customFormat="1" ht="12.75">
      <c r="A1110" s="23"/>
      <c r="C1110" s="118"/>
      <c r="E1110" s="118"/>
      <c r="F1110" s="112"/>
      <c r="G1110" s="118"/>
      <c r="I1110" s="118"/>
      <c r="K1110" s="118"/>
      <c r="L1110" s="118"/>
    </row>
    <row r="1111" spans="1:12" s="25" customFormat="1" ht="12.75">
      <c r="A1111" s="23"/>
      <c r="C1111" s="118"/>
      <c r="E1111" s="118"/>
      <c r="F1111" s="112"/>
      <c r="G1111" s="118"/>
      <c r="I1111" s="118"/>
      <c r="K1111" s="118"/>
      <c r="L1111" s="118"/>
    </row>
    <row r="1112" spans="1:12" s="25" customFormat="1" ht="12.75">
      <c r="A1112" s="23"/>
      <c r="C1112" s="118"/>
      <c r="E1112" s="118"/>
      <c r="F1112" s="112"/>
      <c r="G1112" s="118"/>
      <c r="I1112" s="118"/>
      <c r="K1112" s="118"/>
      <c r="L1112" s="118"/>
    </row>
    <row r="1113" spans="1:12" s="25" customFormat="1" ht="12.75">
      <c r="A1113" s="23"/>
      <c r="C1113" s="118"/>
      <c r="E1113" s="118"/>
      <c r="F1113" s="112"/>
      <c r="G1113" s="118"/>
      <c r="I1113" s="118"/>
      <c r="K1113" s="118"/>
      <c r="L1113" s="118"/>
    </row>
    <row r="1114" spans="1:12" s="25" customFormat="1" ht="12.75">
      <c r="A1114" s="23"/>
      <c r="C1114" s="118"/>
      <c r="E1114" s="118"/>
      <c r="F1114" s="112"/>
      <c r="G1114" s="118"/>
      <c r="I1114" s="118"/>
      <c r="K1114" s="118"/>
      <c r="L1114" s="118"/>
    </row>
    <row r="1115" spans="1:12" s="25" customFormat="1" ht="12.75">
      <c r="A1115" s="23"/>
      <c r="C1115" s="118"/>
      <c r="E1115" s="118"/>
      <c r="F1115" s="112"/>
      <c r="G1115" s="118"/>
      <c r="I1115" s="118"/>
      <c r="K1115" s="118"/>
      <c r="L1115" s="118"/>
    </row>
    <row r="1116" spans="1:12" s="25" customFormat="1" ht="12.75">
      <c r="A1116" s="23"/>
      <c r="C1116" s="118"/>
      <c r="E1116" s="118"/>
      <c r="F1116" s="112"/>
      <c r="G1116" s="118"/>
      <c r="I1116" s="118"/>
      <c r="K1116" s="118"/>
      <c r="L1116" s="118"/>
    </row>
    <row r="1117" spans="1:12" s="25" customFormat="1" ht="12.75">
      <c r="A1117" s="23"/>
      <c r="C1117" s="118"/>
      <c r="E1117" s="118"/>
      <c r="F1117" s="112"/>
      <c r="G1117" s="118"/>
      <c r="I1117" s="118"/>
      <c r="K1117" s="118"/>
      <c r="L1117" s="118"/>
    </row>
    <row r="1118" spans="1:12" s="25" customFormat="1" ht="12.75">
      <c r="A1118" s="23"/>
      <c r="C1118" s="118"/>
      <c r="E1118" s="118"/>
      <c r="F1118" s="112"/>
      <c r="G1118" s="118"/>
      <c r="I1118" s="118"/>
      <c r="K1118" s="118"/>
      <c r="L1118" s="118"/>
    </row>
    <row r="1119" spans="1:12" s="25" customFormat="1" ht="12.75">
      <c r="A1119" s="23"/>
      <c r="C1119" s="118"/>
      <c r="E1119" s="118"/>
      <c r="F1119" s="112"/>
      <c r="G1119" s="118"/>
      <c r="I1119" s="118"/>
      <c r="K1119" s="118"/>
      <c r="L1119" s="118"/>
    </row>
    <row r="1120" spans="1:12" s="25" customFormat="1" ht="12.75">
      <c r="A1120" s="23"/>
      <c r="C1120" s="118"/>
      <c r="E1120" s="118"/>
      <c r="F1120" s="112"/>
      <c r="G1120" s="118"/>
      <c r="I1120" s="118"/>
      <c r="K1120" s="118"/>
      <c r="L1120" s="118"/>
    </row>
    <row r="1121" spans="1:12" s="25" customFormat="1" ht="12.75">
      <c r="A1121" s="23"/>
      <c r="C1121" s="118"/>
      <c r="E1121" s="118"/>
      <c r="F1121" s="112"/>
      <c r="G1121" s="118"/>
      <c r="I1121" s="118"/>
      <c r="K1121" s="118"/>
      <c r="L1121" s="118"/>
    </row>
    <row r="1122" spans="1:12" s="25" customFormat="1" ht="12.75">
      <c r="A1122" s="23"/>
      <c r="C1122" s="118"/>
      <c r="E1122" s="118"/>
      <c r="F1122" s="112"/>
      <c r="G1122" s="118"/>
      <c r="I1122" s="118"/>
      <c r="K1122" s="118"/>
      <c r="L1122" s="118"/>
    </row>
    <row r="1123" spans="1:12" s="25" customFormat="1" ht="12.75">
      <c r="A1123" s="23"/>
      <c r="C1123" s="118"/>
      <c r="E1123" s="118"/>
      <c r="F1123" s="112"/>
      <c r="G1123" s="118"/>
      <c r="I1123" s="118"/>
      <c r="K1123" s="118"/>
      <c r="L1123" s="118"/>
    </row>
    <row r="1124" spans="1:12" s="25" customFormat="1" ht="12.75">
      <c r="A1124" s="23"/>
      <c r="C1124" s="118"/>
      <c r="E1124" s="118"/>
      <c r="F1124" s="112"/>
      <c r="G1124" s="118"/>
      <c r="I1124" s="118"/>
      <c r="K1124" s="118"/>
      <c r="L1124" s="118"/>
    </row>
    <row r="1125" spans="1:12" s="25" customFormat="1" ht="12.75">
      <c r="A1125" s="23"/>
      <c r="C1125" s="118"/>
      <c r="E1125" s="118"/>
      <c r="F1125" s="112"/>
      <c r="G1125" s="118"/>
      <c r="I1125" s="118"/>
      <c r="K1125" s="118"/>
      <c r="L1125" s="118"/>
    </row>
    <row r="1126" spans="1:12" s="25" customFormat="1" ht="12.75">
      <c r="A1126" s="23"/>
      <c r="C1126" s="118"/>
      <c r="E1126" s="118"/>
      <c r="F1126" s="112"/>
      <c r="G1126" s="118"/>
      <c r="I1126" s="118"/>
      <c r="K1126" s="118"/>
      <c r="L1126" s="118"/>
    </row>
    <row r="1127" spans="1:12" s="25" customFormat="1" ht="12.75">
      <c r="A1127" s="23"/>
      <c r="C1127" s="118"/>
      <c r="E1127" s="118"/>
      <c r="F1127" s="112"/>
      <c r="G1127" s="118"/>
      <c r="I1127" s="118"/>
      <c r="K1127" s="118"/>
      <c r="L1127" s="118"/>
    </row>
    <row r="1128" spans="1:12" s="25" customFormat="1" ht="12.75">
      <c r="A1128" s="23"/>
      <c r="C1128" s="118"/>
      <c r="E1128" s="118"/>
      <c r="F1128" s="112"/>
      <c r="G1128" s="118"/>
      <c r="I1128" s="118"/>
      <c r="K1128" s="118"/>
      <c r="L1128" s="118"/>
    </row>
    <row r="1129" spans="1:12" s="25" customFormat="1" ht="12.75">
      <c r="A1129" s="23"/>
      <c r="C1129" s="118"/>
      <c r="E1129" s="118"/>
      <c r="F1129" s="112"/>
      <c r="G1129" s="118"/>
      <c r="I1129" s="118"/>
      <c r="K1129" s="118"/>
      <c r="L1129" s="118"/>
    </row>
    <row r="1130" spans="1:12" s="25" customFormat="1" ht="12.75">
      <c r="A1130" s="23"/>
      <c r="C1130" s="118"/>
      <c r="E1130" s="118"/>
      <c r="F1130" s="112"/>
      <c r="G1130" s="118"/>
      <c r="I1130" s="118"/>
      <c r="K1130" s="118"/>
      <c r="L1130" s="118"/>
    </row>
    <row r="1131" spans="1:12" s="25" customFormat="1" ht="12.75">
      <c r="A1131" s="23"/>
      <c r="C1131" s="118"/>
      <c r="E1131" s="118"/>
      <c r="F1131" s="112"/>
      <c r="G1131" s="118"/>
      <c r="I1131" s="118"/>
      <c r="K1131" s="118"/>
      <c r="L1131" s="118"/>
    </row>
    <row r="1132" spans="1:12" s="25" customFormat="1" ht="12.75">
      <c r="A1132" s="23"/>
      <c r="C1132" s="118"/>
      <c r="E1132" s="118"/>
      <c r="F1132" s="112"/>
      <c r="G1132" s="118"/>
      <c r="I1132" s="118"/>
      <c r="K1132" s="118"/>
      <c r="L1132" s="118"/>
    </row>
    <row r="1133" spans="1:12" s="25" customFormat="1" ht="12.75">
      <c r="A1133" s="23"/>
      <c r="C1133" s="118"/>
      <c r="E1133" s="118"/>
      <c r="F1133" s="112"/>
      <c r="G1133" s="118"/>
      <c r="I1133" s="118"/>
      <c r="K1133" s="118"/>
      <c r="L1133" s="118"/>
    </row>
    <row r="1134" spans="1:12" s="25" customFormat="1" ht="12.75">
      <c r="A1134" s="23"/>
      <c r="C1134" s="118"/>
      <c r="E1134" s="118"/>
      <c r="F1134" s="112"/>
      <c r="G1134" s="118"/>
      <c r="I1134" s="118"/>
      <c r="K1134" s="118"/>
      <c r="L1134" s="118"/>
    </row>
    <row r="1135" spans="1:12" s="25" customFormat="1" ht="12.75">
      <c r="A1135" s="23"/>
      <c r="C1135" s="118"/>
      <c r="E1135" s="118"/>
      <c r="F1135" s="112"/>
      <c r="G1135" s="118"/>
      <c r="I1135" s="118"/>
      <c r="K1135" s="118"/>
      <c r="L1135" s="118"/>
    </row>
    <row r="1136" spans="1:12" s="25" customFormat="1" ht="12.75">
      <c r="A1136" s="23"/>
      <c r="C1136" s="118"/>
      <c r="E1136" s="118"/>
      <c r="F1136" s="112"/>
      <c r="G1136" s="118"/>
      <c r="I1136" s="118"/>
      <c r="K1136" s="118"/>
      <c r="L1136" s="118"/>
    </row>
    <row r="1137" spans="1:12" s="25" customFormat="1" ht="12.75">
      <c r="A1137" s="23"/>
      <c r="C1137" s="118"/>
      <c r="E1137" s="118"/>
      <c r="F1137" s="112"/>
      <c r="G1137" s="118"/>
      <c r="I1137" s="118"/>
      <c r="K1137" s="118"/>
      <c r="L1137" s="118"/>
    </row>
    <row r="1138" spans="1:12" s="25" customFormat="1" ht="12.75">
      <c r="A1138" s="23"/>
      <c r="C1138" s="118"/>
      <c r="E1138" s="118"/>
      <c r="F1138" s="112"/>
      <c r="G1138" s="118"/>
      <c r="I1138" s="118"/>
      <c r="K1138" s="118"/>
      <c r="L1138" s="118"/>
    </row>
    <row r="1139" spans="1:12" s="25" customFormat="1" ht="12.75">
      <c r="A1139" s="23"/>
      <c r="C1139" s="118"/>
      <c r="E1139" s="118"/>
      <c r="F1139" s="112"/>
      <c r="G1139" s="118"/>
      <c r="I1139" s="118"/>
      <c r="K1139" s="118"/>
      <c r="L1139" s="118"/>
    </row>
    <row r="1140" spans="1:12" s="25" customFormat="1" ht="12.75">
      <c r="A1140" s="23"/>
      <c r="C1140" s="118"/>
      <c r="E1140" s="118"/>
      <c r="F1140" s="112"/>
      <c r="G1140" s="118"/>
      <c r="I1140" s="118"/>
      <c r="K1140" s="118"/>
      <c r="L1140" s="118"/>
    </row>
    <row r="1141" spans="1:12" s="25" customFormat="1" ht="12.75">
      <c r="A1141" s="23"/>
      <c r="C1141" s="118"/>
      <c r="E1141" s="118"/>
      <c r="F1141" s="112"/>
      <c r="G1141" s="118"/>
      <c r="I1141" s="118"/>
      <c r="K1141" s="118"/>
      <c r="L1141" s="118"/>
    </row>
    <row r="1142" spans="1:12" s="25" customFormat="1" ht="12.75">
      <c r="A1142" s="23"/>
      <c r="C1142" s="118"/>
      <c r="E1142" s="118"/>
      <c r="F1142" s="112"/>
      <c r="G1142" s="118"/>
      <c r="I1142" s="118"/>
      <c r="K1142" s="118"/>
      <c r="L1142" s="118"/>
    </row>
    <row r="1143" spans="1:12" s="25" customFormat="1" ht="12.75">
      <c r="A1143" s="23"/>
      <c r="C1143" s="118"/>
      <c r="E1143" s="118"/>
      <c r="F1143" s="112"/>
      <c r="G1143" s="118"/>
      <c r="I1143" s="118"/>
      <c r="K1143" s="118"/>
      <c r="L1143" s="118"/>
    </row>
    <row r="1144" spans="1:12" s="25" customFormat="1" ht="12.75">
      <c r="A1144" s="23"/>
      <c r="C1144" s="118"/>
      <c r="E1144" s="118"/>
      <c r="F1144" s="112"/>
      <c r="G1144" s="118"/>
      <c r="I1144" s="118"/>
      <c r="K1144" s="118"/>
      <c r="L1144" s="118"/>
    </row>
    <row r="1145" spans="1:12" s="25" customFormat="1" ht="12.75">
      <c r="A1145" s="23"/>
      <c r="C1145" s="118"/>
      <c r="E1145" s="118"/>
      <c r="F1145" s="112"/>
      <c r="G1145" s="118"/>
      <c r="I1145" s="118"/>
      <c r="K1145" s="118"/>
      <c r="L1145" s="118"/>
    </row>
    <row r="1146" spans="1:12" s="25" customFormat="1" ht="12.75">
      <c r="A1146" s="23"/>
      <c r="C1146" s="118"/>
      <c r="E1146" s="118"/>
      <c r="F1146" s="112"/>
      <c r="G1146" s="118"/>
      <c r="I1146" s="118"/>
      <c r="K1146" s="118"/>
      <c r="L1146" s="118"/>
    </row>
    <row r="1147" spans="1:12" s="25" customFormat="1" ht="12.75">
      <c r="A1147" s="23"/>
      <c r="C1147" s="118"/>
      <c r="E1147" s="118"/>
      <c r="F1147" s="112"/>
      <c r="G1147" s="118"/>
      <c r="I1147" s="118"/>
      <c r="K1147" s="118"/>
      <c r="L1147" s="118"/>
    </row>
    <row r="1148" spans="1:12" s="25" customFormat="1" ht="12.75">
      <c r="A1148" s="23"/>
      <c r="C1148" s="118"/>
      <c r="E1148" s="118"/>
      <c r="F1148" s="112"/>
      <c r="G1148" s="118"/>
      <c r="I1148" s="118"/>
      <c r="K1148" s="118"/>
      <c r="L1148" s="118"/>
    </row>
    <row r="1149" spans="1:12" s="25" customFormat="1" ht="12.75">
      <c r="A1149" s="23"/>
      <c r="C1149" s="118"/>
      <c r="E1149" s="118"/>
      <c r="F1149" s="112"/>
      <c r="G1149" s="118"/>
      <c r="I1149" s="118"/>
      <c r="K1149" s="118"/>
      <c r="L1149" s="118"/>
    </row>
    <row r="1150" spans="1:12" s="25" customFormat="1" ht="12.75">
      <c r="A1150" s="23"/>
      <c r="C1150" s="118"/>
      <c r="E1150" s="118"/>
      <c r="F1150" s="112"/>
      <c r="G1150" s="118"/>
      <c r="I1150" s="118"/>
      <c r="K1150" s="118"/>
      <c r="L1150" s="118"/>
    </row>
    <row r="1151" spans="1:12" s="25" customFormat="1" ht="12.75">
      <c r="A1151" s="23"/>
      <c r="C1151" s="118"/>
      <c r="E1151" s="118"/>
      <c r="F1151" s="112"/>
      <c r="G1151" s="118"/>
      <c r="I1151" s="118"/>
      <c r="K1151" s="118"/>
      <c r="L1151" s="118"/>
    </row>
    <row r="1152" spans="1:12" s="25" customFormat="1" ht="12.75">
      <c r="A1152" s="23"/>
      <c r="C1152" s="118"/>
      <c r="E1152" s="118"/>
      <c r="F1152" s="112"/>
      <c r="G1152" s="118"/>
      <c r="I1152" s="118"/>
      <c r="K1152" s="118"/>
      <c r="L1152" s="118"/>
    </row>
    <row r="1153" spans="1:12" s="25" customFormat="1" ht="12.75">
      <c r="A1153" s="23"/>
      <c r="C1153" s="118"/>
      <c r="E1153" s="118"/>
      <c r="F1153" s="112"/>
      <c r="G1153" s="118"/>
      <c r="I1153" s="118"/>
      <c r="K1153" s="118"/>
      <c r="L1153" s="118"/>
    </row>
    <row r="1154" spans="1:12" s="25" customFormat="1" ht="12.75">
      <c r="A1154" s="23"/>
      <c r="C1154" s="118"/>
      <c r="E1154" s="118"/>
      <c r="F1154" s="112"/>
      <c r="G1154" s="118"/>
      <c r="I1154" s="118"/>
      <c r="K1154" s="118"/>
      <c r="L1154" s="118"/>
    </row>
    <row r="1155" spans="1:12" s="25" customFormat="1" ht="12.75">
      <c r="A1155" s="23"/>
      <c r="C1155" s="118"/>
      <c r="E1155" s="118"/>
      <c r="F1155" s="112"/>
      <c r="G1155" s="118"/>
      <c r="I1155" s="118"/>
      <c r="K1155" s="118"/>
      <c r="L1155" s="118"/>
    </row>
    <row r="1156" spans="1:12" s="25" customFormat="1" ht="12.75">
      <c r="A1156" s="23"/>
      <c r="C1156" s="118"/>
      <c r="E1156" s="118"/>
      <c r="F1156" s="112"/>
      <c r="G1156" s="118"/>
      <c r="I1156" s="118"/>
      <c r="K1156" s="118"/>
      <c r="L1156" s="118"/>
    </row>
    <row r="1157" spans="1:12" s="25" customFormat="1" ht="12.75">
      <c r="A1157" s="23"/>
      <c r="C1157" s="118"/>
      <c r="E1157" s="118"/>
      <c r="F1157" s="112"/>
      <c r="G1157" s="118"/>
      <c r="I1157" s="118"/>
      <c r="K1157" s="118"/>
      <c r="L1157" s="118"/>
    </row>
    <row r="1158" spans="1:12" s="25" customFormat="1" ht="12.75">
      <c r="A1158" s="23"/>
      <c r="B1158" s="32"/>
      <c r="C1158" s="138"/>
      <c r="D1158" s="112"/>
      <c r="E1158" s="138"/>
      <c r="F1158" s="112"/>
      <c r="G1158" s="138"/>
      <c r="H1158" s="112"/>
      <c r="I1158" s="138"/>
      <c r="J1158" s="112"/>
      <c r="K1158" s="138"/>
      <c r="L1158" s="138"/>
    </row>
  </sheetData>
  <sheetProtection/>
  <mergeCells count="28">
    <mergeCell ref="B100:K100"/>
    <mergeCell ref="B28:K28"/>
    <mergeCell ref="B97:K97"/>
    <mergeCell ref="B8:K8"/>
    <mergeCell ref="B10:K10"/>
    <mergeCell ref="B21:K21"/>
    <mergeCell ref="B50:K50"/>
    <mergeCell ref="B73:K73"/>
    <mergeCell ref="B93:K93"/>
    <mergeCell ref="B79:K79"/>
    <mergeCell ref="B1:K1"/>
    <mergeCell ref="B2:K2"/>
    <mergeCell ref="B4:K4"/>
    <mergeCell ref="B3:L3"/>
    <mergeCell ref="B9:K9"/>
    <mergeCell ref="B32:K32"/>
    <mergeCell ref="B44:K44"/>
    <mergeCell ref="B56:K56"/>
    <mergeCell ref="B85:K85"/>
    <mergeCell ref="B11:L11"/>
    <mergeCell ref="B29:K29"/>
    <mergeCell ref="B64:K64"/>
    <mergeCell ref="B65:K65"/>
    <mergeCell ref="B38:K38"/>
    <mergeCell ref="B66:K66"/>
    <mergeCell ref="B68:K68"/>
    <mergeCell ref="B84:K84"/>
    <mergeCell ref="B74:K74"/>
  </mergeCells>
  <printOptions/>
  <pageMargins left="0.5" right="0.5" top="0.37" bottom="0.45" header="0.26" footer="0.36"/>
  <pageSetup orientation="landscape" r:id="rId2"/>
  <rowBreaks count="2" manualBreakCount="2">
    <brk id="31" max="11" man="1"/>
    <brk id="63"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ICF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ICF</dc:creator>
  <cp:keywords/>
  <dc:description/>
  <cp:lastModifiedBy>USER</cp:lastModifiedBy>
  <cp:lastPrinted>2007-10-03T20:07:54Z</cp:lastPrinted>
  <dcterms:created xsi:type="dcterms:W3CDTF">2007-06-21T18:38:42Z</dcterms:created>
  <dcterms:modified xsi:type="dcterms:W3CDTF">2007-10-04T14:19:43Z</dcterms:modified>
  <cp:category/>
  <cp:version/>
  <cp:contentType/>
  <cp:contentStatus/>
</cp:coreProperties>
</file>