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MPPI" sheetId="1" r:id="rId1"/>
    <sheet name="BPI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<sst xmlns="http://schemas.openxmlformats.org/spreadsheetml/2006/main" count="40" uniqueCount="9">
  <si>
    <t>Week Ending</t>
  </si>
  <si>
    <t>Monthly Performance Price Index (MPPI)</t>
  </si>
  <si>
    <t>BPI =</t>
  </si>
  <si>
    <t>Base Price Index (BPI)</t>
  </si>
  <si>
    <r>
      <t xml:space="preserve">Monthly MPPI/BPI Ratio </t>
    </r>
    <r>
      <rPr>
        <b/>
        <sz val="8"/>
        <rFont val="Arial"/>
        <family val="2"/>
      </rPr>
      <t>(Min = 0.4, Max = 1.6)</t>
    </r>
  </si>
  <si>
    <t xml:space="preserve"> </t>
  </si>
  <si>
    <t>HI A-AD 6(5),  STATE ROUTE 200,  SADDLE ROAD PTA,  PHASE 5</t>
  </si>
  <si>
    <t>Average San Francisco Rack Price For Diesel Fuel</t>
  </si>
  <si>
    <t>HI A-AD 6(5), STATE ROUTE 200, SADDLE ROAD PTA, PHASE 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</si>
</sst>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mmmm\ 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%"/>
    <numFmt numFmtId="171" formatCode="0.0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165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165" fontId="0" fillId="0" borderId="4" xfId="0" applyNumberFormat="1" applyBorder="1" applyAlignment="1">
      <alignment/>
    </xf>
    <xf numFmtId="0" fontId="1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1" fillId="0" borderId="5" xfId="0" applyFont="1" applyBorder="1" applyAlignment="1">
      <alignment horizontal="right" wrapText="1"/>
    </xf>
    <xf numFmtId="2" fontId="0" fillId="0" borderId="3" xfId="0" applyNumberFormat="1" applyBorder="1" applyAlignment="1">
      <alignment/>
    </xf>
    <xf numFmtId="171" fontId="1" fillId="0" borderId="6" xfId="0" applyNumberFormat="1" applyFont="1" applyBorder="1" applyAlignment="1">
      <alignment horizontal="left" wrapText="1"/>
    </xf>
    <xf numFmtId="2" fontId="0" fillId="0" borderId="0" xfId="0" applyNumberFormat="1" applyBorder="1" applyAlignment="1">
      <alignment/>
    </xf>
    <xf numFmtId="165" fontId="0" fillId="0" borderId="7" xfId="0" applyNumberFormat="1" applyBorder="1" applyAlignment="1">
      <alignment/>
    </xf>
    <xf numFmtId="0" fontId="0" fillId="2" borderId="7" xfId="0" applyFill="1" applyBorder="1" applyAlignment="1">
      <alignment/>
    </xf>
    <xf numFmtId="2" fontId="0" fillId="2" borderId="3" xfId="0" applyNumberFormat="1" applyFont="1" applyFill="1" applyBorder="1" applyAlignment="1">
      <alignment/>
    </xf>
    <xf numFmtId="2" fontId="0" fillId="2" borderId="3" xfId="0" applyNumberFormat="1" applyFill="1" applyBorder="1" applyAlignment="1">
      <alignment/>
    </xf>
    <xf numFmtId="0" fontId="0" fillId="0" borderId="0" xfId="0" applyBorder="1" applyAlignment="1">
      <alignment/>
    </xf>
    <xf numFmtId="2" fontId="0" fillId="2" borderId="7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7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165" fontId="0" fillId="0" borderId="8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2" borderId="9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4" xfId="0" applyFill="1" applyBorder="1" applyAlignment="1">
      <alignment/>
    </xf>
    <xf numFmtId="2" fontId="0" fillId="0" borderId="4" xfId="0" applyNumberForma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1" fillId="0" borderId="7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2" borderId="8" xfId="0" applyFill="1" applyBorder="1" applyAlignment="1">
      <alignment/>
    </xf>
    <xf numFmtId="0" fontId="0" fillId="0" borderId="15" xfId="0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171" fontId="0" fillId="2" borderId="11" xfId="0" applyNumberFormat="1" applyFill="1" applyBorder="1" applyAlignment="1">
      <alignment/>
    </xf>
    <xf numFmtId="171" fontId="0" fillId="2" borderId="12" xfId="0" applyNumberFormat="1" applyFill="1" applyBorder="1" applyAlignment="1">
      <alignment/>
    </xf>
    <xf numFmtId="0" fontId="0" fillId="0" borderId="14" xfId="0" applyBorder="1" applyAlignment="1">
      <alignment/>
    </xf>
    <xf numFmtId="171" fontId="0" fillId="0" borderId="5" xfId="0" applyNumberFormat="1" applyBorder="1" applyAlignment="1">
      <alignment/>
    </xf>
    <xf numFmtId="171" fontId="0" fillId="0" borderId="6" xfId="0" applyNumberFormat="1" applyBorder="1" applyAlignment="1">
      <alignment/>
    </xf>
    <xf numFmtId="171" fontId="0" fillId="2" borderId="13" xfId="0" applyNumberFormat="1" applyFill="1" applyBorder="1" applyAlignment="1">
      <alignment/>
    </xf>
    <xf numFmtId="171" fontId="0" fillId="2" borderId="14" xfId="0" applyNumberFormat="1" applyFill="1" applyBorder="1" applyAlignment="1">
      <alignment/>
    </xf>
    <xf numFmtId="171" fontId="0" fillId="0" borderId="5" xfId="0" applyNumberFormat="1" applyFill="1" applyBorder="1" applyAlignment="1">
      <alignment/>
    </xf>
    <xf numFmtId="171" fontId="0" fillId="0" borderId="6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1" fillId="0" borderId="1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8"/>
  <sheetViews>
    <sheetView tabSelected="1" workbookViewId="0" topLeftCell="A13">
      <selection activeCell="I32" sqref="I32"/>
    </sheetView>
  </sheetViews>
  <sheetFormatPr defaultColWidth="9.140625" defaultRowHeight="12.75"/>
  <cols>
    <col min="2" max="2" width="18.00390625" style="0" bestFit="1" customWidth="1"/>
    <col min="3" max="3" width="22.00390625" style="0" customWidth="1"/>
    <col min="4" max="4" width="18.28125" style="0" customWidth="1"/>
    <col min="5" max="5" width="13.7109375" style="0" customWidth="1"/>
    <col min="6" max="6" width="8.7109375" style="0" customWidth="1"/>
  </cols>
  <sheetData>
    <row r="1" spans="2:5" ht="13.5" thickBot="1">
      <c r="B1" s="8" t="s">
        <v>6</v>
      </c>
      <c r="C1" s="9"/>
      <c r="D1" s="9"/>
      <c r="E1" s="9"/>
    </row>
    <row r="2" spans="2:6" ht="26.25" customHeight="1">
      <c r="B2" s="45" t="s">
        <v>0</v>
      </c>
      <c r="C2" s="43" t="s">
        <v>7</v>
      </c>
      <c r="D2" s="43" t="s">
        <v>1</v>
      </c>
      <c r="E2" s="47" t="s">
        <v>4</v>
      </c>
      <c r="F2" s="48"/>
    </row>
    <row r="3" spans="2:16" ht="15.75" customHeight="1" thickBot="1">
      <c r="B3" s="46"/>
      <c r="C3" s="44"/>
      <c r="D3" s="44"/>
      <c r="E3" s="10" t="s">
        <v>2</v>
      </c>
      <c r="F3" s="12">
        <v>3.16</v>
      </c>
      <c r="G3" s="1"/>
      <c r="H3" s="1"/>
      <c r="I3" s="1"/>
      <c r="J3" s="1"/>
      <c r="K3" s="1"/>
      <c r="L3" s="1"/>
      <c r="M3" s="1"/>
      <c r="N3" s="1"/>
      <c r="O3" s="1"/>
      <c r="P3" s="1"/>
    </row>
    <row r="4" spans="2:6" ht="12.75" hidden="1">
      <c r="B4" s="4">
        <v>38779</v>
      </c>
      <c r="C4" s="5"/>
      <c r="D4" s="6"/>
      <c r="E4" s="51"/>
      <c r="F4" s="52"/>
    </row>
    <row r="5" spans="2:6" ht="12.75" hidden="1">
      <c r="B5" s="4">
        <f aca="true" t="shared" si="0" ref="B5:B47">B4+7</f>
        <v>38786</v>
      </c>
      <c r="C5" s="5"/>
      <c r="D5" s="6"/>
      <c r="E5" s="53"/>
      <c r="F5" s="54"/>
    </row>
    <row r="6" spans="2:6" ht="12.75" hidden="1">
      <c r="B6" s="4">
        <f t="shared" si="0"/>
        <v>38793</v>
      </c>
      <c r="C6" s="5"/>
      <c r="D6" s="6"/>
      <c r="E6" s="53"/>
      <c r="F6" s="54"/>
    </row>
    <row r="7" spans="2:6" ht="12.75" hidden="1">
      <c r="B7" s="4">
        <f t="shared" si="0"/>
        <v>38800</v>
      </c>
      <c r="C7" s="5"/>
      <c r="D7" s="6"/>
      <c r="E7" s="53"/>
      <c r="F7" s="54"/>
    </row>
    <row r="8" spans="2:7" ht="13.5" thickBot="1">
      <c r="B8" s="26">
        <v>39711</v>
      </c>
      <c r="C8" s="27">
        <v>2.93</v>
      </c>
      <c r="D8" s="28"/>
      <c r="E8" s="49"/>
      <c r="F8" s="50"/>
      <c r="G8" t="s">
        <v>5</v>
      </c>
    </row>
    <row r="9" spans="2:6" ht="12.75">
      <c r="B9" s="14">
        <f t="shared" si="0"/>
        <v>39718</v>
      </c>
      <c r="C9" s="22">
        <v>3.06</v>
      </c>
      <c r="D9" s="15"/>
      <c r="E9" s="51"/>
      <c r="F9" s="57"/>
    </row>
    <row r="10" spans="2:6" ht="12.75">
      <c r="B10" s="4">
        <f t="shared" si="0"/>
        <v>39725</v>
      </c>
      <c r="C10" s="11">
        <v>3</v>
      </c>
      <c r="D10" s="17"/>
      <c r="E10" s="55"/>
      <c r="F10" s="56"/>
    </row>
    <row r="11" spans="2:9" ht="12.75">
      <c r="B11" s="4">
        <f>B10+7</f>
        <v>39732</v>
      </c>
      <c r="C11" s="11">
        <v>2.62</v>
      </c>
      <c r="D11" s="17"/>
      <c r="E11" s="55"/>
      <c r="F11" s="56"/>
      <c r="I11" s="18"/>
    </row>
    <row r="12" spans="2:6" ht="12.75">
      <c r="B12" s="4">
        <f t="shared" si="0"/>
        <v>39739</v>
      </c>
      <c r="C12" s="11">
        <v>2.4</v>
      </c>
      <c r="D12" s="17"/>
      <c r="E12" s="55"/>
      <c r="F12" s="56"/>
    </row>
    <row r="13" spans="2:6" ht="13.5" thickBot="1">
      <c r="B13" s="7">
        <f t="shared" si="0"/>
        <v>39746</v>
      </c>
      <c r="C13" s="23">
        <v>2.2</v>
      </c>
      <c r="D13" s="23">
        <f>SUM(C10:C13)/COUNTA(C10:C13)</f>
        <v>2.5549999999999997</v>
      </c>
      <c r="E13" s="58">
        <f>D13/F$3</f>
        <v>0.8085443037974682</v>
      </c>
      <c r="F13" s="59"/>
    </row>
    <row r="14" spans="2:8" ht="12.75">
      <c r="B14" s="14">
        <f t="shared" si="0"/>
        <v>39753</v>
      </c>
      <c r="C14" s="13">
        <v>1.97</v>
      </c>
      <c r="D14" s="19"/>
      <c r="E14" s="60"/>
      <c r="F14" s="61"/>
      <c r="H14" t="s">
        <v>5</v>
      </c>
    </row>
    <row r="15" spans="2:6" ht="12.75">
      <c r="B15" s="4">
        <f>B14+7</f>
        <v>39760</v>
      </c>
      <c r="C15" s="13">
        <v>2.01</v>
      </c>
      <c r="D15" s="17"/>
      <c r="E15" s="55"/>
      <c r="F15" s="56"/>
    </row>
    <row r="16" spans="2:9" ht="12.75">
      <c r="B16" s="4">
        <f t="shared" si="0"/>
        <v>39767</v>
      </c>
      <c r="C16" s="13">
        <v>1.86</v>
      </c>
      <c r="D16" s="17"/>
      <c r="E16" s="55"/>
      <c r="F16" s="56"/>
      <c r="G16" t="s">
        <v>5</v>
      </c>
      <c r="I16" t="s">
        <v>5</v>
      </c>
    </row>
    <row r="17" spans="2:9" ht="13.5" thickBot="1">
      <c r="B17" s="7">
        <f t="shared" si="0"/>
        <v>39774</v>
      </c>
      <c r="C17" s="29">
        <v>1.72</v>
      </c>
      <c r="D17" s="23">
        <f>SUM(C14:C17)/COUNTA(C14:C17)</f>
        <v>1.89</v>
      </c>
      <c r="E17" s="58">
        <f>D17/F$3</f>
        <v>0.5981012658227848</v>
      </c>
      <c r="F17" s="59"/>
      <c r="H17" t="s">
        <v>5</v>
      </c>
      <c r="I17" t="s">
        <v>5</v>
      </c>
    </row>
    <row r="18" spans="2:9" ht="12.75">
      <c r="B18" s="14">
        <f t="shared" si="0"/>
        <v>39781</v>
      </c>
      <c r="C18" s="13">
        <v>1.61</v>
      </c>
      <c r="D18" s="19"/>
      <c r="E18" s="60"/>
      <c r="F18" s="61"/>
      <c r="H18" t="s">
        <v>5</v>
      </c>
      <c r="I18" t="s">
        <v>5</v>
      </c>
    </row>
    <row r="19" spans="2:6" ht="12.75">
      <c r="B19" s="4">
        <f>B18+7</f>
        <v>39788</v>
      </c>
      <c r="C19" s="13">
        <v>1.52</v>
      </c>
      <c r="D19" s="17"/>
      <c r="E19" s="55"/>
      <c r="F19" s="56"/>
    </row>
    <row r="20" spans="2:6" ht="12.75">
      <c r="B20" s="4">
        <f t="shared" si="0"/>
        <v>39795</v>
      </c>
      <c r="C20" s="13">
        <v>1.34</v>
      </c>
      <c r="D20" s="17"/>
      <c r="E20" s="55"/>
      <c r="F20" s="56"/>
    </row>
    <row r="21" spans="2:8" ht="12.75">
      <c r="B21" s="4">
        <f t="shared" si="0"/>
        <v>39802</v>
      </c>
      <c r="C21" s="13">
        <v>1.38</v>
      </c>
      <c r="D21" s="6"/>
      <c r="E21" s="53"/>
      <c r="F21" s="54"/>
      <c r="H21" t="s">
        <v>5</v>
      </c>
    </row>
    <row r="22" spans="2:8" ht="13.5" thickBot="1">
      <c r="B22" s="4">
        <f t="shared" si="0"/>
        <v>39809</v>
      </c>
      <c r="C22" s="29">
        <v>1.42</v>
      </c>
      <c r="D22" s="23">
        <f>SUM(C19:C22)/COUNTA(C19:C22)</f>
        <v>1.415</v>
      </c>
      <c r="E22" s="58">
        <f>D22/F$3</f>
        <v>0.4477848101265823</v>
      </c>
      <c r="F22" s="59"/>
      <c r="H22" t="s">
        <v>5</v>
      </c>
    </row>
    <row r="23" spans="2:8" ht="12.75">
      <c r="B23" s="14">
        <f t="shared" si="0"/>
        <v>39816</v>
      </c>
      <c r="C23" s="22">
        <v>1.3</v>
      </c>
      <c r="D23" s="19"/>
      <c r="E23" s="60"/>
      <c r="F23" s="61"/>
      <c r="H23" t="s">
        <v>5</v>
      </c>
    </row>
    <row r="24" spans="2:6" ht="12.75">
      <c r="B24" s="4">
        <f t="shared" si="0"/>
        <v>39823</v>
      </c>
      <c r="C24" s="11">
        <v>1.57</v>
      </c>
      <c r="D24" s="17"/>
      <c r="E24" s="55"/>
      <c r="F24" s="56"/>
    </row>
    <row r="25" spans="2:6" ht="12.75">
      <c r="B25" s="4">
        <f t="shared" si="0"/>
        <v>39830</v>
      </c>
      <c r="C25" s="11">
        <v>1.55</v>
      </c>
      <c r="D25" s="17" t="s">
        <v>5</v>
      </c>
      <c r="E25" s="55"/>
      <c r="F25" s="56"/>
    </row>
    <row r="26" spans="2:6" ht="13.5" thickBot="1">
      <c r="B26" s="7">
        <f t="shared" si="0"/>
        <v>39837</v>
      </c>
      <c r="C26" s="11">
        <v>1.43</v>
      </c>
      <c r="D26" s="23">
        <f>SUM(C23:C26)/COUNTA(C23:C26)</f>
        <v>1.4625</v>
      </c>
      <c r="E26" s="58">
        <f>D26/F$3</f>
        <v>0.4628164556962025</v>
      </c>
      <c r="F26" s="59"/>
    </row>
    <row r="27" spans="2:9" ht="12.75">
      <c r="B27" s="14">
        <f t="shared" si="0"/>
        <v>39844</v>
      </c>
      <c r="C27" s="22">
        <v>1.41</v>
      </c>
      <c r="D27" s="15"/>
      <c r="E27" s="51"/>
      <c r="F27" s="52"/>
      <c r="I27" t="s">
        <v>5</v>
      </c>
    </row>
    <row r="28" spans="2:6" ht="12.75">
      <c r="B28" s="4">
        <f t="shared" si="0"/>
        <v>39851</v>
      </c>
      <c r="C28" s="11">
        <v>1.4</v>
      </c>
      <c r="D28" s="17"/>
      <c r="E28" s="55"/>
      <c r="F28" s="56"/>
    </row>
    <row r="29" spans="2:8" ht="12.75">
      <c r="B29" s="4">
        <f t="shared" si="0"/>
        <v>39858</v>
      </c>
      <c r="C29" s="11">
        <v>1.38</v>
      </c>
      <c r="D29" s="17"/>
      <c r="E29" s="55"/>
      <c r="F29" s="56"/>
      <c r="H29" t="s">
        <v>5</v>
      </c>
    </row>
    <row r="30" spans="2:6" ht="13.5" thickBot="1">
      <c r="B30" s="7">
        <f t="shared" si="0"/>
        <v>39865</v>
      </c>
      <c r="C30" s="23"/>
      <c r="D30" s="33"/>
      <c r="E30" s="64"/>
      <c r="F30" s="65"/>
    </row>
    <row r="31" spans="2:6" ht="12.75">
      <c r="B31" s="14">
        <f t="shared" si="0"/>
        <v>39872</v>
      </c>
      <c r="C31" s="22"/>
      <c r="D31" s="15"/>
      <c r="E31" s="51" t="s">
        <v>5</v>
      </c>
      <c r="F31" s="52"/>
    </row>
    <row r="32" spans="2:6" ht="12.75">
      <c r="B32" s="4">
        <f t="shared" si="0"/>
        <v>39879</v>
      </c>
      <c r="C32" s="11"/>
      <c r="D32" s="17"/>
      <c r="E32" s="55"/>
      <c r="F32" s="56"/>
    </row>
    <row r="33" spans="2:9" ht="12.75">
      <c r="B33" s="4">
        <f t="shared" si="0"/>
        <v>39886</v>
      </c>
      <c r="C33" s="11"/>
      <c r="D33" s="6"/>
      <c r="E33" s="53"/>
      <c r="F33" s="54"/>
      <c r="I33" t="s">
        <v>5</v>
      </c>
    </row>
    <row r="34" spans="2:6" ht="13.5" thickBot="1">
      <c r="B34" s="7">
        <f t="shared" si="0"/>
        <v>39893</v>
      </c>
      <c r="C34" s="23"/>
      <c r="D34" s="34"/>
      <c r="E34" s="62"/>
      <c r="F34" s="63"/>
    </row>
    <row r="35" spans="2:6" ht="12.75">
      <c r="B35" s="14">
        <f t="shared" si="0"/>
        <v>39900</v>
      </c>
      <c r="C35" s="22"/>
      <c r="D35" s="15"/>
      <c r="E35" s="51"/>
      <c r="F35" s="52"/>
    </row>
    <row r="36" spans="2:6" ht="12.75">
      <c r="B36" s="4">
        <f t="shared" si="0"/>
        <v>39907</v>
      </c>
      <c r="C36" s="5"/>
      <c r="D36" s="6"/>
      <c r="E36" s="39"/>
      <c r="F36" s="40"/>
    </row>
    <row r="37" spans="2:6" ht="12.75">
      <c r="B37" s="4">
        <f t="shared" si="0"/>
        <v>39914</v>
      </c>
      <c r="C37" s="5"/>
      <c r="D37" s="6"/>
      <c r="E37" s="39"/>
      <c r="F37" s="40"/>
    </row>
    <row r="38" spans="2:10" ht="12.75">
      <c r="B38" s="4">
        <f t="shared" si="0"/>
        <v>39921</v>
      </c>
      <c r="C38" s="5"/>
      <c r="D38" s="6"/>
      <c r="E38" s="39"/>
      <c r="F38" s="40"/>
      <c r="J38" t="s">
        <v>5</v>
      </c>
    </row>
    <row r="39" spans="2:11" ht="13.5" thickBot="1">
      <c r="B39" s="7">
        <f t="shared" si="0"/>
        <v>39928</v>
      </c>
      <c r="C39" s="31"/>
      <c r="D39" s="31"/>
      <c r="E39" s="35"/>
      <c r="F39" s="36"/>
      <c r="K39" t="s">
        <v>5</v>
      </c>
    </row>
    <row r="40" spans="2:6" ht="12.75">
      <c r="B40" s="14">
        <f t="shared" si="0"/>
        <v>39935</v>
      </c>
      <c r="C40" s="32"/>
      <c r="D40" s="15"/>
      <c r="E40" s="41"/>
      <c r="F40" s="42"/>
    </row>
    <row r="41" spans="2:6" ht="12.75">
      <c r="B41" s="4">
        <f t="shared" si="0"/>
        <v>39942</v>
      </c>
      <c r="C41" s="5"/>
      <c r="D41" s="6"/>
      <c r="E41" s="39"/>
      <c r="F41" s="40"/>
    </row>
    <row r="42" spans="2:6" ht="12.75">
      <c r="B42" s="4">
        <f t="shared" si="0"/>
        <v>39949</v>
      </c>
      <c r="C42" s="5"/>
      <c r="D42" s="6"/>
      <c r="E42" s="39"/>
      <c r="F42" s="40"/>
    </row>
    <row r="43" spans="2:6" ht="13.5" thickBot="1">
      <c r="B43" s="7">
        <f t="shared" si="0"/>
        <v>39956</v>
      </c>
      <c r="C43" s="31"/>
      <c r="D43" s="31"/>
      <c r="E43" s="35"/>
      <c r="F43" s="36"/>
    </row>
    <row r="44" spans="2:6" ht="12.75">
      <c r="B44" s="14">
        <f t="shared" si="0"/>
        <v>39963</v>
      </c>
      <c r="C44" s="32"/>
      <c r="D44" s="15"/>
      <c r="E44" s="41"/>
      <c r="F44" s="42"/>
    </row>
    <row r="45" spans="2:6" ht="12.75">
      <c r="B45" s="4">
        <f t="shared" si="0"/>
        <v>39970</v>
      </c>
      <c r="C45" s="5"/>
      <c r="D45" s="6"/>
      <c r="E45" s="39"/>
      <c r="F45" s="40"/>
    </row>
    <row r="46" spans="2:6" ht="12.75">
      <c r="B46" s="4">
        <f t="shared" si="0"/>
        <v>39977</v>
      </c>
      <c r="C46" s="5"/>
      <c r="D46" s="6"/>
      <c r="E46" s="39"/>
      <c r="F46" s="40"/>
    </row>
    <row r="47" spans="2:6" ht="12.75">
      <c r="B47" s="4">
        <f t="shared" si="0"/>
        <v>39984</v>
      </c>
      <c r="C47" s="5"/>
      <c r="D47" s="5"/>
      <c r="E47" s="37"/>
      <c r="F47" s="38"/>
    </row>
    <row r="48" spans="2:6" ht="12.75">
      <c r="B48" s="18"/>
      <c r="C48" s="18"/>
      <c r="D48" s="18"/>
      <c r="E48" s="18"/>
      <c r="F48" s="18"/>
    </row>
  </sheetData>
  <mergeCells count="36">
    <mergeCell ref="E34:F34"/>
    <mergeCell ref="E35:F35"/>
    <mergeCell ref="E28:F28"/>
    <mergeCell ref="E29:F29"/>
    <mergeCell ref="E30:F30"/>
    <mergeCell ref="E31:F31"/>
    <mergeCell ref="E32:F32"/>
    <mergeCell ref="E33:F33"/>
    <mergeCell ref="E24:F24"/>
    <mergeCell ref="E25:F25"/>
    <mergeCell ref="E26:F26"/>
    <mergeCell ref="E27:F27"/>
    <mergeCell ref="E23:F23"/>
    <mergeCell ref="E21:F21"/>
    <mergeCell ref="E22:F22"/>
    <mergeCell ref="E11:F11"/>
    <mergeCell ref="E18:F18"/>
    <mergeCell ref="E20:F20"/>
    <mergeCell ref="E10:F10"/>
    <mergeCell ref="E15:F15"/>
    <mergeCell ref="E19:F19"/>
    <mergeCell ref="E9:F9"/>
    <mergeCell ref="E16:F16"/>
    <mergeCell ref="E17:F17"/>
    <mergeCell ref="E12:F12"/>
    <mergeCell ref="E13:F13"/>
    <mergeCell ref="E14:F14"/>
    <mergeCell ref="E8:F8"/>
    <mergeCell ref="E4:F4"/>
    <mergeCell ref="E5:F5"/>
    <mergeCell ref="E6:F6"/>
    <mergeCell ref="E7:F7"/>
    <mergeCell ref="C2:C3"/>
    <mergeCell ref="D2:D3"/>
    <mergeCell ref="B2:B3"/>
    <mergeCell ref="E2:F2"/>
  </mergeCells>
  <printOptions/>
  <pageMargins left="0.75" right="0.75" top="1" bottom="1" header="0.5" footer="0.5"/>
  <pageSetup horizontalDpi="600" verticalDpi="600" orientation="portrait" r:id="rId1"/>
  <ignoredErrors>
    <ignoredError sqref="D13 D17 D22 D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I36"/>
  <sheetViews>
    <sheetView workbookViewId="0" topLeftCell="A1">
      <selection activeCell="D20" sqref="D20"/>
    </sheetView>
  </sheetViews>
  <sheetFormatPr defaultColWidth="9.140625" defaultRowHeight="12.75"/>
  <cols>
    <col min="2" max="2" width="18.00390625" style="0" bestFit="1" customWidth="1"/>
    <col min="3" max="3" width="15.8515625" style="0" customWidth="1"/>
    <col min="4" max="4" width="23.140625" style="0" customWidth="1"/>
  </cols>
  <sheetData>
    <row r="2" spans="2:4" ht="15" customHeight="1" thickBot="1">
      <c r="B2" s="66" t="s">
        <v>8</v>
      </c>
      <c r="C2" s="66"/>
      <c r="D2" s="66"/>
    </row>
    <row r="3" spans="2:4" ht="52.5" customHeight="1" thickBot="1">
      <c r="B3" s="2" t="s">
        <v>0</v>
      </c>
      <c r="C3" s="3" t="s">
        <v>7</v>
      </c>
      <c r="D3" s="3" t="s">
        <v>3</v>
      </c>
    </row>
    <row r="4" spans="2:4" ht="12.75">
      <c r="B4" s="14">
        <v>39676</v>
      </c>
      <c r="C4" s="22">
        <v>3.19</v>
      </c>
      <c r="D4" s="15"/>
    </row>
    <row r="5" spans="2:4" ht="12.75">
      <c r="B5" s="4">
        <f>B4+7</f>
        <v>39683</v>
      </c>
      <c r="C5" s="11">
        <v>3.17</v>
      </c>
      <c r="D5" s="6"/>
    </row>
    <row r="6" spans="2:4" ht="12.75">
      <c r="B6" s="4">
        <f>B5+7</f>
        <v>39690</v>
      </c>
      <c r="C6" s="11">
        <v>3.27</v>
      </c>
      <c r="D6" s="6"/>
    </row>
    <row r="7" spans="2:4" ht="12.75">
      <c r="B7" s="4">
        <f>B6+7</f>
        <v>39697</v>
      </c>
      <c r="C7" s="11">
        <v>3.18</v>
      </c>
      <c r="D7" s="16"/>
    </row>
    <row r="8" spans="2:4" ht="13.5" thickBot="1">
      <c r="B8" s="7">
        <f>B7+7</f>
        <v>39704</v>
      </c>
      <c r="C8" s="23">
        <v>3.02</v>
      </c>
      <c r="D8" s="24">
        <f>SUM(C5:C8)/COUNTA(C5:C8)</f>
        <v>3.1599999999999997</v>
      </c>
    </row>
    <row r="9" spans="2:4" ht="12.75">
      <c r="B9" s="20"/>
      <c r="C9" s="13"/>
      <c r="D9" s="30"/>
    </row>
    <row r="10" spans="2:7" ht="12.75">
      <c r="B10" s="20"/>
      <c r="C10" s="25"/>
      <c r="D10" s="30"/>
      <c r="G10" t="s">
        <v>5</v>
      </c>
    </row>
    <row r="11" spans="2:7" ht="12.75">
      <c r="B11" s="20"/>
      <c r="C11" s="13"/>
      <c r="D11" s="21"/>
      <c r="G11" t="s">
        <v>5</v>
      </c>
    </row>
    <row r="12" spans="2:7" ht="12.75">
      <c r="B12" s="20"/>
      <c r="C12" s="18"/>
      <c r="D12" s="21"/>
      <c r="G12" t="s">
        <v>5</v>
      </c>
    </row>
    <row r="13" spans="2:3" ht="12.75">
      <c r="B13" s="20"/>
      <c r="C13" t="s">
        <v>5</v>
      </c>
    </row>
    <row r="14" spans="2:4" ht="12.75">
      <c r="B14" s="20"/>
      <c r="D14" t="s">
        <v>5</v>
      </c>
    </row>
    <row r="15" spans="2:4" ht="12.75">
      <c r="B15" s="20"/>
      <c r="D15" t="s">
        <v>5</v>
      </c>
    </row>
    <row r="16" spans="2:7" ht="12.75">
      <c r="B16" s="20"/>
      <c r="C16" t="s">
        <v>5</v>
      </c>
      <c r="D16" t="s">
        <v>5</v>
      </c>
      <c r="G16" t="s">
        <v>5</v>
      </c>
    </row>
    <row r="17" ht="12.75">
      <c r="B17" s="20"/>
    </row>
    <row r="18" spans="2:9" ht="12.75">
      <c r="B18" s="20"/>
      <c r="I18" t="s">
        <v>5</v>
      </c>
    </row>
    <row r="19" spans="2:4" ht="12.75">
      <c r="B19" s="20"/>
      <c r="D19" t="s">
        <v>5</v>
      </c>
    </row>
    <row r="20" spans="2:4" ht="12.75">
      <c r="B20" s="20"/>
      <c r="D20" t="s">
        <v>5</v>
      </c>
    </row>
    <row r="21" ht="12.75">
      <c r="B21" s="20"/>
    </row>
    <row r="22" ht="12.75">
      <c r="B22" s="20"/>
    </row>
    <row r="23" ht="12.75">
      <c r="B23" s="20"/>
    </row>
    <row r="24" ht="12.75">
      <c r="B24" s="20"/>
    </row>
    <row r="25" ht="12.75">
      <c r="B25" s="20"/>
    </row>
    <row r="26" ht="12.75">
      <c r="B26" s="20"/>
    </row>
    <row r="27" ht="12.75">
      <c r="B27" s="20"/>
    </row>
    <row r="28" ht="12.75">
      <c r="B28" s="20"/>
    </row>
    <row r="29" ht="12.75">
      <c r="B29" s="20"/>
    </row>
    <row r="30" ht="12.75">
      <c r="B30" s="20"/>
    </row>
    <row r="31" ht="12.75">
      <c r="B31" s="20"/>
    </row>
    <row r="32" ht="12.75">
      <c r="B32" s="20"/>
    </row>
    <row r="33" ht="12.75">
      <c r="B33" s="20"/>
    </row>
    <row r="34" ht="12.75">
      <c r="B34" s="20"/>
    </row>
    <row r="35" ht="12.75">
      <c r="B35" s="20"/>
    </row>
    <row r="36" ht="12.75">
      <c r="B36" s="20"/>
    </row>
  </sheetData>
  <mergeCells count="1">
    <mergeCell ref="B2:D2"/>
  </mergeCells>
  <printOptions/>
  <pageMargins left="0.75" right="0.75" top="1" bottom="1" header="0.5" footer="0.5"/>
  <pageSetup horizontalDpi="600" verticalDpi="600" orientation="portrait" r:id="rId1"/>
  <ignoredErrors>
    <ignoredError sqref="D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 Services</dc:creator>
  <cp:keywords/>
  <dc:description/>
  <cp:lastModifiedBy>Harvey Bostwick</cp:lastModifiedBy>
  <cp:lastPrinted>2008-08-19T18:33:46Z</cp:lastPrinted>
  <dcterms:created xsi:type="dcterms:W3CDTF">2006-01-30T17:20:09Z</dcterms:created>
  <dcterms:modified xsi:type="dcterms:W3CDTF">2009-02-17T14:21:21Z</dcterms:modified>
  <cp:category/>
  <cp:version/>
  <cp:contentType/>
  <cp:contentStatus/>
</cp:coreProperties>
</file>