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340" windowWidth="9180" windowHeight="4300" activeTab="0"/>
  </bookViews>
  <sheets>
    <sheet name="Minnesota" sheetId="1" r:id="rId1"/>
  </sheets>
  <definedNames>
    <definedName name="_xlnm.Print_Area" localSheetId="0">'Minnesota'!$A$1:$I$359</definedName>
    <definedName name="_xlnm.Print_Titles" localSheetId="0">'Minnesota'!$1:$9</definedName>
  </definedNames>
  <calcPr fullCalcOnLoad="1"/>
</workbook>
</file>

<file path=xl/sharedStrings.xml><?xml version="1.0" encoding="utf-8"?>
<sst xmlns="http://schemas.openxmlformats.org/spreadsheetml/2006/main" count="714" uniqueCount="366">
  <si>
    <t>PRIOR LAKE-SAVAGE AREA SCHOOLS</t>
  </si>
  <si>
    <t>2007 Census Poverty Data by Local Educational Agency</t>
  </si>
  <si>
    <t>N.R.H.E.G.</t>
  </si>
  <si>
    <t>M.A.C.C.R.A.Y.</t>
  </si>
  <si>
    <t>A.C.G.C.</t>
  </si>
  <si>
    <t>G.F.W.</t>
  </si>
  <si>
    <t>SPRING LAKE PARK</t>
  </si>
  <si>
    <t>SPRINGFIELD</t>
  </si>
  <si>
    <t>ST. ANTHONY-NEW BRIGHTON</t>
  </si>
  <si>
    <t>ST. CHARLES</t>
  </si>
  <si>
    <t>ST. CLAIR</t>
  </si>
  <si>
    <t>ST. CLOUD</t>
  </si>
  <si>
    <t>ST. FRANCIS</t>
  </si>
  <si>
    <t>ST. JAMES</t>
  </si>
  <si>
    <t>NETT LAKE</t>
  </si>
  <si>
    <t>ST. LOUIS PARK</t>
  </si>
  <si>
    <t>ST. MICHAEL-ALBERTVILLE</t>
  </si>
  <si>
    <t>SOUTH WASHINGTON COUNTY</t>
  </si>
  <si>
    <t>ST. PAUL</t>
  </si>
  <si>
    <t>ST. PETER</t>
  </si>
  <si>
    <t>STAPLES-MOTLEY</t>
  </si>
  <si>
    <t>STEWARTVILLE</t>
  </si>
  <si>
    <t>STILLWATER</t>
  </si>
  <si>
    <t>SWANVILLE</t>
  </si>
  <si>
    <t>THIEF RIVER FALLS</t>
  </si>
  <si>
    <t>ESKO</t>
  </si>
  <si>
    <t>TRACY</t>
  </si>
  <si>
    <t>TRITON</t>
  </si>
  <si>
    <t>TRUMAN</t>
  </si>
  <si>
    <t>LAKE SUPERIOR</t>
  </si>
  <si>
    <t>TYLER</t>
  </si>
  <si>
    <t>ULEN-HITTERDAL</t>
  </si>
  <si>
    <t>UNDERWOOD</t>
  </si>
  <si>
    <t>UPSALA</t>
  </si>
  <si>
    <t>VERNDALE</t>
  </si>
  <si>
    <t>VIRGINIA</t>
  </si>
  <si>
    <t>WABASHA-KELLOGG</t>
  </si>
  <si>
    <t>WABASSO</t>
  </si>
  <si>
    <t>WACONIA</t>
  </si>
  <si>
    <t>WARROAD</t>
  </si>
  <si>
    <t>WASECA</t>
  </si>
  <si>
    <t>WATERTOWN-MAYER</t>
  </si>
  <si>
    <t>WAUBUN</t>
  </si>
  <si>
    <t>WAYZATA</t>
  </si>
  <si>
    <t>WHITE BEAR LAKE</t>
  </si>
  <si>
    <t>WILLMAR</t>
  </si>
  <si>
    <t>WILLOW RIVER</t>
  </si>
  <si>
    <t>WINDOM</t>
  </si>
  <si>
    <t>WORTHINGTON</t>
  </si>
  <si>
    <t>WRENSHALL</t>
  </si>
  <si>
    <t>TRI-COUNTY</t>
  </si>
  <si>
    <t>KITTSON CENTRAL</t>
  </si>
  <si>
    <t>WIN-E-MAC</t>
  </si>
  <si>
    <t>MESABI EAST</t>
  </si>
  <si>
    <t>NAME OF STATE:  MINNESOTA</t>
  </si>
  <si>
    <t>UNITED SOUTH CENTRAL</t>
  </si>
  <si>
    <t>WATERVILLE-ELYSIAN-MORRISTOWN</t>
  </si>
  <si>
    <t>HOWARD LAKE-WAVERLY-WINSTED</t>
  </si>
  <si>
    <t>FAIRMONT AREA SCHOOLS</t>
  </si>
  <si>
    <t>LAC QUI PARLE VALLEY</t>
  </si>
  <si>
    <t>ADA-BORUP</t>
  </si>
  <si>
    <t>STEPHEN-ARGYLE CENTRAL SCHOOLS</t>
  </si>
  <si>
    <t>GLENCOE-SILVER LAKE</t>
  </si>
  <si>
    <t>JACKSON COUNTY CENTRAL</t>
  </si>
  <si>
    <t>RED ROCK CENTRAL</t>
  </si>
  <si>
    <t>GLENVILLE-EMMONS</t>
  </si>
  <si>
    <t>MCLEOD WEST SCHOOLS</t>
  </si>
  <si>
    <t>CLINTON-GRACEVILLE-BEARDSLEY</t>
  </si>
  <si>
    <t>RENVILLE COUNTY WEST</t>
  </si>
  <si>
    <t>GRANADA HUNTLEY-EAST CHAIN</t>
  </si>
  <si>
    <t>KERKHOVEN-MURDOCK-SUNBURG</t>
  </si>
  <si>
    <t>ROSEMOUNT-APPLE VALLEY-EAGAN</t>
  </si>
  <si>
    <t>ZUMBROTA-MAZEPPA</t>
  </si>
  <si>
    <t>LAKE CRYSTAL-WELLCOME MEMORIAL</t>
  </si>
  <si>
    <t>JANESVILLE-WALDORF-PEMBERTON</t>
  </si>
  <si>
    <t>MURRAY COUNTY CENTRAL</t>
  </si>
  <si>
    <t>PIPESTONE AREA SCHOOLS</t>
  </si>
  <si>
    <t>BLUE EARTH AREA PUBLIC SCHOOL</t>
  </si>
  <si>
    <t>WESTBROOK-WALNUT GROVE SCHOOLS</t>
  </si>
  <si>
    <t>BIRD ISLAND-OLIVIA-LAKE LILLIAN</t>
  </si>
  <si>
    <t>CASS LAKE-BENA SCHOOLS</t>
  </si>
  <si>
    <t>ROCORI</t>
  </si>
  <si>
    <t>CROMWELL-WRIGHT</t>
  </si>
  <si>
    <t>EDEN VALLEY-WATKINS</t>
  </si>
  <si>
    <t>LEWISTON-ALTURA</t>
  </si>
  <si>
    <t>NEW PRAGUE AREA SCHOOLS</t>
  </si>
  <si>
    <t>MARSHALL COUNTY CENTRAL SCHOOLS</t>
  </si>
  <si>
    <t>NORTH ST PAUL-MAPLEWOOD</t>
  </si>
  <si>
    <t>NORTHLAND COMMUNITY SCHOOLS</t>
  </si>
  <si>
    <t>WEST ST. PAUL-MENDOTA HTS.-EAGAN</t>
  </si>
  <si>
    <t>WHEATON AREA SCHOOL</t>
  </si>
  <si>
    <t>WINONA AREA PUBLIC SCHOOLS</t>
  </si>
  <si>
    <t>BALANCE OF DAKOTA COUNTY</t>
  </si>
  <si>
    <t>BALANCE OF HENNEPIN COUNTY</t>
  </si>
  <si>
    <t>BALANCE OF MORRISON COUNTY</t>
  </si>
  <si>
    <t>NORMAN COUNTY WEST</t>
  </si>
  <si>
    <t>LAKE PARK AUDUBON DISTRICT</t>
  </si>
  <si>
    <t>REDWOOD AREA SCHOOLS</t>
  </si>
  <si>
    <t>FRAZEE-VERGAS</t>
  </si>
  <si>
    <t>INVER GROVE HEIGHTS SCHOOLS</t>
  </si>
  <si>
    <t>FOREST LAKE</t>
  </si>
  <si>
    <t>FOSSTON</t>
  </si>
  <si>
    <t>FRIDLEY</t>
  </si>
  <si>
    <t>FULDA</t>
  </si>
  <si>
    <t>GOODHUE</t>
  </si>
  <si>
    <t>GOODRIDGE</t>
  </si>
  <si>
    <t>COOK COUNTY</t>
  </si>
  <si>
    <t>GRAND MEADOW</t>
  </si>
  <si>
    <t>GRAND RAPIDS</t>
  </si>
  <si>
    <t>HANCOCK</t>
  </si>
  <si>
    <t>HASTINGS</t>
  </si>
  <si>
    <t>HAWLEY</t>
  </si>
  <si>
    <t>HAYFIELD</t>
  </si>
  <si>
    <t>HENDRICKS</t>
  </si>
  <si>
    <t>HENNING</t>
  </si>
  <si>
    <t>HERMAN-NORCROSS</t>
  </si>
  <si>
    <t>HERMANTOWN</t>
  </si>
  <si>
    <t>HERON LAKE-OKABENA</t>
  </si>
  <si>
    <t>HIBBING</t>
  </si>
  <si>
    <t>HILL CITY</t>
  </si>
  <si>
    <t>HILLS-BEAVER CREEK</t>
  </si>
  <si>
    <t>HINCKLEY-FINLAYSON</t>
  </si>
  <si>
    <t>HOLDINGFORD</t>
  </si>
  <si>
    <t>EDEN PRAIRIE</t>
  </si>
  <si>
    <t>HOPKINS</t>
  </si>
  <si>
    <t>HOUSTON</t>
  </si>
  <si>
    <t>HUTCHINSON</t>
  </si>
  <si>
    <t>INTERNATIONAL FALLS</t>
  </si>
  <si>
    <t>ISLE</t>
  </si>
  <si>
    <t>IVANHOE</t>
  </si>
  <si>
    <t>JORDAN</t>
  </si>
  <si>
    <t>PRINSBURG</t>
  </si>
  <si>
    <t>KASSON-MANTORVILLE</t>
  </si>
  <si>
    <t>KELLIHER</t>
  </si>
  <si>
    <t>KENYON-WANAMINGO</t>
  </si>
  <si>
    <t>KIMBALL</t>
  </si>
  <si>
    <t>LACRESCENT-HOKAH</t>
  </si>
  <si>
    <t>LAKE BENTON</t>
  </si>
  <si>
    <t>LAKE CITY</t>
  </si>
  <si>
    <t>LAKE OF THE WOODS</t>
  </si>
  <si>
    <t>LAKEVILLE</t>
  </si>
  <si>
    <t>LANCASTER</t>
  </si>
  <si>
    <t>LANESBORO</t>
  </si>
  <si>
    <t>LAPORTE</t>
  </si>
  <si>
    <t>LECENTER</t>
  </si>
  <si>
    <t>LEROY</t>
  </si>
  <si>
    <t>LESUEUR-HENDERSON</t>
  </si>
  <si>
    <t>LITCHFIELD</t>
  </si>
  <si>
    <t>LITTLE FALLS</t>
  </si>
  <si>
    <t>LITTLEFORK-BIG FALLS</t>
  </si>
  <si>
    <t>LUVERNE</t>
  </si>
  <si>
    <t>LYLE</t>
  </si>
  <si>
    <t>LYND</t>
  </si>
  <si>
    <t>MABEL-CANTON</t>
  </si>
  <si>
    <t>MADELIA</t>
  </si>
  <si>
    <t>MAHNOMEN</t>
  </si>
  <si>
    <t>MAHTOMEDI</t>
  </si>
  <si>
    <t>MANKATO</t>
  </si>
  <si>
    <t>MAPLE LAKE</t>
  </si>
  <si>
    <t>GRYGLA</t>
  </si>
  <si>
    <t>MARSHALL</t>
  </si>
  <si>
    <t>MARTIN COUNTY WEST</t>
  </si>
  <si>
    <t>MCGREGOR</t>
  </si>
  <si>
    <t>MEDFORD</t>
  </si>
  <si>
    <t>MELROSE</t>
  </si>
  <si>
    <t>MENAHGA</t>
  </si>
  <si>
    <t>MILACA</t>
  </si>
  <si>
    <t>MILROY</t>
  </si>
  <si>
    <t>MINNEAPOLIS</t>
  </si>
  <si>
    <t>MINNEOTA</t>
  </si>
  <si>
    <t>MONTEVIDEO</t>
  </si>
  <si>
    <t>MONTGOMERY-LONSDALE</t>
  </si>
  <si>
    <t>MONTICELLO</t>
  </si>
  <si>
    <t>MOORHEAD</t>
  </si>
  <si>
    <t>MOOSE LAKE</t>
  </si>
  <si>
    <t>MORA</t>
  </si>
  <si>
    <t>MORRIS</t>
  </si>
  <si>
    <t>WESTONKA</t>
  </si>
  <si>
    <t>MOUNDS VIEW</t>
  </si>
  <si>
    <t>MOUNTAIN LAKE</t>
  </si>
  <si>
    <t>NASHWAUK-KEEWATIN</t>
  </si>
  <si>
    <t>NEVIS</t>
  </si>
  <si>
    <t>NEW LONDON-SPICER</t>
  </si>
  <si>
    <t>NEW ULM</t>
  </si>
  <si>
    <t>NEW YORK MILLS</t>
  </si>
  <si>
    <t>NICOLLET</t>
  </si>
  <si>
    <t>NORTH BRANCH</t>
  </si>
  <si>
    <t>NORTHFIELD</t>
  </si>
  <si>
    <t>NORWOOD</t>
  </si>
  <si>
    <t>OGILVIE</t>
  </si>
  <si>
    <t>OKLEE</t>
  </si>
  <si>
    <t>ONAMIA</t>
  </si>
  <si>
    <t>ORONO</t>
  </si>
  <si>
    <t>ORTONVILLE</t>
  </si>
  <si>
    <t>OSAKIS</t>
  </si>
  <si>
    <t>OSSEO</t>
  </si>
  <si>
    <t>OWATONNA</t>
  </si>
  <si>
    <t>PARK RAPIDS</t>
  </si>
  <si>
    <t>PARKERS PRAIRIE</t>
  </si>
  <si>
    <t>PAYNESVILLE</t>
  </si>
  <si>
    <t>PELICAN RAPIDS</t>
  </si>
  <si>
    <t>PEQUOT LAKES</t>
  </si>
  <si>
    <t>PERHAM</t>
  </si>
  <si>
    <t>RUSHFORD-PETERSON</t>
  </si>
  <si>
    <t>PIERZ</t>
  </si>
  <si>
    <t>PILLAGER</t>
  </si>
  <si>
    <t>PINE CITY</t>
  </si>
  <si>
    <t>PINE ISLAND</t>
  </si>
  <si>
    <t>PINE POINT</t>
  </si>
  <si>
    <t>PINE RIVER-BACKUS</t>
  </si>
  <si>
    <t>PLAINVIEW</t>
  </si>
  <si>
    <t>PLUMMER</t>
  </si>
  <si>
    <t>PRINCETON</t>
  </si>
  <si>
    <t>PROCTOR</t>
  </si>
  <si>
    <t>RANDOLPH</t>
  </si>
  <si>
    <t>RED LAKE FALLS</t>
  </si>
  <si>
    <t>RED WING</t>
  </si>
  <si>
    <t>RED LAKE</t>
  </si>
  <si>
    <t>RICHFIELD</t>
  </si>
  <si>
    <t>ROBBINSDALE</t>
  </si>
  <si>
    <t>ROCHESTER</t>
  </si>
  <si>
    <t>ROCKFORD</t>
  </si>
  <si>
    <t>ROSEAU</t>
  </si>
  <si>
    <t>ROSEVILLE</t>
  </si>
  <si>
    <t>ROTHSAY</t>
  </si>
  <si>
    <t>ROUND LAKE</t>
  </si>
  <si>
    <t>ROYALTON</t>
  </si>
  <si>
    <t>RUSH CITY</t>
  </si>
  <si>
    <t>RUSSELL</t>
  </si>
  <si>
    <t>RUTHTON</t>
  </si>
  <si>
    <t>SOUTH KOOCHICHING</t>
  </si>
  <si>
    <t>SARTELL</t>
  </si>
  <si>
    <t>SAUK CENTRE</t>
  </si>
  <si>
    <t>SAUK RAPIDS</t>
  </si>
  <si>
    <t>SEBEKA</t>
  </si>
  <si>
    <t>SHAKOPEE</t>
  </si>
  <si>
    <t>SLEEPY EYE</t>
  </si>
  <si>
    <t>SOUTH ST. PAUL</t>
  </si>
  <si>
    <t>SPRING GROVE</t>
  </si>
  <si>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</si>
  <si>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</si>
  <si>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</si>
  <si>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</si>
  <si>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</si>
  <si>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</si>
  <si>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</si>
  <si>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</si>
  <si>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</si>
  <si>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</si>
  <si>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</si>
  <si>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</si>
  <si>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</si>
  <si>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</si>
  <si>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</si>
  <si>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</si>
  <si>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</si>
  <si>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MN</t>
  </si>
  <si>
    <t>MOUNTAIN IRON-BUHL</t>
  </si>
  <si>
    <t>MAPLE RIVER</t>
  </si>
  <si>
    <t>KINGSLAND</t>
  </si>
  <si>
    <t>ST. LOUIS COUNTY</t>
  </si>
  <si>
    <t>CHISAGO LAKES</t>
  </si>
  <si>
    <t>MINNEWASKA</t>
  </si>
  <si>
    <t>EVELETH-GILBERT</t>
  </si>
  <si>
    <t>WADENA-DEER CREEK</t>
  </si>
  <si>
    <t>BUFFALO LAKE-HECTOR</t>
  </si>
  <si>
    <t>WARREN-ALVARADO-OSLO</t>
  </si>
  <si>
    <t>LAKEVIEW</t>
  </si>
  <si>
    <t>YELLOW MEDICINE EAST</t>
  </si>
  <si>
    <t>FILLMORE CENTRAL</t>
  </si>
  <si>
    <t>NORMAN COUNTY EAST</t>
  </si>
  <si>
    <t>SIBLEY EAST</t>
  </si>
  <si>
    <t>CLEARBROOK-GONVICK</t>
  </si>
  <si>
    <t>WEST CENTRAL AREA</t>
  </si>
  <si>
    <t>BELGRADE-BROOTEN-ELROSA</t>
  </si>
  <si>
    <t>GREENBUSH-MIDDLE RIVER</t>
  </si>
  <si>
    <t>LONG PRAIRIE-GREY EAGLE</t>
  </si>
  <si>
    <t>CEDAR MOUNTAIN</t>
  </si>
  <si>
    <t>EAGLE VALLEY</t>
  </si>
  <si>
    <t>LESTER PRAIRIE</t>
  </si>
  <si>
    <t>SOUTHLAND</t>
  </si>
  <si>
    <t>ADRIAN</t>
  </si>
  <si>
    <t>AITKIN</t>
  </si>
  <si>
    <t>WALKER-HACKENSACK-AKELEY</t>
  </si>
  <si>
    <t>ALBANY</t>
  </si>
  <si>
    <t>ALBERT LEA</t>
  </si>
  <si>
    <t>ALDEN</t>
  </si>
  <si>
    <t>ALEXANDRIA</t>
  </si>
  <si>
    <t>ANNANDALE</t>
  </si>
  <si>
    <t>ANOKA-HENNEPIN</t>
  </si>
  <si>
    <t>ASHBY</t>
  </si>
  <si>
    <t>AUSTIN</t>
  </si>
  <si>
    <t>BADGER</t>
  </si>
  <si>
    <t>BAGLEY</t>
  </si>
  <si>
    <t>BALATON</t>
  </si>
  <si>
    <t>BARNESVILLE</t>
  </si>
  <si>
    <t>BARNUM</t>
  </si>
  <si>
    <t>BATTLE LAKE</t>
  </si>
  <si>
    <t>BECKER</t>
  </si>
  <si>
    <t>BELLE PLAINE</t>
  </si>
  <si>
    <t>BELLINGHAM</t>
  </si>
  <si>
    <t>BEMIDJI</t>
  </si>
  <si>
    <t>BENSON</t>
  </si>
  <si>
    <t>BERTHA-HEWITT</t>
  </si>
  <si>
    <t>BIG LAKE</t>
  </si>
  <si>
    <t>BLACKDUCK</t>
  </si>
  <si>
    <t>BLOOMING PRAIRIE</t>
  </si>
  <si>
    <t>BLOOMINGTON</t>
  </si>
  <si>
    <t>BRAHAM</t>
  </si>
  <si>
    <t>BRAINERD</t>
  </si>
  <si>
    <t>BRANDON</t>
  </si>
  <si>
    <t>BRECKENRIDGE</t>
  </si>
  <si>
    <t>BREWSTER</t>
  </si>
  <si>
    <t>BROOKLYN CENTER</t>
  </si>
  <si>
    <t>BROWERVILLE</t>
  </si>
  <si>
    <t>BROWNS VALLEY</t>
  </si>
  <si>
    <t>BUFFALO</t>
  </si>
  <si>
    <t>BURNSVILLE</t>
  </si>
  <si>
    <t>BUTTERFIELD</t>
  </si>
  <si>
    <t>BYRON</t>
  </si>
  <si>
    <t>CALEDONIA</t>
  </si>
  <si>
    <t>CAMBRIDGE-ISANTI</t>
  </si>
  <si>
    <t>CAMPBELL-TINTAH</t>
  </si>
  <si>
    <t>CANBY</t>
  </si>
  <si>
    <t>CANNON FALLS</t>
  </si>
  <si>
    <t>CARLTON</t>
  </si>
  <si>
    <t>CENTENNIAL</t>
  </si>
  <si>
    <t>CHASKA</t>
  </si>
  <si>
    <t>CHATFIELD</t>
  </si>
  <si>
    <t>FRANCONIA</t>
  </si>
  <si>
    <t>CHISHOLM</t>
  </si>
  <si>
    <t>CHOKIO-ALBERTA</t>
  </si>
  <si>
    <t>CLEVELAND</t>
  </si>
  <si>
    <t>CLIMAX</t>
  </si>
  <si>
    <t>CLOQUET</t>
  </si>
  <si>
    <t>GREENWAY</t>
  </si>
  <si>
    <t>COLUMBIA HEIGHTS</t>
  </si>
  <si>
    <t>COMFREY</t>
  </si>
  <si>
    <t>CROOKSTON</t>
  </si>
  <si>
    <t>CROSBY-IRONTON</t>
  </si>
  <si>
    <t>CYRUS</t>
  </si>
  <si>
    <t>DASSEL-COKATO</t>
  </si>
  <si>
    <t>DAWSON-BOYD</t>
  </si>
  <si>
    <t>DEER RIVER</t>
  </si>
  <si>
    <t>DELANO</t>
  </si>
  <si>
    <t>DETROIT LAKES</t>
  </si>
  <si>
    <t>DILWORTH-GLYNDON-FELTON</t>
  </si>
  <si>
    <t>DOVER-EYOTA</t>
  </si>
  <si>
    <t>DULUTH</t>
  </si>
  <si>
    <t>EAST CENTRAL</t>
  </si>
  <si>
    <t>EAST GRAND FORKS</t>
  </si>
  <si>
    <t>EDGERTON</t>
  </si>
  <si>
    <t>EDINA</t>
  </si>
  <si>
    <t>ELGIN-MILLVILLE</t>
  </si>
  <si>
    <t>ELK RIVER</t>
  </si>
  <si>
    <t>ELLSWORTH</t>
  </si>
  <si>
    <t>ELY</t>
  </si>
  <si>
    <t>EVANSVILLE</t>
  </si>
  <si>
    <t>MINNETONKA</t>
  </si>
  <si>
    <t>FARIBAULT</t>
  </si>
  <si>
    <t>FARMINGTON</t>
  </si>
  <si>
    <t>FERGUS FALLS</t>
  </si>
  <si>
    <t>FERTILE-BELTRAMI</t>
  </si>
  <si>
    <t>FISHER</t>
  </si>
  <si>
    <t>FLOODWOOD</t>
  </si>
  <si>
    <t>FOLEY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</si>
</sst>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2" xfId="0" applyNumberFormat="1" applyBorder="1" applyAlignment="1" quotePrefix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10" fontId="0" fillId="0" borderId="2" xfId="19" applyNumberFormat="1" applyBorder="1" applyAlignment="1">
      <alignment/>
    </xf>
    <xf numFmtId="0" fontId="0" fillId="0" borderId="2" xfId="0" applyFont="1" applyBorder="1" applyAlignment="1">
      <alignment/>
    </xf>
    <xf numFmtId="1" fontId="0" fillId="0" borderId="2" xfId="0" applyNumberFormat="1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9"/>
  <sheetViews>
    <sheetView tabSelected="1" workbookViewId="0" topLeftCell="A337">
      <selection activeCell="D194" sqref="D194"/>
    </sheetView>
  </sheetViews>
  <sheetFormatPr defaultColWidth="11.421875" defaultRowHeight="12.75"/>
  <cols>
    <col min="1" max="1" width="8.8515625" style="0" customWidth="1"/>
    <col min="2" max="2" width="5.7109375" style="0" hidden="1" customWidth="1"/>
    <col min="3" max="3" width="0" style="0" hidden="1" customWidth="1"/>
    <col min="4" max="4" width="38.7109375" style="0" bestFit="1" customWidth="1"/>
    <col min="5" max="5" width="0" style="0" hidden="1" customWidth="1"/>
    <col min="6" max="6" width="10.8515625" style="0" hidden="1" customWidth="1"/>
    <col min="7" max="7" width="8.8515625" style="0" customWidth="1"/>
    <col min="8" max="8" width="12.28125" style="0" hidden="1" customWidth="1"/>
    <col min="9" max="9" width="15.7109375" style="0" hidden="1" customWidth="1"/>
    <col min="10" max="16384" width="8.8515625" style="0" customWidth="1"/>
  </cols>
  <sheetData>
    <row r="1" ht="12">
      <c r="A1" s="13" t="s">
        <v>1</v>
      </c>
    </row>
    <row r="3" ht="12">
      <c r="A3" s="1" t="s">
        <v>54</v>
      </c>
    </row>
    <row r="5" spans="1:9" ht="12">
      <c r="A5" s="2"/>
      <c r="B5" s="2"/>
      <c r="C5" s="2"/>
      <c r="D5" s="2"/>
      <c r="E5" s="2"/>
      <c r="F5" s="2"/>
      <c r="G5" s="2"/>
      <c r="H5" s="2"/>
      <c r="I5" s="11" t="s">
        <v>250</v>
      </c>
    </row>
    <row r="6" spans="1:9" ht="12">
      <c r="A6" s="3"/>
      <c r="B6" s="3"/>
      <c r="C6" s="4"/>
      <c r="D6" s="3"/>
      <c r="E6" s="3"/>
      <c r="F6" s="3"/>
      <c r="G6" s="3"/>
      <c r="H6" s="3"/>
      <c r="I6" s="10" t="s">
        <v>251</v>
      </c>
    </row>
    <row r="7" spans="1:9" ht="12">
      <c r="A7" s="3"/>
      <c r="B7" s="4" t="s">
        <v>239</v>
      </c>
      <c r="C7" s="4" t="s">
        <v>240</v>
      </c>
      <c r="D7" s="4" t="s">
        <v>241</v>
      </c>
      <c r="E7" s="4"/>
      <c r="F7" s="6" t="s">
        <v>245</v>
      </c>
      <c r="G7" s="4"/>
      <c r="H7" s="4" t="s">
        <v>248</v>
      </c>
      <c r="I7" s="4" t="s">
        <v>252</v>
      </c>
    </row>
    <row r="8" spans="1:9" ht="12">
      <c r="A8" s="5" t="s">
        <v>239</v>
      </c>
      <c r="B8" s="5" t="s">
        <v>242</v>
      </c>
      <c r="C8" s="5" t="s">
        <v>242</v>
      </c>
      <c r="D8" s="5" t="s">
        <v>243</v>
      </c>
      <c r="E8" s="5" t="s">
        <v>244</v>
      </c>
      <c r="F8" s="5" t="s">
        <v>246</v>
      </c>
      <c r="G8" s="5" t="s">
        <v>247</v>
      </c>
      <c r="H8" s="5" t="s">
        <v>246</v>
      </c>
      <c r="I8" s="5" t="s">
        <v>253</v>
      </c>
    </row>
    <row r="9" spans="1:9" ht="12">
      <c r="A9" s="2"/>
      <c r="B9" s="2"/>
      <c r="C9" s="2"/>
      <c r="D9" s="2"/>
      <c r="E9" s="2"/>
      <c r="F9" s="2"/>
      <c r="G9" s="2"/>
      <c r="H9" s="2"/>
      <c r="I9" s="2"/>
    </row>
    <row r="10" spans="1:9" ht="12">
      <c r="A10" s="8" t="s">
        <v>256</v>
      </c>
      <c r="B10" s="8">
        <v>27</v>
      </c>
      <c r="C10" s="18">
        <v>2700106</v>
      </c>
      <c r="D10" s="14" t="s">
        <v>4</v>
      </c>
      <c r="E10" s="19">
        <v>117</v>
      </c>
      <c r="F10" s="9">
        <v>1059</v>
      </c>
      <c r="G10" s="20">
        <f aca="true" t="shared" si="0" ref="G10:G70">IF(AND(E10&gt;0,F10&gt;0),E10/F10,0)</f>
        <v>0.11048158640226628</v>
      </c>
      <c r="H10" s="9">
        <v>6149</v>
      </c>
      <c r="I10" s="9">
        <f>IF(H10&lt;20000,1,0)</f>
        <v>1</v>
      </c>
    </row>
    <row r="11" spans="1:9" ht="12">
      <c r="A11" s="8" t="s">
        <v>256</v>
      </c>
      <c r="B11" s="8">
        <v>27</v>
      </c>
      <c r="C11" s="18">
        <v>2700126</v>
      </c>
      <c r="D11" s="14" t="s">
        <v>60</v>
      </c>
      <c r="E11" s="19">
        <v>41</v>
      </c>
      <c r="F11" s="9">
        <v>392</v>
      </c>
      <c r="G11" s="20">
        <f t="shared" si="0"/>
        <v>0.10459183673469388</v>
      </c>
      <c r="H11" s="9">
        <v>2463</v>
      </c>
      <c r="I11" s="9">
        <f aca="true" t="shared" si="1" ref="I11:I69">IF(H11&lt;20000,1,0)</f>
        <v>1</v>
      </c>
    </row>
    <row r="12" spans="1:9" ht="12">
      <c r="A12" s="8" t="s">
        <v>256</v>
      </c>
      <c r="B12" s="8">
        <v>27</v>
      </c>
      <c r="C12" s="18">
        <v>2702730</v>
      </c>
      <c r="D12" s="14" t="s">
        <v>281</v>
      </c>
      <c r="E12" s="19">
        <v>72</v>
      </c>
      <c r="F12" s="9">
        <v>544</v>
      </c>
      <c r="G12" s="20">
        <f t="shared" si="0"/>
        <v>0.1323529411764706</v>
      </c>
      <c r="H12" s="9">
        <v>2554</v>
      </c>
      <c r="I12" s="9">
        <f t="shared" si="1"/>
        <v>1</v>
      </c>
    </row>
    <row r="13" spans="1:9" ht="12">
      <c r="A13" s="8" t="s">
        <v>256</v>
      </c>
      <c r="B13" s="8">
        <v>27</v>
      </c>
      <c r="C13" s="18">
        <v>2702760</v>
      </c>
      <c r="D13" s="14" t="s">
        <v>282</v>
      </c>
      <c r="E13" s="19">
        <v>198</v>
      </c>
      <c r="F13" s="9">
        <v>1252</v>
      </c>
      <c r="G13" s="20">
        <f t="shared" si="0"/>
        <v>0.15814696485623003</v>
      </c>
      <c r="H13" s="9">
        <v>9402</v>
      </c>
      <c r="I13" s="9">
        <f t="shared" si="1"/>
        <v>1</v>
      </c>
    </row>
    <row r="14" spans="1:9" ht="12">
      <c r="A14" s="8" t="s">
        <v>256</v>
      </c>
      <c r="B14" s="8">
        <v>27</v>
      </c>
      <c r="C14" s="18">
        <v>2702930</v>
      </c>
      <c r="D14" s="14" t="s">
        <v>284</v>
      </c>
      <c r="E14" s="19">
        <v>160</v>
      </c>
      <c r="F14" s="9">
        <v>1624</v>
      </c>
      <c r="G14" s="20">
        <f t="shared" si="0"/>
        <v>0.09852216748768473</v>
      </c>
      <c r="H14" s="9">
        <v>8397</v>
      </c>
      <c r="I14" s="9">
        <f t="shared" si="1"/>
        <v>1</v>
      </c>
    </row>
    <row r="15" spans="1:9" ht="12">
      <c r="A15" s="8" t="s">
        <v>256</v>
      </c>
      <c r="B15" s="8">
        <v>27</v>
      </c>
      <c r="C15" s="18">
        <v>2702970</v>
      </c>
      <c r="D15" s="14" t="s">
        <v>285</v>
      </c>
      <c r="E15" s="19">
        <v>393</v>
      </c>
      <c r="F15" s="9">
        <v>3559</v>
      </c>
      <c r="G15" s="20">
        <f t="shared" si="0"/>
        <v>0.11042427648215791</v>
      </c>
      <c r="H15" s="9">
        <v>23338</v>
      </c>
      <c r="I15" s="9">
        <f t="shared" si="1"/>
        <v>0</v>
      </c>
    </row>
    <row r="16" spans="1:9" ht="12">
      <c r="A16" s="8" t="s">
        <v>256</v>
      </c>
      <c r="B16" s="8">
        <v>27</v>
      </c>
      <c r="C16" s="18">
        <v>2703030</v>
      </c>
      <c r="D16" s="14" t="s">
        <v>286</v>
      </c>
      <c r="E16" s="19">
        <v>10</v>
      </c>
      <c r="F16" s="9">
        <v>238</v>
      </c>
      <c r="G16" s="20">
        <f t="shared" si="0"/>
        <v>0.04201680672268908</v>
      </c>
      <c r="H16" s="9">
        <v>1597</v>
      </c>
      <c r="I16" s="9">
        <f t="shared" si="1"/>
        <v>1</v>
      </c>
    </row>
    <row r="17" spans="1:9" ht="12">
      <c r="A17" s="8" t="s">
        <v>256</v>
      </c>
      <c r="B17" s="8">
        <v>27</v>
      </c>
      <c r="C17" s="18">
        <v>2703060</v>
      </c>
      <c r="D17" s="14" t="s">
        <v>287</v>
      </c>
      <c r="E17" s="19">
        <v>394</v>
      </c>
      <c r="F17" s="9">
        <v>4223</v>
      </c>
      <c r="G17" s="20">
        <f t="shared" si="0"/>
        <v>0.09329860288894151</v>
      </c>
      <c r="H17" s="9">
        <v>28562</v>
      </c>
      <c r="I17" s="9">
        <f t="shared" si="1"/>
        <v>0</v>
      </c>
    </row>
    <row r="18" spans="1:9" ht="12">
      <c r="A18" s="8" t="s">
        <v>256</v>
      </c>
      <c r="B18" s="8">
        <v>27</v>
      </c>
      <c r="C18" s="18">
        <v>2703150</v>
      </c>
      <c r="D18" s="14" t="s">
        <v>288</v>
      </c>
      <c r="E18" s="19">
        <v>198</v>
      </c>
      <c r="F18" s="9">
        <v>2268</v>
      </c>
      <c r="G18" s="20">
        <f t="shared" si="0"/>
        <v>0.0873015873015873</v>
      </c>
      <c r="H18" s="9">
        <v>12709</v>
      </c>
      <c r="I18" s="9">
        <f t="shared" si="1"/>
        <v>1</v>
      </c>
    </row>
    <row r="19" spans="1:9" ht="12">
      <c r="A19" s="8" t="s">
        <v>256</v>
      </c>
      <c r="B19" s="8">
        <v>27</v>
      </c>
      <c r="C19" s="18">
        <v>2703180</v>
      </c>
      <c r="D19" s="14" t="s">
        <v>289</v>
      </c>
      <c r="E19" s="19">
        <v>2990</v>
      </c>
      <c r="F19" s="9">
        <v>46116</v>
      </c>
      <c r="G19" s="20">
        <f t="shared" si="0"/>
        <v>0.06483649926272878</v>
      </c>
      <c r="H19" s="9">
        <v>223243</v>
      </c>
      <c r="I19" s="9">
        <f t="shared" si="1"/>
        <v>0</v>
      </c>
    </row>
    <row r="20" spans="1:9" ht="12">
      <c r="A20" s="8" t="s">
        <v>256</v>
      </c>
      <c r="B20" s="8">
        <v>27</v>
      </c>
      <c r="C20" s="18">
        <v>2703300</v>
      </c>
      <c r="D20" s="14" t="s">
        <v>290</v>
      </c>
      <c r="E20" s="19">
        <v>25</v>
      </c>
      <c r="F20" s="9">
        <v>199</v>
      </c>
      <c r="G20" s="20">
        <f t="shared" si="0"/>
        <v>0.12562814070351758</v>
      </c>
      <c r="H20" s="9">
        <v>1330</v>
      </c>
      <c r="I20" s="9">
        <f t="shared" si="1"/>
        <v>1</v>
      </c>
    </row>
    <row r="21" spans="1:9" ht="12">
      <c r="A21" s="8" t="s">
        <v>256</v>
      </c>
      <c r="B21" s="8">
        <v>27</v>
      </c>
      <c r="C21" s="18">
        <v>2703450</v>
      </c>
      <c r="D21" s="14" t="s">
        <v>291</v>
      </c>
      <c r="E21" s="19">
        <v>665</v>
      </c>
      <c r="F21" s="9">
        <v>4415</v>
      </c>
      <c r="G21" s="20">
        <f t="shared" si="0"/>
        <v>0.1506228765571914</v>
      </c>
      <c r="H21" s="9">
        <v>27091</v>
      </c>
      <c r="I21" s="9">
        <f t="shared" si="1"/>
        <v>0</v>
      </c>
    </row>
    <row r="22" spans="1:9" ht="12">
      <c r="A22" s="8" t="s">
        <v>256</v>
      </c>
      <c r="B22" s="8">
        <v>27</v>
      </c>
      <c r="C22" s="18">
        <v>2703540</v>
      </c>
      <c r="D22" s="14" t="s">
        <v>292</v>
      </c>
      <c r="E22" s="19">
        <v>27</v>
      </c>
      <c r="F22" s="9">
        <v>214</v>
      </c>
      <c r="G22" s="20">
        <f t="shared" si="0"/>
        <v>0.1261682242990654</v>
      </c>
      <c r="H22" s="9">
        <v>1209</v>
      </c>
      <c r="I22" s="9">
        <f t="shared" si="1"/>
        <v>1</v>
      </c>
    </row>
    <row r="23" spans="1:9" ht="12">
      <c r="A23" s="8" t="s">
        <v>256</v>
      </c>
      <c r="B23" s="8">
        <v>27</v>
      </c>
      <c r="C23" s="18">
        <v>2703570</v>
      </c>
      <c r="D23" s="14" t="s">
        <v>293</v>
      </c>
      <c r="E23" s="19">
        <v>222</v>
      </c>
      <c r="F23" s="9">
        <v>926</v>
      </c>
      <c r="G23" s="20">
        <f t="shared" si="0"/>
        <v>0.23974082073434125</v>
      </c>
      <c r="H23" s="9">
        <v>5602</v>
      </c>
      <c r="I23" s="9">
        <f t="shared" si="1"/>
        <v>1</v>
      </c>
    </row>
    <row r="24" spans="1:9" ht="12">
      <c r="A24" s="8" t="s">
        <v>256</v>
      </c>
      <c r="B24" s="8">
        <v>27</v>
      </c>
      <c r="C24" s="18">
        <v>2703600</v>
      </c>
      <c r="D24" s="14" t="s">
        <v>294</v>
      </c>
      <c r="E24" s="19">
        <v>21</v>
      </c>
      <c r="F24" s="9">
        <v>178</v>
      </c>
      <c r="G24" s="20">
        <f t="shared" si="0"/>
        <v>0.11797752808988764</v>
      </c>
      <c r="H24" s="9">
        <v>1203</v>
      </c>
      <c r="I24" s="9">
        <f t="shared" si="1"/>
        <v>1</v>
      </c>
    </row>
    <row r="25" spans="1:9" ht="12">
      <c r="A25" s="8" t="s">
        <v>256</v>
      </c>
      <c r="B25" s="8">
        <v>27</v>
      </c>
      <c r="C25" s="18">
        <v>2703660</v>
      </c>
      <c r="D25" s="14" t="s">
        <v>295</v>
      </c>
      <c r="E25" s="19">
        <v>56</v>
      </c>
      <c r="F25" s="9">
        <v>721</v>
      </c>
      <c r="G25" s="20">
        <f t="shared" si="0"/>
        <v>0.07766990291262135</v>
      </c>
      <c r="H25" s="9">
        <v>4239</v>
      </c>
      <c r="I25" s="9">
        <f t="shared" si="1"/>
        <v>1</v>
      </c>
    </row>
    <row r="26" spans="1:9" ht="12">
      <c r="A26" s="8" t="s">
        <v>256</v>
      </c>
      <c r="B26" s="8">
        <v>27</v>
      </c>
      <c r="C26" s="18">
        <v>2703690</v>
      </c>
      <c r="D26" s="14" t="s">
        <v>296</v>
      </c>
      <c r="E26" s="19">
        <v>46</v>
      </c>
      <c r="F26" s="9">
        <v>602</v>
      </c>
      <c r="G26" s="20">
        <f t="shared" si="0"/>
        <v>0.07641196013289037</v>
      </c>
      <c r="H26" s="9">
        <v>3615</v>
      </c>
      <c r="I26" s="9">
        <f t="shared" si="1"/>
        <v>1</v>
      </c>
    </row>
    <row r="27" spans="1:9" ht="12">
      <c r="A27" s="8" t="s">
        <v>256</v>
      </c>
      <c r="B27" s="8">
        <v>27</v>
      </c>
      <c r="C27" s="18">
        <v>2703750</v>
      </c>
      <c r="D27" s="14" t="s">
        <v>297</v>
      </c>
      <c r="E27" s="19">
        <v>68</v>
      </c>
      <c r="F27" s="9">
        <v>495</v>
      </c>
      <c r="G27" s="20">
        <f t="shared" si="0"/>
        <v>0.13737373737373737</v>
      </c>
      <c r="H27" s="9">
        <v>3772</v>
      </c>
      <c r="I27" s="9">
        <f t="shared" si="1"/>
        <v>1</v>
      </c>
    </row>
    <row r="28" spans="1:9" ht="12">
      <c r="A28" s="8" t="s">
        <v>256</v>
      </c>
      <c r="B28" s="8">
        <v>27</v>
      </c>
      <c r="C28" s="18">
        <v>2703870</v>
      </c>
      <c r="D28" s="14" t="s">
        <v>298</v>
      </c>
      <c r="E28" s="19">
        <v>104</v>
      </c>
      <c r="F28" s="9">
        <v>2500</v>
      </c>
      <c r="G28" s="20">
        <f t="shared" si="0"/>
        <v>0.0416</v>
      </c>
      <c r="H28" s="9">
        <v>11254</v>
      </c>
      <c r="I28" s="9">
        <f t="shared" si="1"/>
        <v>1</v>
      </c>
    </row>
    <row r="29" spans="1:9" ht="12">
      <c r="A29" s="8" t="s">
        <v>256</v>
      </c>
      <c r="B29" s="8">
        <v>27</v>
      </c>
      <c r="C29" s="18">
        <v>2700105</v>
      </c>
      <c r="D29" s="14" t="s">
        <v>274</v>
      </c>
      <c r="E29" s="19">
        <v>183</v>
      </c>
      <c r="F29" s="9">
        <v>881</v>
      </c>
      <c r="G29" s="20">
        <f t="shared" si="0"/>
        <v>0.20771850170261066</v>
      </c>
      <c r="H29" s="9">
        <v>4636</v>
      </c>
      <c r="I29" s="9">
        <f t="shared" si="1"/>
        <v>1</v>
      </c>
    </row>
    <row r="30" spans="1:9" ht="12">
      <c r="A30" s="8" t="s">
        <v>256</v>
      </c>
      <c r="B30" s="8">
        <v>27</v>
      </c>
      <c r="C30" s="18">
        <v>2704050</v>
      </c>
      <c r="D30" s="14" t="s">
        <v>299</v>
      </c>
      <c r="E30" s="19">
        <v>108</v>
      </c>
      <c r="F30" s="9">
        <v>1708</v>
      </c>
      <c r="G30" s="20">
        <f t="shared" si="0"/>
        <v>0.06323185011709602</v>
      </c>
      <c r="H30" s="9">
        <v>8266</v>
      </c>
      <c r="I30" s="9">
        <f t="shared" si="1"/>
        <v>1</v>
      </c>
    </row>
    <row r="31" spans="1:9" ht="12">
      <c r="A31" s="8" t="s">
        <v>256</v>
      </c>
      <c r="B31" s="8">
        <v>27</v>
      </c>
      <c r="C31" s="18">
        <v>2704080</v>
      </c>
      <c r="D31" s="14" t="s">
        <v>300</v>
      </c>
      <c r="E31" s="19">
        <v>26</v>
      </c>
      <c r="F31" s="9">
        <v>117</v>
      </c>
      <c r="G31" s="20">
        <f t="shared" si="0"/>
        <v>0.2222222222222222</v>
      </c>
      <c r="H31" s="9">
        <v>686</v>
      </c>
      <c r="I31" s="9">
        <f t="shared" si="1"/>
        <v>1</v>
      </c>
    </row>
    <row r="32" spans="1:9" ht="12">
      <c r="A32" s="8" t="s">
        <v>256</v>
      </c>
      <c r="B32" s="8">
        <v>27</v>
      </c>
      <c r="C32" s="18">
        <v>2704440</v>
      </c>
      <c r="D32" s="14" t="s">
        <v>301</v>
      </c>
      <c r="E32" s="19">
        <v>885</v>
      </c>
      <c r="F32" s="9">
        <v>5776</v>
      </c>
      <c r="G32" s="20">
        <f t="shared" si="0"/>
        <v>0.1532202216066482</v>
      </c>
      <c r="H32" s="9">
        <v>35005</v>
      </c>
      <c r="I32" s="9">
        <f t="shared" si="1"/>
        <v>0</v>
      </c>
    </row>
    <row r="33" spans="1:9" ht="12">
      <c r="A33" s="8" t="s">
        <v>256</v>
      </c>
      <c r="B33" s="8">
        <v>27</v>
      </c>
      <c r="C33" s="18">
        <v>2704470</v>
      </c>
      <c r="D33" s="14" t="s">
        <v>302</v>
      </c>
      <c r="E33" s="19">
        <v>65</v>
      </c>
      <c r="F33" s="9">
        <v>916</v>
      </c>
      <c r="G33" s="20">
        <f t="shared" si="0"/>
        <v>0.07096069868995633</v>
      </c>
      <c r="H33" s="9">
        <v>5712</v>
      </c>
      <c r="I33" s="9">
        <f t="shared" si="1"/>
        <v>1</v>
      </c>
    </row>
    <row r="34" spans="1:9" ht="12">
      <c r="A34" s="8" t="s">
        <v>256</v>
      </c>
      <c r="B34" s="8">
        <v>27</v>
      </c>
      <c r="C34" s="18">
        <v>2705430</v>
      </c>
      <c r="D34" s="14" t="s">
        <v>303</v>
      </c>
      <c r="E34" s="19">
        <v>76</v>
      </c>
      <c r="F34" s="9">
        <v>410</v>
      </c>
      <c r="G34" s="20">
        <f t="shared" si="0"/>
        <v>0.18536585365853658</v>
      </c>
      <c r="H34" s="9">
        <v>2316</v>
      </c>
      <c r="I34" s="9">
        <f t="shared" si="1"/>
        <v>1</v>
      </c>
    </row>
    <row r="35" spans="1:9" ht="12">
      <c r="A35" s="8" t="s">
        <v>256</v>
      </c>
      <c r="B35" s="8">
        <v>27</v>
      </c>
      <c r="C35" s="18">
        <v>2705460</v>
      </c>
      <c r="D35" s="14" t="s">
        <v>304</v>
      </c>
      <c r="E35" s="19">
        <v>142</v>
      </c>
      <c r="F35" s="9">
        <v>3222</v>
      </c>
      <c r="G35" s="20">
        <f t="shared" si="0"/>
        <v>0.04407200496585972</v>
      </c>
      <c r="H35" s="9">
        <v>15892</v>
      </c>
      <c r="I35" s="9">
        <f t="shared" si="1"/>
        <v>1</v>
      </c>
    </row>
    <row r="36" spans="1:9" ht="12">
      <c r="A36" s="8" t="s">
        <v>256</v>
      </c>
      <c r="B36" s="8">
        <v>27</v>
      </c>
      <c r="C36" s="18">
        <v>2705660</v>
      </c>
      <c r="D36" s="14" t="s">
        <v>79</v>
      </c>
      <c r="E36" s="19">
        <v>106</v>
      </c>
      <c r="F36" s="9">
        <v>963</v>
      </c>
      <c r="G36" s="20">
        <f t="shared" si="0"/>
        <v>0.11007268951194185</v>
      </c>
      <c r="H36" s="9">
        <v>5358</v>
      </c>
      <c r="I36" s="9">
        <f t="shared" si="1"/>
        <v>1</v>
      </c>
    </row>
    <row r="37" spans="1:9" ht="12">
      <c r="A37" s="8" t="s">
        <v>256</v>
      </c>
      <c r="B37" s="8">
        <v>27</v>
      </c>
      <c r="C37" s="18">
        <v>2705730</v>
      </c>
      <c r="D37" s="14" t="s">
        <v>305</v>
      </c>
      <c r="E37" s="19">
        <v>97</v>
      </c>
      <c r="F37" s="9">
        <v>731</v>
      </c>
      <c r="G37" s="20">
        <f t="shared" si="0"/>
        <v>0.1326949384404925</v>
      </c>
      <c r="H37" s="9">
        <v>4085</v>
      </c>
      <c r="I37" s="9">
        <f t="shared" si="1"/>
        <v>1</v>
      </c>
    </row>
    <row r="38" spans="1:9" ht="12">
      <c r="A38" s="8" t="s">
        <v>256</v>
      </c>
      <c r="B38" s="8">
        <v>27</v>
      </c>
      <c r="C38" s="18">
        <v>2705760</v>
      </c>
      <c r="D38" s="14" t="s">
        <v>306</v>
      </c>
      <c r="E38" s="19">
        <v>78</v>
      </c>
      <c r="F38" s="9">
        <v>901</v>
      </c>
      <c r="G38" s="20">
        <f t="shared" si="0"/>
        <v>0.08657047724750278</v>
      </c>
      <c r="H38" s="9">
        <v>4563</v>
      </c>
      <c r="I38" s="9">
        <f t="shared" si="1"/>
        <v>1</v>
      </c>
    </row>
    <row r="39" spans="1:9" ht="12">
      <c r="A39" s="8" t="s">
        <v>256</v>
      </c>
      <c r="B39" s="8">
        <v>27</v>
      </c>
      <c r="C39" s="18">
        <v>2705790</v>
      </c>
      <c r="D39" s="14" t="s">
        <v>307</v>
      </c>
      <c r="E39" s="19">
        <v>1273</v>
      </c>
      <c r="F39" s="9">
        <v>12564</v>
      </c>
      <c r="G39" s="20">
        <f t="shared" si="0"/>
        <v>0.10132123527539</v>
      </c>
      <c r="H39" s="9">
        <v>86727</v>
      </c>
      <c r="I39" s="9">
        <f t="shared" si="1"/>
        <v>0</v>
      </c>
    </row>
    <row r="40" spans="1:9" ht="12">
      <c r="A40" s="8" t="s">
        <v>256</v>
      </c>
      <c r="B40" s="8">
        <v>27</v>
      </c>
      <c r="C40" s="18">
        <v>2700130</v>
      </c>
      <c r="D40" s="14" t="s">
        <v>77</v>
      </c>
      <c r="E40" s="19">
        <v>136</v>
      </c>
      <c r="F40" s="9">
        <v>1312</v>
      </c>
      <c r="G40" s="20">
        <f t="shared" si="0"/>
        <v>0.10365853658536585</v>
      </c>
      <c r="H40" s="9">
        <v>8268</v>
      </c>
      <c r="I40" s="9">
        <f t="shared" si="1"/>
        <v>1</v>
      </c>
    </row>
    <row r="41" spans="1:9" ht="12">
      <c r="A41" s="8" t="s">
        <v>256</v>
      </c>
      <c r="B41" s="8">
        <v>27</v>
      </c>
      <c r="C41" s="18">
        <v>2706060</v>
      </c>
      <c r="D41" s="14" t="s">
        <v>308</v>
      </c>
      <c r="E41" s="19">
        <v>123</v>
      </c>
      <c r="F41" s="9">
        <v>1071</v>
      </c>
      <c r="G41" s="20">
        <f t="shared" si="0"/>
        <v>0.11484593837535013</v>
      </c>
      <c r="H41" s="9">
        <v>6314</v>
      </c>
      <c r="I41" s="9">
        <f t="shared" si="1"/>
        <v>1</v>
      </c>
    </row>
    <row r="42" spans="1:9" ht="12">
      <c r="A42" s="8" t="s">
        <v>256</v>
      </c>
      <c r="B42" s="8">
        <v>27</v>
      </c>
      <c r="C42" s="18">
        <v>2706090</v>
      </c>
      <c r="D42" s="14" t="s">
        <v>309</v>
      </c>
      <c r="E42" s="19">
        <v>760</v>
      </c>
      <c r="F42" s="9">
        <v>7202</v>
      </c>
      <c r="G42" s="20">
        <f t="shared" si="0"/>
        <v>0.10552624271035824</v>
      </c>
      <c r="H42" s="9">
        <v>42210</v>
      </c>
      <c r="I42" s="9">
        <f t="shared" si="1"/>
        <v>0</v>
      </c>
    </row>
    <row r="43" spans="1:9" ht="12">
      <c r="A43" s="8" t="s">
        <v>256</v>
      </c>
      <c r="B43" s="8">
        <v>27</v>
      </c>
      <c r="C43" s="18">
        <v>2706120</v>
      </c>
      <c r="D43" s="14" t="s">
        <v>310</v>
      </c>
      <c r="E43" s="19">
        <v>50</v>
      </c>
      <c r="F43" s="9">
        <v>324</v>
      </c>
      <c r="G43" s="20">
        <f t="shared" si="0"/>
        <v>0.15432098765432098</v>
      </c>
      <c r="H43" s="9">
        <v>1921</v>
      </c>
      <c r="I43" s="9">
        <f t="shared" si="1"/>
        <v>1</v>
      </c>
    </row>
    <row r="44" spans="1:9" ht="12">
      <c r="A44" s="8" t="s">
        <v>256</v>
      </c>
      <c r="B44" s="8">
        <v>27</v>
      </c>
      <c r="C44" s="18">
        <v>2706150</v>
      </c>
      <c r="D44" s="14" t="s">
        <v>311</v>
      </c>
      <c r="E44" s="19">
        <v>69</v>
      </c>
      <c r="F44" s="9">
        <v>864</v>
      </c>
      <c r="G44" s="20">
        <f t="shared" si="0"/>
        <v>0.0798611111111111</v>
      </c>
      <c r="H44" s="9">
        <v>4815</v>
      </c>
      <c r="I44" s="9">
        <f t="shared" si="1"/>
        <v>1</v>
      </c>
    </row>
    <row r="45" spans="1:9" ht="12">
      <c r="A45" s="8" t="s">
        <v>256</v>
      </c>
      <c r="B45" s="8">
        <v>27</v>
      </c>
      <c r="C45" s="18">
        <v>2706180</v>
      </c>
      <c r="D45" s="14" t="s">
        <v>312</v>
      </c>
      <c r="E45" s="19">
        <v>13</v>
      </c>
      <c r="F45" s="9">
        <v>178</v>
      </c>
      <c r="G45" s="20">
        <f t="shared" si="0"/>
        <v>0.07303370786516854</v>
      </c>
      <c r="H45" s="9">
        <v>958</v>
      </c>
      <c r="I45" s="9">
        <f t="shared" si="1"/>
        <v>1</v>
      </c>
    </row>
    <row r="46" spans="1:9" ht="12">
      <c r="A46" s="8" t="s">
        <v>256</v>
      </c>
      <c r="B46" s="8">
        <v>27</v>
      </c>
      <c r="C46" s="18">
        <v>2706240</v>
      </c>
      <c r="D46" s="14" t="s">
        <v>313</v>
      </c>
      <c r="E46" s="19">
        <v>262</v>
      </c>
      <c r="F46" s="9">
        <v>1306</v>
      </c>
      <c r="G46" s="20">
        <f t="shared" si="0"/>
        <v>0.2006125574272588</v>
      </c>
      <c r="H46" s="9">
        <v>8074</v>
      </c>
      <c r="I46" s="9">
        <f t="shared" si="1"/>
        <v>1</v>
      </c>
    </row>
    <row r="47" spans="1:9" ht="12">
      <c r="A47" s="8" t="s">
        <v>256</v>
      </c>
      <c r="B47" s="8">
        <v>27</v>
      </c>
      <c r="C47" s="18">
        <v>2706300</v>
      </c>
      <c r="D47" s="14" t="s">
        <v>314</v>
      </c>
      <c r="E47" s="19">
        <v>63</v>
      </c>
      <c r="F47" s="9">
        <v>400</v>
      </c>
      <c r="G47" s="20">
        <f t="shared" si="0"/>
        <v>0.1575</v>
      </c>
      <c r="H47" s="9">
        <v>2253</v>
      </c>
      <c r="I47" s="9">
        <f t="shared" si="1"/>
        <v>1</v>
      </c>
    </row>
    <row r="48" spans="1:9" ht="12">
      <c r="A48" s="8" t="s">
        <v>256</v>
      </c>
      <c r="B48" s="8">
        <v>27</v>
      </c>
      <c r="C48" s="18">
        <v>2707110</v>
      </c>
      <c r="D48" s="14" t="s">
        <v>315</v>
      </c>
      <c r="E48" s="19">
        <v>21</v>
      </c>
      <c r="F48" s="9">
        <v>119</v>
      </c>
      <c r="G48" s="20">
        <f t="shared" si="0"/>
        <v>0.17647058823529413</v>
      </c>
      <c r="H48" s="9">
        <v>819</v>
      </c>
      <c r="I48" s="9">
        <f t="shared" si="1"/>
        <v>1</v>
      </c>
    </row>
    <row r="49" spans="1:9" ht="12">
      <c r="A49" s="8" t="s">
        <v>256</v>
      </c>
      <c r="B49" s="8">
        <v>27</v>
      </c>
      <c r="C49" s="18">
        <v>2707200</v>
      </c>
      <c r="D49" s="14" t="s">
        <v>316</v>
      </c>
      <c r="E49" s="19">
        <v>346</v>
      </c>
      <c r="F49" s="9">
        <v>5881</v>
      </c>
      <c r="G49" s="20">
        <f t="shared" si="0"/>
        <v>0.05883353171229383</v>
      </c>
      <c r="H49" s="9">
        <v>29713</v>
      </c>
      <c r="I49" s="9">
        <f t="shared" si="1"/>
        <v>0</v>
      </c>
    </row>
    <row r="50" spans="1:9" ht="12">
      <c r="A50" s="8" t="s">
        <v>256</v>
      </c>
      <c r="B50" s="8">
        <v>27</v>
      </c>
      <c r="C50" s="18">
        <v>2700023</v>
      </c>
      <c r="D50" s="14" t="s">
        <v>265</v>
      </c>
      <c r="E50" s="19">
        <v>77</v>
      </c>
      <c r="F50" s="9">
        <v>553</v>
      </c>
      <c r="G50" s="20">
        <f t="shared" si="0"/>
        <v>0.13924050632911392</v>
      </c>
      <c r="H50" s="9">
        <v>3212</v>
      </c>
      <c r="I50" s="9">
        <f t="shared" si="1"/>
        <v>1</v>
      </c>
    </row>
    <row r="51" spans="1:9" ht="12">
      <c r="A51" s="8" t="s">
        <v>256</v>
      </c>
      <c r="B51" s="8">
        <v>27</v>
      </c>
      <c r="C51" s="18">
        <v>2707290</v>
      </c>
      <c r="D51" s="14" t="s">
        <v>317</v>
      </c>
      <c r="E51" s="19">
        <v>915</v>
      </c>
      <c r="F51" s="9">
        <v>14363</v>
      </c>
      <c r="G51" s="20">
        <f t="shared" si="0"/>
        <v>0.06370535403467242</v>
      </c>
      <c r="H51" s="9">
        <v>76971</v>
      </c>
      <c r="I51" s="9">
        <f t="shared" si="1"/>
        <v>0</v>
      </c>
    </row>
    <row r="52" spans="1:9" ht="12">
      <c r="A52" s="8" t="s">
        <v>256</v>
      </c>
      <c r="B52" s="8">
        <v>27</v>
      </c>
      <c r="C52" s="18">
        <v>2707320</v>
      </c>
      <c r="D52" s="14" t="s">
        <v>318</v>
      </c>
      <c r="E52" s="19">
        <v>23</v>
      </c>
      <c r="F52" s="9">
        <v>227</v>
      </c>
      <c r="G52" s="20">
        <f t="shared" si="0"/>
        <v>0.1013215859030837</v>
      </c>
      <c r="H52" s="9">
        <v>1253</v>
      </c>
      <c r="I52" s="9">
        <f t="shared" si="1"/>
        <v>1</v>
      </c>
    </row>
    <row r="53" spans="1:9" ht="12">
      <c r="A53" s="8" t="s">
        <v>256</v>
      </c>
      <c r="B53" s="8">
        <v>27</v>
      </c>
      <c r="C53" s="18">
        <v>2707350</v>
      </c>
      <c r="D53" s="14" t="s">
        <v>319</v>
      </c>
      <c r="E53" s="19">
        <v>76</v>
      </c>
      <c r="F53" s="9">
        <v>1486</v>
      </c>
      <c r="G53" s="20">
        <f t="shared" si="0"/>
        <v>0.05114401076716016</v>
      </c>
      <c r="H53" s="9">
        <v>6652</v>
      </c>
      <c r="I53" s="9">
        <f t="shared" si="1"/>
        <v>1</v>
      </c>
    </row>
    <row r="54" spans="1:9" ht="12">
      <c r="A54" s="8" t="s">
        <v>256</v>
      </c>
      <c r="B54" s="8">
        <v>27</v>
      </c>
      <c r="C54" s="18">
        <v>2707380</v>
      </c>
      <c r="D54" s="14" t="s">
        <v>320</v>
      </c>
      <c r="E54" s="19">
        <v>110</v>
      </c>
      <c r="F54" s="9">
        <v>1149</v>
      </c>
      <c r="G54" s="20">
        <f t="shared" si="0"/>
        <v>0.09573542210617929</v>
      </c>
      <c r="H54" s="9">
        <v>6284</v>
      </c>
      <c r="I54" s="9">
        <f t="shared" si="1"/>
        <v>1</v>
      </c>
    </row>
    <row r="55" spans="1:9" ht="12">
      <c r="A55" s="8" t="s">
        <v>256</v>
      </c>
      <c r="B55" s="8">
        <v>27</v>
      </c>
      <c r="C55" s="18">
        <v>2707410</v>
      </c>
      <c r="D55" s="14" t="s">
        <v>321</v>
      </c>
      <c r="E55" s="19">
        <v>409</v>
      </c>
      <c r="F55" s="9">
        <v>5058</v>
      </c>
      <c r="G55" s="20">
        <f t="shared" si="0"/>
        <v>0.08086200079082641</v>
      </c>
      <c r="H55" s="9">
        <v>28169</v>
      </c>
      <c r="I55" s="9">
        <f t="shared" si="1"/>
        <v>0</v>
      </c>
    </row>
    <row r="56" spans="1:9" ht="12">
      <c r="A56" s="8" t="s">
        <v>256</v>
      </c>
      <c r="B56" s="8">
        <v>27</v>
      </c>
      <c r="C56" s="18">
        <v>2707450</v>
      </c>
      <c r="D56" s="14" t="s">
        <v>322</v>
      </c>
      <c r="E56" s="19">
        <v>12</v>
      </c>
      <c r="F56" s="9">
        <v>153</v>
      </c>
      <c r="G56" s="20">
        <f t="shared" si="0"/>
        <v>0.0784313725490196</v>
      </c>
      <c r="H56" s="9">
        <v>854</v>
      </c>
      <c r="I56" s="9">
        <f t="shared" si="1"/>
        <v>1</v>
      </c>
    </row>
    <row r="57" spans="1:9" ht="12">
      <c r="A57" s="8" t="s">
        <v>256</v>
      </c>
      <c r="B57" s="8">
        <v>27</v>
      </c>
      <c r="C57" s="18">
        <v>2707470</v>
      </c>
      <c r="D57" s="14" t="s">
        <v>323</v>
      </c>
      <c r="E57" s="19">
        <v>76</v>
      </c>
      <c r="F57" s="9">
        <v>587</v>
      </c>
      <c r="G57" s="20">
        <f t="shared" si="0"/>
        <v>0.12947189097103917</v>
      </c>
      <c r="H57" s="9">
        <v>3731</v>
      </c>
      <c r="I57" s="9">
        <f t="shared" si="1"/>
        <v>1</v>
      </c>
    </row>
    <row r="58" spans="1:9" ht="12">
      <c r="A58" s="8" t="s">
        <v>256</v>
      </c>
      <c r="B58" s="8">
        <v>27</v>
      </c>
      <c r="C58" s="18">
        <v>2707500</v>
      </c>
      <c r="D58" s="14" t="s">
        <v>324</v>
      </c>
      <c r="E58" s="19">
        <v>81</v>
      </c>
      <c r="F58" s="9">
        <v>1463</v>
      </c>
      <c r="G58" s="20">
        <f t="shared" si="0"/>
        <v>0.05536568694463431</v>
      </c>
      <c r="H58" s="9">
        <v>8030</v>
      </c>
      <c r="I58" s="9">
        <f t="shared" si="1"/>
        <v>1</v>
      </c>
    </row>
    <row r="59" spans="1:9" ht="12">
      <c r="A59" s="8" t="s">
        <v>256</v>
      </c>
      <c r="B59" s="8">
        <v>27</v>
      </c>
      <c r="C59" s="18">
        <v>2707590</v>
      </c>
      <c r="D59" s="14" t="s">
        <v>325</v>
      </c>
      <c r="E59" s="19">
        <v>61</v>
      </c>
      <c r="F59" s="9">
        <v>722</v>
      </c>
      <c r="G59" s="20">
        <f t="shared" si="0"/>
        <v>0.08448753462603878</v>
      </c>
      <c r="H59" s="9">
        <v>4212</v>
      </c>
      <c r="I59" s="9">
        <f t="shared" si="1"/>
        <v>1</v>
      </c>
    </row>
    <row r="60" spans="1:9" ht="12">
      <c r="A60" s="8" t="s">
        <v>256</v>
      </c>
      <c r="B60" s="8">
        <v>27</v>
      </c>
      <c r="C60" s="18">
        <v>2708070</v>
      </c>
      <c r="D60" s="14" t="s">
        <v>80</v>
      </c>
      <c r="E60" s="19">
        <v>258</v>
      </c>
      <c r="F60" s="9">
        <v>898</v>
      </c>
      <c r="G60" s="20">
        <f t="shared" si="0"/>
        <v>0.2873051224944321</v>
      </c>
      <c r="H60" s="9">
        <v>4536</v>
      </c>
      <c r="I60" s="9">
        <f t="shared" si="1"/>
        <v>1</v>
      </c>
    </row>
    <row r="61" spans="1:9" ht="12">
      <c r="A61" s="8" t="s">
        <v>256</v>
      </c>
      <c r="B61" s="8">
        <v>27</v>
      </c>
      <c r="C61" s="18">
        <v>2700110</v>
      </c>
      <c r="D61" s="14" t="s">
        <v>277</v>
      </c>
      <c r="E61" s="19">
        <v>25</v>
      </c>
      <c r="F61" s="9">
        <v>409</v>
      </c>
      <c r="G61" s="20">
        <f t="shared" si="0"/>
        <v>0.061124694376528114</v>
      </c>
      <c r="H61" s="9">
        <v>2485</v>
      </c>
      <c r="I61" s="9">
        <f t="shared" si="1"/>
        <v>1</v>
      </c>
    </row>
    <row r="62" spans="1:9" ht="12">
      <c r="A62" s="8" t="s">
        <v>256</v>
      </c>
      <c r="B62" s="8">
        <v>27</v>
      </c>
      <c r="C62" s="18">
        <v>2708100</v>
      </c>
      <c r="D62" s="14" t="s">
        <v>326</v>
      </c>
      <c r="E62" s="19">
        <v>350</v>
      </c>
      <c r="F62" s="9">
        <v>7225</v>
      </c>
      <c r="G62" s="20">
        <f t="shared" si="0"/>
        <v>0.04844290657439446</v>
      </c>
      <c r="H62" s="9">
        <v>32660</v>
      </c>
      <c r="I62" s="9">
        <f t="shared" si="1"/>
        <v>0</v>
      </c>
    </row>
    <row r="63" spans="1:9" ht="12">
      <c r="A63" s="8" t="s">
        <v>256</v>
      </c>
      <c r="B63" s="8">
        <v>27</v>
      </c>
      <c r="C63" s="18">
        <v>2708190</v>
      </c>
      <c r="D63" s="14" t="s">
        <v>327</v>
      </c>
      <c r="E63" s="19">
        <v>340</v>
      </c>
      <c r="F63" s="9">
        <v>10087</v>
      </c>
      <c r="G63" s="20">
        <f t="shared" si="0"/>
        <v>0.033706751264003174</v>
      </c>
      <c r="H63" s="9">
        <v>47693</v>
      </c>
      <c r="I63" s="9">
        <f t="shared" si="1"/>
        <v>0</v>
      </c>
    </row>
    <row r="64" spans="1:9" ht="12">
      <c r="A64" s="8" t="s">
        <v>256</v>
      </c>
      <c r="B64" s="8">
        <v>27</v>
      </c>
      <c r="C64" s="22">
        <v>2708220</v>
      </c>
      <c r="D64" s="14" t="s">
        <v>328</v>
      </c>
      <c r="E64" s="19">
        <v>72</v>
      </c>
      <c r="F64" s="9">
        <v>866</v>
      </c>
      <c r="G64" s="20">
        <f t="shared" si="0"/>
        <v>0.08314087759815242</v>
      </c>
      <c r="H64" s="9">
        <v>4921</v>
      </c>
      <c r="I64" s="9">
        <f t="shared" si="1"/>
        <v>1</v>
      </c>
    </row>
    <row r="65" spans="1:9" ht="12">
      <c r="A65" s="8" t="s">
        <v>256</v>
      </c>
      <c r="B65" s="8">
        <v>27</v>
      </c>
      <c r="C65" s="18">
        <v>2700017</v>
      </c>
      <c r="D65" s="14" t="s">
        <v>261</v>
      </c>
      <c r="E65" s="19">
        <v>200</v>
      </c>
      <c r="F65" s="9">
        <v>3482</v>
      </c>
      <c r="G65" s="20">
        <f t="shared" si="0"/>
        <v>0.05743825387708214</v>
      </c>
      <c r="H65" s="9">
        <v>18538</v>
      </c>
      <c r="I65" s="9">
        <f t="shared" si="1"/>
        <v>1</v>
      </c>
    </row>
    <row r="66" spans="1:9" ht="12">
      <c r="A66" s="8" t="s">
        <v>256</v>
      </c>
      <c r="B66" s="8">
        <v>27</v>
      </c>
      <c r="C66" s="18">
        <v>2708910</v>
      </c>
      <c r="D66" s="14" t="s">
        <v>330</v>
      </c>
      <c r="E66" s="19">
        <v>168</v>
      </c>
      <c r="F66" s="9">
        <v>813</v>
      </c>
      <c r="G66" s="20">
        <f t="shared" si="0"/>
        <v>0.2066420664206642</v>
      </c>
      <c r="H66" s="9">
        <v>5661</v>
      </c>
      <c r="I66" s="9">
        <f t="shared" si="1"/>
        <v>1</v>
      </c>
    </row>
    <row r="67" spans="1:9" ht="12">
      <c r="A67" s="8" t="s">
        <v>256</v>
      </c>
      <c r="B67" s="8">
        <v>27</v>
      </c>
      <c r="C67" s="18">
        <v>2708940</v>
      </c>
      <c r="D67" s="14" t="s">
        <v>331</v>
      </c>
      <c r="E67" s="19">
        <v>21</v>
      </c>
      <c r="F67" s="9">
        <v>234</v>
      </c>
      <c r="G67" s="20">
        <f t="shared" si="0"/>
        <v>0.08974358974358974</v>
      </c>
      <c r="H67" s="9">
        <v>1347</v>
      </c>
      <c r="I67" s="9">
        <f t="shared" si="1"/>
        <v>1</v>
      </c>
    </row>
    <row r="68" spans="1:9" ht="12">
      <c r="A68" s="8" t="s">
        <v>256</v>
      </c>
      <c r="B68" s="8">
        <v>27</v>
      </c>
      <c r="C68" s="18">
        <v>2700103</v>
      </c>
      <c r="D68" s="14" t="s">
        <v>272</v>
      </c>
      <c r="E68" s="19">
        <v>73</v>
      </c>
      <c r="F68" s="9">
        <v>422</v>
      </c>
      <c r="G68" s="20">
        <f t="shared" si="0"/>
        <v>0.17298578199052134</v>
      </c>
      <c r="H68" s="9">
        <v>2774</v>
      </c>
      <c r="I68" s="9">
        <f t="shared" si="1"/>
        <v>1</v>
      </c>
    </row>
    <row r="69" spans="1:9" ht="12">
      <c r="A69" s="8" t="s">
        <v>256</v>
      </c>
      <c r="B69" s="8">
        <v>27</v>
      </c>
      <c r="C69" s="18">
        <v>2709330</v>
      </c>
      <c r="D69" s="14" t="s">
        <v>332</v>
      </c>
      <c r="E69" s="19">
        <v>20</v>
      </c>
      <c r="F69" s="9">
        <v>446</v>
      </c>
      <c r="G69" s="20">
        <f t="shared" si="0"/>
        <v>0.04484304932735426</v>
      </c>
      <c r="H69" s="9">
        <v>2618</v>
      </c>
      <c r="I69" s="9">
        <f t="shared" si="1"/>
        <v>1</v>
      </c>
    </row>
    <row r="70" spans="1:9" ht="12">
      <c r="A70" s="8" t="s">
        <v>256</v>
      </c>
      <c r="B70" s="8">
        <v>27</v>
      </c>
      <c r="C70" s="18">
        <v>2709360</v>
      </c>
      <c r="D70" s="14" t="s">
        <v>333</v>
      </c>
      <c r="E70" s="19">
        <v>33</v>
      </c>
      <c r="F70" s="9">
        <v>156</v>
      </c>
      <c r="G70" s="20">
        <f t="shared" si="0"/>
        <v>0.21153846153846154</v>
      </c>
      <c r="H70" s="9">
        <v>922</v>
      </c>
      <c r="I70" s="9">
        <f aca="true" t="shared" si="2" ref="I70:I133">IF(H70&lt;20000,1,0)</f>
        <v>1</v>
      </c>
    </row>
    <row r="71" spans="1:9" ht="12">
      <c r="A71" s="8" t="s">
        <v>256</v>
      </c>
      <c r="B71" s="8">
        <v>27</v>
      </c>
      <c r="C71" s="18">
        <v>2700150</v>
      </c>
      <c r="D71" s="14" t="s">
        <v>67</v>
      </c>
      <c r="E71" s="19">
        <v>52</v>
      </c>
      <c r="F71" s="9">
        <v>459</v>
      </c>
      <c r="G71" s="20">
        <f aca="true" t="shared" si="3" ref="G71:G134">IF(AND(E71&gt;0,F71&gt;0),E71/F71,0)</f>
        <v>0.11328976034858387</v>
      </c>
      <c r="H71" s="9">
        <v>2717</v>
      </c>
      <c r="I71" s="9">
        <f t="shared" si="2"/>
        <v>1</v>
      </c>
    </row>
    <row r="72" spans="1:9" ht="12">
      <c r="A72" s="8" t="s">
        <v>256</v>
      </c>
      <c r="B72" s="8">
        <v>27</v>
      </c>
      <c r="C72" s="18">
        <v>2709420</v>
      </c>
      <c r="D72" s="14" t="s">
        <v>334</v>
      </c>
      <c r="E72" s="19">
        <v>251</v>
      </c>
      <c r="F72" s="9">
        <v>2290</v>
      </c>
      <c r="G72" s="20">
        <f t="shared" si="3"/>
        <v>0.10960698689956332</v>
      </c>
      <c r="H72" s="9">
        <v>14174</v>
      </c>
      <c r="I72" s="9">
        <f t="shared" si="2"/>
        <v>1</v>
      </c>
    </row>
    <row r="73" spans="1:9" ht="12">
      <c r="A73" s="8" t="s">
        <v>256</v>
      </c>
      <c r="B73" s="8">
        <v>27</v>
      </c>
      <c r="C73" s="18">
        <v>2709510</v>
      </c>
      <c r="D73" s="14" t="s">
        <v>336</v>
      </c>
      <c r="E73" s="19">
        <v>563</v>
      </c>
      <c r="F73" s="9">
        <v>3660</v>
      </c>
      <c r="G73" s="20">
        <f t="shared" si="3"/>
        <v>0.15382513661202185</v>
      </c>
      <c r="H73" s="9">
        <v>26750</v>
      </c>
      <c r="I73" s="9">
        <f t="shared" si="2"/>
        <v>0</v>
      </c>
    </row>
    <row r="74" spans="1:9" ht="12">
      <c r="A74" s="8" t="s">
        <v>256</v>
      </c>
      <c r="B74" s="8">
        <v>27</v>
      </c>
      <c r="C74" s="18">
        <v>2709540</v>
      </c>
      <c r="D74" s="14" t="s">
        <v>337</v>
      </c>
      <c r="E74" s="19">
        <v>22</v>
      </c>
      <c r="F74" s="9">
        <v>182</v>
      </c>
      <c r="G74" s="20">
        <f t="shared" si="3"/>
        <v>0.12087912087912088</v>
      </c>
      <c r="H74" s="9">
        <v>1117</v>
      </c>
      <c r="I74" s="9">
        <f t="shared" si="2"/>
        <v>1</v>
      </c>
    </row>
    <row r="75" spans="1:9" ht="12">
      <c r="A75" s="8" t="s">
        <v>256</v>
      </c>
      <c r="B75" s="8">
        <v>27</v>
      </c>
      <c r="C75" s="18">
        <v>2713110</v>
      </c>
      <c r="D75" s="14" t="s">
        <v>106</v>
      </c>
      <c r="E75" s="19">
        <v>65</v>
      </c>
      <c r="F75" s="9">
        <v>714</v>
      </c>
      <c r="G75" s="20">
        <f t="shared" si="3"/>
        <v>0.09103641456582633</v>
      </c>
      <c r="H75" s="9">
        <v>5398</v>
      </c>
      <c r="I75" s="9">
        <f t="shared" si="2"/>
        <v>1</v>
      </c>
    </row>
    <row r="76" spans="1:9" ht="12">
      <c r="A76" s="8" t="s">
        <v>256</v>
      </c>
      <c r="B76" s="8">
        <v>27</v>
      </c>
      <c r="C76" s="18">
        <v>2709690</v>
      </c>
      <c r="D76" s="14" t="s">
        <v>82</v>
      </c>
      <c r="E76" s="19">
        <v>47</v>
      </c>
      <c r="F76" s="9">
        <v>271</v>
      </c>
      <c r="G76" s="20">
        <f t="shared" si="3"/>
        <v>0.17343173431734318</v>
      </c>
      <c r="H76" s="9">
        <v>1799</v>
      </c>
      <c r="I76" s="9">
        <f t="shared" si="2"/>
        <v>1</v>
      </c>
    </row>
    <row r="77" spans="1:9" ht="12">
      <c r="A77" s="8" t="s">
        <v>256</v>
      </c>
      <c r="B77" s="8">
        <v>27</v>
      </c>
      <c r="C77" s="18">
        <v>2709720</v>
      </c>
      <c r="D77" s="14" t="s">
        <v>338</v>
      </c>
      <c r="E77" s="19">
        <v>216</v>
      </c>
      <c r="F77" s="9">
        <v>1569</v>
      </c>
      <c r="G77" s="20">
        <f t="shared" si="3"/>
        <v>0.13766730401529637</v>
      </c>
      <c r="H77" s="9">
        <v>9984</v>
      </c>
      <c r="I77" s="9">
        <f t="shared" si="2"/>
        <v>1</v>
      </c>
    </row>
    <row r="78" spans="1:9" ht="12">
      <c r="A78" s="8" t="s">
        <v>256</v>
      </c>
      <c r="B78" s="8">
        <v>27</v>
      </c>
      <c r="C78" s="18">
        <v>2709750</v>
      </c>
      <c r="D78" s="14" t="s">
        <v>339</v>
      </c>
      <c r="E78" s="19">
        <v>227</v>
      </c>
      <c r="F78" s="9">
        <v>1760</v>
      </c>
      <c r="G78" s="20">
        <f t="shared" si="3"/>
        <v>0.12897727272727272</v>
      </c>
      <c r="H78" s="9">
        <v>11420</v>
      </c>
      <c r="I78" s="9">
        <f t="shared" si="2"/>
        <v>1</v>
      </c>
    </row>
    <row r="79" spans="1:9" ht="12">
      <c r="A79" s="8" t="s">
        <v>256</v>
      </c>
      <c r="B79" s="8">
        <v>27</v>
      </c>
      <c r="C79" s="18">
        <v>2709960</v>
      </c>
      <c r="D79" s="14" t="s">
        <v>340</v>
      </c>
      <c r="E79" s="19">
        <v>18</v>
      </c>
      <c r="F79" s="9">
        <v>117</v>
      </c>
      <c r="G79" s="20">
        <f t="shared" si="3"/>
        <v>0.15384615384615385</v>
      </c>
      <c r="H79" s="9">
        <v>809</v>
      </c>
      <c r="I79" s="9">
        <f t="shared" si="2"/>
        <v>1</v>
      </c>
    </row>
    <row r="80" spans="1:9" ht="12">
      <c r="A80" s="8" t="s">
        <v>256</v>
      </c>
      <c r="B80" s="8">
        <v>27</v>
      </c>
      <c r="C80" s="18">
        <v>2710060</v>
      </c>
      <c r="D80" s="14" t="s">
        <v>341</v>
      </c>
      <c r="E80" s="19">
        <v>148</v>
      </c>
      <c r="F80" s="9">
        <v>2347</v>
      </c>
      <c r="G80" s="20">
        <f t="shared" si="3"/>
        <v>0.06305922454196847</v>
      </c>
      <c r="H80" s="9">
        <v>11126</v>
      </c>
      <c r="I80" s="9">
        <f t="shared" si="2"/>
        <v>1</v>
      </c>
    </row>
    <row r="81" spans="1:9" ht="12">
      <c r="A81" s="8" t="s">
        <v>256</v>
      </c>
      <c r="B81" s="8">
        <v>27</v>
      </c>
      <c r="C81" s="18">
        <v>2710090</v>
      </c>
      <c r="D81" s="14" t="s">
        <v>342</v>
      </c>
      <c r="E81" s="19">
        <v>42</v>
      </c>
      <c r="F81" s="9">
        <v>458</v>
      </c>
      <c r="G81" s="20">
        <f t="shared" si="3"/>
        <v>0.09170305676855896</v>
      </c>
      <c r="H81" s="9">
        <v>2867</v>
      </c>
      <c r="I81" s="9">
        <f t="shared" si="2"/>
        <v>1</v>
      </c>
    </row>
    <row r="82" spans="1:9" ht="12">
      <c r="A82" s="8" t="s">
        <v>256</v>
      </c>
      <c r="B82" s="8">
        <v>27</v>
      </c>
      <c r="C82" s="18">
        <v>2710140</v>
      </c>
      <c r="D82" s="14" t="s">
        <v>343</v>
      </c>
      <c r="E82" s="19">
        <v>202</v>
      </c>
      <c r="F82" s="9">
        <v>967</v>
      </c>
      <c r="G82" s="20">
        <f t="shared" si="3"/>
        <v>0.20889348500517063</v>
      </c>
      <c r="H82" s="9">
        <v>5487</v>
      </c>
      <c r="I82" s="9">
        <f t="shared" si="2"/>
        <v>1</v>
      </c>
    </row>
    <row r="83" spans="1:9" ht="12">
      <c r="A83" s="8" t="s">
        <v>256</v>
      </c>
      <c r="B83" s="8">
        <v>27</v>
      </c>
      <c r="C83" s="18">
        <v>2710170</v>
      </c>
      <c r="D83" s="14" t="s">
        <v>344</v>
      </c>
      <c r="E83" s="19">
        <v>80</v>
      </c>
      <c r="F83" s="9">
        <v>2266</v>
      </c>
      <c r="G83" s="20">
        <f t="shared" si="3"/>
        <v>0.0353045013239188</v>
      </c>
      <c r="H83" s="9">
        <v>11223</v>
      </c>
      <c r="I83" s="9">
        <f t="shared" si="2"/>
        <v>1</v>
      </c>
    </row>
    <row r="84" spans="1:9" ht="12">
      <c r="A84" s="8" t="s">
        <v>256</v>
      </c>
      <c r="B84" s="8">
        <v>27</v>
      </c>
      <c r="C84" s="18">
        <v>2710230</v>
      </c>
      <c r="D84" s="14" t="s">
        <v>345</v>
      </c>
      <c r="E84" s="19">
        <v>374</v>
      </c>
      <c r="F84" s="9">
        <v>2546</v>
      </c>
      <c r="G84" s="20">
        <f t="shared" si="3"/>
        <v>0.14689709347996857</v>
      </c>
      <c r="H84" s="9">
        <v>16200</v>
      </c>
      <c r="I84" s="9">
        <f t="shared" si="2"/>
        <v>1</v>
      </c>
    </row>
    <row r="85" spans="1:9" ht="12">
      <c r="A85" s="8" t="s">
        <v>256</v>
      </c>
      <c r="B85" s="8">
        <v>27</v>
      </c>
      <c r="C85" s="18">
        <v>2710260</v>
      </c>
      <c r="D85" s="14" t="s">
        <v>346</v>
      </c>
      <c r="E85" s="19">
        <v>174</v>
      </c>
      <c r="F85" s="9">
        <v>1215</v>
      </c>
      <c r="G85" s="20">
        <f t="shared" si="3"/>
        <v>0.14320987654320988</v>
      </c>
      <c r="H85" s="9">
        <v>6211</v>
      </c>
      <c r="I85" s="9">
        <f t="shared" si="2"/>
        <v>1</v>
      </c>
    </row>
    <row r="86" spans="1:9" ht="12">
      <c r="A86" s="8" t="s">
        <v>256</v>
      </c>
      <c r="B86" s="8">
        <v>27</v>
      </c>
      <c r="C86" s="18">
        <v>2711010</v>
      </c>
      <c r="D86" s="14" t="s">
        <v>347</v>
      </c>
      <c r="E86" s="19">
        <v>44</v>
      </c>
      <c r="F86" s="9">
        <v>808</v>
      </c>
      <c r="G86" s="20">
        <f t="shared" si="3"/>
        <v>0.054455445544554455</v>
      </c>
      <c r="H86" s="9">
        <v>3878</v>
      </c>
      <c r="I86" s="9">
        <f t="shared" si="2"/>
        <v>1</v>
      </c>
    </row>
    <row r="87" spans="1:9" ht="12">
      <c r="A87" s="8" t="s">
        <v>256</v>
      </c>
      <c r="B87" s="8">
        <v>27</v>
      </c>
      <c r="C87" s="18">
        <v>2711040</v>
      </c>
      <c r="D87" s="14" t="s">
        <v>348</v>
      </c>
      <c r="E87" s="19">
        <v>2093</v>
      </c>
      <c r="F87" s="9">
        <v>12856</v>
      </c>
      <c r="G87" s="20">
        <f t="shared" si="3"/>
        <v>0.16280336029869322</v>
      </c>
      <c r="H87" s="9">
        <v>92991</v>
      </c>
      <c r="I87" s="9">
        <f t="shared" si="2"/>
        <v>0</v>
      </c>
    </row>
    <row r="88" spans="1:9" ht="12">
      <c r="A88" s="8" t="s">
        <v>256</v>
      </c>
      <c r="B88" s="8">
        <v>27</v>
      </c>
      <c r="C88" s="18">
        <v>2700112</v>
      </c>
      <c r="D88" s="14" t="s">
        <v>278</v>
      </c>
      <c r="E88" s="19">
        <v>64</v>
      </c>
      <c r="F88" s="9">
        <v>471</v>
      </c>
      <c r="G88" s="20">
        <f t="shared" si="3"/>
        <v>0.13588110403397027</v>
      </c>
      <c r="H88" s="9">
        <v>2834</v>
      </c>
      <c r="I88" s="9">
        <f t="shared" si="2"/>
        <v>1</v>
      </c>
    </row>
    <row r="89" spans="1:9" ht="12">
      <c r="A89" s="8" t="s">
        <v>256</v>
      </c>
      <c r="B89" s="8">
        <v>27</v>
      </c>
      <c r="C89" s="18">
        <v>2711085</v>
      </c>
      <c r="D89" s="14" t="s">
        <v>349</v>
      </c>
      <c r="E89" s="19">
        <v>194</v>
      </c>
      <c r="F89" s="9">
        <v>1026</v>
      </c>
      <c r="G89" s="20">
        <f t="shared" si="3"/>
        <v>0.18908382066276802</v>
      </c>
      <c r="H89" s="9">
        <v>6954</v>
      </c>
      <c r="I89" s="9">
        <f t="shared" si="2"/>
        <v>1</v>
      </c>
    </row>
    <row r="90" spans="1:9" ht="12">
      <c r="A90" s="8" t="s">
        <v>256</v>
      </c>
      <c r="B90" s="8">
        <v>27</v>
      </c>
      <c r="C90" s="18">
        <v>2711130</v>
      </c>
      <c r="D90" s="14" t="s">
        <v>350</v>
      </c>
      <c r="E90" s="19">
        <v>187</v>
      </c>
      <c r="F90" s="9">
        <v>1640</v>
      </c>
      <c r="G90" s="20">
        <f t="shared" si="3"/>
        <v>0.11402439024390244</v>
      </c>
      <c r="H90" s="9">
        <v>8925</v>
      </c>
      <c r="I90" s="9">
        <f t="shared" si="2"/>
        <v>1</v>
      </c>
    </row>
    <row r="91" spans="1:9" ht="12">
      <c r="A91" s="8" t="s">
        <v>256</v>
      </c>
      <c r="B91" s="8">
        <v>27</v>
      </c>
      <c r="C91" s="18">
        <v>2714220</v>
      </c>
      <c r="D91" s="14" t="s">
        <v>123</v>
      </c>
      <c r="E91" s="19">
        <v>645</v>
      </c>
      <c r="F91" s="9">
        <v>11217</v>
      </c>
      <c r="G91" s="20">
        <f t="shared" si="3"/>
        <v>0.057502005883926184</v>
      </c>
      <c r="H91" s="9">
        <v>52653</v>
      </c>
      <c r="I91" s="9">
        <f t="shared" si="2"/>
        <v>0</v>
      </c>
    </row>
    <row r="92" spans="1:9" ht="12">
      <c r="A92" s="8" t="s">
        <v>256</v>
      </c>
      <c r="B92" s="8">
        <v>27</v>
      </c>
      <c r="C92" s="18">
        <v>2711190</v>
      </c>
      <c r="D92" s="14" t="s">
        <v>83</v>
      </c>
      <c r="E92" s="19">
        <v>76</v>
      </c>
      <c r="F92" s="9">
        <v>849</v>
      </c>
      <c r="G92" s="20">
        <f t="shared" si="3"/>
        <v>0.0895170789163722</v>
      </c>
      <c r="H92" s="9">
        <v>4859</v>
      </c>
      <c r="I92" s="9">
        <f t="shared" si="2"/>
        <v>1</v>
      </c>
    </row>
    <row r="93" spans="1:9" ht="12">
      <c r="A93" s="8" t="s">
        <v>256</v>
      </c>
      <c r="B93" s="8">
        <v>27</v>
      </c>
      <c r="C93" s="18">
        <v>2711220</v>
      </c>
      <c r="D93" s="14" t="s">
        <v>351</v>
      </c>
      <c r="E93" s="19">
        <v>33</v>
      </c>
      <c r="F93" s="9">
        <v>386</v>
      </c>
      <c r="G93" s="20">
        <f t="shared" si="3"/>
        <v>0.08549222797927461</v>
      </c>
      <c r="H93" s="9">
        <v>2222</v>
      </c>
      <c r="I93" s="9">
        <f t="shared" si="2"/>
        <v>1</v>
      </c>
    </row>
    <row r="94" spans="1:9" ht="12">
      <c r="A94" s="8" t="s">
        <v>256</v>
      </c>
      <c r="B94" s="8">
        <v>27</v>
      </c>
      <c r="C94" s="18">
        <v>2711250</v>
      </c>
      <c r="D94" s="14" t="s">
        <v>352</v>
      </c>
      <c r="E94" s="19">
        <v>253</v>
      </c>
      <c r="F94" s="9">
        <v>7236</v>
      </c>
      <c r="G94" s="20">
        <f t="shared" si="3"/>
        <v>0.0349640685461581</v>
      </c>
      <c r="H94" s="9">
        <v>39816</v>
      </c>
      <c r="I94" s="9">
        <f t="shared" si="2"/>
        <v>0</v>
      </c>
    </row>
    <row r="95" spans="1:9" ht="12">
      <c r="A95" s="8" t="s">
        <v>256</v>
      </c>
      <c r="B95" s="8">
        <v>27</v>
      </c>
      <c r="C95" s="18">
        <v>2711340</v>
      </c>
      <c r="D95" s="14" t="s">
        <v>353</v>
      </c>
      <c r="E95" s="19">
        <v>29</v>
      </c>
      <c r="F95" s="9">
        <v>510</v>
      </c>
      <c r="G95" s="20">
        <f t="shared" si="3"/>
        <v>0.056862745098039215</v>
      </c>
      <c r="H95" s="9">
        <v>2501</v>
      </c>
      <c r="I95" s="9">
        <f t="shared" si="2"/>
        <v>1</v>
      </c>
    </row>
    <row r="96" spans="1:9" ht="12">
      <c r="A96" s="8" t="s">
        <v>256</v>
      </c>
      <c r="B96" s="8">
        <v>27</v>
      </c>
      <c r="C96" s="18">
        <v>2711370</v>
      </c>
      <c r="D96" s="14" t="s">
        <v>354</v>
      </c>
      <c r="E96" s="19">
        <v>428</v>
      </c>
      <c r="F96" s="9">
        <v>11636</v>
      </c>
      <c r="G96" s="20">
        <f t="shared" si="3"/>
        <v>0.036782399449982815</v>
      </c>
      <c r="H96" s="9">
        <v>54542</v>
      </c>
      <c r="I96" s="9">
        <f t="shared" si="2"/>
        <v>0</v>
      </c>
    </row>
    <row r="97" spans="1:9" ht="12">
      <c r="A97" s="8" t="s">
        <v>256</v>
      </c>
      <c r="B97" s="8">
        <v>27</v>
      </c>
      <c r="C97" s="18">
        <v>2711460</v>
      </c>
      <c r="D97" s="14" t="s">
        <v>355</v>
      </c>
      <c r="E97" s="19">
        <v>24</v>
      </c>
      <c r="F97" s="9">
        <v>200</v>
      </c>
      <c r="G97" s="20">
        <f t="shared" si="3"/>
        <v>0.12</v>
      </c>
      <c r="H97" s="9">
        <v>1054</v>
      </c>
      <c r="I97" s="9">
        <f t="shared" si="2"/>
        <v>1</v>
      </c>
    </row>
    <row r="98" spans="1:9" ht="12">
      <c r="A98" s="8" t="s">
        <v>256</v>
      </c>
      <c r="B98" s="8">
        <v>27</v>
      </c>
      <c r="C98" s="18">
        <v>2711520</v>
      </c>
      <c r="D98" s="14" t="s">
        <v>356</v>
      </c>
      <c r="E98" s="19">
        <v>107</v>
      </c>
      <c r="F98" s="9">
        <v>649</v>
      </c>
      <c r="G98" s="20">
        <f t="shared" si="3"/>
        <v>0.16486902927580893</v>
      </c>
      <c r="H98" s="9">
        <v>5342</v>
      </c>
      <c r="I98" s="9">
        <f t="shared" si="2"/>
        <v>1</v>
      </c>
    </row>
    <row r="99" spans="1:9" ht="12">
      <c r="A99" s="8" t="s">
        <v>256</v>
      </c>
      <c r="B99" s="8">
        <v>27</v>
      </c>
      <c r="C99" s="18">
        <v>2738880</v>
      </c>
      <c r="D99" s="14" t="s">
        <v>25</v>
      </c>
      <c r="E99" s="19">
        <v>76</v>
      </c>
      <c r="F99" s="9">
        <v>906</v>
      </c>
      <c r="G99" s="20">
        <f t="shared" si="3"/>
        <v>0.08388520971302428</v>
      </c>
      <c r="H99" s="9">
        <v>4831</v>
      </c>
      <c r="I99" s="9">
        <f t="shared" si="2"/>
        <v>1</v>
      </c>
    </row>
    <row r="100" spans="1:9" ht="12">
      <c r="A100" s="8" t="s">
        <v>256</v>
      </c>
      <c r="B100" s="8">
        <v>27</v>
      </c>
      <c r="C100" s="18">
        <v>2711610</v>
      </c>
      <c r="D100" s="14" t="s">
        <v>357</v>
      </c>
      <c r="E100" s="19">
        <v>30</v>
      </c>
      <c r="F100" s="9">
        <v>265</v>
      </c>
      <c r="G100" s="20">
        <f t="shared" si="3"/>
        <v>0.11320754716981132</v>
      </c>
      <c r="H100" s="9">
        <v>1639</v>
      </c>
      <c r="I100" s="9">
        <f t="shared" si="2"/>
        <v>1</v>
      </c>
    </row>
    <row r="101" spans="1:9" ht="12">
      <c r="A101" s="8" t="s">
        <v>256</v>
      </c>
      <c r="B101" s="8">
        <v>27</v>
      </c>
      <c r="C101" s="18">
        <v>2700021</v>
      </c>
      <c r="D101" s="14" t="s">
        <v>263</v>
      </c>
      <c r="E101" s="19">
        <v>184</v>
      </c>
      <c r="F101" s="9">
        <v>1271</v>
      </c>
      <c r="G101" s="20">
        <f t="shared" si="3"/>
        <v>0.14476789929189615</v>
      </c>
      <c r="H101" s="9">
        <v>8750</v>
      </c>
      <c r="I101" s="9">
        <f t="shared" si="2"/>
        <v>1</v>
      </c>
    </row>
    <row r="102" spans="1:9" ht="12">
      <c r="A102" s="8" t="s">
        <v>256</v>
      </c>
      <c r="B102" s="8">
        <v>27</v>
      </c>
      <c r="C102" s="18">
        <v>2700124</v>
      </c>
      <c r="D102" s="14" t="s">
        <v>58</v>
      </c>
      <c r="E102" s="19">
        <v>298</v>
      </c>
      <c r="F102" s="9">
        <v>1978</v>
      </c>
      <c r="G102" s="20">
        <f t="shared" si="3"/>
        <v>0.1506572295247725</v>
      </c>
      <c r="H102" s="9">
        <v>12406</v>
      </c>
      <c r="I102" s="9">
        <f t="shared" si="2"/>
        <v>1</v>
      </c>
    </row>
    <row r="103" spans="1:9" ht="12">
      <c r="A103" s="8" t="s">
        <v>256</v>
      </c>
      <c r="B103" s="8">
        <v>27</v>
      </c>
      <c r="C103" s="18">
        <v>2711760</v>
      </c>
      <c r="D103" s="14" t="s">
        <v>359</v>
      </c>
      <c r="E103" s="19">
        <v>393</v>
      </c>
      <c r="F103" s="9">
        <v>5231</v>
      </c>
      <c r="G103" s="20">
        <f t="shared" si="3"/>
        <v>0.07512903842477538</v>
      </c>
      <c r="H103" s="9">
        <v>30886</v>
      </c>
      <c r="I103" s="9">
        <f t="shared" si="2"/>
        <v>0</v>
      </c>
    </row>
    <row r="104" spans="1:9" ht="12">
      <c r="A104" s="8" t="s">
        <v>256</v>
      </c>
      <c r="B104" s="8">
        <v>27</v>
      </c>
      <c r="C104" s="18">
        <v>2711820</v>
      </c>
      <c r="D104" s="14" t="s">
        <v>360</v>
      </c>
      <c r="E104" s="19">
        <v>196</v>
      </c>
      <c r="F104" s="9">
        <v>4949</v>
      </c>
      <c r="G104" s="20">
        <f t="shared" si="3"/>
        <v>0.039603960396039604</v>
      </c>
      <c r="H104" s="9">
        <v>23378</v>
      </c>
      <c r="I104" s="9">
        <f t="shared" si="2"/>
        <v>0</v>
      </c>
    </row>
    <row r="105" spans="1:9" ht="12">
      <c r="A105" s="8" t="s">
        <v>256</v>
      </c>
      <c r="B105" s="8">
        <v>27</v>
      </c>
      <c r="C105" s="18">
        <v>2711880</v>
      </c>
      <c r="D105" s="14" t="s">
        <v>361</v>
      </c>
      <c r="E105" s="19">
        <v>285</v>
      </c>
      <c r="F105" s="9">
        <v>3061</v>
      </c>
      <c r="G105" s="20">
        <f t="shared" si="3"/>
        <v>0.09310682783404116</v>
      </c>
      <c r="H105" s="9">
        <v>19870</v>
      </c>
      <c r="I105" s="9">
        <f t="shared" si="2"/>
        <v>1</v>
      </c>
    </row>
    <row r="106" spans="1:9" ht="12">
      <c r="A106" s="8" t="s">
        <v>256</v>
      </c>
      <c r="B106" s="8">
        <v>27</v>
      </c>
      <c r="C106" s="18">
        <v>2711910</v>
      </c>
      <c r="D106" s="14" t="s">
        <v>362</v>
      </c>
      <c r="E106" s="19">
        <v>71</v>
      </c>
      <c r="F106" s="9">
        <v>439</v>
      </c>
      <c r="G106" s="20">
        <f t="shared" si="3"/>
        <v>0.16173120728929385</v>
      </c>
      <c r="H106" s="9">
        <v>2792</v>
      </c>
      <c r="I106" s="9">
        <f t="shared" si="2"/>
        <v>1</v>
      </c>
    </row>
    <row r="107" spans="1:9" ht="12">
      <c r="A107" s="8" t="s">
        <v>256</v>
      </c>
      <c r="B107" s="8">
        <v>27</v>
      </c>
      <c r="C107" s="18">
        <v>2700100</v>
      </c>
      <c r="D107" s="14" t="s">
        <v>269</v>
      </c>
      <c r="E107" s="19">
        <v>152</v>
      </c>
      <c r="F107" s="9">
        <v>897</v>
      </c>
      <c r="G107" s="20">
        <f t="shared" si="3"/>
        <v>0.16945373467112598</v>
      </c>
      <c r="H107" s="9">
        <v>5124</v>
      </c>
      <c r="I107" s="9">
        <f t="shared" si="2"/>
        <v>1</v>
      </c>
    </row>
    <row r="108" spans="1:9" ht="12">
      <c r="A108" s="8" t="s">
        <v>256</v>
      </c>
      <c r="B108" s="8">
        <v>27</v>
      </c>
      <c r="C108" s="18">
        <v>2712180</v>
      </c>
      <c r="D108" s="14" t="s">
        <v>363</v>
      </c>
      <c r="E108" s="19">
        <v>20</v>
      </c>
      <c r="F108" s="9">
        <v>189</v>
      </c>
      <c r="G108" s="20">
        <f t="shared" si="3"/>
        <v>0.10582010582010581</v>
      </c>
      <c r="H108" s="9">
        <v>1052</v>
      </c>
      <c r="I108" s="9">
        <f t="shared" si="2"/>
        <v>1</v>
      </c>
    </row>
    <row r="109" spans="1:9" ht="12">
      <c r="A109" s="8" t="s">
        <v>256</v>
      </c>
      <c r="B109" s="8">
        <v>27</v>
      </c>
      <c r="C109" s="18">
        <v>2712210</v>
      </c>
      <c r="D109" s="14" t="s">
        <v>364</v>
      </c>
      <c r="E109" s="19">
        <v>57</v>
      </c>
      <c r="F109" s="9">
        <v>270</v>
      </c>
      <c r="G109" s="20">
        <f t="shared" si="3"/>
        <v>0.2111111111111111</v>
      </c>
      <c r="H109" s="9">
        <v>1631</v>
      </c>
      <c r="I109" s="9">
        <f t="shared" si="2"/>
        <v>1</v>
      </c>
    </row>
    <row r="110" spans="1:9" ht="12">
      <c r="A110" s="8" t="s">
        <v>256</v>
      </c>
      <c r="B110" s="8">
        <v>27</v>
      </c>
      <c r="C110" s="18">
        <v>2712240</v>
      </c>
      <c r="D110" s="14" t="s">
        <v>365</v>
      </c>
      <c r="E110" s="19">
        <v>174</v>
      </c>
      <c r="F110" s="9">
        <v>1864</v>
      </c>
      <c r="G110" s="20">
        <f t="shared" si="3"/>
        <v>0.09334763948497854</v>
      </c>
      <c r="H110" s="9">
        <v>9455</v>
      </c>
      <c r="I110" s="9">
        <f t="shared" si="2"/>
        <v>1</v>
      </c>
    </row>
    <row r="111" spans="1:9" ht="12">
      <c r="A111" s="8" t="s">
        <v>256</v>
      </c>
      <c r="B111" s="8">
        <v>27</v>
      </c>
      <c r="C111" s="18">
        <v>2712270</v>
      </c>
      <c r="D111" s="14" t="s">
        <v>100</v>
      </c>
      <c r="E111" s="19">
        <v>433</v>
      </c>
      <c r="F111" s="9">
        <v>8514</v>
      </c>
      <c r="G111" s="20">
        <f t="shared" si="3"/>
        <v>0.0508574113225276</v>
      </c>
      <c r="H111" s="9">
        <v>43468</v>
      </c>
      <c r="I111" s="9">
        <f t="shared" si="2"/>
        <v>0</v>
      </c>
    </row>
    <row r="112" spans="1:9" ht="12">
      <c r="A112" s="8" t="s">
        <v>256</v>
      </c>
      <c r="B112" s="8">
        <v>27</v>
      </c>
      <c r="C112" s="18">
        <v>2712300</v>
      </c>
      <c r="D112" s="14" t="s">
        <v>101</v>
      </c>
      <c r="E112" s="19">
        <v>97</v>
      </c>
      <c r="F112" s="9">
        <v>559</v>
      </c>
      <c r="G112" s="20">
        <f t="shared" si="3"/>
        <v>0.1735241502683363</v>
      </c>
      <c r="H112" s="9">
        <v>3646</v>
      </c>
      <c r="I112" s="9">
        <f t="shared" si="2"/>
        <v>1</v>
      </c>
    </row>
    <row r="113" spans="1:9" ht="12">
      <c r="A113" s="8" t="s">
        <v>256</v>
      </c>
      <c r="B113" s="8">
        <v>27</v>
      </c>
      <c r="C113" s="18">
        <v>2708880</v>
      </c>
      <c r="D113" s="14" t="s">
        <v>329</v>
      </c>
      <c r="E113" s="19">
        <v>1</v>
      </c>
      <c r="F113" s="9">
        <v>41</v>
      </c>
      <c r="G113" s="20">
        <f t="shared" si="3"/>
        <v>0.024390243902439025</v>
      </c>
      <c r="H113" s="9">
        <v>178</v>
      </c>
      <c r="I113" s="9">
        <f t="shared" si="2"/>
        <v>1</v>
      </c>
    </row>
    <row r="114" spans="1:9" ht="12">
      <c r="A114" s="8" t="s">
        <v>256</v>
      </c>
      <c r="B114" s="8">
        <v>27</v>
      </c>
      <c r="C114" s="18">
        <v>2712360</v>
      </c>
      <c r="D114" s="14" t="s">
        <v>98</v>
      </c>
      <c r="E114" s="19">
        <v>149</v>
      </c>
      <c r="F114" s="9">
        <v>1170</v>
      </c>
      <c r="G114" s="20">
        <f t="shared" si="3"/>
        <v>0.12735042735042734</v>
      </c>
      <c r="H114" s="9">
        <v>6968</v>
      </c>
      <c r="I114" s="9">
        <f t="shared" si="2"/>
        <v>1</v>
      </c>
    </row>
    <row r="115" spans="1:9" ht="12">
      <c r="A115" s="8" t="s">
        <v>256</v>
      </c>
      <c r="B115" s="8">
        <v>27</v>
      </c>
      <c r="C115" s="18">
        <v>2712420</v>
      </c>
      <c r="D115" s="14" t="s">
        <v>102</v>
      </c>
      <c r="E115" s="19">
        <v>393</v>
      </c>
      <c r="F115" s="9">
        <v>2544</v>
      </c>
      <c r="G115" s="20">
        <f t="shared" si="3"/>
        <v>0.1544811320754717</v>
      </c>
      <c r="H115" s="9">
        <v>17035</v>
      </c>
      <c r="I115" s="9">
        <f t="shared" si="2"/>
        <v>1</v>
      </c>
    </row>
    <row r="116" spans="1:9" ht="12">
      <c r="A116" s="8" t="s">
        <v>256</v>
      </c>
      <c r="B116" s="8">
        <v>27</v>
      </c>
      <c r="C116" s="18">
        <v>2712480</v>
      </c>
      <c r="D116" s="14" t="s">
        <v>103</v>
      </c>
      <c r="E116" s="19">
        <v>43</v>
      </c>
      <c r="F116" s="9">
        <v>489</v>
      </c>
      <c r="G116" s="20">
        <f t="shared" si="3"/>
        <v>0.08793456032719836</v>
      </c>
      <c r="H116" s="9">
        <v>2595</v>
      </c>
      <c r="I116" s="9">
        <f t="shared" si="2"/>
        <v>1</v>
      </c>
    </row>
    <row r="117" spans="1:9" ht="12">
      <c r="A117" s="8" t="s">
        <v>256</v>
      </c>
      <c r="B117" s="8">
        <v>27</v>
      </c>
      <c r="C117" s="18">
        <v>2712580</v>
      </c>
      <c r="D117" s="14" t="s">
        <v>5</v>
      </c>
      <c r="E117" s="19">
        <v>94</v>
      </c>
      <c r="F117" s="9">
        <v>1098</v>
      </c>
      <c r="G117" s="20">
        <f t="shared" si="3"/>
        <v>0.08561020036429873</v>
      </c>
      <c r="H117" s="9">
        <v>6224</v>
      </c>
      <c r="I117" s="9">
        <f t="shared" si="2"/>
        <v>1</v>
      </c>
    </row>
    <row r="118" spans="1:9" ht="12">
      <c r="A118" s="8" t="s">
        <v>256</v>
      </c>
      <c r="B118" s="8">
        <v>27</v>
      </c>
      <c r="C118" s="18">
        <v>2700128</v>
      </c>
      <c r="D118" s="14" t="s">
        <v>62</v>
      </c>
      <c r="E118" s="19">
        <v>163</v>
      </c>
      <c r="F118" s="9">
        <v>2201</v>
      </c>
      <c r="G118" s="20">
        <f t="shared" si="3"/>
        <v>0.0740572467060427</v>
      </c>
      <c r="H118" s="9">
        <v>12077</v>
      </c>
      <c r="I118" s="9">
        <f t="shared" si="2"/>
        <v>1</v>
      </c>
    </row>
    <row r="119" spans="1:9" ht="12">
      <c r="A119" s="8" t="s">
        <v>256</v>
      </c>
      <c r="B119" s="8">
        <v>27</v>
      </c>
      <c r="C119" s="18">
        <v>2700148</v>
      </c>
      <c r="D119" s="14" t="s">
        <v>65</v>
      </c>
      <c r="E119" s="19">
        <v>39</v>
      </c>
      <c r="F119" s="9">
        <v>430</v>
      </c>
      <c r="G119" s="20">
        <f t="shared" si="3"/>
        <v>0.09069767441860466</v>
      </c>
      <c r="H119" s="9">
        <v>2665</v>
      </c>
      <c r="I119" s="9">
        <f t="shared" si="2"/>
        <v>1</v>
      </c>
    </row>
    <row r="120" spans="1:9" ht="12">
      <c r="A120" s="8" t="s">
        <v>256</v>
      </c>
      <c r="B120" s="8">
        <v>27</v>
      </c>
      <c r="C120" s="18">
        <v>2712900</v>
      </c>
      <c r="D120" s="14" t="s">
        <v>104</v>
      </c>
      <c r="E120" s="19">
        <v>42</v>
      </c>
      <c r="F120" s="9">
        <v>517</v>
      </c>
      <c r="G120" s="20">
        <f t="shared" si="3"/>
        <v>0.08123791102514506</v>
      </c>
      <c r="H120" s="9">
        <v>2738</v>
      </c>
      <c r="I120" s="9">
        <f t="shared" si="2"/>
        <v>1</v>
      </c>
    </row>
    <row r="121" spans="1:9" ht="12">
      <c r="A121" s="8" t="s">
        <v>256</v>
      </c>
      <c r="B121" s="8">
        <v>27</v>
      </c>
      <c r="C121" s="18">
        <v>2713020</v>
      </c>
      <c r="D121" s="14" t="s">
        <v>105</v>
      </c>
      <c r="E121" s="19">
        <v>35</v>
      </c>
      <c r="F121" s="9">
        <v>150</v>
      </c>
      <c r="G121" s="20">
        <f t="shared" si="3"/>
        <v>0.23333333333333334</v>
      </c>
      <c r="H121" s="9">
        <v>829</v>
      </c>
      <c r="I121" s="9">
        <f t="shared" si="2"/>
        <v>1</v>
      </c>
    </row>
    <row r="122" spans="1:9" ht="12">
      <c r="A122" s="8" t="s">
        <v>256</v>
      </c>
      <c r="B122" s="8">
        <v>27</v>
      </c>
      <c r="C122" s="18">
        <v>2713040</v>
      </c>
      <c r="D122" s="14" t="s">
        <v>69</v>
      </c>
      <c r="E122" s="19">
        <v>28</v>
      </c>
      <c r="F122" s="9">
        <v>333</v>
      </c>
      <c r="G122" s="20">
        <f t="shared" si="3"/>
        <v>0.08408408408408409</v>
      </c>
      <c r="H122" s="9">
        <v>1956</v>
      </c>
      <c r="I122" s="9">
        <f t="shared" si="2"/>
        <v>1</v>
      </c>
    </row>
    <row r="123" spans="1:9" ht="12">
      <c r="A123" s="8" t="s">
        <v>256</v>
      </c>
      <c r="B123" s="8">
        <v>27</v>
      </c>
      <c r="C123" s="18">
        <v>2713140</v>
      </c>
      <c r="D123" s="14" t="s">
        <v>107</v>
      </c>
      <c r="E123" s="19">
        <v>28</v>
      </c>
      <c r="F123" s="9">
        <v>335</v>
      </c>
      <c r="G123" s="20">
        <f t="shared" si="3"/>
        <v>0.08358208955223881</v>
      </c>
      <c r="H123" s="9">
        <v>1710</v>
      </c>
      <c r="I123" s="9">
        <f t="shared" si="2"/>
        <v>1</v>
      </c>
    </row>
    <row r="124" spans="1:9" ht="12">
      <c r="A124" s="8" t="s">
        <v>256</v>
      </c>
      <c r="B124" s="8">
        <v>27</v>
      </c>
      <c r="C124" s="18">
        <v>2713170</v>
      </c>
      <c r="D124" s="14" t="s">
        <v>108</v>
      </c>
      <c r="E124" s="19">
        <v>389</v>
      </c>
      <c r="F124" s="9">
        <v>4139</v>
      </c>
      <c r="G124" s="20">
        <f t="shared" si="3"/>
        <v>0.0939840541193525</v>
      </c>
      <c r="H124" s="9">
        <v>26978</v>
      </c>
      <c r="I124" s="9">
        <f t="shared" si="2"/>
        <v>0</v>
      </c>
    </row>
    <row r="125" spans="1:9" ht="12">
      <c r="A125" s="8" t="s">
        <v>256</v>
      </c>
      <c r="B125" s="8">
        <v>27</v>
      </c>
      <c r="C125" s="18">
        <v>2700107</v>
      </c>
      <c r="D125" s="14" t="s">
        <v>275</v>
      </c>
      <c r="E125" s="19">
        <v>39</v>
      </c>
      <c r="F125" s="9">
        <v>427</v>
      </c>
      <c r="G125" s="20">
        <f t="shared" si="3"/>
        <v>0.09133489461358314</v>
      </c>
      <c r="H125" s="9">
        <v>2791</v>
      </c>
      <c r="I125" s="9">
        <f t="shared" si="2"/>
        <v>1</v>
      </c>
    </row>
    <row r="126" spans="1:9" ht="12">
      <c r="A126" s="8" t="s">
        <v>256</v>
      </c>
      <c r="B126" s="8">
        <v>27</v>
      </c>
      <c r="C126" s="18">
        <v>2709480</v>
      </c>
      <c r="D126" s="14" t="s">
        <v>335</v>
      </c>
      <c r="E126" s="19">
        <v>192</v>
      </c>
      <c r="F126" s="9">
        <v>1250</v>
      </c>
      <c r="G126" s="20">
        <f t="shared" si="3"/>
        <v>0.1536</v>
      </c>
      <c r="H126" s="9">
        <v>8291</v>
      </c>
      <c r="I126" s="9">
        <f t="shared" si="2"/>
        <v>1</v>
      </c>
    </row>
    <row r="127" spans="1:9" ht="12">
      <c r="A127" s="8" t="s">
        <v>256</v>
      </c>
      <c r="B127" s="8">
        <v>27</v>
      </c>
      <c r="C127" s="18">
        <v>2718920</v>
      </c>
      <c r="D127" s="14" t="s">
        <v>159</v>
      </c>
      <c r="E127" s="19">
        <v>27</v>
      </c>
      <c r="F127" s="9">
        <v>167</v>
      </c>
      <c r="G127" s="20">
        <f t="shared" si="3"/>
        <v>0.16167664670658682</v>
      </c>
      <c r="H127" s="9">
        <v>1111</v>
      </c>
      <c r="I127" s="9">
        <f t="shared" si="2"/>
        <v>1</v>
      </c>
    </row>
    <row r="128" spans="1:9" ht="12">
      <c r="A128" s="8" t="s">
        <v>256</v>
      </c>
      <c r="B128" s="8">
        <v>27</v>
      </c>
      <c r="C128" s="18">
        <v>2713380</v>
      </c>
      <c r="D128" s="14" t="s">
        <v>109</v>
      </c>
      <c r="E128" s="19">
        <v>14</v>
      </c>
      <c r="F128" s="9">
        <v>215</v>
      </c>
      <c r="G128" s="20">
        <f t="shared" si="3"/>
        <v>0.06511627906976744</v>
      </c>
      <c r="H128" s="9">
        <v>1228</v>
      </c>
      <c r="I128" s="9">
        <f t="shared" si="2"/>
        <v>1</v>
      </c>
    </row>
    <row r="129" spans="1:9" ht="12">
      <c r="A129" s="8" t="s">
        <v>256</v>
      </c>
      <c r="B129" s="8">
        <v>27</v>
      </c>
      <c r="C129" s="18">
        <v>2713530</v>
      </c>
      <c r="D129" s="14" t="s">
        <v>110</v>
      </c>
      <c r="E129" s="19">
        <v>272</v>
      </c>
      <c r="F129" s="9">
        <v>5935</v>
      </c>
      <c r="G129" s="20">
        <f t="shared" si="3"/>
        <v>0.04582982308340354</v>
      </c>
      <c r="H129" s="9">
        <v>29977</v>
      </c>
      <c r="I129" s="9">
        <f t="shared" si="2"/>
        <v>0</v>
      </c>
    </row>
    <row r="130" spans="1:9" ht="12">
      <c r="A130" s="8" t="s">
        <v>256</v>
      </c>
      <c r="B130" s="8">
        <v>27</v>
      </c>
      <c r="C130" s="18">
        <v>2713560</v>
      </c>
      <c r="D130" s="14" t="s">
        <v>111</v>
      </c>
      <c r="E130" s="19">
        <v>66</v>
      </c>
      <c r="F130" s="9">
        <v>744</v>
      </c>
      <c r="G130" s="20">
        <f t="shared" si="3"/>
        <v>0.08870967741935484</v>
      </c>
      <c r="H130" s="9">
        <v>4008</v>
      </c>
      <c r="I130" s="9">
        <f t="shared" si="2"/>
        <v>1</v>
      </c>
    </row>
    <row r="131" spans="1:9" ht="12">
      <c r="A131" s="8" t="s">
        <v>256</v>
      </c>
      <c r="B131" s="8">
        <v>27</v>
      </c>
      <c r="C131" s="18">
        <v>2713590</v>
      </c>
      <c r="D131" s="14" t="s">
        <v>112</v>
      </c>
      <c r="E131" s="19">
        <v>62</v>
      </c>
      <c r="F131" s="9">
        <v>1038</v>
      </c>
      <c r="G131" s="20">
        <f t="shared" si="3"/>
        <v>0.05973025048169557</v>
      </c>
      <c r="H131" s="9">
        <v>5138</v>
      </c>
      <c r="I131" s="9">
        <f t="shared" si="2"/>
        <v>1</v>
      </c>
    </row>
    <row r="132" spans="1:9" ht="12">
      <c r="A132" s="8" t="s">
        <v>256</v>
      </c>
      <c r="B132" s="8">
        <v>27</v>
      </c>
      <c r="C132" s="18">
        <v>2713680</v>
      </c>
      <c r="D132" s="14" t="s">
        <v>113</v>
      </c>
      <c r="E132" s="19">
        <v>20</v>
      </c>
      <c r="F132" s="9">
        <v>171</v>
      </c>
      <c r="G132" s="20">
        <f t="shared" si="3"/>
        <v>0.11695906432748537</v>
      </c>
      <c r="H132" s="9">
        <v>1056</v>
      </c>
      <c r="I132" s="9">
        <f t="shared" si="2"/>
        <v>1</v>
      </c>
    </row>
    <row r="133" spans="1:9" ht="12">
      <c r="A133" s="8" t="s">
        <v>256</v>
      </c>
      <c r="B133" s="8">
        <v>27</v>
      </c>
      <c r="C133" s="18">
        <v>2713860</v>
      </c>
      <c r="D133" s="14" t="s">
        <v>114</v>
      </c>
      <c r="E133" s="19">
        <v>55</v>
      </c>
      <c r="F133" s="9">
        <v>375</v>
      </c>
      <c r="G133" s="20">
        <f t="shared" si="3"/>
        <v>0.14666666666666667</v>
      </c>
      <c r="H133" s="9">
        <v>2858</v>
      </c>
      <c r="I133" s="9">
        <f t="shared" si="2"/>
        <v>1</v>
      </c>
    </row>
    <row r="134" spans="1:9" ht="12">
      <c r="A134" s="8" t="s">
        <v>256</v>
      </c>
      <c r="B134" s="8">
        <v>27</v>
      </c>
      <c r="C134" s="18">
        <v>2713890</v>
      </c>
      <c r="D134" s="14" t="s">
        <v>115</v>
      </c>
      <c r="E134" s="19">
        <v>24</v>
      </c>
      <c r="F134" s="9">
        <v>147</v>
      </c>
      <c r="G134" s="20">
        <f t="shared" si="3"/>
        <v>0.16326530612244897</v>
      </c>
      <c r="H134" s="9">
        <v>1044</v>
      </c>
      <c r="I134" s="9">
        <f aca="true" t="shared" si="4" ref="I134:I197">IF(H134&lt;20000,1,0)</f>
        <v>1</v>
      </c>
    </row>
    <row r="135" spans="1:9" ht="12">
      <c r="A135" s="8" t="s">
        <v>256</v>
      </c>
      <c r="B135" s="8">
        <v>27</v>
      </c>
      <c r="C135" s="18">
        <v>2713920</v>
      </c>
      <c r="D135" s="14" t="s">
        <v>116</v>
      </c>
      <c r="E135" s="19">
        <v>98</v>
      </c>
      <c r="F135" s="9">
        <v>1588</v>
      </c>
      <c r="G135" s="20">
        <f aca="true" t="shared" si="5" ref="G135:G198">IF(AND(E135&gt;0,F135&gt;0),E135/F135,0)</f>
        <v>0.061712846347607056</v>
      </c>
      <c r="H135" s="9">
        <v>9586</v>
      </c>
      <c r="I135" s="9">
        <f t="shared" si="4"/>
        <v>1</v>
      </c>
    </row>
    <row r="136" spans="1:9" ht="12">
      <c r="A136" s="8" t="s">
        <v>256</v>
      </c>
      <c r="B136" s="8">
        <v>27</v>
      </c>
      <c r="C136" s="18">
        <v>2713930</v>
      </c>
      <c r="D136" s="14" t="s">
        <v>117</v>
      </c>
      <c r="E136" s="19">
        <v>27</v>
      </c>
      <c r="F136" s="9">
        <v>298</v>
      </c>
      <c r="G136" s="20">
        <f t="shared" si="5"/>
        <v>0.09060402684563758</v>
      </c>
      <c r="H136" s="9">
        <v>1763</v>
      </c>
      <c r="I136" s="9">
        <f t="shared" si="4"/>
        <v>1</v>
      </c>
    </row>
    <row r="137" spans="1:9" ht="12">
      <c r="A137" s="8" t="s">
        <v>256</v>
      </c>
      <c r="B137" s="8">
        <v>27</v>
      </c>
      <c r="C137" s="18">
        <v>2713980</v>
      </c>
      <c r="D137" s="14" t="s">
        <v>118</v>
      </c>
      <c r="E137" s="19">
        <v>466</v>
      </c>
      <c r="F137" s="9">
        <v>2617</v>
      </c>
      <c r="G137" s="20">
        <f t="shared" si="5"/>
        <v>0.1780664883454337</v>
      </c>
      <c r="H137" s="9">
        <v>17741</v>
      </c>
      <c r="I137" s="9">
        <f t="shared" si="4"/>
        <v>1</v>
      </c>
    </row>
    <row r="138" spans="1:9" ht="12">
      <c r="A138" s="8" t="s">
        <v>256</v>
      </c>
      <c r="B138" s="8">
        <v>27</v>
      </c>
      <c r="C138" s="18">
        <v>2714010</v>
      </c>
      <c r="D138" s="14" t="s">
        <v>119</v>
      </c>
      <c r="E138" s="19">
        <v>60</v>
      </c>
      <c r="F138" s="9">
        <v>285</v>
      </c>
      <c r="G138" s="20">
        <f t="shared" si="5"/>
        <v>0.21052631578947367</v>
      </c>
      <c r="H138" s="9">
        <v>1584</v>
      </c>
      <c r="I138" s="9">
        <f t="shared" si="4"/>
        <v>1</v>
      </c>
    </row>
    <row r="139" spans="1:9" ht="12">
      <c r="A139" s="8" t="s">
        <v>256</v>
      </c>
      <c r="B139" s="8">
        <v>27</v>
      </c>
      <c r="C139" s="18">
        <v>2714040</v>
      </c>
      <c r="D139" s="14" t="s">
        <v>120</v>
      </c>
      <c r="E139" s="19">
        <v>28</v>
      </c>
      <c r="F139" s="9">
        <v>339</v>
      </c>
      <c r="G139" s="20">
        <f t="shared" si="5"/>
        <v>0.08259587020648967</v>
      </c>
      <c r="H139" s="9">
        <v>1937</v>
      </c>
      <c r="I139" s="9">
        <f t="shared" si="4"/>
        <v>1</v>
      </c>
    </row>
    <row r="140" spans="1:9" ht="12">
      <c r="A140" s="8" t="s">
        <v>256</v>
      </c>
      <c r="B140" s="8">
        <v>27</v>
      </c>
      <c r="C140" s="18">
        <v>2714070</v>
      </c>
      <c r="D140" s="14" t="s">
        <v>121</v>
      </c>
      <c r="E140" s="19">
        <v>211</v>
      </c>
      <c r="F140" s="9">
        <v>1165</v>
      </c>
      <c r="G140" s="20">
        <f t="shared" si="5"/>
        <v>0.1811158798283262</v>
      </c>
      <c r="H140" s="9">
        <v>6731</v>
      </c>
      <c r="I140" s="9">
        <f t="shared" si="4"/>
        <v>1</v>
      </c>
    </row>
    <row r="141" spans="1:9" ht="12">
      <c r="A141" s="8" t="s">
        <v>256</v>
      </c>
      <c r="B141" s="8">
        <v>27</v>
      </c>
      <c r="C141" s="18">
        <v>2714190</v>
      </c>
      <c r="D141" s="14" t="s">
        <v>122</v>
      </c>
      <c r="E141" s="19">
        <v>88</v>
      </c>
      <c r="F141" s="9">
        <v>1034</v>
      </c>
      <c r="G141" s="20">
        <f t="shared" si="5"/>
        <v>0.0851063829787234</v>
      </c>
      <c r="H141" s="9">
        <v>5164</v>
      </c>
      <c r="I141" s="9">
        <f t="shared" si="4"/>
        <v>1</v>
      </c>
    </row>
    <row r="142" spans="1:9" ht="12">
      <c r="A142" s="8" t="s">
        <v>256</v>
      </c>
      <c r="B142" s="8">
        <v>27</v>
      </c>
      <c r="C142" s="18">
        <v>2714260</v>
      </c>
      <c r="D142" s="14" t="s">
        <v>124</v>
      </c>
      <c r="E142" s="19">
        <v>775</v>
      </c>
      <c r="F142" s="9">
        <v>9371</v>
      </c>
      <c r="G142" s="20">
        <f t="shared" si="5"/>
        <v>0.08270195283320883</v>
      </c>
      <c r="H142" s="9">
        <v>63633</v>
      </c>
      <c r="I142" s="9">
        <f t="shared" si="4"/>
        <v>0</v>
      </c>
    </row>
    <row r="143" spans="1:9" ht="12">
      <c r="A143" s="8" t="s">
        <v>256</v>
      </c>
      <c r="B143" s="8">
        <v>27</v>
      </c>
      <c r="C143" s="18">
        <v>2714280</v>
      </c>
      <c r="D143" s="14" t="s">
        <v>125</v>
      </c>
      <c r="E143" s="19">
        <v>58</v>
      </c>
      <c r="F143" s="9">
        <v>481</v>
      </c>
      <c r="G143" s="20">
        <f t="shared" si="5"/>
        <v>0.12058212058212059</v>
      </c>
      <c r="H143" s="9">
        <v>2926</v>
      </c>
      <c r="I143" s="9">
        <f t="shared" si="4"/>
        <v>1</v>
      </c>
    </row>
    <row r="144" spans="1:9" ht="12">
      <c r="A144" s="8" t="s">
        <v>256</v>
      </c>
      <c r="B144" s="8">
        <v>27</v>
      </c>
      <c r="C144" s="18">
        <v>2700123</v>
      </c>
      <c r="D144" s="14" t="s">
        <v>57</v>
      </c>
      <c r="E144" s="19">
        <v>112</v>
      </c>
      <c r="F144" s="9">
        <v>1808</v>
      </c>
      <c r="G144" s="20">
        <f t="shared" si="5"/>
        <v>0.061946902654867256</v>
      </c>
      <c r="H144" s="9">
        <v>9726</v>
      </c>
      <c r="I144" s="9">
        <f t="shared" si="4"/>
        <v>1</v>
      </c>
    </row>
    <row r="145" spans="1:9" ht="12">
      <c r="A145" s="8" t="s">
        <v>256</v>
      </c>
      <c r="B145" s="8">
        <v>27</v>
      </c>
      <c r="C145" s="18">
        <v>2714970</v>
      </c>
      <c r="D145" s="14" t="s">
        <v>126</v>
      </c>
      <c r="E145" s="19">
        <v>215</v>
      </c>
      <c r="F145" s="9">
        <v>3338</v>
      </c>
      <c r="G145" s="20">
        <f t="shared" si="5"/>
        <v>0.06440982624325944</v>
      </c>
      <c r="H145" s="9">
        <v>18376</v>
      </c>
      <c r="I145" s="9">
        <f t="shared" si="4"/>
        <v>1</v>
      </c>
    </row>
    <row r="146" spans="1:9" ht="12">
      <c r="A146" s="8" t="s">
        <v>256</v>
      </c>
      <c r="B146" s="8">
        <v>27</v>
      </c>
      <c r="C146" s="18">
        <v>2715000</v>
      </c>
      <c r="D146" s="14" t="s">
        <v>127</v>
      </c>
      <c r="E146" s="19">
        <v>245</v>
      </c>
      <c r="F146" s="9">
        <v>1554</v>
      </c>
      <c r="G146" s="20">
        <f t="shared" si="5"/>
        <v>0.15765765765765766</v>
      </c>
      <c r="H146" s="9">
        <v>10156</v>
      </c>
      <c r="I146" s="9">
        <f t="shared" si="4"/>
        <v>1</v>
      </c>
    </row>
    <row r="147" spans="1:9" ht="12">
      <c r="A147" s="8" t="s">
        <v>256</v>
      </c>
      <c r="B147" s="8">
        <v>27</v>
      </c>
      <c r="C147" s="18">
        <v>2715030</v>
      </c>
      <c r="D147" s="14" t="s">
        <v>99</v>
      </c>
      <c r="E147" s="19">
        <v>313</v>
      </c>
      <c r="F147" s="9">
        <v>5014</v>
      </c>
      <c r="G147" s="20">
        <f t="shared" si="5"/>
        <v>0.062425209413641804</v>
      </c>
      <c r="H147" s="9">
        <v>28273</v>
      </c>
      <c r="I147" s="9">
        <f t="shared" si="4"/>
        <v>0</v>
      </c>
    </row>
    <row r="148" spans="1:9" ht="12">
      <c r="A148" s="8" t="s">
        <v>256</v>
      </c>
      <c r="B148" s="8">
        <v>27</v>
      </c>
      <c r="C148" s="18">
        <v>2715510</v>
      </c>
      <c r="D148" s="14" t="s">
        <v>128</v>
      </c>
      <c r="E148" s="19">
        <v>40</v>
      </c>
      <c r="F148" s="9">
        <v>496</v>
      </c>
      <c r="G148" s="20">
        <f t="shared" si="5"/>
        <v>0.08064516129032258</v>
      </c>
      <c r="H148" s="9">
        <v>3909</v>
      </c>
      <c r="I148" s="9">
        <f t="shared" si="4"/>
        <v>1</v>
      </c>
    </row>
    <row r="149" spans="1:9" ht="12">
      <c r="A149" s="8" t="s">
        <v>256</v>
      </c>
      <c r="B149" s="8">
        <v>27</v>
      </c>
      <c r="C149" s="18">
        <v>2715540</v>
      </c>
      <c r="D149" s="14" t="s">
        <v>129</v>
      </c>
      <c r="E149" s="19">
        <v>27</v>
      </c>
      <c r="F149" s="9">
        <v>211</v>
      </c>
      <c r="G149" s="20">
        <f t="shared" si="5"/>
        <v>0.12796208530805686</v>
      </c>
      <c r="H149" s="9">
        <v>1363</v>
      </c>
      <c r="I149" s="9">
        <f t="shared" si="4"/>
        <v>1</v>
      </c>
    </row>
    <row r="150" spans="1:9" ht="12">
      <c r="A150" s="8" t="s">
        <v>256</v>
      </c>
      <c r="B150" s="8">
        <v>27</v>
      </c>
      <c r="C150" s="18">
        <v>2700231</v>
      </c>
      <c r="D150" s="14" t="s">
        <v>63</v>
      </c>
      <c r="E150" s="19">
        <v>119</v>
      </c>
      <c r="F150" s="9">
        <v>1271</v>
      </c>
      <c r="G150" s="20">
        <f t="shared" si="5"/>
        <v>0.0936270653029111</v>
      </c>
      <c r="H150" s="9">
        <v>8204</v>
      </c>
      <c r="I150" s="9">
        <f t="shared" si="4"/>
        <v>1</v>
      </c>
    </row>
    <row r="151" spans="1:9" ht="12">
      <c r="A151" s="8" t="s">
        <v>256</v>
      </c>
      <c r="B151" s="8">
        <v>27</v>
      </c>
      <c r="C151" s="18">
        <v>2791451</v>
      </c>
      <c r="D151" s="14" t="s">
        <v>74</v>
      </c>
      <c r="E151" s="19">
        <v>50</v>
      </c>
      <c r="F151" s="9">
        <v>897</v>
      </c>
      <c r="G151" s="20">
        <f t="shared" si="5"/>
        <v>0.055741360089186176</v>
      </c>
      <c r="H151" s="9">
        <v>5049</v>
      </c>
      <c r="I151" s="9">
        <f t="shared" si="4"/>
        <v>1</v>
      </c>
    </row>
    <row r="152" spans="1:9" ht="12">
      <c r="A152" s="8" t="s">
        <v>256</v>
      </c>
      <c r="B152" s="8">
        <v>27</v>
      </c>
      <c r="C152" s="18">
        <v>2715750</v>
      </c>
      <c r="D152" s="14" t="s">
        <v>130</v>
      </c>
      <c r="E152" s="19">
        <v>104</v>
      </c>
      <c r="F152" s="9">
        <v>2288</v>
      </c>
      <c r="G152" s="20">
        <f t="shared" si="5"/>
        <v>0.045454545454545456</v>
      </c>
      <c r="H152" s="9">
        <v>10166</v>
      </c>
      <c r="I152" s="9">
        <f t="shared" si="4"/>
        <v>1</v>
      </c>
    </row>
    <row r="153" spans="1:9" ht="12">
      <c r="A153" s="8" t="s">
        <v>256</v>
      </c>
      <c r="B153" s="8">
        <v>27</v>
      </c>
      <c r="C153" s="18">
        <v>2716980</v>
      </c>
      <c r="D153" s="14" t="s">
        <v>132</v>
      </c>
      <c r="E153" s="19">
        <v>70</v>
      </c>
      <c r="F153" s="9">
        <v>1788</v>
      </c>
      <c r="G153" s="20">
        <f t="shared" si="5"/>
        <v>0.039149888143176735</v>
      </c>
      <c r="H153" s="9">
        <v>8903</v>
      </c>
      <c r="I153" s="9">
        <f t="shared" si="4"/>
        <v>1</v>
      </c>
    </row>
    <row r="154" spans="1:9" ht="12">
      <c r="A154" s="8" t="s">
        <v>256</v>
      </c>
      <c r="B154" s="8">
        <v>27</v>
      </c>
      <c r="C154" s="18">
        <v>2717010</v>
      </c>
      <c r="D154" s="14" t="s">
        <v>133</v>
      </c>
      <c r="E154" s="19">
        <v>80</v>
      </c>
      <c r="F154" s="9">
        <v>220</v>
      </c>
      <c r="G154" s="20">
        <f t="shared" si="5"/>
        <v>0.36363636363636365</v>
      </c>
      <c r="H154" s="9">
        <v>1261</v>
      </c>
      <c r="I154" s="9">
        <f t="shared" si="4"/>
        <v>1</v>
      </c>
    </row>
    <row r="155" spans="1:9" ht="12">
      <c r="A155" s="8" t="s">
        <v>256</v>
      </c>
      <c r="B155" s="8">
        <v>27</v>
      </c>
      <c r="C155" s="18">
        <v>2717100</v>
      </c>
      <c r="D155" s="14" t="s">
        <v>134</v>
      </c>
      <c r="E155" s="19">
        <v>72</v>
      </c>
      <c r="F155" s="9">
        <v>974</v>
      </c>
      <c r="G155" s="20">
        <f t="shared" si="5"/>
        <v>0.07392197125256673</v>
      </c>
      <c r="H155" s="9">
        <v>5662</v>
      </c>
      <c r="I155" s="9">
        <f t="shared" si="4"/>
        <v>1</v>
      </c>
    </row>
    <row r="156" spans="1:9" ht="12">
      <c r="A156" s="8" t="s">
        <v>256</v>
      </c>
      <c r="B156" s="8">
        <v>27</v>
      </c>
      <c r="C156" s="18">
        <v>2717120</v>
      </c>
      <c r="D156" s="14" t="s">
        <v>70</v>
      </c>
      <c r="E156" s="19">
        <v>54</v>
      </c>
      <c r="F156" s="9">
        <v>485</v>
      </c>
      <c r="G156" s="20">
        <f t="shared" si="5"/>
        <v>0.11134020618556702</v>
      </c>
      <c r="H156" s="9">
        <v>2805</v>
      </c>
      <c r="I156" s="9">
        <f t="shared" si="4"/>
        <v>1</v>
      </c>
    </row>
    <row r="157" spans="1:9" ht="12">
      <c r="A157" s="8" t="s">
        <v>256</v>
      </c>
      <c r="B157" s="8">
        <v>27</v>
      </c>
      <c r="C157" s="18">
        <v>2717220</v>
      </c>
      <c r="D157" s="14" t="s">
        <v>135</v>
      </c>
      <c r="E157" s="19">
        <v>68</v>
      </c>
      <c r="F157" s="9">
        <v>885</v>
      </c>
      <c r="G157" s="20">
        <f t="shared" si="5"/>
        <v>0.0768361581920904</v>
      </c>
      <c r="H157" s="9">
        <v>4649</v>
      </c>
      <c r="I157" s="9">
        <f t="shared" si="4"/>
        <v>1</v>
      </c>
    </row>
    <row r="158" spans="1:9" ht="12">
      <c r="A158" s="8" t="s">
        <v>256</v>
      </c>
      <c r="B158" s="8">
        <v>27</v>
      </c>
      <c r="C158" s="18">
        <v>2700007</v>
      </c>
      <c r="D158" s="14" t="s">
        <v>259</v>
      </c>
      <c r="E158" s="19">
        <v>71</v>
      </c>
      <c r="F158" s="9">
        <v>888</v>
      </c>
      <c r="G158" s="20">
        <f t="shared" si="5"/>
        <v>0.07995495495495496</v>
      </c>
      <c r="H158" s="9">
        <v>5349</v>
      </c>
      <c r="I158" s="9">
        <f t="shared" si="4"/>
        <v>1</v>
      </c>
    </row>
    <row r="159" spans="1:9" ht="12">
      <c r="A159" s="8" t="s">
        <v>256</v>
      </c>
      <c r="B159" s="8">
        <v>27</v>
      </c>
      <c r="C159" s="18">
        <v>2791447</v>
      </c>
      <c r="D159" s="14" t="s">
        <v>51</v>
      </c>
      <c r="E159" s="19">
        <v>28</v>
      </c>
      <c r="F159" s="9">
        <v>374</v>
      </c>
      <c r="G159" s="20">
        <f t="shared" si="5"/>
        <v>0.0748663101604278</v>
      </c>
      <c r="H159" s="9">
        <v>2164</v>
      </c>
      <c r="I159" s="9">
        <f t="shared" si="4"/>
        <v>1</v>
      </c>
    </row>
    <row r="160" spans="1:9" ht="12">
      <c r="A160" s="8" t="s">
        <v>256</v>
      </c>
      <c r="B160" s="8">
        <v>27</v>
      </c>
      <c r="C160" s="18">
        <v>2700125</v>
      </c>
      <c r="D160" s="14" t="s">
        <v>59</v>
      </c>
      <c r="E160" s="19">
        <v>109</v>
      </c>
      <c r="F160" s="9">
        <v>1035</v>
      </c>
      <c r="G160" s="20">
        <f t="shared" si="5"/>
        <v>0.10531400966183575</v>
      </c>
      <c r="H160" s="9">
        <v>8089</v>
      </c>
      <c r="I160" s="9">
        <f t="shared" si="4"/>
        <v>1</v>
      </c>
    </row>
    <row r="161" spans="1:9" ht="12">
      <c r="A161" s="8" t="s">
        <v>256</v>
      </c>
      <c r="B161" s="8">
        <v>27</v>
      </c>
      <c r="C161" s="18">
        <v>2717250</v>
      </c>
      <c r="D161" s="14" t="s">
        <v>136</v>
      </c>
      <c r="E161" s="19">
        <v>104</v>
      </c>
      <c r="F161" s="9">
        <v>1462</v>
      </c>
      <c r="G161" s="20">
        <f t="shared" si="5"/>
        <v>0.07113543091655267</v>
      </c>
      <c r="H161" s="9">
        <v>8547</v>
      </c>
      <c r="I161" s="9">
        <f t="shared" si="4"/>
        <v>1</v>
      </c>
    </row>
    <row r="162" spans="1:9" ht="12">
      <c r="A162" s="8" t="s">
        <v>256</v>
      </c>
      <c r="B162" s="8">
        <v>27</v>
      </c>
      <c r="C162" s="18">
        <v>2717460</v>
      </c>
      <c r="D162" s="14" t="s">
        <v>137</v>
      </c>
      <c r="E162" s="19">
        <v>28</v>
      </c>
      <c r="F162" s="9">
        <v>210</v>
      </c>
      <c r="G162" s="20">
        <f t="shared" si="5"/>
        <v>0.13333333333333333</v>
      </c>
      <c r="H162" s="9">
        <v>1387</v>
      </c>
      <c r="I162" s="9">
        <f t="shared" si="4"/>
        <v>1</v>
      </c>
    </row>
    <row r="163" spans="1:9" ht="12">
      <c r="A163" s="8" t="s">
        <v>256</v>
      </c>
      <c r="B163" s="8">
        <v>27</v>
      </c>
      <c r="C163" s="18">
        <v>2717520</v>
      </c>
      <c r="D163" s="14" t="s">
        <v>138</v>
      </c>
      <c r="E163" s="19">
        <v>112</v>
      </c>
      <c r="F163" s="9">
        <v>1390</v>
      </c>
      <c r="G163" s="20">
        <f t="shared" si="5"/>
        <v>0.08057553956834532</v>
      </c>
      <c r="H163" s="9">
        <v>8769</v>
      </c>
      <c r="I163" s="9">
        <f t="shared" si="4"/>
        <v>1</v>
      </c>
    </row>
    <row r="164" spans="1:9" ht="12">
      <c r="A164" s="8" t="s">
        <v>256</v>
      </c>
      <c r="B164" s="8">
        <v>27</v>
      </c>
      <c r="C164" s="18">
        <v>2791445</v>
      </c>
      <c r="D164" s="14" t="s">
        <v>73</v>
      </c>
      <c r="E164" s="19">
        <v>68</v>
      </c>
      <c r="F164" s="9">
        <v>1131</v>
      </c>
      <c r="G164" s="20">
        <f t="shared" si="5"/>
        <v>0.060123784261715295</v>
      </c>
      <c r="H164" s="9">
        <v>6549</v>
      </c>
      <c r="I164" s="9">
        <f t="shared" si="4"/>
        <v>1</v>
      </c>
    </row>
    <row r="165" spans="1:9" ht="12">
      <c r="A165" s="8" t="s">
        <v>256</v>
      </c>
      <c r="B165" s="8">
        <v>27</v>
      </c>
      <c r="C165" s="18">
        <v>2717570</v>
      </c>
      <c r="D165" s="14" t="s">
        <v>139</v>
      </c>
      <c r="E165" s="19">
        <v>65</v>
      </c>
      <c r="F165" s="9">
        <v>557</v>
      </c>
      <c r="G165" s="20">
        <f t="shared" si="5"/>
        <v>0.11669658886894076</v>
      </c>
      <c r="H165" s="9">
        <v>3716</v>
      </c>
      <c r="I165" s="9">
        <f t="shared" si="4"/>
        <v>1</v>
      </c>
    </row>
    <row r="166" spans="1:9" ht="12">
      <c r="A166" s="8" t="s">
        <v>256</v>
      </c>
      <c r="B166" s="8">
        <v>27</v>
      </c>
      <c r="C166" s="18">
        <v>2700162</v>
      </c>
      <c r="D166" s="14" t="s">
        <v>96</v>
      </c>
      <c r="E166" s="19">
        <v>74</v>
      </c>
      <c r="F166" s="9">
        <v>687</v>
      </c>
      <c r="G166" s="20">
        <f t="shared" si="5"/>
        <v>0.10771470160116449</v>
      </c>
      <c r="H166" s="9">
        <v>4635</v>
      </c>
      <c r="I166" s="9">
        <f t="shared" si="4"/>
        <v>1</v>
      </c>
    </row>
    <row r="167" spans="1:9" ht="12">
      <c r="A167" s="8" t="s">
        <v>256</v>
      </c>
      <c r="B167" s="8">
        <v>27</v>
      </c>
      <c r="C167" s="18">
        <v>2740740</v>
      </c>
      <c r="D167" s="14" t="s">
        <v>29</v>
      </c>
      <c r="E167" s="19">
        <v>184</v>
      </c>
      <c r="F167" s="9">
        <v>1890</v>
      </c>
      <c r="G167" s="20">
        <f t="shared" si="5"/>
        <v>0.09735449735449736</v>
      </c>
      <c r="H167" s="9">
        <v>12986</v>
      </c>
      <c r="I167" s="9">
        <f t="shared" si="4"/>
        <v>1</v>
      </c>
    </row>
    <row r="168" spans="1:9" ht="12">
      <c r="A168" s="8" t="s">
        <v>256</v>
      </c>
      <c r="B168" s="8">
        <v>27</v>
      </c>
      <c r="C168" s="18">
        <v>2700088</v>
      </c>
      <c r="D168" s="14" t="s">
        <v>267</v>
      </c>
      <c r="E168" s="19">
        <v>39</v>
      </c>
      <c r="F168" s="9">
        <v>485</v>
      </c>
      <c r="G168" s="20">
        <f t="shared" si="5"/>
        <v>0.08041237113402062</v>
      </c>
      <c r="H168" s="9">
        <v>2596</v>
      </c>
      <c r="I168" s="9">
        <f t="shared" si="4"/>
        <v>1</v>
      </c>
    </row>
    <row r="169" spans="1:9" ht="12">
      <c r="A169" s="8" t="s">
        <v>256</v>
      </c>
      <c r="B169" s="8">
        <v>27</v>
      </c>
      <c r="C169" s="18">
        <v>2717780</v>
      </c>
      <c r="D169" s="14" t="s">
        <v>140</v>
      </c>
      <c r="E169" s="19">
        <v>325</v>
      </c>
      <c r="F169" s="9">
        <v>10589</v>
      </c>
      <c r="G169" s="20">
        <f t="shared" si="5"/>
        <v>0.030692227783548964</v>
      </c>
      <c r="H169" s="9">
        <v>44239</v>
      </c>
      <c r="I169" s="9">
        <f t="shared" si="4"/>
        <v>0</v>
      </c>
    </row>
    <row r="170" spans="1:9" ht="12">
      <c r="A170" s="8" t="s">
        <v>256</v>
      </c>
      <c r="B170" s="8">
        <v>27</v>
      </c>
      <c r="C170" s="18">
        <v>2717880</v>
      </c>
      <c r="D170" s="14" t="s">
        <v>141</v>
      </c>
      <c r="E170" s="19">
        <v>28</v>
      </c>
      <c r="F170" s="9">
        <v>153</v>
      </c>
      <c r="G170" s="20">
        <f t="shared" si="5"/>
        <v>0.1830065359477124</v>
      </c>
      <c r="H170" s="9">
        <v>798</v>
      </c>
      <c r="I170" s="9">
        <f t="shared" si="4"/>
        <v>1</v>
      </c>
    </row>
    <row r="171" spans="1:9" ht="12">
      <c r="A171" s="8" t="s">
        <v>256</v>
      </c>
      <c r="B171" s="8">
        <v>27</v>
      </c>
      <c r="C171" s="18">
        <v>2717910</v>
      </c>
      <c r="D171" s="14" t="s">
        <v>142</v>
      </c>
      <c r="E171" s="19">
        <v>42</v>
      </c>
      <c r="F171" s="9">
        <v>266</v>
      </c>
      <c r="G171" s="20">
        <f t="shared" si="5"/>
        <v>0.15789473684210525</v>
      </c>
      <c r="H171" s="9">
        <v>1711</v>
      </c>
      <c r="I171" s="9">
        <f t="shared" si="4"/>
        <v>1</v>
      </c>
    </row>
    <row r="172" spans="1:9" ht="12">
      <c r="A172" s="8" t="s">
        <v>256</v>
      </c>
      <c r="B172" s="8">
        <v>27</v>
      </c>
      <c r="C172" s="18">
        <v>2717940</v>
      </c>
      <c r="D172" s="14" t="s">
        <v>143</v>
      </c>
      <c r="E172" s="19">
        <v>54</v>
      </c>
      <c r="F172" s="9">
        <v>271</v>
      </c>
      <c r="G172" s="20">
        <f t="shared" si="5"/>
        <v>0.1992619926199262</v>
      </c>
      <c r="H172" s="9">
        <v>1627</v>
      </c>
      <c r="I172" s="9">
        <f t="shared" si="4"/>
        <v>1</v>
      </c>
    </row>
    <row r="173" spans="1:9" ht="12">
      <c r="A173" s="8" t="s">
        <v>256</v>
      </c>
      <c r="B173" s="8">
        <v>27</v>
      </c>
      <c r="C173" s="18">
        <v>2718030</v>
      </c>
      <c r="D173" s="14" t="s">
        <v>144</v>
      </c>
      <c r="E173" s="19">
        <v>61</v>
      </c>
      <c r="F173" s="9">
        <v>729</v>
      </c>
      <c r="G173" s="20">
        <f t="shared" si="5"/>
        <v>0.08367626886145405</v>
      </c>
      <c r="H173" s="9">
        <v>4147</v>
      </c>
      <c r="I173" s="9">
        <f t="shared" si="4"/>
        <v>1</v>
      </c>
    </row>
    <row r="174" spans="1:9" ht="12">
      <c r="A174" s="8" t="s">
        <v>256</v>
      </c>
      <c r="B174" s="8">
        <v>27</v>
      </c>
      <c r="C174" s="18">
        <v>2718060</v>
      </c>
      <c r="D174" s="14" t="s">
        <v>145</v>
      </c>
      <c r="E174" s="19">
        <v>36</v>
      </c>
      <c r="F174" s="9">
        <v>386</v>
      </c>
      <c r="G174" s="20">
        <f t="shared" si="5"/>
        <v>0.09326424870466321</v>
      </c>
      <c r="H174" s="9">
        <v>2056</v>
      </c>
      <c r="I174" s="9">
        <f t="shared" si="4"/>
        <v>1</v>
      </c>
    </row>
    <row r="175" spans="1:9" ht="12">
      <c r="A175" s="8" t="s">
        <v>256</v>
      </c>
      <c r="B175" s="8">
        <v>27</v>
      </c>
      <c r="C175" s="18">
        <v>2702640</v>
      </c>
      <c r="D175" s="21" t="s">
        <v>279</v>
      </c>
      <c r="E175" s="19">
        <v>60</v>
      </c>
      <c r="F175" s="9">
        <v>553</v>
      </c>
      <c r="G175" s="20">
        <f t="shared" si="5"/>
        <v>0.10849909584086799</v>
      </c>
      <c r="H175" s="9">
        <v>2735</v>
      </c>
      <c r="I175" s="9">
        <f t="shared" si="4"/>
        <v>1</v>
      </c>
    </row>
    <row r="176" spans="1:9" ht="12">
      <c r="A176" s="8" t="s">
        <v>256</v>
      </c>
      <c r="B176" s="8">
        <v>27</v>
      </c>
      <c r="C176" s="18">
        <v>2718070</v>
      </c>
      <c r="D176" s="14" t="s">
        <v>146</v>
      </c>
      <c r="E176" s="19">
        <v>149</v>
      </c>
      <c r="F176" s="9">
        <v>1481</v>
      </c>
      <c r="G176" s="20">
        <f t="shared" si="5"/>
        <v>0.10060769750168805</v>
      </c>
      <c r="H176" s="9">
        <v>7974</v>
      </c>
      <c r="I176" s="9">
        <f t="shared" si="4"/>
        <v>1</v>
      </c>
    </row>
    <row r="177" spans="1:9" ht="12">
      <c r="A177" s="8" t="s">
        <v>256</v>
      </c>
      <c r="B177" s="8">
        <v>27</v>
      </c>
      <c r="C177" s="18">
        <v>2718090</v>
      </c>
      <c r="D177" s="14" t="s">
        <v>84</v>
      </c>
      <c r="E177" s="19">
        <v>92</v>
      </c>
      <c r="F177" s="9">
        <v>791</v>
      </c>
      <c r="G177" s="20">
        <f t="shared" si="5"/>
        <v>0.11630847029077118</v>
      </c>
      <c r="H177" s="9">
        <v>4100</v>
      </c>
      <c r="I177" s="9">
        <f t="shared" si="4"/>
        <v>1</v>
      </c>
    </row>
    <row r="178" spans="1:9" ht="12">
      <c r="A178" s="8" t="s">
        <v>256</v>
      </c>
      <c r="B178" s="8">
        <v>27</v>
      </c>
      <c r="C178" s="18">
        <v>2718210</v>
      </c>
      <c r="D178" s="14" t="s">
        <v>147</v>
      </c>
      <c r="E178" s="19">
        <v>191</v>
      </c>
      <c r="F178" s="9">
        <v>1978</v>
      </c>
      <c r="G178" s="20">
        <f t="shared" si="5"/>
        <v>0.09656218402426693</v>
      </c>
      <c r="H178" s="9">
        <v>11661</v>
      </c>
      <c r="I178" s="9">
        <f t="shared" si="4"/>
        <v>1</v>
      </c>
    </row>
    <row r="179" spans="1:9" ht="12">
      <c r="A179" s="8" t="s">
        <v>256</v>
      </c>
      <c r="B179" s="8">
        <v>27</v>
      </c>
      <c r="C179" s="18">
        <v>2718240</v>
      </c>
      <c r="D179" s="14" t="s">
        <v>148</v>
      </c>
      <c r="E179" s="19">
        <v>317</v>
      </c>
      <c r="F179" s="9">
        <v>3148</v>
      </c>
      <c r="G179" s="20">
        <f t="shared" si="5"/>
        <v>0.10069885641677255</v>
      </c>
      <c r="H179" s="9">
        <v>17641</v>
      </c>
      <c r="I179" s="9">
        <f t="shared" si="4"/>
        <v>1</v>
      </c>
    </row>
    <row r="180" spans="1:9" ht="12">
      <c r="A180" s="8" t="s">
        <v>256</v>
      </c>
      <c r="B180" s="8">
        <v>27</v>
      </c>
      <c r="C180" s="18">
        <v>2718270</v>
      </c>
      <c r="D180" s="14" t="s">
        <v>149</v>
      </c>
      <c r="E180" s="19">
        <v>37</v>
      </c>
      <c r="F180" s="9">
        <v>276</v>
      </c>
      <c r="G180" s="20">
        <f t="shared" si="5"/>
        <v>0.13405797101449277</v>
      </c>
      <c r="H180" s="9">
        <v>1715</v>
      </c>
      <c r="I180" s="9">
        <f t="shared" si="4"/>
        <v>1</v>
      </c>
    </row>
    <row r="181" spans="1:9" ht="12">
      <c r="A181" s="8" t="s">
        <v>256</v>
      </c>
      <c r="B181" s="8">
        <v>27</v>
      </c>
      <c r="C181" s="18">
        <v>2700109</v>
      </c>
      <c r="D181" s="14" t="s">
        <v>276</v>
      </c>
      <c r="E181" s="19">
        <v>232</v>
      </c>
      <c r="F181" s="9">
        <v>1353</v>
      </c>
      <c r="G181" s="20">
        <f t="shared" si="5"/>
        <v>0.1714708056171471</v>
      </c>
      <c r="H181" s="9">
        <v>8040</v>
      </c>
      <c r="I181" s="9">
        <f t="shared" si="4"/>
        <v>1</v>
      </c>
    </row>
    <row r="182" spans="1:9" ht="12">
      <c r="A182" s="8" t="s">
        <v>256</v>
      </c>
      <c r="B182" s="8">
        <v>27</v>
      </c>
      <c r="C182" s="18">
        <v>2718330</v>
      </c>
      <c r="D182" s="14" t="s">
        <v>150</v>
      </c>
      <c r="E182" s="19">
        <v>122</v>
      </c>
      <c r="F182" s="9">
        <v>1159</v>
      </c>
      <c r="G182" s="20">
        <f t="shared" si="5"/>
        <v>0.10526315789473684</v>
      </c>
      <c r="H182" s="9">
        <v>6966</v>
      </c>
      <c r="I182" s="9">
        <f t="shared" si="4"/>
        <v>1</v>
      </c>
    </row>
    <row r="183" spans="1:9" ht="12">
      <c r="A183" s="8" t="s">
        <v>256</v>
      </c>
      <c r="B183" s="8">
        <v>27</v>
      </c>
      <c r="C183" s="18">
        <v>2718360</v>
      </c>
      <c r="D183" s="14" t="s">
        <v>151</v>
      </c>
      <c r="E183" s="19">
        <v>21</v>
      </c>
      <c r="F183" s="9">
        <v>244</v>
      </c>
      <c r="G183" s="20">
        <f t="shared" si="5"/>
        <v>0.0860655737704918</v>
      </c>
      <c r="H183" s="9">
        <v>1196</v>
      </c>
      <c r="I183" s="9">
        <f t="shared" si="4"/>
        <v>1</v>
      </c>
    </row>
    <row r="184" spans="1:9" ht="12">
      <c r="A184" s="8" t="s">
        <v>256</v>
      </c>
      <c r="B184" s="8">
        <v>27</v>
      </c>
      <c r="C184" s="18">
        <v>2718390</v>
      </c>
      <c r="D184" s="14" t="s">
        <v>152</v>
      </c>
      <c r="E184" s="19">
        <v>14</v>
      </c>
      <c r="F184" s="9">
        <v>193</v>
      </c>
      <c r="G184" s="20">
        <f t="shared" si="5"/>
        <v>0.07253886010362694</v>
      </c>
      <c r="H184" s="9">
        <v>978</v>
      </c>
      <c r="I184" s="9">
        <f t="shared" si="4"/>
        <v>1</v>
      </c>
    </row>
    <row r="185" spans="1:9" ht="12">
      <c r="A185" s="8" t="s">
        <v>256</v>
      </c>
      <c r="B185" s="8">
        <v>27</v>
      </c>
      <c r="C185" s="18">
        <v>2700091</v>
      </c>
      <c r="D185" s="14" t="s">
        <v>3</v>
      </c>
      <c r="E185" s="19">
        <v>83</v>
      </c>
      <c r="F185" s="9">
        <v>843</v>
      </c>
      <c r="G185" s="20">
        <f t="shared" si="5"/>
        <v>0.09845788849347568</v>
      </c>
      <c r="H185" s="9">
        <v>4741</v>
      </c>
      <c r="I185" s="9">
        <f t="shared" si="4"/>
        <v>1</v>
      </c>
    </row>
    <row r="186" spans="1:9" ht="12">
      <c r="A186" s="8" t="s">
        <v>256</v>
      </c>
      <c r="B186" s="8">
        <v>27</v>
      </c>
      <c r="C186" s="18">
        <v>2718540</v>
      </c>
      <c r="D186" s="14" t="s">
        <v>153</v>
      </c>
      <c r="E186" s="19">
        <v>96</v>
      </c>
      <c r="F186" s="9">
        <v>465</v>
      </c>
      <c r="G186" s="20">
        <f t="shared" si="5"/>
        <v>0.2064516129032258</v>
      </c>
      <c r="H186" s="9">
        <v>2543</v>
      </c>
      <c r="I186" s="9">
        <f t="shared" si="4"/>
        <v>1</v>
      </c>
    </row>
    <row r="187" spans="1:9" ht="12">
      <c r="A187" s="8" t="s">
        <v>256</v>
      </c>
      <c r="B187" s="8">
        <v>27</v>
      </c>
      <c r="C187" s="18">
        <v>2718570</v>
      </c>
      <c r="D187" s="14" t="s">
        <v>154</v>
      </c>
      <c r="E187" s="19">
        <v>68</v>
      </c>
      <c r="F187" s="9">
        <v>645</v>
      </c>
      <c r="G187" s="20">
        <f t="shared" si="5"/>
        <v>0.10542635658914729</v>
      </c>
      <c r="H187" s="9">
        <v>3343</v>
      </c>
      <c r="I187" s="9">
        <f t="shared" si="4"/>
        <v>1</v>
      </c>
    </row>
    <row r="188" spans="1:9" ht="12">
      <c r="A188" s="8" t="s">
        <v>256</v>
      </c>
      <c r="B188" s="8">
        <v>27</v>
      </c>
      <c r="C188" s="18">
        <v>2718660</v>
      </c>
      <c r="D188" s="14" t="s">
        <v>155</v>
      </c>
      <c r="E188" s="19">
        <v>199</v>
      </c>
      <c r="F188" s="9">
        <v>665</v>
      </c>
      <c r="G188" s="20">
        <f t="shared" si="5"/>
        <v>0.2992481203007519</v>
      </c>
      <c r="H188" s="9">
        <v>3568</v>
      </c>
      <c r="I188" s="9">
        <f t="shared" si="4"/>
        <v>1</v>
      </c>
    </row>
    <row r="189" spans="1:9" ht="12">
      <c r="A189" s="8" t="s">
        <v>256</v>
      </c>
      <c r="B189" s="8">
        <v>27</v>
      </c>
      <c r="C189" s="18">
        <v>2718750</v>
      </c>
      <c r="D189" s="14" t="s">
        <v>156</v>
      </c>
      <c r="E189" s="19">
        <v>102</v>
      </c>
      <c r="F189" s="9">
        <v>3471</v>
      </c>
      <c r="G189" s="20">
        <f t="shared" si="5"/>
        <v>0.029386343993085567</v>
      </c>
      <c r="H189" s="9">
        <v>14702</v>
      </c>
      <c r="I189" s="9">
        <f t="shared" si="4"/>
        <v>1</v>
      </c>
    </row>
    <row r="190" spans="1:9" ht="12">
      <c r="A190" s="8" t="s">
        <v>256</v>
      </c>
      <c r="B190" s="8">
        <v>27</v>
      </c>
      <c r="C190" s="18">
        <v>2718780</v>
      </c>
      <c r="D190" s="14" t="s">
        <v>157</v>
      </c>
      <c r="E190" s="19">
        <v>693</v>
      </c>
      <c r="F190" s="9">
        <v>7545</v>
      </c>
      <c r="G190" s="20">
        <f t="shared" si="5"/>
        <v>0.09184890656063618</v>
      </c>
      <c r="H190" s="9">
        <v>57290</v>
      </c>
      <c r="I190" s="9">
        <f t="shared" si="4"/>
        <v>0</v>
      </c>
    </row>
    <row r="191" spans="1:9" ht="12">
      <c r="A191" s="8" t="s">
        <v>256</v>
      </c>
      <c r="B191" s="8">
        <v>27</v>
      </c>
      <c r="C191" s="18">
        <v>2718810</v>
      </c>
      <c r="D191" s="14" t="s">
        <v>158</v>
      </c>
      <c r="E191" s="19">
        <v>37</v>
      </c>
      <c r="F191" s="9">
        <v>1175</v>
      </c>
      <c r="G191" s="20">
        <f t="shared" si="5"/>
        <v>0.03148936170212766</v>
      </c>
      <c r="H191" s="9">
        <v>5973</v>
      </c>
      <c r="I191" s="9">
        <f t="shared" si="4"/>
        <v>1</v>
      </c>
    </row>
    <row r="192" spans="1:9" ht="12">
      <c r="A192" s="8" t="s">
        <v>256</v>
      </c>
      <c r="B192" s="8">
        <v>27</v>
      </c>
      <c r="C192" s="18">
        <v>2700006</v>
      </c>
      <c r="D192" s="14" t="s">
        <v>258</v>
      </c>
      <c r="E192" s="19">
        <v>144</v>
      </c>
      <c r="F192" s="9">
        <v>1203</v>
      </c>
      <c r="G192" s="20">
        <f t="shared" si="5"/>
        <v>0.11970074812967581</v>
      </c>
      <c r="H192" s="9">
        <v>6484</v>
      </c>
      <c r="I192" s="9">
        <f t="shared" si="4"/>
        <v>1</v>
      </c>
    </row>
    <row r="193" spans="1:9" ht="12">
      <c r="A193" s="8" t="s">
        <v>256</v>
      </c>
      <c r="B193" s="8">
        <v>27</v>
      </c>
      <c r="C193" s="18">
        <v>2718940</v>
      </c>
      <c r="D193" s="14" t="s">
        <v>160</v>
      </c>
      <c r="E193" s="19">
        <v>207</v>
      </c>
      <c r="F193" s="9">
        <v>2373</v>
      </c>
      <c r="G193" s="20">
        <f t="shared" si="5"/>
        <v>0.08723135271807839</v>
      </c>
      <c r="H193" s="9">
        <v>14422</v>
      </c>
      <c r="I193" s="9">
        <f t="shared" si="4"/>
        <v>1</v>
      </c>
    </row>
    <row r="194" spans="1:9" ht="12">
      <c r="A194" s="8" t="s">
        <v>256</v>
      </c>
      <c r="B194" s="8">
        <v>27</v>
      </c>
      <c r="C194" s="18">
        <v>2723550</v>
      </c>
      <c r="D194" s="14" t="s">
        <v>86</v>
      </c>
      <c r="E194" s="19">
        <v>32</v>
      </c>
      <c r="F194" s="9">
        <v>282</v>
      </c>
      <c r="G194" s="20">
        <f t="shared" si="5"/>
        <v>0.11347517730496454</v>
      </c>
      <c r="H194" s="9">
        <v>1801</v>
      </c>
      <c r="I194" s="9">
        <f t="shared" si="4"/>
        <v>1</v>
      </c>
    </row>
    <row r="195" spans="1:9" ht="12">
      <c r="A195" s="8" t="s">
        <v>256</v>
      </c>
      <c r="B195" s="8">
        <v>27</v>
      </c>
      <c r="C195" s="18">
        <v>2718960</v>
      </c>
      <c r="D195" s="14" t="s">
        <v>161</v>
      </c>
      <c r="E195" s="19">
        <v>61</v>
      </c>
      <c r="F195" s="9">
        <v>735</v>
      </c>
      <c r="G195" s="20">
        <f t="shared" si="5"/>
        <v>0.08299319727891157</v>
      </c>
      <c r="H195" s="9">
        <v>4447</v>
      </c>
      <c r="I195" s="9">
        <f t="shared" si="4"/>
        <v>1</v>
      </c>
    </row>
    <row r="196" spans="1:9" ht="12">
      <c r="A196" s="8" t="s">
        <v>256</v>
      </c>
      <c r="B196" s="8">
        <v>27</v>
      </c>
      <c r="C196" s="18">
        <v>2719170</v>
      </c>
      <c r="D196" s="14" t="s">
        <v>162</v>
      </c>
      <c r="E196" s="19">
        <v>127</v>
      </c>
      <c r="F196" s="9">
        <v>610</v>
      </c>
      <c r="G196" s="20">
        <f t="shared" si="5"/>
        <v>0.2081967213114754</v>
      </c>
      <c r="H196" s="9">
        <v>4164</v>
      </c>
      <c r="I196" s="9">
        <f t="shared" si="4"/>
        <v>1</v>
      </c>
    </row>
    <row r="197" spans="1:9" ht="12">
      <c r="A197" s="8" t="s">
        <v>256</v>
      </c>
      <c r="B197" s="8">
        <v>27</v>
      </c>
      <c r="C197" s="18">
        <v>2700149</v>
      </c>
      <c r="D197" s="14" t="s">
        <v>66</v>
      </c>
      <c r="E197" s="19">
        <v>36</v>
      </c>
      <c r="F197" s="9">
        <v>569</v>
      </c>
      <c r="G197" s="20">
        <f t="shared" si="5"/>
        <v>0.0632688927943761</v>
      </c>
      <c r="H197" s="9">
        <v>3156</v>
      </c>
      <c r="I197" s="9">
        <f t="shared" si="4"/>
        <v>1</v>
      </c>
    </row>
    <row r="198" spans="1:9" ht="12">
      <c r="A198" s="8" t="s">
        <v>256</v>
      </c>
      <c r="B198" s="8">
        <v>27</v>
      </c>
      <c r="C198" s="18">
        <v>2719320</v>
      </c>
      <c r="D198" s="14" t="s">
        <v>163</v>
      </c>
      <c r="E198" s="19">
        <v>32</v>
      </c>
      <c r="F198" s="9">
        <v>579</v>
      </c>
      <c r="G198" s="20">
        <f t="shared" si="5"/>
        <v>0.055267702936096716</v>
      </c>
      <c r="H198" s="9">
        <v>3103</v>
      </c>
      <c r="I198" s="9">
        <f aca="true" t="shared" si="6" ref="I198:I229">IF(H198&lt;20000,1,0)</f>
        <v>1</v>
      </c>
    </row>
    <row r="199" spans="1:9" ht="12">
      <c r="A199" s="8" t="s">
        <v>256</v>
      </c>
      <c r="B199" s="8">
        <v>27</v>
      </c>
      <c r="C199" s="18">
        <v>2720550</v>
      </c>
      <c r="D199" s="14" t="s">
        <v>164</v>
      </c>
      <c r="E199" s="19">
        <v>174</v>
      </c>
      <c r="F199" s="9">
        <v>1742</v>
      </c>
      <c r="G199" s="20">
        <f aca="true" t="shared" si="7" ref="G199:G262">IF(AND(E199&gt;0,F199&gt;0),E199/F199,0)</f>
        <v>0.09988518943742825</v>
      </c>
      <c r="H199" s="9">
        <v>8917</v>
      </c>
      <c r="I199" s="9">
        <f t="shared" si="6"/>
        <v>1</v>
      </c>
    </row>
    <row r="200" spans="1:9" ht="12">
      <c r="A200" s="8" t="s">
        <v>256</v>
      </c>
      <c r="B200" s="8">
        <v>27</v>
      </c>
      <c r="C200" s="18">
        <v>2720580</v>
      </c>
      <c r="D200" s="14" t="s">
        <v>165</v>
      </c>
      <c r="E200" s="19">
        <v>128</v>
      </c>
      <c r="F200" s="9">
        <v>612</v>
      </c>
      <c r="G200" s="20">
        <f t="shared" si="7"/>
        <v>0.20915032679738563</v>
      </c>
      <c r="H200" s="9">
        <v>3393</v>
      </c>
      <c r="I200" s="9">
        <f t="shared" si="6"/>
        <v>1</v>
      </c>
    </row>
    <row r="201" spans="1:9" ht="12">
      <c r="A201" s="8" t="s">
        <v>256</v>
      </c>
      <c r="B201" s="8">
        <v>27</v>
      </c>
      <c r="C201" s="18">
        <v>2791450</v>
      </c>
      <c r="D201" s="14" t="s">
        <v>53</v>
      </c>
      <c r="E201" s="19">
        <v>252</v>
      </c>
      <c r="F201" s="9">
        <v>1061</v>
      </c>
      <c r="G201" s="20">
        <f t="shared" si="7"/>
        <v>0.23751178133836004</v>
      </c>
      <c r="H201" s="9">
        <v>7774</v>
      </c>
      <c r="I201" s="9">
        <f t="shared" si="6"/>
        <v>1</v>
      </c>
    </row>
    <row r="202" spans="1:9" ht="12">
      <c r="A202" s="8" t="s">
        <v>256</v>
      </c>
      <c r="B202" s="8">
        <v>27</v>
      </c>
      <c r="C202" s="18">
        <v>2720670</v>
      </c>
      <c r="D202" s="14" t="s">
        <v>166</v>
      </c>
      <c r="E202" s="19">
        <v>194</v>
      </c>
      <c r="F202" s="9">
        <v>1942</v>
      </c>
      <c r="G202" s="20">
        <f t="shared" si="7"/>
        <v>0.09989701338825953</v>
      </c>
      <c r="H202" s="9">
        <v>10822</v>
      </c>
      <c r="I202" s="9">
        <f t="shared" si="6"/>
        <v>1</v>
      </c>
    </row>
    <row r="203" spans="1:9" ht="12">
      <c r="A203" s="8" t="s">
        <v>256</v>
      </c>
      <c r="B203" s="8">
        <v>27</v>
      </c>
      <c r="C203" s="18">
        <v>2721210</v>
      </c>
      <c r="D203" s="14" t="s">
        <v>167</v>
      </c>
      <c r="E203" s="19">
        <v>12</v>
      </c>
      <c r="F203" s="9">
        <v>147</v>
      </c>
      <c r="G203" s="20">
        <f t="shared" si="7"/>
        <v>0.08163265306122448</v>
      </c>
      <c r="H203" s="9">
        <v>736</v>
      </c>
      <c r="I203" s="9">
        <f t="shared" si="6"/>
        <v>1</v>
      </c>
    </row>
    <row r="204" spans="1:9" ht="12">
      <c r="A204" s="8" t="s">
        <v>256</v>
      </c>
      <c r="B204" s="8">
        <v>27</v>
      </c>
      <c r="C204" s="18">
        <v>2721240</v>
      </c>
      <c r="D204" s="14" t="s">
        <v>168</v>
      </c>
      <c r="E204" s="19">
        <v>13234</v>
      </c>
      <c r="F204" s="9">
        <v>56909</v>
      </c>
      <c r="G204" s="20">
        <f t="shared" si="7"/>
        <v>0.23254669735894146</v>
      </c>
      <c r="H204" s="9">
        <v>389800</v>
      </c>
      <c r="I204" s="9">
        <f t="shared" si="6"/>
        <v>0</v>
      </c>
    </row>
    <row r="205" spans="1:9" ht="12">
      <c r="A205" s="8" t="s">
        <v>256</v>
      </c>
      <c r="B205" s="8">
        <v>27</v>
      </c>
      <c r="C205" s="18">
        <v>2721270</v>
      </c>
      <c r="D205" s="14" t="s">
        <v>169</v>
      </c>
      <c r="E205" s="19">
        <v>57</v>
      </c>
      <c r="F205" s="9">
        <v>491</v>
      </c>
      <c r="G205" s="20">
        <f t="shared" si="7"/>
        <v>0.11608961303462322</v>
      </c>
      <c r="H205" s="9">
        <v>2752</v>
      </c>
      <c r="I205" s="9">
        <f t="shared" si="6"/>
        <v>1</v>
      </c>
    </row>
    <row r="206" spans="1:9" ht="12">
      <c r="A206" s="8" t="s">
        <v>256</v>
      </c>
      <c r="B206" s="8">
        <v>27</v>
      </c>
      <c r="C206" s="18">
        <v>2711670</v>
      </c>
      <c r="D206" s="14" t="s">
        <v>358</v>
      </c>
      <c r="E206" s="19">
        <v>326</v>
      </c>
      <c r="F206" s="9">
        <v>9401</v>
      </c>
      <c r="G206" s="20">
        <f t="shared" si="7"/>
        <v>0.034677162004042125</v>
      </c>
      <c r="H206" s="9">
        <v>43673</v>
      </c>
      <c r="I206" s="9">
        <f t="shared" si="6"/>
        <v>0</v>
      </c>
    </row>
    <row r="207" spans="1:9" ht="12">
      <c r="A207" s="8" t="s">
        <v>256</v>
      </c>
      <c r="B207" s="8">
        <v>27</v>
      </c>
      <c r="C207" s="18">
        <v>2700019</v>
      </c>
      <c r="D207" s="14" t="s">
        <v>262</v>
      </c>
      <c r="E207" s="19">
        <v>151</v>
      </c>
      <c r="F207" s="9">
        <v>1358</v>
      </c>
      <c r="G207" s="20">
        <f t="shared" si="7"/>
        <v>0.11119293078055964</v>
      </c>
      <c r="H207" s="9">
        <v>9305</v>
      </c>
      <c r="I207" s="9">
        <f t="shared" si="6"/>
        <v>1</v>
      </c>
    </row>
    <row r="208" spans="1:9" ht="12">
      <c r="A208" s="8" t="s">
        <v>256</v>
      </c>
      <c r="B208" s="8">
        <v>27</v>
      </c>
      <c r="C208" s="18">
        <v>2721320</v>
      </c>
      <c r="D208" s="14" t="s">
        <v>170</v>
      </c>
      <c r="E208" s="19">
        <v>151</v>
      </c>
      <c r="F208" s="9">
        <v>1174</v>
      </c>
      <c r="G208" s="20">
        <f t="shared" si="7"/>
        <v>0.12862010221465076</v>
      </c>
      <c r="H208" s="9">
        <v>7359</v>
      </c>
      <c r="I208" s="9">
        <f t="shared" si="6"/>
        <v>1</v>
      </c>
    </row>
    <row r="209" spans="1:9" ht="12">
      <c r="A209" s="8" t="s">
        <v>256</v>
      </c>
      <c r="B209" s="8">
        <v>27</v>
      </c>
      <c r="C209" s="18">
        <v>2721360</v>
      </c>
      <c r="D209" s="14" t="s">
        <v>171</v>
      </c>
      <c r="E209" s="19">
        <v>105</v>
      </c>
      <c r="F209" s="9">
        <v>1401</v>
      </c>
      <c r="G209" s="20">
        <f t="shared" si="7"/>
        <v>0.07494646680942184</v>
      </c>
      <c r="H209" s="9">
        <v>7817</v>
      </c>
      <c r="I209" s="9">
        <f t="shared" si="6"/>
        <v>1</v>
      </c>
    </row>
    <row r="210" spans="1:9" ht="12">
      <c r="A210" s="8" t="s">
        <v>256</v>
      </c>
      <c r="B210" s="8">
        <v>27</v>
      </c>
      <c r="C210" s="18">
        <v>2721390</v>
      </c>
      <c r="D210" s="14" t="s">
        <v>172</v>
      </c>
      <c r="E210" s="19">
        <v>211</v>
      </c>
      <c r="F210" s="9">
        <v>4160</v>
      </c>
      <c r="G210" s="20">
        <f t="shared" si="7"/>
        <v>0.050721153846153846</v>
      </c>
      <c r="H210" s="9">
        <v>20660</v>
      </c>
      <c r="I210" s="9">
        <f t="shared" si="6"/>
        <v>0</v>
      </c>
    </row>
    <row r="211" spans="1:9" ht="12">
      <c r="A211" s="8" t="s">
        <v>256</v>
      </c>
      <c r="B211" s="8">
        <v>27</v>
      </c>
      <c r="C211" s="18">
        <v>2721420</v>
      </c>
      <c r="D211" s="14" t="s">
        <v>173</v>
      </c>
      <c r="E211" s="19">
        <v>667</v>
      </c>
      <c r="F211" s="9">
        <v>5715</v>
      </c>
      <c r="G211" s="20">
        <f t="shared" si="7"/>
        <v>0.11671041119860018</v>
      </c>
      <c r="H211" s="9">
        <v>38836</v>
      </c>
      <c r="I211" s="9">
        <f t="shared" si="6"/>
        <v>0</v>
      </c>
    </row>
    <row r="212" spans="1:9" ht="12">
      <c r="A212" s="8" t="s">
        <v>256</v>
      </c>
      <c r="B212" s="8">
        <v>27</v>
      </c>
      <c r="C212" s="18">
        <v>2721450</v>
      </c>
      <c r="D212" s="14" t="s">
        <v>174</v>
      </c>
      <c r="E212" s="19">
        <v>56</v>
      </c>
      <c r="F212" s="9">
        <v>662</v>
      </c>
      <c r="G212" s="20">
        <f t="shared" si="7"/>
        <v>0.08459214501510574</v>
      </c>
      <c r="H212" s="9">
        <v>5409</v>
      </c>
      <c r="I212" s="9">
        <f t="shared" si="6"/>
        <v>1</v>
      </c>
    </row>
    <row r="213" spans="1:9" ht="12">
      <c r="A213" s="8" t="s">
        <v>256</v>
      </c>
      <c r="B213" s="8">
        <v>27</v>
      </c>
      <c r="C213" s="18">
        <v>2721480</v>
      </c>
      <c r="D213" s="14" t="s">
        <v>175</v>
      </c>
      <c r="E213" s="19">
        <v>233</v>
      </c>
      <c r="F213" s="9">
        <v>1845</v>
      </c>
      <c r="G213" s="20">
        <f t="shared" si="7"/>
        <v>0.12628726287262873</v>
      </c>
      <c r="H213" s="9">
        <v>10823</v>
      </c>
      <c r="I213" s="9">
        <f t="shared" si="6"/>
        <v>1</v>
      </c>
    </row>
    <row r="214" spans="1:9" ht="12">
      <c r="A214" s="8" t="s">
        <v>256</v>
      </c>
      <c r="B214" s="8">
        <v>27</v>
      </c>
      <c r="C214" s="18">
        <v>2721540</v>
      </c>
      <c r="D214" s="14" t="s">
        <v>176</v>
      </c>
      <c r="E214" s="19">
        <v>55</v>
      </c>
      <c r="F214" s="9">
        <v>842</v>
      </c>
      <c r="G214" s="20">
        <f t="shared" si="7"/>
        <v>0.06532066508313539</v>
      </c>
      <c r="H214" s="9">
        <v>6949</v>
      </c>
      <c r="I214" s="9">
        <f t="shared" si="6"/>
        <v>1</v>
      </c>
    </row>
    <row r="215" spans="1:9" ht="12">
      <c r="A215" s="8" t="s">
        <v>256</v>
      </c>
      <c r="B215" s="8">
        <v>27</v>
      </c>
      <c r="C215" s="18">
        <v>2722950</v>
      </c>
      <c r="D215" s="14" t="s">
        <v>178</v>
      </c>
      <c r="E215" s="19">
        <v>949</v>
      </c>
      <c r="F215" s="9">
        <v>12611</v>
      </c>
      <c r="G215" s="20">
        <f t="shared" si="7"/>
        <v>0.0752517643327254</v>
      </c>
      <c r="H215" s="9">
        <v>74507</v>
      </c>
      <c r="I215" s="9">
        <f t="shared" si="6"/>
        <v>0</v>
      </c>
    </row>
    <row r="216" spans="1:9" ht="12">
      <c r="A216" s="8" t="s">
        <v>256</v>
      </c>
      <c r="B216" s="8">
        <v>27</v>
      </c>
      <c r="C216" s="18">
        <v>2700001</v>
      </c>
      <c r="D216" s="14" t="s">
        <v>257</v>
      </c>
      <c r="E216" s="19">
        <v>147</v>
      </c>
      <c r="F216" s="9">
        <v>718</v>
      </c>
      <c r="G216" s="20">
        <f t="shared" si="7"/>
        <v>0.20473537604456823</v>
      </c>
      <c r="H216" s="9">
        <v>4629</v>
      </c>
      <c r="I216" s="9">
        <f t="shared" si="6"/>
        <v>1</v>
      </c>
    </row>
    <row r="217" spans="1:9" ht="12">
      <c r="A217" s="8" t="s">
        <v>256</v>
      </c>
      <c r="B217" s="8">
        <v>27</v>
      </c>
      <c r="C217" s="18">
        <v>2723010</v>
      </c>
      <c r="D217" s="14" t="s">
        <v>179</v>
      </c>
      <c r="E217" s="19">
        <v>90</v>
      </c>
      <c r="F217" s="9">
        <v>596</v>
      </c>
      <c r="G217" s="20">
        <f t="shared" si="7"/>
        <v>0.15100671140939598</v>
      </c>
      <c r="H217" s="9">
        <v>3059</v>
      </c>
      <c r="I217" s="9">
        <f t="shared" si="6"/>
        <v>1</v>
      </c>
    </row>
    <row r="218" spans="1:9" ht="12">
      <c r="A218" s="8" t="s">
        <v>256</v>
      </c>
      <c r="B218" s="8">
        <v>27</v>
      </c>
      <c r="C218" s="18">
        <v>2700090</v>
      </c>
      <c r="D218" s="14" t="s">
        <v>75</v>
      </c>
      <c r="E218" s="19">
        <v>73</v>
      </c>
      <c r="F218" s="9">
        <v>751</v>
      </c>
      <c r="G218" s="20">
        <f t="shared" si="7"/>
        <v>0.09720372836218376</v>
      </c>
      <c r="H218" s="9">
        <v>4781</v>
      </c>
      <c r="I218" s="9">
        <f t="shared" si="6"/>
        <v>1</v>
      </c>
    </row>
    <row r="219" spans="1:9" ht="12">
      <c r="A219" s="8" t="s">
        <v>256</v>
      </c>
      <c r="B219" s="8">
        <v>27</v>
      </c>
      <c r="C219" s="18">
        <v>2700089</v>
      </c>
      <c r="D219" s="14" t="s">
        <v>2</v>
      </c>
      <c r="E219" s="19">
        <v>104</v>
      </c>
      <c r="F219" s="9">
        <v>956</v>
      </c>
      <c r="G219" s="20">
        <f t="shared" si="7"/>
        <v>0.1087866108786611</v>
      </c>
      <c r="H219" s="9">
        <v>5278</v>
      </c>
      <c r="I219" s="9">
        <f t="shared" si="6"/>
        <v>1</v>
      </c>
    </row>
    <row r="220" spans="1:9" ht="12">
      <c r="A220" s="8" t="s">
        <v>256</v>
      </c>
      <c r="B220" s="8">
        <v>27</v>
      </c>
      <c r="C220" s="18">
        <v>2723310</v>
      </c>
      <c r="D220" s="14" t="s">
        <v>180</v>
      </c>
      <c r="E220" s="19">
        <v>73</v>
      </c>
      <c r="F220" s="9">
        <v>578</v>
      </c>
      <c r="G220" s="20">
        <f t="shared" si="7"/>
        <v>0.12629757785467127</v>
      </c>
      <c r="H220" s="9">
        <v>4031</v>
      </c>
      <c r="I220" s="9">
        <f t="shared" si="6"/>
        <v>1</v>
      </c>
    </row>
    <row r="221" spans="1:9" ht="12">
      <c r="A221" s="8" t="s">
        <v>256</v>
      </c>
      <c r="B221" s="8">
        <v>27</v>
      </c>
      <c r="C221" s="18">
        <v>2733720</v>
      </c>
      <c r="D221" s="14" t="s">
        <v>14</v>
      </c>
      <c r="E221" s="19">
        <v>25</v>
      </c>
      <c r="F221" s="9">
        <v>73</v>
      </c>
      <c r="G221" s="20">
        <f t="shared" si="7"/>
        <v>0.3424657534246575</v>
      </c>
      <c r="H221" s="9">
        <v>297</v>
      </c>
      <c r="I221" s="9">
        <f t="shared" si="6"/>
        <v>1</v>
      </c>
    </row>
    <row r="222" spans="1:9" ht="12">
      <c r="A222" s="8" t="s">
        <v>256</v>
      </c>
      <c r="B222" s="8">
        <v>27</v>
      </c>
      <c r="C222" s="18">
        <v>2723370</v>
      </c>
      <c r="D222" s="14" t="s">
        <v>181</v>
      </c>
      <c r="E222" s="19">
        <v>46</v>
      </c>
      <c r="F222" s="9">
        <v>298</v>
      </c>
      <c r="G222" s="20">
        <f t="shared" si="7"/>
        <v>0.15436241610738255</v>
      </c>
      <c r="H222" s="9">
        <v>2230</v>
      </c>
      <c r="I222" s="9">
        <f t="shared" si="6"/>
        <v>1</v>
      </c>
    </row>
    <row r="223" spans="1:9" ht="12">
      <c r="A223" s="8" t="s">
        <v>256</v>
      </c>
      <c r="B223" s="8">
        <v>27</v>
      </c>
      <c r="C223" s="18">
        <v>2723400</v>
      </c>
      <c r="D223" s="14" t="s">
        <v>182</v>
      </c>
      <c r="E223" s="19">
        <v>113</v>
      </c>
      <c r="F223" s="9">
        <v>1449</v>
      </c>
      <c r="G223" s="20">
        <f t="shared" si="7"/>
        <v>0.0779848171152519</v>
      </c>
      <c r="H223" s="9">
        <v>8684</v>
      </c>
      <c r="I223" s="9">
        <f t="shared" si="6"/>
        <v>1</v>
      </c>
    </row>
    <row r="224" spans="1:9" ht="12">
      <c r="A224" s="8" t="s">
        <v>256</v>
      </c>
      <c r="B224" s="8">
        <v>27</v>
      </c>
      <c r="C224" s="18">
        <v>2723430</v>
      </c>
      <c r="D224" s="14" t="s">
        <v>85</v>
      </c>
      <c r="E224" s="19">
        <v>135</v>
      </c>
      <c r="F224" s="9">
        <v>3587</v>
      </c>
      <c r="G224" s="20">
        <f t="shared" si="7"/>
        <v>0.03763590744354614</v>
      </c>
      <c r="H224" s="9">
        <v>16019</v>
      </c>
      <c r="I224" s="9">
        <f t="shared" si="6"/>
        <v>1</v>
      </c>
    </row>
    <row r="225" spans="1:9" ht="12">
      <c r="A225" s="8" t="s">
        <v>256</v>
      </c>
      <c r="B225" s="8">
        <v>27</v>
      </c>
      <c r="C225" s="18">
        <v>2723490</v>
      </c>
      <c r="D225" s="14" t="s">
        <v>183</v>
      </c>
      <c r="E225" s="19">
        <v>220</v>
      </c>
      <c r="F225" s="9">
        <v>3079</v>
      </c>
      <c r="G225" s="20">
        <f t="shared" si="7"/>
        <v>0.07145177005521273</v>
      </c>
      <c r="H225" s="9">
        <v>19478</v>
      </c>
      <c r="I225" s="9">
        <f t="shared" si="6"/>
        <v>1</v>
      </c>
    </row>
    <row r="226" spans="1:9" ht="12">
      <c r="A226" s="8" t="s">
        <v>256</v>
      </c>
      <c r="B226" s="8">
        <v>27</v>
      </c>
      <c r="C226" s="18">
        <v>2723520</v>
      </c>
      <c r="D226" s="14" t="s">
        <v>184</v>
      </c>
      <c r="E226" s="19">
        <v>121</v>
      </c>
      <c r="F226" s="9">
        <v>620</v>
      </c>
      <c r="G226" s="20">
        <f t="shared" si="7"/>
        <v>0.19516129032258064</v>
      </c>
      <c r="H226" s="9">
        <v>3540</v>
      </c>
      <c r="I226" s="9">
        <f t="shared" si="6"/>
        <v>1</v>
      </c>
    </row>
    <row r="227" spans="1:9" ht="12">
      <c r="A227" s="8" t="s">
        <v>256</v>
      </c>
      <c r="B227" s="8">
        <v>27</v>
      </c>
      <c r="C227" s="18">
        <v>2723580</v>
      </c>
      <c r="D227" s="14" t="s">
        <v>185</v>
      </c>
      <c r="E227" s="19">
        <v>27</v>
      </c>
      <c r="F227" s="9">
        <v>478</v>
      </c>
      <c r="G227" s="20">
        <f t="shared" si="7"/>
        <v>0.056485355648535567</v>
      </c>
      <c r="H227" s="9">
        <v>2569</v>
      </c>
      <c r="I227" s="9">
        <f t="shared" si="6"/>
        <v>1</v>
      </c>
    </row>
    <row r="228" spans="1:9" ht="12">
      <c r="A228" s="8" t="s">
        <v>256</v>
      </c>
      <c r="B228" s="8">
        <v>27</v>
      </c>
      <c r="C228" s="18">
        <v>2700101</v>
      </c>
      <c r="D228" s="14" t="s">
        <v>270</v>
      </c>
      <c r="E228" s="19">
        <v>45</v>
      </c>
      <c r="F228" s="9">
        <v>369</v>
      </c>
      <c r="G228" s="20">
        <f t="shared" si="7"/>
        <v>0.12195121951219512</v>
      </c>
      <c r="H228" s="9">
        <v>2265</v>
      </c>
      <c r="I228" s="9">
        <f t="shared" si="6"/>
        <v>1</v>
      </c>
    </row>
    <row r="229" spans="1:9" ht="12">
      <c r="A229" s="8" t="s">
        <v>256</v>
      </c>
      <c r="B229" s="8">
        <v>27</v>
      </c>
      <c r="C229" s="18">
        <v>2791448</v>
      </c>
      <c r="D229" s="14" t="s">
        <v>95</v>
      </c>
      <c r="E229" s="19">
        <v>33</v>
      </c>
      <c r="F229" s="9">
        <v>267</v>
      </c>
      <c r="G229" s="20">
        <f t="shared" si="7"/>
        <v>0.12359550561797752</v>
      </c>
      <c r="H229" s="9">
        <v>1496</v>
      </c>
      <c r="I229" s="9">
        <f t="shared" si="6"/>
        <v>1</v>
      </c>
    </row>
    <row r="230" spans="1:9" ht="12">
      <c r="A230" s="8" t="s">
        <v>256</v>
      </c>
      <c r="B230" s="8">
        <v>27</v>
      </c>
      <c r="C230" s="18">
        <v>2723820</v>
      </c>
      <c r="D230" s="14" t="s">
        <v>186</v>
      </c>
      <c r="E230" s="19">
        <v>223</v>
      </c>
      <c r="F230" s="9">
        <v>3871</v>
      </c>
      <c r="G230" s="20">
        <f t="shared" si="7"/>
        <v>0.05760785326788943</v>
      </c>
      <c r="H230" s="9">
        <v>19789</v>
      </c>
      <c r="I230" s="9">
        <f aca="true" t="shared" si="8" ref="I230:I261">IF(H230&lt;20000,1,0)</f>
        <v>1</v>
      </c>
    </row>
    <row r="231" spans="1:9" ht="12">
      <c r="A231" s="8" t="s">
        <v>256</v>
      </c>
      <c r="B231" s="8">
        <v>27</v>
      </c>
      <c r="C231" s="18">
        <v>2723850</v>
      </c>
      <c r="D231" s="14" t="s">
        <v>87</v>
      </c>
      <c r="E231" s="19">
        <v>1106</v>
      </c>
      <c r="F231" s="9">
        <v>13676</v>
      </c>
      <c r="G231" s="20">
        <f t="shared" si="7"/>
        <v>0.08087159988300673</v>
      </c>
      <c r="H231" s="9">
        <v>77651</v>
      </c>
      <c r="I231" s="9">
        <f t="shared" si="8"/>
        <v>0</v>
      </c>
    </row>
    <row r="232" spans="1:9" ht="12">
      <c r="A232" s="8" t="s">
        <v>256</v>
      </c>
      <c r="B232" s="8">
        <v>27</v>
      </c>
      <c r="C232" s="18">
        <v>2723880</v>
      </c>
      <c r="D232" s="14" t="s">
        <v>187</v>
      </c>
      <c r="E232" s="19">
        <v>232</v>
      </c>
      <c r="F232" s="9">
        <v>3945</v>
      </c>
      <c r="G232" s="20">
        <f t="shared" si="7"/>
        <v>0.05880861850443599</v>
      </c>
      <c r="H232" s="9">
        <v>26269</v>
      </c>
      <c r="I232" s="9">
        <f t="shared" si="8"/>
        <v>0</v>
      </c>
    </row>
    <row r="233" spans="1:9" ht="12">
      <c r="A233" s="8" t="s">
        <v>256</v>
      </c>
      <c r="B233" s="8">
        <v>27</v>
      </c>
      <c r="C233" s="18">
        <v>2730870</v>
      </c>
      <c r="D233" s="14" t="s">
        <v>88</v>
      </c>
      <c r="E233" s="19">
        <v>156</v>
      </c>
      <c r="F233" s="9">
        <v>566</v>
      </c>
      <c r="G233" s="20">
        <f t="shared" si="7"/>
        <v>0.2756183745583039</v>
      </c>
      <c r="H233" s="9">
        <v>4525</v>
      </c>
      <c r="I233" s="9">
        <f t="shared" si="8"/>
        <v>1</v>
      </c>
    </row>
    <row r="234" spans="1:9" ht="12">
      <c r="A234" s="8" t="s">
        <v>256</v>
      </c>
      <c r="B234" s="8">
        <v>27</v>
      </c>
      <c r="C234" s="18">
        <v>2723910</v>
      </c>
      <c r="D234" s="14" t="s">
        <v>188</v>
      </c>
      <c r="E234" s="19">
        <v>65</v>
      </c>
      <c r="F234" s="9">
        <v>1851</v>
      </c>
      <c r="G234" s="20">
        <f t="shared" si="7"/>
        <v>0.03511615343057806</v>
      </c>
      <c r="H234" s="9">
        <v>9193</v>
      </c>
      <c r="I234" s="9">
        <f t="shared" si="8"/>
        <v>1</v>
      </c>
    </row>
    <row r="235" spans="1:9" ht="12">
      <c r="A235" s="8" t="s">
        <v>256</v>
      </c>
      <c r="B235" s="8">
        <v>27</v>
      </c>
      <c r="C235" s="18">
        <v>2723970</v>
      </c>
      <c r="D235" s="14" t="s">
        <v>189</v>
      </c>
      <c r="E235" s="19">
        <v>103</v>
      </c>
      <c r="F235" s="9">
        <v>708</v>
      </c>
      <c r="G235" s="20">
        <f t="shared" si="7"/>
        <v>0.14548022598870056</v>
      </c>
      <c r="H235" s="9">
        <v>3617</v>
      </c>
      <c r="I235" s="9">
        <f t="shared" si="8"/>
        <v>1</v>
      </c>
    </row>
    <row r="236" spans="1:9" ht="12">
      <c r="A236" s="8" t="s">
        <v>256</v>
      </c>
      <c r="B236" s="8">
        <v>27</v>
      </c>
      <c r="C236" s="18">
        <v>2724030</v>
      </c>
      <c r="D236" s="14" t="s">
        <v>190</v>
      </c>
      <c r="E236" s="19">
        <v>29</v>
      </c>
      <c r="F236" s="9">
        <v>192</v>
      </c>
      <c r="G236" s="20">
        <f t="shared" si="7"/>
        <v>0.15104166666666666</v>
      </c>
      <c r="H236" s="9">
        <v>1153</v>
      </c>
      <c r="I236" s="9">
        <f t="shared" si="8"/>
        <v>1</v>
      </c>
    </row>
    <row r="237" spans="1:9" ht="12">
      <c r="A237" s="8" t="s">
        <v>256</v>
      </c>
      <c r="B237" s="8">
        <v>27</v>
      </c>
      <c r="C237" s="18">
        <v>2725050</v>
      </c>
      <c r="D237" s="14" t="s">
        <v>191</v>
      </c>
      <c r="E237" s="19">
        <v>193</v>
      </c>
      <c r="F237" s="9">
        <v>1022</v>
      </c>
      <c r="G237" s="20">
        <f t="shared" si="7"/>
        <v>0.1888454011741683</v>
      </c>
      <c r="H237" s="9">
        <v>6198</v>
      </c>
      <c r="I237" s="9">
        <f t="shared" si="8"/>
        <v>1</v>
      </c>
    </row>
    <row r="238" spans="1:9" ht="12">
      <c r="A238" s="8" t="s">
        <v>256</v>
      </c>
      <c r="B238" s="8">
        <v>27</v>
      </c>
      <c r="C238" s="18">
        <v>2725080</v>
      </c>
      <c r="D238" s="14" t="s">
        <v>192</v>
      </c>
      <c r="E238" s="19">
        <v>113</v>
      </c>
      <c r="F238" s="9">
        <v>2755</v>
      </c>
      <c r="G238" s="20">
        <f t="shared" si="7"/>
        <v>0.041016333938294014</v>
      </c>
      <c r="H238" s="9">
        <v>12483</v>
      </c>
      <c r="I238" s="9">
        <f t="shared" si="8"/>
        <v>1</v>
      </c>
    </row>
    <row r="239" spans="1:9" ht="12">
      <c r="A239" s="8" t="s">
        <v>256</v>
      </c>
      <c r="B239" s="8">
        <v>27</v>
      </c>
      <c r="C239" s="18">
        <v>2725110</v>
      </c>
      <c r="D239" s="14" t="s">
        <v>193</v>
      </c>
      <c r="E239" s="19">
        <v>64</v>
      </c>
      <c r="F239" s="9">
        <v>424</v>
      </c>
      <c r="G239" s="20">
        <f t="shared" si="7"/>
        <v>0.1509433962264151</v>
      </c>
      <c r="H239" s="9">
        <v>2899</v>
      </c>
      <c r="I239" s="9">
        <f t="shared" si="8"/>
        <v>1</v>
      </c>
    </row>
    <row r="240" spans="1:9" ht="12">
      <c r="A240" s="8" t="s">
        <v>256</v>
      </c>
      <c r="B240" s="8">
        <v>27</v>
      </c>
      <c r="C240" s="18">
        <v>2725140</v>
      </c>
      <c r="D240" s="14" t="s">
        <v>194</v>
      </c>
      <c r="E240" s="19">
        <v>63</v>
      </c>
      <c r="F240" s="9">
        <v>587</v>
      </c>
      <c r="G240" s="20">
        <f t="shared" si="7"/>
        <v>0.10732538330494037</v>
      </c>
      <c r="H240" s="9">
        <v>3831</v>
      </c>
      <c r="I240" s="9">
        <f t="shared" si="8"/>
        <v>1</v>
      </c>
    </row>
    <row r="241" spans="1:9" ht="12">
      <c r="A241" s="8" t="s">
        <v>256</v>
      </c>
      <c r="B241" s="8">
        <v>27</v>
      </c>
      <c r="C241" s="18">
        <v>2725200</v>
      </c>
      <c r="D241" s="14" t="s">
        <v>195</v>
      </c>
      <c r="E241" s="19">
        <v>2165</v>
      </c>
      <c r="F241" s="9">
        <v>23722</v>
      </c>
      <c r="G241" s="20">
        <f t="shared" si="7"/>
        <v>0.09126549194840233</v>
      </c>
      <c r="H241" s="9">
        <v>118187</v>
      </c>
      <c r="I241" s="9">
        <f t="shared" si="8"/>
        <v>0</v>
      </c>
    </row>
    <row r="242" spans="1:9" ht="12">
      <c r="A242" s="8" t="s">
        <v>256</v>
      </c>
      <c r="B242" s="8">
        <v>27</v>
      </c>
      <c r="C242" s="18">
        <v>2728050</v>
      </c>
      <c r="D242" s="14" t="s">
        <v>196</v>
      </c>
      <c r="E242" s="19">
        <v>413</v>
      </c>
      <c r="F242" s="9">
        <v>5290</v>
      </c>
      <c r="G242" s="20">
        <f t="shared" si="7"/>
        <v>0.0780718336483932</v>
      </c>
      <c r="H242" s="9">
        <v>28795</v>
      </c>
      <c r="I242" s="9">
        <f t="shared" si="8"/>
        <v>0</v>
      </c>
    </row>
    <row r="243" spans="1:9" ht="12">
      <c r="A243" s="8" t="s">
        <v>256</v>
      </c>
      <c r="B243" s="8">
        <v>27</v>
      </c>
      <c r="C243" s="18">
        <v>2728080</v>
      </c>
      <c r="D243" s="14" t="s">
        <v>197</v>
      </c>
      <c r="E243" s="19">
        <v>267</v>
      </c>
      <c r="F243" s="9">
        <v>1713</v>
      </c>
      <c r="G243" s="20">
        <f t="shared" si="7"/>
        <v>0.15586690017513136</v>
      </c>
      <c r="H243" s="9">
        <v>11673</v>
      </c>
      <c r="I243" s="9">
        <f t="shared" si="8"/>
        <v>1</v>
      </c>
    </row>
    <row r="244" spans="1:9" ht="12">
      <c r="A244" s="8" t="s">
        <v>256</v>
      </c>
      <c r="B244" s="8">
        <v>27</v>
      </c>
      <c r="C244" s="18">
        <v>2728110</v>
      </c>
      <c r="D244" s="14" t="s">
        <v>198</v>
      </c>
      <c r="E244" s="19">
        <v>67</v>
      </c>
      <c r="F244" s="9">
        <v>502</v>
      </c>
      <c r="G244" s="20">
        <f t="shared" si="7"/>
        <v>0.13346613545816732</v>
      </c>
      <c r="H244" s="9">
        <v>3063</v>
      </c>
      <c r="I244" s="9">
        <f t="shared" si="8"/>
        <v>1</v>
      </c>
    </row>
    <row r="245" spans="1:9" ht="12">
      <c r="A245" s="8" t="s">
        <v>256</v>
      </c>
      <c r="B245" s="8">
        <v>27</v>
      </c>
      <c r="C245" s="18">
        <v>2728140</v>
      </c>
      <c r="D245" s="14" t="s">
        <v>199</v>
      </c>
      <c r="E245" s="19">
        <v>115</v>
      </c>
      <c r="F245" s="9">
        <v>1131</v>
      </c>
      <c r="G245" s="20">
        <f t="shared" si="7"/>
        <v>0.10167992926613616</v>
      </c>
      <c r="H245" s="9">
        <v>6546</v>
      </c>
      <c r="I245" s="9">
        <f t="shared" si="8"/>
        <v>1</v>
      </c>
    </row>
    <row r="246" spans="1:9" ht="12">
      <c r="A246" s="8" t="s">
        <v>256</v>
      </c>
      <c r="B246" s="8">
        <v>27</v>
      </c>
      <c r="C246" s="18">
        <v>2728170</v>
      </c>
      <c r="D246" s="14" t="s">
        <v>200</v>
      </c>
      <c r="E246" s="19">
        <v>181</v>
      </c>
      <c r="F246" s="9">
        <v>1227</v>
      </c>
      <c r="G246" s="20">
        <f t="shared" si="7"/>
        <v>0.14751426242868787</v>
      </c>
      <c r="H246" s="9">
        <v>7516</v>
      </c>
      <c r="I246" s="9">
        <f t="shared" si="8"/>
        <v>1</v>
      </c>
    </row>
    <row r="247" spans="1:9" ht="12">
      <c r="A247" s="8" t="s">
        <v>256</v>
      </c>
      <c r="B247" s="8">
        <v>27</v>
      </c>
      <c r="C247" s="18">
        <v>2728200</v>
      </c>
      <c r="D247" s="14" t="s">
        <v>201</v>
      </c>
      <c r="E247" s="19">
        <v>129</v>
      </c>
      <c r="F247" s="9">
        <v>1173</v>
      </c>
      <c r="G247" s="20">
        <f t="shared" si="7"/>
        <v>0.10997442455242967</v>
      </c>
      <c r="H247" s="9">
        <v>8160</v>
      </c>
      <c r="I247" s="9">
        <f t="shared" si="8"/>
        <v>1</v>
      </c>
    </row>
    <row r="248" spans="1:9" ht="12">
      <c r="A248" s="8" t="s">
        <v>256</v>
      </c>
      <c r="B248" s="8">
        <v>27</v>
      </c>
      <c r="C248" s="18">
        <v>2728230</v>
      </c>
      <c r="D248" s="14" t="s">
        <v>202</v>
      </c>
      <c r="E248" s="19">
        <v>187</v>
      </c>
      <c r="F248" s="9">
        <v>1585</v>
      </c>
      <c r="G248" s="20">
        <f t="shared" si="7"/>
        <v>0.11798107255520504</v>
      </c>
      <c r="H248" s="9">
        <v>9811</v>
      </c>
      <c r="I248" s="9">
        <f t="shared" si="8"/>
        <v>1</v>
      </c>
    </row>
    <row r="249" spans="1:9" ht="12">
      <c r="A249" s="8" t="s">
        <v>256</v>
      </c>
      <c r="B249" s="8">
        <v>27</v>
      </c>
      <c r="C249" s="18">
        <v>2728320</v>
      </c>
      <c r="D249" s="14" t="s">
        <v>204</v>
      </c>
      <c r="E249" s="19">
        <v>105</v>
      </c>
      <c r="F249" s="9">
        <v>922</v>
      </c>
      <c r="G249" s="20">
        <f t="shared" si="7"/>
        <v>0.113882863340564</v>
      </c>
      <c r="H249" s="9">
        <v>5191</v>
      </c>
      <c r="I249" s="9">
        <f t="shared" si="8"/>
        <v>1</v>
      </c>
    </row>
    <row r="250" spans="1:9" ht="12">
      <c r="A250" s="8" t="s">
        <v>256</v>
      </c>
      <c r="B250" s="8">
        <v>27</v>
      </c>
      <c r="C250" s="18">
        <v>2728350</v>
      </c>
      <c r="D250" s="14" t="s">
        <v>205</v>
      </c>
      <c r="E250" s="19">
        <v>80</v>
      </c>
      <c r="F250" s="9">
        <v>726</v>
      </c>
      <c r="G250" s="20">
        <f t="shared" si="7"/>
        <v>0.11019283746556474</v>
      </c>
      <c r="H250" s="9">
        <v>4312</v>
      </c>
      <c r="I250" s="9">
        <f t="shared" si="8"/>
        <v>1</v>
      </c>
    </row>
    <row r="251" spans="1:9" ht="12">
      <c r="A251" s="8" t="s">
        <v>256</v>
      </c>
      <c r="B251" s="8">
        <v>27</v>
      </c>
      <c r="C251" s="18">
        <v>2728380</v>
      </c>
      <c r="D251" s="14" t="s">
        <v>206</v>
      </c>
      <c r="E251" s="19">
        <v>183</v>
      </c>
      <c r="F251" s="9">
        <v>1637</v>
      </c>
      <c r="G251" s="20">
        <f t="shared" si="7"/>
        <v>0.1117898594990837</v>
      </c>
      <c r="H251" s="9">
        <v>10136</v>
      </c>
      <c r="I251" s="9">
        <f t="shared" si="8"/>
        <v>1</v>
      </c>
    </row>
    <row r="252" spans="1:9" ht="12">
      <c r="A252" s="8" t="s">
        <v>256</v>
      </c>
      <c r="B252" s="8">
        <v>27</v>
      </c>
      <c r="C252" s="18">
        <v>2728950</v>
      </c>
      <c r="D252" s="14" t="s">
        <v>207</v>
      </c>
      <c r="E252" s="19">
        <v>90</v>
      </c>
      <c r="F252" s="9">
        <v>1044</v>
      </c>
      <c r="G252" s="20">
        <f t="shared" si="7"/>
        <v>0.08620689655172414</v>
      </c>
      <c r="H252" s="9">
        <v>5524</v>
      </c>
      <c r="I252" s="9">
        <f t="shared" si="8"/>
        <v>1</v>
      </c>
    </row>
    <row r="253" spans="1:9" ht="12">
      <c r="A253" s="8" t="s">
        <v>256</v>
      </c>
      <c r="B253" s="8">
        <v>27</v>
      </c>
      <c r="C253" s="18">
        <v>2728960</v>
      </c>
      <c r="D253" s="14" t="s">
        <v>208</v>
      </c>
      <c r="E253" s="19">
        <v>17</v>
      </c>
      <c r="F253" s="9">
        <v>85</v>
      </c>
      <c r="G253" s="20">
        <f t="shared" si="7"/>
        <v>0.2</v>
      </c>
      <c r="H253" s="9">
        <v>337</v>
      </c>
      <c r="I253" s="9">
        <f t="shared" si="8"/>
        <v>1</v>
      </c>
    </row>
    <row r="254" spans="1:9" ht="12">
      <c r="A254" s="8" t="s">
        <v>256</v>
      </c>
      <c r="B254" s="8">
        <v>27</v>
      </c>
      <c r="C254" s="18">
        <v>2728970</v>
      </c>
      <c r="D254" s="14" t="s">
        <v>209</v>
      </c>
      <c r="E254" s="19">
        <v>225</v>
      </c>
      <c r="F254" s="9">
        <v>1201</v>
      </c>
      <c r="G254" s="20">
        <f t="shared" si="7"/>
        <v>0.18734388009991673</v>
      </c>
      <c r="H254" s="9">
        <v>7643</v>
      </c>
      <c r="I254" s="9">
        <f t="shared" si="8"/>
        <v>1</v>
      </c>
    </row>
    <row r="255" spans="1:9" ht="12">
      <c r="A255" s="8" t="s">
        <v>256</v>
      </c>
      <c r="B255" s="8">
        <v>27</v>
      </c>
      <c r="C255" s="18">
        <v>2700108</v>
      </c>
      <c r="D255" s="14" t="s">
        <v>76</v>
      </c>
      <c r="E255" s="19">
        <v>156</v>
      </c>
      <c r="F255" s="9">
        <v>1264</v>
      </c>
      <c r="G255" s="20">
        <f t="shared" si="7"/>
        <v>0.12341772151898735</v>
      </c>
      <c r="H255" s="9">
        <v>7614</v>
      </c>
      <c r="I255" s="9">
        <f t="shared" si="8"/>
        <v>1</v>
      </c>
    </row>
    <row r="256" spans="1:9" ht="12">
      <c r="A256" s="8" t="s">
        <v>256</v>
      </c>
      <c r="B256" s="8">
        <v>27</v>
      </c>
      <c r="C256" s="18">
        <v>2729040</v>
      </c>
      <c r="D256" s="14" t="s">
        <v>210</v>
      </c>
      <c r="E256" s="19">
        <v>63</v>
      </c>
      <c r="F256" s="9">
        <v>975</v>
      </c>
      <c r="G256" s="20">
        <f t="shared" si="7"/>
        <v>0.06461538461538462</v>
      </c>
      <c r="H256" s="9">
        <v>5381</v>
      </c>
      <c r="I256" s="9">
        <f t="shared" si="8"/>
        <v>1</v>
      </c>
    </row>
    <row r="257" spans="1:9" ht="12">
      <c r="A257" s="8" t="s">
        <v>256</v>
      </c>
      <c r="B257" s="8">
        <v>27</v>
      </c>
      <c r="C257" s="18">
        <v>2729070</v>
      </c>
      <c r="D257" s="14" t="s">
        <v>211</v>
      </c>
      <c r="E257" s="19">
        <v>15</v>
      </c>
      <c r="F257" s="9">
        <v>124</v>
      </c>
      <c r="G257" s="20">
        <f t="shared" si="7"/>
        <v>0.12096774193548387</v>
      </c>
      <c r="H257" s="9">
        <v>801</v>
      </c>
      <c r="I257" s="9">
        <f t="shared" si="8"/>
        <v>1</v>
      </c>
    </row>
    <row r="258" spans="1:9" ht="12">
      <c r="A258" s="8" t="s">
        <v>256</v>
      </c>
      <c r="B258" s="8">
        <v>27</v>
      </c>
      <c r="C258" s="18">
        <v>2730030</v>
      </c>
      <c r="D258" s="14" t="s">
        <v>212</v>
      </c>
      <c r="E258" s="19">
        <v>241</v>
      </c>
      <c r="F258" s="9">
        <v>3462</v>
      </c>
      <c r="G258" s="20">
        <f t="shared" si="7"/>
        <v>0.06961294049682265</v>
      </c>
      <c r="H258" s="9">
        <v>19039</v>
      </c>
      <c r="I258" s="9">
        <f t="shared" si="8"/>
        <v>1</v>
      </c>
    </row>
    <row r="259" spans="1:9" ht="12">
      <c r="A259" s="8" t="s">
        <v>256</v>
      </c>
      <c r="B259" s="8">
        <v>27</v>
      </c>
      <c r="C259" s="18">
        <v>2716830</v>
      </c>
      <c r="D259" s="14" t="s">
        <v>131</v>
      </c>
      <c r="E259" s="19">
        <v>15</v>
      </c>
      <c r="F259" s="9">
        <v>147</v>
      </c>
      <c r="G259" s="20">
        <f t="shared" si="7"/>
        <v>0.10204081632653061</v>
      </c>
      <c r="H259" s="9">
        <v>739</v>
      </c>
      <c r="I259" s="9">
        <f t="shared" si="8"/>
        <v>1</v>
      </c>
    </row>
    <row r="260" spans="1:9" ht="12">
      <c r="A260" s="8" t="s">
        <v>256</v>
      </c>
      <c r="B260" s="8">
        <v>27</v>
      </c>
      <c r="C260" s="18">
        <v>2730060</v>
      </c>
      <c r="D260" s="14" t="s">
        <v>0</v>
      </c>
      <c r="E260" s="19">
        <v>267</v>
      </c>
      <c r="F260" s="9">
        <v>7902</v>
      </c>
      <c r="G260" s="20">
        <f t="shared" si="7"/>
        <v>0.03378891419893698</v>
      </c>
      <c r="H260" s="9">
        <v>38176</v>
      </c>
      <c r="I260" s="9">
        <f t="shared" si="8"/>
        <v>0</v>
      </c>
    </row>
    <row r="261" spans="1:9" ht="12">
      <c r="A261" s="8" t="s">
        <v>256</v>
      </c>
      <c r="B261" s="8">
        <v>27</v>
      </c>
      <c r="C261" s="18">
        <v>2730090</v>
      </c>
      <c r="D261" s="14" t="s">
        <v>213</v>
      </c>
      <c r="E261" s="19">
        <v>123</v>
      </c>
      <c r="F261" s="9">
        <v>1595</v>
      </c>
      <c r="G261" s="20">
        <f t="shared" si="7"/>
        <v>0.07711598746081505</v>
      </c>
      <c r="H261" s="9">
        <v>10062</v>
      </c>
      <c r="I261" s="9">
        <f t="shared" si="8"/>
        <v>1</v>
      </c>
    </row>
    <row r="262" spans="1:9" ht="12">
      <c r="A262" s="8" t="s">
        <v>256</v>
      </c>
      <c r="B262" s="8">
        <v>27</v>
      </c>
      <c r="C262" s="18">
        <v>2730150</v>
      </c>
      <c r="D262" s="14" t="s">
        <v>214</v>
      </c>
      <c r="E262" s="19">
        <v>22</v>
      </c>
      <c r="F262" s="9">
        <v>456</v>
      </c>
      <c r="G262" s="20">
        <f t="shared" si="7"/>
        <v>0.04824561403508772</v>
      </c>
      <c r="H262" s="9">
        <v>2267</v>
      </c>
      <c r="I262" s="9">
        <f aca="true" t="shared" si="9" ref="I262:I325">IF(H262&lt;20000,1,0)</f>
        <v>1</v>
      </c>
    </row>
    <row r="263" spans="1:9" ht="12">
      <c r="A263" s="8" t="s">
        <v>256</v>
      </c>
      <c r="B263" s="8">
        <v>27</v>
      </c>
      <c r="C263" s="18">
        <v>2730510</v>
      </c>
      <c r="D263" s="14" t="s">
        <v>217</v>
      </c>
      <c r="E263" s="19">
        <v>565</v>
      </c>
      <c r="F263" s="9">
        <v>1568</v>
      </c>
      <c r="G263" s="20">
        <f aca="true" t="shared" si="10" ref="G263:G326">IF(AND(E263&gt;0,F263&gt;0),E263/F263,0)</f>
        <v>0.36033163265306123</v>
      </c>
      <c r="H263" s="9">
        <v>5667</v>
      </c>
      <c r="I263" s="9">
        <f t="shared" si="9"/>
        <v>1</v>
      </c>
    </row>
    <row r="264" spans="1:9" ht="12">
      <c r="A264" s="8" t="s">
        <v>256</v>
      </c>
      <c r="B264" s="8">
        <v>27</v>
      </c>
      <c r="C264" s="18">
        <v>2730450</v>
      </c>
      <c r="D264" s="14" t="s">
        <v>215</v>
      </c>
      <c r="E264" s="19">
        <v>39</v>
      </c>
      <c r="F264" s="9">
        <v>385</v>
      </c>
      <c r="G264" s="20">
        <f t="shared" si="10"/>
        <v>0.1012987012987013</v>
      </c>
      <c r="H264" s="9">
        <v>2444</v>
      </c>
      <c r="I264" s="9">
        <f t="shared" si="9"/>
        <v>1</v>
      </c>
    </row>
    <row r="265" spans="1:9" ht="12">
      <c r="A265" s="8" t="s">
        <v>256</v>
      </c>
      <c r="B265" s="8">
        <v>27</v>
      </c>
      <c r="C265" s="18">
        <v>2700132</v>
      </c>
      <c r="D265" s="14" t="s">
        <v>64</v>
      </c>
      <c r="E265" s="19">
        <v>53</v>
      </c>
      <c r="F265" s="9">
        <v>571</v>
      </c>
      <c r="G265" s="20">
        <f t="shared" si="10"/>
        <v>0.09281961471103327</v>
      </c>
      <c r="H265" s="9">
        <v>3529</v>
      </c>
      <c r="I265" s="9">
        <f t="shared" si="9"/>
        <v>1</v>
      </c>
    </row>
    <row r="266" spans="1:9" ht="12">
      <c r="A266" s="8" t="s">
        <v>256</v>
      </c>
      <c r="B266" s="8">
        <v>27</v>
      </c>
      <c r="C266" s="18">
        <v>2730480</v>
      </c>
      <c r="D266" s="14" t="s">
        <v>216</v>
      </c>
      <c r="E266" s="19">
        <v>278</v>
      </c>
      <c r="F266" s="9">
        <v>3167</v>
      </c>
      <c r="G266" s="20">
        <f t="shared" si="10"/>
        <v>0.08778023365961478</v>
      </c>
      <c r="H266" s="9">
        <v>19886</v>
      </c>
      <c r="I266" s="9">
        <f t="shared" si="9"/>
        <v>1</v>
      </c>
    </row>
    <row r="267" spans="1:9" ht="12">
      <c r="A267" s="8" t="s">
        <v>256</v>
      </c>
      <c r="B267" s="8">
        <v>27</v>
      </c>
      <c r="C267" s="18">
        <v>2700182</v>
      </c>
      <c r="D267" s="14" t="s">
        <v>97</v>
      </c>
      <c r="E267" s="19">
        <v>138</v>
      </c>
      <c r="F267" s="9">
        <v>1345</v>
      </c>
      <c r="G267" s="20">
        <f t="shared" si="10"/>
        <v>0.10260223048327137</v>
      </c>
      <c r="H267" s="9">
        <v>8152</v>
      </c>
      <c r="I267" s="9">
        <f t="shared" si="9"/>
        <v>1</v>
      </c>
    </row>
    <row r="268" spans="1:9" ht="12">
      <c r="A268" s="8" t="s">
        <v>256</v>
      </c>
      <c r="B268" s="8">
        <v>27</v>
      </c>
      <c r="C268" s="18">
        <v>2700163</v>
      </c>
      <c r="D268" s="14" t="s">
        <v>68</v>
      </c>
      <c r="E268" s="19">
        <v>85</v>
      </c>
      <c r="F268" s="9">
        <v>795</v>
      </c>
      <c r="G268" s="20">
        <f t="shared" si="10"/>
        <v>0.1069182389937107</v>
      </c>
      <c r="H268" s="9">
        <v>4359</v>
      </c>
      <c r="I268" s="9">
        <f t="shared" si="9"/>
        <v>1</v>
      </c>
    </row>
    <row r="269" spans="1:9" ht="12">
      <c r="A269" s="8" t="s">
        <v>256</v>
      </c>
      <c r="B269" s="8">
        <v>27</v>
      </c>
      <c r="C269" s="18">
        <v>2731750</v>
      </c>
      <c r="D269" s="14" t="s">
        <v>218</v>
      </c>
      <c r="E269" s="19">
        <v>734</v>
      </c>
      <c r="F269" s="9">
        <v>4896</v>
      </c>
      <c r="G269" s="20">
        <f t="shared" si="10"/>
        <v>0.14991830065359477</v>
      </c>
      <c r="H269" s="9">
        <v>39114</v>
      </c>
      <c r="I269" s="9">
        <f t="shared" si="9"/>
        <v>0</v>
      </c>
    </row>
    <row r="270" spans="1:9" ht="12">
      <c r="A270" s="8" t="s">
        <v>256</v>
      </c>
      <c r="B270" s="8">
        <v>27</v>
      </c>
      <c r="C270" s="18">
        <v>2731780</v>
      </c>
      <c r="D270" s="14" t="s">
        <v>219</v>
      </c>
      <c r="E270" s="19">
        <v>1884</v>
      </c>
      <c r="F270" s="9">
        <v>15898</v>
      </c>
      <c r="G270" s="20">
        <f t="shared" si="10"/>
        <v>0.11850547238646371</v>
      </c>
      <c r="H270" s="9">
        <v>102710</v>
      </c>
      <c r="I270" s="9">
        <f t="shared" si="9"/>
        <v>0</v>
      </c>
    </row>
    <row r="271" spans="1:9" ht="12">
      <c r="A271" s="8" t="s">
        <v>256</v>
      </c>
      <c r="B271" s="8">
        <v>27</v>
      </c>
      <c r="C271" s="18">
        <v>2731800</v>
      </c>
      <c r="D271" s="14" t="s">
        <v>220</v>
      </c>
      <c r="E271" s="19">
        <v>1870</v>
      </c>
      <c r="F271" s="9">
        <v>19994</v>
      </c>
      <c r="G271" s="20">
        <f t="shared" si="10"/>
        <v>0.09352805841752526</v>
      </c>
      <c r="H271" s="9">
        <v>115815</v>
      </c>
      <c r="I271" s="9">
        <f t="shared" si="9"/>
        <v>0</v>
      </c>
    </row>
    <row r="272" spans="1:9" ht="12">
      <c r="A272" s="8" t="s">
        <v>256</v>
      </c>
      <c r="B272" s="8">
        <v>27</v>
      </c>
      <c r="C272" s="18">
        <v>2732070</v>
      </c>
      <c r="D272" s="14" t="s">
        <v>221</v>
      </c>
      <c r="E272" s="19">
        <v>131</v>
      </c>
      <c r="F272" s="9">
        <v>2130</v>
      </c>
      <c r="G272" s="20">
        <f t="shared" si="10"/>
        <v>0.06150234741784037</v>
      </c>
      <c r="H272" s="9">
        <v>10004</v>
      </c>
      <c r="I272" s="9">
        <f t="shared" si="9"/>
        <v>1</v>
      </c>
    </row>
    <row r="273" spans="1:9" ht="12">
      <c r="A273" s="8" t="s">
        <v>256</v>
      </c>
      <c r="B273" s="8">
        <v>27</v>
      </c>
      <c r="C273" s="18">
        <v>2709440</v>
      </c>
      <c r="D273" s="14" t="s">
        <v>81</v>
      </c>
      <c r="E273" s="19">
        <v>152</v>
      </c>
      <c r="F273" s="9">
        <v>2448</v>
      </c>
      <c r="G273" s="20">
        <f t="shared" si="10"/>
        <v>0.06209150326797386</v>
      </c>
      <c r="H273" s="9">
        <v>12836</v>
      </c>
      <c r="I273" s="9">
        <f t="shared" si="9"/>
        <v>1</v>
      </c>
    </row>
    <row r="274" spans="1:9" ht="12">
      <c r="A274" s="8" t="s">
        <v>256</v>
      </c>
      <c r="B274" s="8">
        <v>27</v>
      </c>
      <c r="C274" s="18">
        <v>2732250</v>
      </c>
      <c r="D274" s="14" t="s">
        <v>222</v>
      </c>
      <c r="E274" s="19">
        <v>80</v>
      </c>
      <c r="F274" s="9">
        <v>1326</v>
      </c>
      <c r="G274" s="20">
        <f t="shared" si="10"/>
        <v>0.06033182503770739</v>
      </c>
      <c r="H274" s="9">
        <v>6981</v>
      </c>
      <c r="I274" s="9">
        <f t="shared" si="9"/>
        <v>1</v>
      </c>
    </row>
    <row r="275" spans="1:9" ht="12">
      <c r="A275" s="8" t="s">
        <v>256</v>
      </c>
      <c r="B275" s="8">
        <v>27</v>
      </c>
      <c r="C275" s="18">
        <v>2732390</v>
      </c>
      <c r="D275" s="14" t="s">
        <v>71</v>
      </c>
      <c r="E275" s="19">
        <v>1104</v>
      </c>
      <c r="F275" s="9">
        <v>30897</v>
      </c>
      <c r="G275" s="20">
        <f t="shared" si="10"/>
        <v>0.03573162442955627</v>
      </c>
      <c r="H275" s="9">
        <v>143030</v>
      </c>
      <c r="I275" s="9">
        <f t="shared" si="9"/>
        <v>0</v>
      </c>
    </row>
    <row r="276" spans="1:9" ht="12">
      <c r="A276" s="8" t="s">
        <v>256</v>
      </c>
      <c r="B276" s="8">
        <v>27</v>
      </c>
      <c r="C276" s="18">
        <v>2732430</v>
      </c>
      <c r="D276" s="14" t="s">
        <v>223</v>
      </c>
      <c r="E276" s="19">
        <v>706</v>
      </c>
      <c r="F276" s="9">
        <v>7479</v>
      </c>
      <c r="G276" s="20">
        <f t="shared" si="10"/>
        <v>0.09439764674421715</v>
      </c>
      <c r="H276" s="9">
        <v>53576</v>
      </c>
      <c r="I276" s="9">
        <f t="shared" si="9"/>
        <v>0</v>
      </c>
    </row>
    <row r="277" spans="1:9" ht="12">
      <c r="A277" s="8" t="s">
        <v>256</v>
      </c>
      <c r="B277" s="8">
        <v>27</v>
      </c>
      <c r="C277" s="18">
        <v>2732460</v>
      </c>
      <c r="D277" s="14" t="s">
        <v>224</v>
      </c>
      <c r="E277" s="19">
        <v>24</v>
      </c>
      <c r="F277" s="9">
        <v>170</v>
      </c>
      <c r="G277" s="20">
        <f t="shared" si="10"/>
        <v>0.1411764705882353</v>
      </c>
      <c r="H277" s="9">
        <v>1002</v>
      </c>
      <c r="I277" s="9">
        <f t="shared" si="9"/>
        <v>1</v>
      </c>
    </row>
    <row r="278" spans="1:9" ht="12">
      <c r="A278" s="8" t="s">
        <v>256</v>
      </c>
      <c r="B278" s="8">
        <v>27</v>
      </c>
      <c r="C278" s="18">
        <v>2732490</v>
      </c>
      <c r="D278" s="14" t="s">
        <v>225</v>
      </c>
      <c r="E278" s="19">
        <v>22</v>
      </c>
      <c r="F278" s="9">
        <v>138</v>
      </c>
      <c r="G278" s="20">
        <f t="shared" si="10"/>
        <v>0.15942028985507245</v>
      </c>
      <c r="H278" s="9">
        <v>779</v>
      </c>
      <c r="I278" s="9">
        <f t="shared" si="9"/>
        <v>1</v>
      </c>
    </row>
    <row r="279" spans="1:9" ht="12">
      <c r="A279" s="8" t="s">
        <v>256</v>
      </c>
      <c r="B279" s="8">
        <v>27</v>
      </c>
      <c r="C279" s="18">
        <v>2732520</v>
      </c>
      <c r="D279" s="14" t="s">
        <v>226</v>
      </c>
      <c r="E279" s="19">
        <v>73</v>
      </c>
      <c r="F279" s="9">
        <v>647</v>
      </c>
      <c r="G279" s="20">
        <f t="shared" si="10"/>
        <v>0.11282843894899536</v>
      </c>
      <c r="H279" s="9">
        <v>3408</v>
      </c>
      <c r="I279" s="9">
        <f t="shared" si="9"/>
        <v>1</v>
      </c>
    </row>
    <row r="280" spans="1:9" ht="12">
      <c r="A280" s="8" t="s">
        <v>256</v>
      </c>
      <c r="B280" s="8">
        <v>27</v>
      </c>
      <c r="C280" s="18">
        <v>2732550</v>
      </c>
      <c r="D280" s="14" t="s">
        <v>227</v>
      </c>
      <c r="E280" s="19">
        <v>96</v>
      </c>
      <c r="F280" s="9">
        <v>1068</v>
      </c>
      <c r="G280" s="20">
        <f t="shared" si="10"/>
        <v>0.0898876404494382</v>
      </c>
      <c r="H280" s="9">
        <v>6153</v>
      </c>
      <c r="I280" s="9">
        <f t="shared" si="9"/>
        <v>1</v>
      </c>
    </row>
    <row r="281" spans="1:9" ht="12">
      <c r="A281" s="8" t="s">
        <v>256</v>
      </c>
      <c r="B281" s="8">
        <v>27</v>
      </c>
      <c r="C281" s="18">
        <v>2728290</v>
      </c>
      <c r="D281" s="14" t="s">
        <v>203</v>
      </c>
      <c r="E281" s="19">
        <v>62</v>
      </c>
      <c r="F281" s="9">
        <v>629</v>
      </c>
      <c r="G281" s="20">
        <f t="shared" si="10"/>
        <v>0.0985691573926868</v>
      </c>
      <c r="H281" s="9">
        <v>3924</v>
      </c>
      <c r="I281" s="9">
        <f t="shared" si="9"/>
        <v>1</v>
      </c>
    </row>
    <row r="282" spans="1:9" ht="12">
      <c r="A282" s="8" t="s">
        <v>256</v>
      </c>
      <c r="B282" s="8">
        <v>27</v>
      </c>
      <c r="C282" s="18">
        <v>2732640</v>
      </c>
      <c r="D282" s="14" t="s">
        <v>228</v>
      </c>
      <c r="E282" s="19">
        <v>12</v>
      </c>
      <c r="F282" s="9">
        <v>167</v>
      </c>
      <c r="G282" s="20">
        <f t="shared" si="10"/>
        <v>0.0718562874251497</v>
      </c>
      <c r="H282" s="9">
        <v>890</v>
      </c>
      <c r="I282" s="9">
        <f t="shared" si="9"/>
        <v>1</v>
      </c>
    </row>
    <row r="283" spans="1:9" ht="12">
      <c r="A283" s="8" t="s">
        <v>256</v>
      </c>
      <c r="B283" s="8">
        <v>27</v>
      </c>
      <c r="C283" s="18">
        <v>2732670</v>
      </c>
      <c r="D283" s="14" t="s">
        <v>229</v>
      </c>
      <c r="E283" s="19">
        <v>24</v>
      </c>
      <c r="F283" s="9">
        <v>148</v>
      </c>
      <c r="G283" s="20">
        <f t="shared" si="10"/>
        <v>0.16216216216216217</v>
      </c>
      <c r="H283" s="9">
        <v>820</v>
      </c>
      <c r="I283" s="9">
        <f t="shared" si="9"/>
        <v>1</v>
      </c>
    </row>
    <row r="284" spans="1:9" ht="12">
      <c r="A284" s="8" t="s">
        <v>256</v>
      </c>
      <c r="B284" s="8">
        <v>27</v>
      </c>
      <c r="C284" s="18">
        <v>2732820</v>
      </c>
      <c r="D284" s="14" t="s">
        <v>231</v>
      </c>
      <c r="E284" s="19">
        <v>148</v>
      </c>
      <c r="F284" s="9">
        <v>2709</v>
      </c>
      <c r="G284" s="20">
        <f t="shared" si="10"/>
        <v>0.05463270579549649</v>
      </c>
      <c r="H284" s="9">
        <v>12974</v>
      </c>
      <c r="I284" s="9">
        <f t="shared" si="9"/>
        <v>1</v>
      </c>
    </row>
    <row r="285" spans="1:9" ht="12">
      <c r="A285" s="8" t="s">
        <v>256</v>
      </c>
      <c r="B285" s="8">
        <v>27</v>
      </c>
      <c r="C285" s="18">
        <v>2732850</v>
      </c>
      <c r="D285" s="14" t="s">
        <v>232</v>
      </c>
      <c r="E285" s="19">
        <v>177</v>
      </c>
      <c r="F285" s="9">
        <v>1371</v>
      </c>
      <c r="G285" s="20">
        <f t="shared" si="10"/>
        <v>0.12910284463894967</v>
      </c>
      <c r="H285" s="9">
        <v>7596</v>
      </c>
      <c r="I285" s="9">
        <f t="shared" si="9"/>
        <v>1</v>
      </c>
    </row>
    <row r="286" spans="1:9" ht="12">
      <c r="A286" s="8" t="s">
        <v>256</v>
      </c>
      <c r="B286" s="8">
        <v>27</v>
      </c>
      <c r="C286" s="18">
        <v>2732880</v>
      </c>
      <c r="D286" s="14" t="s">
        <v>233</v>
      </c>
      <c r="E286" s="19">
        <v>290</v>
      </c>
      <c r="F286" s="9">
        <v>4279</v>
      </c>
      <c r="G286" s="20">
        <f t="shared" si="10"/>
        <v>0.06777284412245851</v>
      </c>
      <c r="H286" s="9">
        <v>23374</v>
      </c>
      <c r="I286" s="9">
        <f t="shared" si="9"/>
        <v>0</v>
      </c>
    </row>
    <row r="287" spans="1:9" ht="12">
      <c r="A287" s="8" t="s">
        <v>256</v>
      </c>
      <c r="B287" s="8">
        <v>27</v>
      </c>
      <c r="C287" s="18">
        <v>2732970</v>
      </c>
      <c r="D287" s="14" t="s">
        <v>234</v>
      </c>
      <c r="E287" s="19">
        <v>87</v>
      </c>
      <c r="F287" s="9">
        <v>472</v>
      </c>
      <c r="G287" s="20">
        <f t="shared" si="10"/>
        <v>0.1843220338983051</v>
      </c>
      <c r="H287" s="9">
        <v>2875</v>
      </c>
      <c r="I287" s="9">
        <f t="shared" si="9"/>
        <v>1</v>
      </c>
    </row>
    <row r="288" spans="1:9" ht="12">
      <c r="A288" s="8" t="s">
        <v>256</v>
      </c>
      <c r="B288" s="8">
        <v>27</v>
      </c>
      <c r="C288" s="18">
        <v>2733000</v>
      </c>
      <c r="D288" s="14" t="s">
        <v>235</v>
      </c>
      <c r="E288" s="19">
        <v>311</v>
      </c>
      <c r="F288" s="9">
        <v>6335</v>
      </c>
      <c r="G288" s="20">
        <f t="shared" si="10"/>
        <v>0.04909234411996843</v>
      </c>
      <c r="H288" s="9">
        <v>34527</v>
      </c>
      <c r="I288" s="9">
        <f t="shared" si="9"/>
        <v>0</v>
      </c>
    </row>
    <row r="289" spans="1:9" ht="12">
      <c r="A289" s="8" t="s">
        <v>256</v>
      </c>
      <c r="B289" s="8">
        <v>27</v>
      </c>
      <c r="C289" s="18">
        <v>2700102</v>
      </c>
      <c r="D289" s="14" t="s">
        <v>271</v>
      </c>
      <c r="E289" s="19">
        <v>153</v>
      </c>
      <c r="F289" s="9">
        <v>1291</v>
      </c>
      <c r="G289" s="20">
        <f t="shared" si="10"/>
        <v>0.1185127807900852</v>
      </c>
      <c r="H289" s="9">
        <v>7346</v>
      </c>
      <c r="I289" s="9">
        <f t="shared" si="9"/>
        <v>1</v>
      </c>
    </row>
    <row r="290" spans="1:9" ht="12">
      <c r="A290" s="8" t="s">
        <v>256</v>
      </c>
      <c r="B290" s="8">
        <v>27</v>
      </c>
      <c r="C290" s="18">
        <v>2733210</v>
      </c>
      <c r="D290" s="14" t="s">
        <v>236</v>
      </c>
      <c r="E290" s="19">
        <v>108</v>
      </c>
      <c r="F290" s="9">
        <v>999</v>
      </c>
      <c r="G290" s="20">
        <f t="shared" si="10"/>
        <v>0.10810810810810811</v>
      </c>
      <c r="H290" s="9">
        <v>5682</v>
      </c>
      <c r="I290" s="9">
        <f t="shared" si="9"/>
        <v>1</v>
      </c>
    </row>
    <row r="291" spans="1:9" ht="12">
      <c r="A291" s="8" t="s">
        <v>256</v>
      </c>
      <c r="B291" s="8">
        <v>27</v>
      </c>
      <c r="C291" s="18">
        <v>2732700</v>
      </c>
      <c r="D291" s="14" t="s">
        <v>230</v>
      </c>
      <c r="E291" s="19">
        <v>52</v>
      </c>
      <c r="F291" s="9">
        <v>252</v>
      </c>
      <c r="G291" s="20">
        <f t="shared" si="10"/>
        <v>0.20634920634920634</v>
      </c>
      <c r="H291" s="9">
        <v>1450</v>
      </c>
      <c r="I291" s="9">
        <f t="shared" si="9"/>
        <v>1</v>
      </c>
    </row>
    <row r="292" spans="1:9" ht="12">
      <c r="A292" s="8" t="s">
        <v>256</v>
      </c>
      <c r="B292" s="8">
        <v>27</v>
      </c>
      <c r="C292" s="18">
        <v>2733270</v>
      </c>
      <c r="D292" s="14" t="s">
        <v>237</v>
      </c>
      <c r="E292" s="19">
        <v>271</v>
      </c>
      <c r="F292" s="9">
        <v>3679</v>
      </c>
      <c r="G292" s="20">
        <f t="shared" si="10"/>
        <v>0.07366132101114434</v>
      </c>
      <c r="H292" s="9">
        <v>21934</v>
      </c>
      <c r="I292" s="9">
        <f t="shared" si="9"/>
        <v>0</v>
      </c>
    </row>
    <row r="293" spans="1:9" ht="12">
      <c r="A293" s="8" t="s">
        <v>256</v>
      </c>
      <c r="B293" s="8">
        <v>27</v>
      </c>
      <c r="C293" s="18">
        <v>2733810</v>
      </c>
      <c r="D293" s="14" t="s">
        <v>17</v>
      </c>
      <c r="E293" s="19">
        <v>657</v>
      </c>
      <c r="F293" s="9">
        <v>17885</v>
      </c>
      <c r="G293" s="20">
        <f t="shared" si="10"/>
        <v>0.036734693877551024</v>
      </c>
      <c r="H293" s="9">
        <v>87000</v>
      </c>
      <c r="I293" s="9">
        <f t="shared" si="9"/>
        <v>0</v>
      </c>
    </row>
    <row r="294" spans="1:9" ht="12">
      <c r="A294" s="8" t="s">
        <v>256</v>
      </c>
      <c r="B294" s="8">
        <v>27</v>
      </c>
      <c r="C294" s="18">
        <v>2702720</v>
      </c>
      <c r="D294" s="14" t="s">
        <v>280</v>
      </c>
      <c r="E294" s="19">
        <v>51</v>
      </c>
      <c r="F294" s="9">
        <v>738</v>
      </c>
      <c r="G294" s="20">
        <f t="shared" si="10"/>
        <v>0.06910569105691057</v>
      </c>
      <c r="H294" s="9">
        <v>3553</v>
      </c>
      <c r="I294" s="9">
        <f t="shared" si="9"/>
        <v>1</v>
      </c>
    </row>
    <row r="295" spans="1:9" ht="12">
      <c r="A295" s="8" t="s">
        <v>256</v>
      </c>
      <c r="B295" s="8">
        <v>27</v>
      </c>
      <c r="C295" s="18">
        <v>2733300</v>
      </c>
      <c r="D295" s="14" t="s">
        <v>238</v>
      </c>
      <c r="E295" s="19">
        <v>34</v>
      </c>
      <c r="F295" s="9">
        <v>344</v>
      </c>
      <c r="G295" s="20">
        <f t="shared" si="10"/>
        <v>0.09883720930232558</v>
      </c>
      <c r="H295" s="9">
        <v>2270</v>
      </c>
      <c r="I295" s="9">
        <f t="shared" si="9"/>
        <v>1</v>
      </c>
    </row>
    <row r="296" spans="1:9" ht="12">
      <c r="A296" s="8" t="s">
        <v>256</v>
      </c>
      <c r="B296" s="8">
        <v>27</v>
      </c>
      <c r="C296" s="18">
        <v>2733330</v>
      </c>
      <c r="D296" s="14" t="s">
        <v>6</v>
      </c>
      <c r="E296" s="19">
        <v>360</v>
      </c>
      <c r="F296" s="9">
        <v>4366</v>
      </c>
      <c r="G296" s="20">
        <f t="shared" si="10"/>
        <v>0.08245533669262482</v>
      </c>
      <c r="H296" s="9">
        <v>26252</v>
      </c>
      <c r="I296" s="9">
        <f t="shared" si="9"/>
        <v>0</v>
      </c>
    </row>
    <row r="297" spans="1:9" ht="12">
      <c r="A297" s="8" t="s">
        <v>256</v>
      </c>
      <c r="B297" s="8">
        <v>27</v>
      </c>
      <c r="C297" s="18">
        <v>2733390</v>
      </c>
      <c r="D297" s="14" t="s">
        <v>7</v>
      </c>
      <c r="E297" s="19">
        <v>50</v>
      </c>
      <c r="F297" s="9">
        <v>601</v>
      </c>
      <c r="G297" s="20">
        <f t="shared" si="10"/>
        <v>0.08319467554076539</v>
      </c>
      <c r="H297" s="9">
        <v>3472</v>
      </c>
      <c r="I297" s="9">
        <f t="shared" si="9"/>
        <v>1</v>
      </c>
    </row>
    <row r="298" spans="1:9" ht="12">
      <c r="A298" s="8" t="s">
        <v>256</v>
      </c>
      <c r="B298" s="8">
        <v>27</v>
      </c>
      <c r="C298" s="18">
        <v>2733420</v>
      </c>
      <c r="D298" s="14" t="s">
        <v>8</v>
      </c>
      <c r="E298" s="19">
        <v>93</v>
      </c>
      <c r="F298" s="9">
        <v>1224</v>
      </c>
      <c r="G298" s="20">
        <f t="shared" si="10"/>
        <v>0.07598039215686274</v>
      </c>
      <c r="H298" s="9">
        <v>9695</v>
      </c>
      <c r="I298" s="9">
        <f t="shared" si="9"/>
        <v>1</v>
      </c>
    </row>
    <row r="299" spans="1:9" ht="12">
      <c r="A299" s="8" t="s">
        <v>256</v>
      </c>
      <c r="B299" s="8">
        <v>27</v>
      </c>
      <c r="C299" s="18">
        <v>2733450</v>
      </c>
      <c r="D299" s="14" t="s">
        <v>9</v>
      </c>
      <c r="E299" s="19">
        <v>150</v>
      </c>
      <c r="F299" s="9">
        <v>1032</v>
      </c>
      <c r="G299" s="20">
        <f t="shared" si="10"/>
        <v>0.14534883720930233</v>
      </c>
      <c r="H299" s="9">
        <v>5409</v>
      </c>
      <c r="I299" s="9">
        <f t="shared" si="9"/>
        <v>1</v>
      </c>
    </row>
    <row r="300" spans="1:9" ht="12">
      <c r="A300" s="8" t="s">
        <v>256</v>
      </c>
      <c r="B300" s="8">
        <v>27</v>
      </c>
      <c r="C300" s="18">
        <v>2733480</v>
      </c>
      <c r="D300" s="14" t="s">
        <v>10</v>
      </c>
      <c r="E300" s="19">
        <v>21</v>
      </c>
      <c r="F300" s="9">
        <v>523</v>
      </c>
      <c r="G300" s="20">
        <f t="shared" si="10"/>
        <v>0.040152963671128104</v>
      </c>
      <c r="H300" s="9">
        <v>2611</v>
      </c>
      <c r="I300" s="9">
        <f t="shared" si="9"/>
        <v>1</v>
      </c>
    </row>
    <row r="301" spans="1:9" ht="12">
      <c r="A301" s="8" t="s">
        <v>256</v>
      </c>
      <c r="B301" s="8">
        <v>27</v>
      </c>
      <c r="C301" s="18">
        <v>2733510</v>
      </c>
      <c r="D301" s="14" t="s">
        <v>11</v>
      </c>
      <c r="E301" s="19">
        <v>1202</v>
      </c>
      <c r="F301" s="9">
        <v>13661</v>
      </c>
      <c r="G301" s="20">
        <f t="shared" si="10"/>
        <v>0.08798770221799283</v>
      </c>
      <c r="H301" s="9">
        <v>98404</v>
      </c>
      <c r="I301" s="9">
        <f t="shared" si="9"/>
        <v>0</v>
      </c>
    </row>
    <row r="302" spans="1:9" ht="12">
      <c r="A302" s="8" t="s">
        <v>256</v>
      </c>
      <c r="B302" s="8">
        <v>27</v>
      </c>
      <c r="C302" s="18">
        <v>2733540</v>
      </c>
      <c r="D302" s="14" t="s">
        <v>12</v>
      </c>
      <c r="E302" s="19">
        <v>431</v>
      </c>
      <c r="F302" s="9">
        <v>6735</v>
      </c>
      <c r="G302" s="20">
        <f t="shared" si="10"/>
        <v>0.06399406087602079</v>
      </c>
      <c r="H302" s="9">
        <v>29993</v>
      </c>
      <c r="I302" s="9">
        <f t="shared" si="9"/>
        <v>0</v>
      </c>
    </row>
    <row r="303" spans="1:9" ht="12">
      <c r="A303" s="8" t="s">
        <v>256</v>
      </c>
      <c r="B303" s="8">
        <v>27</v>
      </c>
      <c r="C303" s="18">
        <v>2733600</v>
      </c>
      <c r="D303" s="14" t="s">
        <v>13</v>
      </c>
      <c r="E303" s="19">
        <v>152</v>
      </c>
      <c r="F303" s="9">
        <v>1199</v>
      </c>
      <c r="G303" s="20">
        <f t="shared" si="10"/>
        <v>0.1267723102585488</v>
      </c>
      <c r="H303" s="9">
        <v>6381</v>
      </c>
      <c r="I303" s="9">
        <f t="shared" si="9"/>
        <v>1</v>
      </c>
    </row>
    <row r="304" spans="1:9" ht="12">
      <c r="A304" s="8" t="s">
        <v>256</v>
      </c>
      <c r="B304" s="8">
        <v>27</v>
      </c>
      <c r="C304" s="18">
        <v>2700008</v>
      </c>
      <c r="D304" s="14" t="s">
        <v>260</v>
      </c>
      <c r="E304" s="19">
        <v>418</v>
      </c>
      <c r="F304" s="9">
        <v>2739</v>
      </c>
      <c r="G304" s="20">
        <f t="shared" si="10"/>
        <v>0.15261044176706828</v>
      </c>
      <c r="H304" s="9">
        <v>18071</v>
      </c>
      <c r="I304" s="9">
        <f t="shared" si="9"/>
        <v>1</v>
      </c>
    </row>
    <row r="305" spans="1:9" ht="12">
      <c r="A305" s="8" t="s">
        <v>256</v>
      </c>
      <c r="B305" s="8">
        <v>27</v>
      </c>
      <c r="C305" s="18">
        <v>2733780</v>
      </c>
      <c r="D305" s="14" t="s">
        <v>15</v>
      </c>
      <c r="E305" s="19">
        <v>487</v>
      </c>
      <c r="F305" s="9">
        <v>5230</v>
      </c>
      <c r="G305" s="20">
        <f t="shared" si="10"/>
        <v>0.09311663479923518</v>
      </c>
      <c r="H305" s="9">
        <v>43005</v>
      </c>
      <c r="I305" s="9">
        <f t="shared" si="9"/>
        <v>0</v>
      </c>
    </row>
    <row r="306" spans="1:9" ht="12">
      <c r="A306" s="8" t="s">
        <v>256</v>
      </c>
      <c r="B306" s="8">
        <v>27</v>
      </c>
      <c r="C306" s="18">
        <v>2733790</v>
      </c>
      <c r="D306" s="14" t="s">
        <v>16</v>
      </c>
      <c r="E306" s="19">
        <v>105</v>
      </c>
      <c r="F306" s="9">
        <v>3189</v>
      </c>
      <c r="G306" s="20">
        <f t="shared" si="10"/>
        <v>0.03292568203198495</v>
      </c>
      <c r="H306" s="9">
        <v>15408</v>
      </c>
      <c r="I306" s="9">
        <f t="shared" si="9"/>
        <v>1</v>
      </c>
    </row>
    <row r="307" spans="1:9" ht="12">
      <c r="A307" s="8" t="s">
        <v>256</v>
      </c>
      <c r="B307" s="8">
        <v>27</v>
      </c>
      <c r="C307" s="18">
        <v>2733840</v>
      </c>
      <c r="D307" s="14" t="s">
        <v>18</v>
      </c>
      <c r="E307" s="19">
        <v>12313</v>
      </c>
      <c r="F307" s="9">
        <v>50844</v>
      </c>
      <c r="G307" s="20">
        <f t="shared" si="10"/>
        <v>0.24217213437180396</v>
      </c>
      <c r="H307" s="9">
        <v>280441</v>
      </c>
      <c r="I307" s="9">
        <f t="shared" si="9"/>
        <v>0</v>
      </c>
    </row>
    <row r="308" spans="1:9" ht="12">
      <c r="A308" s="8" t="s">
        <v>256</v>
      </c>
      <c r="B308" s="8">
        <v>27</v>
      </c>
      <c r="C308" s="18">
        <v>2733870</v>
      </c>
      <c r="D308" s="14" t="s">
        <v>19</v>
      </c>
      <c r="E308" s="19">
        <v>179</v>
      </c>
      <c r="F308" s="9">
        <v>1928</v>
      </c>
      <c r="G308" s="20">
        <f t="shared" si="10"/>
        <v>0.09284232365145229</v>
      </c>
      <c r="H308" s="9">
        <v>13934</v>
      </c>
      <c r="I308" s="9">
        <f t="shared" si="9"/>
        <v>1</v>
      </c>
    </row>
    <row r="309" spans="1:9" ht="12">
      <c r="A309" s="8" t="s">
        <v>256</v>
      </c>
      <c r="B309" s="8">
        <v>27</v>
      </c>
      <c r="C309" s="18">
        <v>2733900</v>
      </c>
      <c r="D309" s="14" t="s">
        <v>20</v>
      </c>
      <c r="E309" s="19">
        <v>274</v>
      </c>
      <c r="F309" s="9">
        <v>1572</v>
      </c>
      <c r="G309" s="20">
        <f t="shared" si="10"/>
        <v>0.1743002544529262</v>
      </c>
      <c r="H309" s="9">
        <v>9675</v>
      </c>
      <c r="I309" s="9">
        <f t="shared" si="9"/>
        <v>1</v>
      </c>
    </row>
    <row r="310" spans="1:9" ht="12">
      <c r="A310" s="8" t="s">
        <v>256</v>
      </c>
      <c r="B310" s="8">
        <v>27</v>
      </c>
      <c r="C310" s="18">
        <v>2700127</v>
      </c>
      <c r="D310" s="14" t="s">
        <v>61</v>
      </c>
      <c r="E310" s="19">
        <v>49</v>
      </c>
      <c r="F310" s="9">
        <v>364</v>
      </c>
      <c r="G310" s="20">
        <f t="shared" si="10"/>
        <v>0.1346153846153846</v>
      </c>
      <c r="H310" s="9">
        <v>2110</v>
      </c>
      <c r="I310" s="9">
        <f t="shared" si="9"/>
        <v>1</v>
      </c>
    </row>
    <row r="311" spans="1:9" ht="12">
      <c r="A311" s="8" t="s">
        <v>256</v>
      </c>
      <c r="B311" s="8">
        <v>27</v>
      </c>
      <c r="C311" s="18">
        <v>2738160</v>
      </c>
      <c r="D311" s="14" t="s">
        <v>21</v>
      </c>
      <c r="E311" s="19">
        <v>115</v>
      </c>
      <c r="F311" s="9">
        <v>1807</v>
      </c>
      <c r="G311" s="20">
        <f t="shared" si="10"/>
        <v>0.06364139457664637</v>
      </c>
      <c r="H311" s="9">
        <v>8993</v>
      </c>
      <c r="I311" s="9">
        <f t="shared" si="9"/>
        <v>1</v>
      </c>
    </row>
    <row r="312" spans="1:9" ht="12">
      <c r="A312" s="8" t="s">
        <v>256</v>
      </c>
      <c r="B312" s="8">
        <v>27</v>
      </c>
      <c r="C312" s="18">
        <v>2738190</v>
      </c>
      <c r="D312" s="14" t="s">
        <v>22</v>
      </c>
      <c r="E312" s="19">
        <v>443</v>
      </c>
      <c r="F312" s="9">
        <v>10757</v>
      </c>
      <c r="G312" s="20">
        <f t="shared" si="10"/>
        <v>0.0411824858231849</v>
      </c>
      <c r="H312" s="9">
        <v>57372</v>
      </c>
      <c r="I312" s="9">
        <f t="shared" si="9"/>
        <v>0</v>
      </c>
    </row>
    <row r="313" spans="1:9" ht="12">
      <c r="A313" s="8" t="s">
        <v>256</v>
      </c>
      <c r="B313" s="8">
        <v>27</v>
      </c>
      <c r="C313" s="18">
        <v>2738280</v>
      </c>
      <c r="D313" s="14" t="s">
        <v>23</v>
      </c>
      <c r="E313" s="19">
        <v>47</v>
      </c>
      <c r="F313" s="9">
        <v>340</v>
      </c>
      <c r="G313" s="20">
        <f t="shared" si="10"/>
        <v>0.13823529411764707</v>
      </c>
      <c r="H313" s="9">
        <v>1862</v>
      </c>
      <c r="I313" s="9">
        <f t="shared" si="9"/>
        <v>1</v>
      </c>
    </row>
    <row r="314" spans="1:9" ht="12">
      <c r="A314" s="8" t="s">
        <v>256</v>
      </c>
      <c r="B314" s="8">
        <v>27</v>
      </c>
      <c r="C314" s="18">
        <v>2738850</v>
      </c>
      <c r="D314" s="14" t="s">
        <v>24</v>
      </c>
      <c r="E314" s="19">
        <v>229</v>
      </c>
      <c r="F314" s="9">
        <v>2115</v>
      </c>
      <c r="G314" s="20">
        <f t="shared" si="10"/>
        <v>0.108274231678487</v>
      </c>
      <c r="H314" s="9">
        <v>13231</v>
      </c>
      <c r="I314" s="9">
        <f t="shared" si="9"/>
        <v>1</v>
      </c>
    </row>
    <row r="315" spans="1:9" ht="12">
      <c r="A315" s="8" t="s">
        <v>256</v>
      </c>
      <c r="B315" s="8">
        <v>27</v>
      </c>
      <c r="C315" s="18">
        <v>2740590</v>
      </c>
      <c r="D315" s="14" t="s">
        <v>26</v>
      </c>
      <c r="E315" s="19">
        <v>113</v>
      </c>
      <c r="F315" s="9">
        <v>727</v>
      </c>
      <c r="G315" s="20">
        <f t="shared" si="10"/>
        <v>0.15543328748280605</v>
      </c>
      <c r="H315" s="9">
        <v>4104</v>
      </c>
      <c r="I315" s="9">
        <f t="shared" si="9"/>
        <v>1</v>
      </c>
    </row>
    <row r="316" spans="1:9" ht="12">
      <c r="A316" s="8" t="s">
        <v>256</v>
      </c>
      <c r="B316" s="8">
        <v>27</v>
      </c>
      <c r="C316" s="18">
        <v>2791446</v>
      </c>
      <c r="D316" s="14" t="s">
        <v>50</v>
      </c>
      <c r="E316" s="19">
        <v>44</v>
      </c>
      <c r="F316" s="9">
        <v>313</v>
      </c>
      <c r="G316" s="20">
        <f t="shared" si="10"/>
        <v>0.14057507987220447</v>
      </c>
      <c r="H316" s="9">
        <v>2051</v>
      </c>
      <c r="I316" s="9">
        <f t="shared" si="9"/>
        <v>1</v>
      </c>
    </row>
    <row r="317" spans="1:9" ht="12">
      <c r="A317" s="8" t="s">
        <v>256</v>
      </c>
      <c r="B317" s="8">
        <v>27</v>
      </c>
      <c r="C317" s="18">
        <v>2740665</v>
      </c>
      <c r="D317" s="14" t="s">
        <v>27</v>
      </c>
      <c r="E317" s="19">
        <v>131</v>
      </c>
      <c r="F317" s="9">
        <v>1413</v>
      </c>
      <c r="G317" s="20">
        <f t="shared" si="10"/>
        <v>0.0927105449398443</v>
      </c>
      <c r="H317" s="9">
        <v>7330</v>
      </c>
      <c r="I317" s="9">
        <f t="shared" si="9"/>
        <v>1</v>
      </c>
    </row>
    <row r="318" spans="1:9" ht="12">
      <c r="A318" s="8" t="s">
        <v>256</v>
      </c>
      <c r="B318" s="8">
        <v>27</v>
      </c>
      <c r="C318" s="18">
        <v>2740680</v>
      </c>
      <c r="D318" s="14" t="s">
        <v>28</v>
      </c>
      <c r="E318" s="19">
        <v>50</v>
      </c>
      <c r="F318" s="9">
        <v>430</v>
      </c>
      <c r="G318" s="20">
        <f t="shared" si="10"/>
        <v>0.11627906976744186</v>
      </c>
      <c r="H318" s="9">
        <v>2546</v>
      </c>
      <c r="I318" s="9">
        <f t="shared" si="9"/>
        <v>1</v>
      </c>
    </row>
    <row r="319" spans="1:9" ht="12">
      <c r="A319" s="8" t="s">
        <v>256</v>
      </c>
      <c r="B319" s="8">
        <v>27</v>
      </c>
      <c r="C319" s="18">
        <v>2740770</v>
      </c>
      <c r="D319" s="14" t="s">
        <v>30</v>
      </c>
      <c r="E319" s="19">
        <v>25</v>
      </c>
      <c r="F319" s="9">
        <v>287</v>
      </c>
      <c r="G319" s="20">
        <f t="shared" si="10"/>
        <v>0.08710801393728224</v>
      </c>
      <c r="H319" s="9">
        <v>1860</v>
      </c>
      <c r="I319" s="9">
        <f t="shared" si="9"/>
        <v>1</v>
      </c>
    </row>
    <row r="320" spans="1:9" ht="12">
      <c r="A320" s="8" t="s">
        <v>256</v>
      </c>
      <c r="B320" s="8">
        <v>27</v>
      </c>
      <c r="C320" s="18">
        <v>2740810</v>
      </c>
      <c r="D320" s="14" t="s">
        <v>31</v>
      </c>
      <c r="E320" s="19">
        <v>46</v>
      </c>
      <c r="F320" s="9">
        <v>323</v>
      </c>
      <c r="G320" s="20">
        <f t="shared" si="10"/>
        <v>0.14241486068111456</v>
      </c>
      <c r="H320" s="9">
        <v>1814</v>
      </c>
      <c r="I320" s="9">
        <f t="shared" si="9"/>
        <v>1</v>
      </c>
    </row>
    <row r="321" spans="1:9" ht="12">
      <c r="A321" s="8" t="s">
        <v>256</v>
      </c>
      <c r="B321" s="8">
        <v>27</v>
      </c>
      <c r="C321" s="18">
        <v>2740830</v>
      </c>
      <c r="D321" s="14" t="s">
        <v>32</v>
      </c>
      <c r="E321" s="19">
        <v>46</v>
      </c>
      <c r="F321" s="9">
        <v>331</v>
      </c>
      <c r="G321" s="20">
        <f t="shared" si="10"/>
        <v>0.13897280966767372</v>
      </c>
      <c r="H321" s="9">
        <v>2244</v>
      </c>
      <c r="I321" s="9">
        <f t="shared" si="9"/>
        <v>1</v>
      </c>
    </row>
    <row r="322" spans="1:9" ht="12">
      <c r="A322" s="8" t="s">
        <v>256</v>
      </c>
      <c r="B322" s="8">
        <v>27</v>
      </c>
      <c r="C322" s="18">
        <v>2700005</v>
      </c>
      <c r="D322" s="14" t="s">
        <v>55</v>
      </c>
      <c r="E322" s="19">
        <v>118</v>
      </c>
      <c r="F322" s="9">
        <v>1022</v>
      </c>
      <c r="G322" s="20">
        <f t="shared" si="10"/>
        <v>0.11545988258317025</v>
      </c>
      <c r="H322" s="9">
        <v>6408</v>
      </c>
      <c r="I322" s="9">
        <f t="shared" si="9"/>
        <v>1</v>
      </c>
    </row>
    <row r="323" spans="1:9" ht="12">
      <c r="A323" s="8" t="s">
        <v>256</v>
      </c>
      <c r="B323" s="8">
        <v>27</v>
      </c>
      <c r="C323" s="18">
        <v>2740860</v>
      </c>
      <c r="D323" s="14" t="s">
        <v>33</v>
      </c>
      <c r="E323" s="19">
        <v>40</v>
      </c>
      <c r="F323" s="9">
        <v>381</v>
      </c>
      <c r="G323" s="20">
        <f t="shared" si="10"/>
        <v>0.10498687664041995</v>
      </c>
      <c r="H323" s="9">
        <v>1933</v>
      </c>
      <c r="I323" s="9">
        <f t="shared" si="9"/>
        <v>1</v>
      </c>
    </row>
    <row r="324" spans="1:9" ht="12">
      <c r="A324" s="8" t="s">
        <v>256</v>
      </c>
      <c r="B324" s="8">
        <v>27</v>
      </c>
      <c r="C324" s="18">
        <v>2740920</v>
      </c>
      <c r="D324" s="14" t="s">
        <v>34</v>
      </c>
      <c r="E324" s="19">
        <v>36</v>
      </c>
      <c r="F324" s="9">
        <v>295</v>
      </c>
      <c r="G324" s="20">
        <f t="shared" si="10"/>
        <v>0.12203389830508475</v>
      </c>
      <c r="H324" s="9">
        <v>1658</v>
      </c>
      <c r="I324" s="9">
        <f t="shared" si="9"/>
        <v>1</v>
      </c>
    </row>
    <row r="325" spans="1:9" ht="12">
      <c r="A325" s="8" t="s">
        <v>256</v>
      </c>
      <c r="B325" s="8">
        <v>27</v>
      </c>
      <c r="C325" s="18">
        <v>2741040</v>
      </c>
      <c r="D325" s="14" t="s">
        <v>35</v>
      </c>
      <c r="E325" s="19">
        <v>246</v>
      </c>
      <c r="F325" s="9">
        <v>1453</v>
      </c>
      <c r="G325" s="20">
        <f t="shared" si="10"/>
        <v>0.16930488644184447</v>
      </c>
      <c r="H325" s="9">
        <v>11392</v>
      </c>
      <c r="I325" s="9">
        <f t="shared" si="9"/>
        <v>1</v>
      </c>
    </row>
    <row r="326" spans="1:9" ht="12">
      <c r="A326" s="8" t="s">
        <v>256</v>
      </c>
      <c r="B326" s="8">
        <v>27</v>
      </c>
      <c r="C326" s="18">
        <v>2741060</v>
      </c>
      <c r="D326" s="14" t="s">
        <v>36</v>
      </c>
      <c r="E326" s="19">
        <v>59</v>
      </c>
      <c r="F326" s="9">
        <v>816</v>
      </c>
      <c r="G326" s="20">
        <f t="shared" si="10"/>
        <v>0.07230392156862746</v>
      </c>
      <c r="H326" s="9">
        <v>5471</v>
      </c>
      <c r="I326" s="9">
        <f aca="true" t="shared" si="11" ref="I326:I352">IF(H326&lt;20000,1,0)</f>
        <v>1</v>
      </c>
    </row>
    <row r="327" spans="1:9" ht="12">
      <c r="A327" s="8" t="s">
        <v>256</v>
      </c>
      <c r="B327" s="8">
        <v>27</v>
      </c>
      <c r="C327" s="18">
        <v>2741430</v>
      </c>
      <c r="D327" s="14" t="s">
        <v>37</v>
      </c>
      <c r="E327" s="19">
        <v>56</v>
      </c>
      <c r="F327" s="9">
        <v>477</v>
      </c>
      <c r="G327" s="20">
        <f aca="true" t="shared" si="12" ref="G327:G352">IF(AND(E327&gt;0,F327&gt;0),E327/F327,0)</f>
        <v>0.11740041928721175</v>
      </c>
      <c r="H327" s="9">
        <v>2569</v>
      </c>
      <c r="I327" s="9">
        <f t="shared" si="11"/>
        <v>1</v>
      </c>
    </row>
    <row r="328" spans="1:9" ht="12">
      <c r="A328" s="8" t="s">
        <v>256</v>
      </c>
      <c r="B328" s="8">
        <v>27</v>
      </c>
      <c r="C328" s="18">
        <v>2741460</v>
      </c>
      <c r="D328" s="14" t="s">
        <v>38</v>
      </c>
      <c r="E328" s="19">
        <v>83</v>
      </c>
      <c r="F328" s="9">
        <v>3065</v>
      </c>
      <c r="G328" s="20">
        <f t="shared" si="12"/>
        <v>0.027079934747145186</v>
      </c>
      <c r="H328" s="9">
        <v>16305</v>
      </c>
      <c r="I328" s="9">
        <f t="shared" si="11"/>
        <v>1</v>
      </c>
    </row>
    <row r="329" spans="1:9" ht="12">
      <c r="A329" s="8" t="s">
        <v>256</v>
      </c>
      <c r="B329" s="8">
        <v>27</v>
      </c>
      <c r="C329" s="18">
        <v>2700022</v>
      </c>
      <c r="D329" s="14" t="s">
        <v>264</v>
      </c>
      <c r="E329" s="19">
        <v>229</v>
      </c>
      <c r="F329" s="9">
        <v>1334</v>
      </c>
      <c r="G329" s="20">
        <f t="shared" si="12"/>
        <v>0.17166416791604197</v>
      </c>
      <c r="H329" s="9">
        <v>7941</v>
      </c>
      <c r="I329" s="9">
        <f t="shared" si="11"/>
        <v>1</v>
      </c>
    </row>
    <row r="330" spans="1:9" ht="12">
      <c r="A330" s="8" t="s">
        <v>256</v>
      </c>
      <c r="B330" s="8">
        <v>27</v>
      </c>
      <c r="C330" s="18">
        <v>2702910</v>
      </c>
      <c r="D330" s="14" t="s">
        <v>283</v>
      </c>
      <c r="E330" s="19">
        <v>182</v>
      </c>
      <c r="F330" s="9">
        <v>1002</v>
      </c>
      <c r="G330" s="20">
        <f t="shared" si="12"/>
        <v>0.18163672654690619</v>
      </c>
      <c r="H330" s="9">
        <v>7578</v>
      </c>
      <c r="I330" s="9">
        <f t="shared" si="11"/>
        <v>1</v>
      </c>
    </row>
    <row r="331" spans="1:9" ht="12">
      <c r="A331" s="8" t="s">
        <v>256</v>
      </c>
      <c r="B331" s="8">
        <v>27</v>
      </c>
      <c r="C331" s="18">
        <v>2700024</v>
      </c>
      <c r="D331" s="14" t="s">
        <v>266</v>
      </c>
      <c r="E331" s="19">
        <v>64</v>
      </c>
      <c r="F331" s="9">
        <v>577</v>
      </c>
      <c r="G331" s="20">
        <f t="shared" si="12"/>
        <v>0.11091854419410745</v>
      </c>
      <c r="H331" s="9">
        <v>3806</v>
      </c>
      <c r="I331" s="9">
        <f t="shared" si="11"/>
        <v>1</v>
      </c>
    </row>
    <row r="332" spans="1:9" ht="12">
      <c r="A332" s="8" t="s">
        <v>256</v>
      </c>
      <c r="B332" s="8">
        <v>27</v>
      </c>
      <c r="C332" s="18">
        <v>2741850</v>
      </c>
      <c r="D332" s="14" t="s">
        <v>39</v>
      </c>
      <c r="E332" s="19">
        <v>103</v>
      </c>
      <c r="F332" s="9">
        <v>1300</v>
      </c>
      <c r="G332" s="20">
        <f t="shared" si="12"/>
        <v>0.07923076923076923</v>
      </c>
      <c r="H332" s="9">
        <v>6091</v>
      </c>
      <c r="I332" s="9">
        <f t="shared" si="11"/>
        <v>1</v>
      </c>
    </row>
    <row r="333" spans="1:9" ht="12">
      <c r="A333" s="8" t="s">
        <v>256</v>
      </c>
      <c r="B333" s="8">
        <v>27</v>
      </c>
      <c r="C333" s="18">
        <v>2741880</v>
      </c>
      <c r="D333" s="14" t="s">
        <v>40</v>
      </c>
      <c r="E333" s="19">
        <v>209</v>
      </c>
      <c r="F333" s="9">
        <v>2088</v>
      </c>
      <c r="G333" s="20">
        <f t="shared" si="12"/>
        <v>0.10009578544061302</v>
      </c>
      <c r="H333" s="9">
        <v>12719</v>
      </c>
      <c r="I333" s="9">
        <f t="shared" si="11"/>
        <v>1</v>
      </c>
    </row>
    <row r="334" spans="1:9" ht="12">
      <c r="A334" s="8" t="s">
        <v>256</v>
      </c>
      <c r="B334" s="8">
        <v>27</v>
      </c>
      <c r="C334" s="18">
        <v>2741910</v>
      </c>
      <c r="D334" s="14" t="s">
        <v>41</v>
      </c>
      <c r="E334" s="19">
        <v>88</v>
      </c>
      <c r="F334" s="9">
        <v>1826</v>
      </c>
      <c r="G334" s="20">
        <f t="shared" si="12"/>
        <v>0.04819277108433735</v>
      </c>
      <c r="H334" s="9">
        <v>9225</v>
      </c>
      <c r="I334" s="9">
        <f t="shared" si="11"/>
        <v>1</v>
      </c>
    </row>
    <row r="335" spans="1:9" ht="12">
      <c r="A335" s="8" t="s">
        <v>256</v>
      </c>
      <c r="B335" s="8">
        <v>27</v>
      </c>
      <c r="C335" s="18">
        <v>2700013</v>
      </c>
      <c r="D335" s="14" t="s">
        <v>56</v>
      </c>
      <c r="E335" s="19">
        <v>114</v>
      </c>
      <c r="F335" s="9">
        <v>1136</v>
      </c>
      <c r="G335" s="20">
        <f t="shared" si="12"/>
        <v>0.10035211267605634</v>
      </c>
      <c r="H335" s="9">
        <v>7040</v>
      </c>
      <c r="I335" s="9">
        <f t="shared" si="11"/>
        <v>1</v>
      </c>
    </row>
    <row r="336" spans="1:9" ht="12">
      <c r="A336" s="8" t="s">
        <v>256</v>
      </c>
      <c r="B336" s="8">
        <v>27</v>
      </c>
      <c r="C336" s="18">
        <v>2742120</v>
      </c>
      <c r="D336" s="14" t="s">
        <v>42</v>
      </c>
      <c r="E336" s="19">
        <v>142</v>
      </c>
      <c r="F336" s="9">
        <v>644</v>
      </c>
      <c r="G336" s="20">
        <f t="shared" si="12"/>
        <v>0.2204968944099379</v>
      </c>
      <c r="H336" s="9">
        <v>3273</v>
      </c>
      <c r="I336" s="9">
        <f t="shared" si="11"/>
        <v>1</v>
      </c>
    </row>
    <row r="337" spans="1:9" ht="12">
      <c r="A337" s="8" t="s">
        <v>256</v>
      </c>
      <c r="B337" s="8">
        <v>27</v>
      </c>
      <c r="C337" s="18">
        <v>2742160</v>
      </c>
      <c r="D337" s="14" t="s">
        <v>43</v>
      </c>
      <c r="E337" s="19">
        <v>488</v>
      </c>
      <c r="F337" s="9">
        <v>10397</v>
      </c>
      <c r="G337" s="20">
        <f t="shared" si="12"/>
        <v>0.04693661633163412</v>
      </c>
      <c r="H337" s="9">
        <v>54349</v>
      </c>
      <c r="I337" s="9">
        <f t="shared" si="11"/>
        <v>0</v>
      </c>
    </row>
    <row r="338" spans="1:9" ht="12">
      <c r="A338" s="8" t="s">
        <v>256</v>
      </c>
      <c r="B338" s="8">
        <v>27</v>
      </c>
      <c r="C338" s="18">
        <v>2700104</v>
      </c>
      <c r="D338" s="14" t="s">
        <v>273</v>
      </c>
      <c r="E338" s="19">
        <v>88</v>
      </c>
      <c r="F338" s="9">
        <v>781</v>
      </c>
      <c r="G338" s="20">
        <f t="shared" si="12"/>
        <v>0.11267605633802817</v>
      </c>
      <c r="H338" s="9">
        <v>5239</v>
      </c>
      <c r="I338" s="9">
        <f t="shared" si="11"/>
        <v>1</v>
      </c>
    </row>
    <row r="339" spans="1:9" ht="12">
      <c r="A339" s="8" t="s">
        <v>256</v>
      </c>
      <c r="B339" s="8">
        <v>27</v>
      </c>
      <c r="C339" s="18">
        <v>2742270</v>
      </c>
      <c r="D339" s="14" t="s">
        <v>89</v>
      </c>
      <c r="E339" s="19">
        <v>380</v>
      </c>
      <c r="F339" s="9">
        <v>7225</v>
      </c>
      <c r="G339" s="20">
        <f t="shared" si="12"/>
        <v>0.05259515570934256</v>
      </c>
      <c r="H339" s="9">
        <v>45923</v>
      </c>
      <c r="I339" s="9">
        <f t="shared" si="11"/>
        <v>0</v>
      </c>
    </row>
    <row r="340" spans="1:9" ht="12">
      <c r="A340" s="8" t="s">
        <v>256</v>
      </c>
      <c r="B340" s="8">
        <v>27</v>
      </c>
      <c r="C340" s="18">
        <v>2700183</v>
      </c>
      <c r="D340" s="14" t="s">
        <v>78</v>
      </c>
      <c r="E340" s="19">
        <v>63</v>
      </c>
      <c r="F340" s="9">
        <v>398</v>
      </c>
      <c r="G340" s="20">
        <f t="shared" si="12"/>
        <v>0.15829145728643215</v>
      </c>
      <c r="H340" s="9">
        <v>2721</v>
      </c>
      <c r="I340" s="9">
        <f t="shared" si="11"/>
        <v>1</v>
      </c>
    </row>
    <row r="341" spans="1:9" ht="12">
      <c r="A341" s="8" t="s">
        <v>256</v>
      </c>
      <c r="B341" s="8">
        <v>27</v>
      </c>
      <c r="C341" s="18">
        <v>2722920</v>
      </c>
      <c r="D341" s="14" t="s">
        <v>177</v>
      </c>
      <c r="E341" s="19">
        <v>217</v>
      </c>
      <c r="F341" s="9">
        <v>2996</v>
      </c>
      <c r="G341" s="20">
        <f t="shared" si="12"/>
        <v>0.07242990654205607</v>
      </c>
      <c r="H341" s="9">
        <v>18203</v>
      </c>
      <c r="I341" s="9">
        <f t="shared" si="11"/>
        <v>1</v>
      </c>
    </row>
    <row r="342" spans="1:9" ht="12">
      <c r="A342" s="8" t="s">
        <v>256</v>
      </c>
      <c r="B342" s="8">
        <v>27</v>
      </c>
      <c r="C342" s="18">
        <v>2742330</v>
      </c>
      <c r="D342" s="14" t="s">
        <v>90</v>
      </c>
      <c r="E342" s="19">
        <v>34</v>
      </c>
      <c r="F342" s="9">
        <v>349</v>
      </c>
      <c r="G342" s="20">
        <f t="shared" si="12"/>
        <v>0.09742120343839542</v>
      </c>
      <c r="H342" s="9">
        <v>2255</v>
      </c>
      <c r="I342" s="9">
        <f t="shared" si="11"/>
        <v>1</v>
      </c>
    </row>
    <row r="343" spans="1:9" ht="12">
      <c r="A343" s="8" t="s">
        <v>256</v>
      </c>
      <c r="B343" s="8">
        <v>27</v>
      </c>
      <c r="C343" s="18">
        <v>2742360</v>
      </c>
      <c r="D343" s="14" t="s">
        <v>44</v>
      </c>
      <c r="E343" s="19">
        <v>687</v>
      </c>
      <c r="F343" s="9">
        <v>10021</v>
      </c>
      <c r="G343" s="20">
        <f t="shared" si="12"/>
        <v>0.06855603233210258</v>
      </c>
      <c r="H343" s="9">
        <v>53986</v>
      </c>
      <c r="I343" s="9">
        <f t="shared" si="11"/>
        <v>0</v>
      </c>
    </row>
    <row r="344" spans="1:9" ht="12">
      <c r="A344" s="8" t="s">
        <v>256</v>
      </c>
      <c r="B344" s="8">
        <v>27</v>
      </c>
      <c r="C344" s="18">
        <v>2742720</v>
      </c>
      <c r="D344" s="14" t="s">
        <v>45</v>
      </c>
      <c r="E344" s="19">
        <v>620</v>
      </c>
      <c r="F344" s="9">
        <v>4135</v>
      </c>
      <c r="G344" s="20">
        <f t="shared" si="12"/>
        <v>0.14993954050785974</v>
      </c>
      <c r="H344" s="9">
        <v>24360</v>
      </c>
      <c r="I344" s="9">
        <f t="shared" si="11"/>
        <v>0</v>
      </c>
    </row>
    <row r="345" spans="1:9" ht="12">
      <c r="A345" s="8" t="s">
        <v>256</v>
      </c>
      <c r="B345" s="8">
        <v>27</v>
      </c>
      <c r="C345" s="18">
        <v>2742750</v>
      </c>
      <c r="D345" s="14" t="s">
        <v>46</v>
      </c>
      <c r="E345" s="19">
        <v>108</v>
      </c>
      <c r="F345" s="9">
        <v>461</v>
      </c>
      <c r="G345" s="20">
        <f t="shared" si="12"/>
        <v>0.23427331887201736</v>
      </c>
      <c r="H345" s="9">
        <v>3139</v>
      </c>
      <c r="I345" s="9">
        <f t="shared" si="11"/>
        <v>1</v>
      </c>
    </row>
    <row r="346" spans="1:9" ht="12">
      <c r="A346" s="8" t="s">
        <v>256</v>
      </c>
      <c r="B346" s="8">
        <v>27</v>
      </c>
      <c r="C346" s="18">
        <v>2742780</v>
      </c>
      <c r="D346" s="14" t="s">
        <v>47</v>
      </c>
      <c r="E346" s="19">
        <v>131</v>
      </c>
      <c r="F346" s="9">
        <v>965</v>
      </c>
      <c r="G346" s="20">
        <f t="shared" si="12"/>
        <v>0.13575129533678756</v>
      </c>
      <c r="H346" s="9">
        <v>5735</v>
      </c>
      <c r="I346" s="9">
        <f t="shared" si="11"/>
        <v>1</v>
      </c>
    </row>
    <row r="347" spans="1:9" ht="12">
      <c r="A347" s="8" t="s">
        <v>256</v>
      </c>
      <c r="B347" s="8">
        <v>27</v>
      </c>
      <c r="C347" s="18">
        <v>2791449</v>
      </c>
      <c r="D347" s="14" t="s">
        <v>52</v>
      </c>
      <c r="E347" s="19">
        <v>68</v>
      </c>
      <c r="F347" s="9">
        <v>455</v>
      </c>
      <c r="G347" s="20">
        <f t="shared" si="12"/>
        <v>0.14945054945054945</v>
      </c>
      <c r="H347" s="9">
        <v>3302</v>
      </c>
      <c r="I347" s="9">
        <f t="shared" si="11"/>
        <v>1</v>
      </c>
    </row>
    <row r="348" spans="1:9" ht="12">
      <c r="A348" s="8" t="s">
        <v>256</v>
      </c>
      <c r="B348" s="8">
        <v>27</v>
      </c>
      <c r="C348" s="18">
        <v>2744070</v>
      </c>
      <c r="D348" s="14" t="s">
        <v>91</v>
      </c>
      <c r="E348" s="19">
        <v>462</v>
      </c>
      <c r="F348" s="9">
        <v>5091</v>
      </c>
      <c r="G348" s="20">
        <f t="shared" si="12"/>
        <v>0.09074837949322334</v>
      </c>
      <c r="H348" s="9">
        <v>39327</v>
      </c>
      <c r="I348" s="9">
        <f t="shared" si="11"/>
        <v>0</v>
      </c>
    </row>
    <row r="349" spans="1:9" ht="12">
      <c r="A349" s="8" t="s">
        <v>256</v>
      </c>
      <c r="B349" s="8">
        <v>27</v>
      </c>
      <c r="C349" s="18">
        <v>2744160</v>
      </c>
      <c r="D349" s="14" t="s">
        <v>48</v>
      </c>
      <c r="E349" s="19">
        <v>361</v>
      </c>
      <c r="F349" s="9">
        <v>2430</v>
      </c>
      <c r="G349" s="20">
        <f t="shared" si="12"/>
        <v>0.148559670781893</v>
      </c>
      <c r="H349" s="9">
        <v>13985</v>
      </c>
      <c r="I349" s="9">
        <f t="shared" si="11"/>
        <v>1</v>
      </c>
    </row>
    <row r="350" spans="1:9" ht="12">
      <c r="A350" s="8" t="s">
        <v>256</v>
      </c>
      <c r="B350" s="8">
        <v>27</v>
      </c>
      <c r="C350" s="18">
        <v>2744190</v>
      </c>
      <c r="D350" s="14" t="s">
        <v>49</v>
      </c>
      <c r="E350" s="19">
        <v>29</v>
      </c>
      <c r="F350" s="9">
        <v>310</v>
      </c>
      <c r="G350" s="20">
        <f t="shared" si="12"/>
        <v>0.0935483870967742</v>
      </c>
      <c r="H350" s="9">
        <v>1735</v>
      </c>
      <c r="I350" s="9">
        <f t="shared" si="11"/>
        <v>1</v>
      </c>
    </row>
    <row r="351" spans="1:9" ht="12">
      <c r="A351" s="8" t="s">
        <v>256</v>
      </c>
      <c r="B351" s="8">
        <v>27</v>
      </c>
      <c r="C351" s="18">
        <v>2700099</v>
      </c>
      <c r="D351" s="14" t="s">
        <v>268</v>
      </c>
      <c r="E351" s="19">
        <v>113</v>
      </c>
      <c r="F351" s="9">
        <v>1117</v>
      </c>
      <c r="G351" s="20">
        <f t="shared" si="12"/>
        <v>0.10116383169203223</v>
      </c>
      <c r="H351" s="9">
        <v>6828</v>
      </c>
      <c r="I351" s="9">
        <f t="shared" si="11"/>
        <v>1</v>
      </c>
    </row>
    <row r="352" spans="1:9" ht="12">
      <c r="A352" s="8" t="s">
        <v>256</v>
      </c>
      <c r="B352" s="8">
        <v>27</v>
      </c>
      <c r="C352" s="18">
        <v>2745735</v>
      </c>
      <c r="D352" s="14" t="s">
        <v>72</v>
      </c>
      <c r="E352" s="19">
        <v>108</v>
      </c>
      <c r="F352" s="9">
        <v>1162</v>
      </c>
      <c r="G352" s="20">
        <f t="shared" si="12"/>
        <v>0.09294320137693632</v>
      </c>
      <c r="H352" s="9">
        <v>6517</v>
      </c>
      <c r="I352" s="9">
        <f t="shared" si="11"/>
        <v>1</v>
      </c>
    </row>
    <row r="353" spans="1:9" ht="12">
      <c r="A353" s="8" t="s">
        <v>256</v>
      </c>
      <c r="B353" s="8">
        <v>27</v>
      </c>
      <c r="C353" s="18">
        <v>2781037</v>
      </c>
      <c r="D353" s="14" t="s">
        <v>92</v>
      </c>
      <c r="E353" s="19">
        <v>0</v>
      </c>
      <c r="F353" s="9">
        <v>0</v>
      </c>
      <c r="G353" s="20">
        <f>IF(AND(E353&gt;0,F353&gt;0),E353/F353,0)</f>
        <v>0</v>
      </c>
      <c r="H353" s="9">
        <v>0</v>
      </c>
      <c r="I353" s="9"/>
    </row>
    <row r="354" spans="1:9" ht="12">
      <c r="A354" s="8" t="s">
        <v>256</v>
      </c>
      <c r="B354" s="8">
        <v>27</v>
      </c>
      <c r="C354" s="18">
        <v>2781053</v>
      </c>
      <c r="D354" s="14" t="s">
        <v>93</v>
      </c>
      <c r="E354" s="19">
        <v>0</v>
      </c>
      <c r="F354" s="9">
        <v>0</v>
      </c>
      <c r="G354" s="20">
        <f>IF(AND(E354&gt;0,F354&gt;0),E354/F354,0)</f>
        <v>0</v>
      </c>
      <c r="H354" s="9">
        <v>450</v>
      </c>
      <c r="I354" s="9"/>
    </row>
    <row r="355" spans="1:9" ht="12">
      <c r="A355" s="8" t="s">
        <v>256</v>
      </c>
      <c r="B355" s="8">
        <v>27</v>
      </c>
      <c r="C355" s="18">
        <v>2781097</v>
      </c>
      <c r="D355" s="14" t="s">
        <v>94</v>
      </c>
      <c r="E355" s="19">
        <v>0</v>
      </c>
      <c r="F355" s="9">
        <v>0</v>
      </c>
      <c r="G355" s="20">
        <f>IF(AND(E355&gt;0,F355&gt;0),E355/F355,0)</f>
        <v>0</v>
      </c>
      <c r="H355" s="9">
        <v>7</v>
      </c>
      <c r="I355" s="9"/>
    </row>
    <row r="356" spans="1:9" ht="12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2">
      <c r="A357" s="15"/>
      <c r="B357" s="15"/>
      <c r="C357" s="15"/>
      <c r="D357" s="15" t="s">
        <v>249</v>
      </c>
      <c r="E357" s="16">
        <f>SUM(E10:E352)</f>
        <v>92798</v>
      </c>
      <c r="F357" s="16">
        <f>SUM(F10:F352)</f>
        <v>906381</v>
      </c>
      <c r="G357" s="17">
        <f>IF(E357&gt;0,E357/F357,0)</f>
        <v>0.10238299346522048</v>
      </c>
      <c r="H357" s="16">
        <f>SUM(H10:H352)</f>
        <v>5197164</v>
      </c>
      <c r="I357" s="16">
        <f>SUM(I10:I355)</f>
        <v>287</v>
      </c>
    </row>
    <row r="358" spans="6:9" ht="12">
      <c r="F358" t="s">
        <v>254</v>
      </c>
      <c r="I358" s="12">
        <f>COUNTA(D10:D352)</f>
        <v>343</v>
      </c>
    </row>
    <row r="359" spans="6:9" ht="12">
      <c r="F359" t="s">
        <v>255</v>
      </c>
      <c r="I359" s="7">
        <f>I357/I358</f>
        <v>0.8367346938775511</v>
      </c>
    </row>
  </sheetData>
  <printOptions horizontalCentered="1"/>
  <pageMargins left="0.25" right="0.25" top="1" bottom="1" header="0.5" footer="0.5"/>
  <pageSetup horizontalDpi="600" verticalDpi="600" orientation="portrait" scale="80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Census Counts for Minnesota (MS EXCEL)</dc:title>
  <dc:subject/>
  <dc:creator/>
  <cp:keywords/>
  <dc:description/>
  <cp:lastModifiedBy>Alan Smigielski User</cp:lastModifiedBy>
  <cp:lastPrinted>2008-12-18T21:49:12Z</cp:lastPrinted>
  <dcterms:created xsi:type="dcterms:W3CDTF">1998-12-18T15:18:20Z</dcterms:created>
  <dcterms:modified xsi:type="dcterms:W3CDTF">2008-12-23T14:35:56Z</dcterms:modified>
  <cp:category/>
  <cp:version/>
  <cp:contentType/>
  <cp:contentStatus/>
</cp:coreProperties>
</file>