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Minnesota" sheetId="1" r:id="rId1"/>
  </sheets>
  <definedNames>
    <definedName name="_xlnm.Print_Area" localSheetId="0">'Minnesota'!$A$1:$I$359</definedName>
    <definedName name="_xlnm.Print_Titles" localSheetId="0">'Minnesota'!$1:$9</definedName>
  </definedNames>
  <calcPr fullCalcOnLoad="1"/>
</workbook>
</file>

<file path=xl/sharedStrings.xml><?xml version="1.0" encoding="utf-8"?>
<sst xmlns="http://schemas.openxmlformats.org/spreadsheetml/2006/main" count="714" uniqueCount="366">
  <si>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</si>
  <si>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</si>
  <si>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</si>
  <si>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</si>
  <si>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</si>
  <si>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</si>
  <si>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</si>
  <si>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</si>
  <si>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</si>
  <si>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</si>
  <si>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</si>
  <si>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</si>
  <si>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</si>
  <si>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</si>
  <si>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</si>
  <si>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</si>
  <si>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</si>
  <si>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MN</t>
  </si>
  <si>
    <t>MOUNTAIN IRON-BUHL</t>
  </si>
  <si>
    <t>MAPLE RIVER</t>
  </si>
  <si>
    <t>KINGSLAND</t>
  </si>
  <si>
    <t>ST. LOUIS COUNTY</t>
  </si>
  <si>
    <t>CHISAGO LAKES</t>
  </si>
  <si>
    <t>MINNEWASKA</t>
  </si>
  <si>
    <t>EVELETH-GILBERT</t>
  </si>
  <si>
    <t>WADENA-DEER CREEK</t>
  </si>
  <si>
    <t>BUFFALO LAKE-HECTOR</t>
  </si>
  <si>
    <t>WARREN-ALVARADO-OSLO</t>
  </si>
  <si>
    <t>LAKEVIEW</t>
  </si>
  <si>
    <t>YELLOW MEDICINE EAST</t>
  </si>
  <si>
    <t>FILLMORE CENTRAL</t>
  </si>
  <si>
    <t>NORMAN COUNTY EAST</t>
  </si>
  <si>
    <t>SIBLEY EAST</t>
  </si>
  <si>
    <t>CLEARBROOK-GONVICK</t>
  </si>
  <si>
    <t>WEST CENTRAL AREA</t>
  </si>
  <si>
    <t>BELGRADE-BROOTEN-ELROSA</t>
  </si>
  <si>
    <t>GREENBUSH-MIDDLE RIVER</t>
  </si>
  <si>
    <t>LONG PRAIRIE-GREY EAGLE</t>
  </si>
  <si>
    <t>CEDAR MOUNTAIN</t>
  </si>
  <si>
    <t>EAGLE VALLEY</t>
  </si>
  <si>
    <t>LESTER PRAIRIE</t>
  </si>
  <si>
    <t>SOUTHLAND</t>
  </si>
  <si>
    <t>ADRIAN</t>
  </si>
  <si>
    <t>AITKIN</t>
  </si>
  <si>
    <t>WALKER-HACKENSACK-AKELEY</t>
  </si>
  <si>
    <t>ALBANY</t>
  </si>
  <si>
    <t>ALBERT LEA</t>
  </si>
  <si>
    <t>ALDEN</t>
  </si>
  <si>
    <t>ALEXANDRIA</t>
  </si>
  <si>
    <t>ANNANDALE</t>
  </si>
  <si>
    <t>ANOKA-HENNEPIN</t>
  </si>
  <si>
    <t>ASHBY</t>
  </si>
  <si>
    <t>AUSTIN</t>
  </si>
  <si>
    <t>BADGER</t>
  </si>
  <si>
    <t>BAGLEY</t>
  </si>
  <si>
    <t>BALATON</t>
  </si>
  <si>
    <t>BARNESVILLE</t>
  </si>
  <si>
    <t>BARNUM</t>
  </si>
  <si>
    <t>BATTLE LAKE</t>
  </si>
  <si>
    <t>BECKER</t>
  </si>
  <si>
    <t>BELLE PLAINE</t>
  </si>
  <si>
    <t>BELLINGHAM</t>
  </si>
  <si>
    <t>BEMIDJI</t>
  </si>
  <si>
    <t>BENSON</t>
  </si>
  <si>
    <t>BERTHA-HEWITT</t>
  </si>
  <si>
    <t>BIG LAKE</t>
  </si>
  <si>
    <t>BLACKDUCK</t>
  </si>
  <si>
    <t>BLOOMING PRAIRIE</t>
  </si>
  <si>
    <t>BLOOMINGTON</t>
  </si>
  <si>
    <t>BRAHAM</t>
  </si>
  <si>
    <t>BRAINERD</t>
  </si>
  <si>
    <t>BRANDON</t>
  </si>
  <si>
    <t>BRECKENRIDGE</t>
  </si>
  <si>
    <t>BREWSTER</t>
  </si>
  <si>
    <t>BROOKLYN CENTER</t>
  </si>
  <si>
    <t>BROWERVILLE</t>
  </si>
  <si>
    <t>BROWNS VALLEY</t>
  </si>
  <si>
    <t>BUFFALO</t>
  </si>
  <si>
    <t>BURNSVILLE</t>
  </si>
  <si>
    <t>BUTTERFIELD</t>
  </si>
  <si>
    <t>BYRON</t>
  </si>
  <si>
    <t>CALEDONIA</t>
  </si>
  <si>
    <t>CAMBRIDGE-ISANTI</t>
  </si>
  <si>
    <t>CAMPBELL-TINTAH</t>
  </si>
  <si>
    <t>CANBY</t>
  </si>
  <si>
    <t>CANNON FALLS</t>
  </si>
  <si>
    <t>CARLTON</t>
  </si>
  <si>
    <t>CENTENNIAL</t>
  </si>
  <si>
    <t>CHASKA</t>
  </si>
  <si>
    <t>CHATFIELD</t>
  </si>
  <si>
    <t>FRANCONIA</t>
  </si>
  <si>
    <t>CHISHOLM</t>
  </si>
  <si>
    <t>CHOKIO-ALBERTA</t>
  </si>
  <si>
    <t>CLEVELAND</t>
  </si>
  <si>
    <t>CLIMAX</t>
  </si>
  <si>
    <t>CLOQUET</t>
  </si>
  <si>
    <t>GREENWAY</t>
  </si>
  <si>
    <t>COLUMBIA HEIGHTS</t>
  </si>
  <si>
    <t>COMFREY</t>
  </si>
  <si>
    <t>CROOKSTON</t>
  </si>
  <si>
    <t>CROSBY-IRONTON</t>
  </si>
  <si>
    <t>CYRUS</t>
  </si>
  <si>
    <t>DASSEL-COKATO</t>
  </si>
  <si>
    <t>DAWSON-BOYD</t>
  </si>
  <si>
    <t>DEER RIVER</t>
  </si>
  <si>
    <t>DELANO</t>
  </si>
  <si>
    <t>DETROIT LAKES</t>
  </si>
  <si>
    <t>DILWORTH-GLYNDON-FELTON</t>
  </si>
  <si>
    <t>DOVER-EYOTA</t>
  </si>
  <si>
    <t>DULUTH</t>
  </si>
  <si>
    <t>EAST CENTRAL</t>
  </si>
  <si>
    <t>EAST GRAND FORKS</t>
  </si>
  <si>
    <t>EDGERTON</t>
  </si>
  <si>
    <t>EDINA</t>
  </si>
  <si>
    <t>ELGIN-MILLVILLE</t>
  </si>
  <si>
    <t>ELK RIVER</t>
  </si>
  <si>
    <t>ELLSWORTH</t>
  </si>
  <si>
    <t>ELY</t>
  </si>
  <si>
    <t>EVANSVILLE</t>
  </si>
  <si>
    <t>MINNETONKA</t>
  </si>
  <si>
    <t>FARIBAULT</t>
  </si>
  <si>
    <t>FARMINGTON</t>
  </si>
  <si>
    <t>FERGUS FALLS</t>
  </si>
  <si>
    <t>FERTILE-BELTRAMI</t>
  </si>
  <si>
    <t>FISHER</t>
  </si>
  <si>
    <t>FLOODWOOD</t>
  </si>
  <si>
    <t>FOLEY</t>
  </si>
  <si>
    <t>FOREST LAKE</t>
  </si>
  <si>
    <t>FOSSTON</t>
  </si>
  <si>
    <t>FRIDLEY</t>
  </si>
  <si>
    <t>FULDA</t>
  </si>
  <si>
    <t>GOODHUE</t>
  </si>
  <si>
    <t>GOODRIDGE</t>
  </si>
  <si>
    <t>COOK COUNTY</t>
  </si>
  <si>
    <t>GRAND MEADOW</t>
  </si>
  <si>
    <t>GRAND RAPIDS</t>
  </si>
  <si>
    <t>HANCOCK</t>
  </si>
  <si>
    <t>HASTINGS</t>
  </si>
  <si>
    <t>HAWLEY</t>
  </si>
  <si>
    <t>HAYFIELD</t>
  </si>
  <si>
    <t>HENDRICKS</t>
  </si>
  <si>
    <t>HENNING</t>
  </si>
  <si>
    <t>HERMAN-NORCROSS</t>
  </si>
  <si>
    <t>HERMANTOWN</t>
  </si>
  <si>
    <t>HERON LAKE-OKABENA</t>
  </si>
  <si>
    <t>HIBBING</t>
  </si>
  <si>
    <t>HILL CITY</t>
  </si>
  <si>
    <t>HILLS-BEAVER CREEK</t>
  </si>
  <si>
    <t>HINCKLEY-FINLAYSON</t>
  </si>
  <si>
    <t>HOLDINGFORD</t>
  </si>
  <si>
    <t>EDEN PRAIRIE</t>
  </si>
  <si>
    <t>HOPKINS</t>
  </si>
  <si>
    <t>HOUSTON</t>
  </si>
  <si>
    <t>HUTCHINSON</t>
  </si>
  <si>
    <t>INTERNATIONAL FALLS</t>
  </si>
  <si>
    <t>ISLE</t>
  </si>
  <si>
    <t>IVANHOE</t>
  </si>
  <si>
    <t>JORDAN</t>
  </si>
  <si>
    <t>PRINSBURG</t>
  </si>
  <si>
    <t>KASSON-MANTORVILLE</t>
  </si>
  <si>
    <t>KELLIHER</t>
  </si>
  <si>
    <t>KENYON-WANAMINGO</t>
  </si>
  <si>
    <t>KIMBALL</t>
  </si>
  <si>
    <t>LACRESCENT-HOKAH</t>
  </si>
  <si>
    <t>LAKE BENTON</t>
  </si>
  <si>
    <t>LAKE CITY</t>
  </si>
  <si>
    <t>LAKE OF THE WOODS</t>
  </si>
  <si>
    <t>LAKEVILLE</t>
  </si>
  <si>
    <t>LANCASTER</t>
  </si>
  <si>
    <t>LANESBORO</t>
  </si>
  <si>
    <t>LAPORTE</t>
  </si>
  <si>
    <t>LECENTER</t>
  </si>
  <si>
    <t>LEROY</t>
  </si>
  <si>
    <t>LESUEUR-HENDERSON</t>
  </si>
  <si>
    <t>LITCHFIELD</t>
  </si>
  <si>
    <t>LITTLE FALLS</t>
  </si>
  <si>
    <t>LITTLEFORK-BIG FALLS</t>
  </si>
  <si>
    <t>LUVERNE</t>
  </si>
  <si>
    <t>LYLE</t>
  </si>
  <si>
    <t>LYND</t>
  </si>
  <si>
    <t>MABEL-CANTON</t>
  </si>
  <si>
    <t>MADELIA</t>
  </si>
  <si>
    <t>MAHNOMEN</t>
  </si>
  <si>
    <t>MAHTOMEDI</t>
  </si>
  <si>
    <t>MANKATO</t>
  </si>
  <si>
    <t>MAPLE LAKE</t>
  </si>
  <si>
    <t>GRYGLA</t>
  </si>
  <si>
    <t>MARSHALL</t>
  </si>
  <si>
    <t>MARTIN COUNTY WEST</t>
  </si>
  <si>
    <t>MCGREGOR</t>
  </si>
  <si>
    <t>MEDFORD</t>
  </si>
  <si>
    <t>MELROSE</t>
  </si>
  <si>
    <t>MENAHGA</t>
  </si>
  <si>
    <t>MILACA</t>
  </si>
  <si>
    <t>MILROY</t>
  </si>
  <si>
    <t>MINNEAPOLIS</t>
  </si>
  <si>
    <t>MINNEOTA</t>
  </si>
  <si>
    <t>MONTEVIDEO</t>
  </si>
  <si>
    <t>MONTGOMERY-LONSDALE</t>
  </si>
  <si>
    <t>MONTICELLO</t>
  </si>
  <si>
    <t>MOORHEAD</t>
  </si>
  <si>
    <t>MOOSE LAKE</t>
  </si>
  <si>
    <t>MORA</t>
  </si>
  <si>
    <t>MORRIS</t>
  </si>
  <si>
    <t>WESTONKA</t>
  </si>
  <si>
    <t>MOUNDS VIEW</t>
  </si>
  <si>
    <t>MOUNTAIN LAKE</t>
  </si>
  <si>
    <t>NASHWAUK-KEEWATIN</t>
  </si>
  <si>
    <t>NEVIS</t>
  </si>
  <si>
    <t>NEW LONDON-SPICER</t>
  </si>
  <si>
    <t>NEW ULM</t>
  </si>
  <si>
    <t>NEW YORK MILLS</t>
  </si>
  <si>
    <t>NICOLLET</t>
  </si>
  <si>
    <t>NORTH BRANCH</t>
  </si>
  <si>
    <t>NORTHFIELD</t>
  </si>
  <si>
    <t>NORWOOD</t>
  </si>
  <si>
    <t>OGILVIE</t>
  </si>
  <si>
    <t>OKLEE</t>
  </si>
  <si>
    <t>ONAMIA</t>
  </si>
  <si>
    <t>ORONO</t>
  </si>
  <si>
    <t>ORTONVILLE</t>
  </si>
  <si>
    <t>OSAKIS</t>
  </si>
  <si>
    <t>OSSEO</t>
  </si>
  <si>
    <t>OWATONNA</t>
  </si>
  <si>
    <t>PARK RAPIDS</t>
  </si>
  <si>
    <t>PARKERS PRAIRIE</t>
  </si>
  <si>
    <t>PAYNESVILLE</t>
  </si>
  <si>
    <t>PELICAN RAPIDS</t>
  </si>
  <si>
    <t>PEQUOT LAKES</t>
  </si>
  <si>
    <t>PERHAM</t>
  </si>
  <si>
    <t>RUSHFORD-PETERSON</t>
  </si>
  <si>
    <t>PIERZ</t>
  </si>
  <si>
    <t>PILLAGER</t>
  </si>
  <si>
    <t>PINE CITY</t>
  </si>
  <si>
    <t>PINE ISLAND</t>
  </si>
  <si>
    <t>PINE POINT</t>
  </si>
  <si>
    <t>PINE RIVER-BACKUS</t>
  </si>
  <si>
    <t>PLAINVIEW</t>
  </si>
  <si>
    <t>PLUMMER</t>
  </si>
  <si>
    <t>PRINCETON</t>
  </si>
  <si>
    <t>PROCTOR</t>
  </si>
  <si>
    <t>RANDOLPH</t>
  </si>
  <si>
    <t>RED LAKE FALLS</t>
  </si>
  <si>
    <t>RED WING</t>
  </si>
  <si>
    <t>RED LAKE</t>
  </si>
  <si>
    <t>RICHFIELD</t>
  </si>
  <si>
    <t>ROBBINSDALE</t>
  </si>
  <si>
    <t>ROCHESTER</t>
  </si>
  <si>
    <t>ROCKFORD</t>
  </si>
  <si>
    <t>ROSEAU</t>
  </si>
  <si>
    <t>ROSEVILLE</t>
  </si>
  <si>
    <t>ROTHSAY</t>
  </si>
  <si>
    <t>ROUND LAKE</t>
  </si>
  <si>
    <t>ROYALTON</t>
  </si>
  <si>
    <t>RUSH CITY</t>
  </si>
  <si>
    <t>RUSSELL</t>
  </si>
  <si>
    <t>RUTHTON</t>
  </si>
  <si>
    <t>SOUTH KOOCHICHING</t>
  </si>
  <si>
    <t>SARTELL</t>
  </si>
  <si>
    <t>SAUK CENTRE</t>
  </si>
  <si>
    <t>SAUK RAPIDS</t>
  </si>
  <si>
    <t>SEBEKA</t>
  </si>
  <si>
    <t>SHAKOPEE</t>
  </si>
  <si>
    <t>SLEEPY EYE</t>
  </si>
  <si>
    <t>SOUTH ST. PAUL</t>
  </si>
  <si>
    <t>SPRING GROVE</t>
  </si>
  <si>
    <t>SPRING LAKE PARK</t>
  </si>
  <si>
    <t>SPRINGFIELD</t>
  </si>
  <si>
    <t>ST. ANTHONY-NEW BRIGHTON</t>
  </si>
  <si>
    <t>ST. CHARLES</t>
  </si>
  <si>
    <t>ST. CLAIR</t>
  </si>
  <si>
    <t>ST. CLOUD</t>
  </si>
  <si>
    <t>ST. FRANCIS</t>
  </si>
  <si>
    <t>ST. JAMES</t>
  </si>
  <si>
    <t>NETT LAKE</t>
  </si>
  <si>
    <t>ST. LOUIS PARK</t>
  </si>
  <si>
    <t>ST. MICHAEL-ALBERTVILLE</t>
  </si>
  <si>
    <t>SOUTH WASHINGTON COUNTY</t>
  </si>
  <si>
    <t>ST. PAUL</t>
  </si>
  <si>
    <t>ST. PETER</t>
  </si>
  <si>
    <t>STAPLES-MOTLEY</t>
  </si>
  <si>
    <t>STEWARTVILLE</t>
  </si>
  <si>
    <t>STILLWATER</t>
  </si>
  <si>
    <t>SWANVILLE</t>
  </si>
  <si>
    <t>THIEF RIVER FALLS</t>
  </si>
  <si>
    <t>ESKO</t>
  </si>
  <si>
    <t>TRACY</t>
  </si>
  <si>
    <t>TRITON</t>
  </si>
  <si>
    <t>TRUMAN</t>
  </si>
  <si>
    <t>LAKE SUPERIOR</t>
  </si>
  <si>
    <t>TYLER</t>
  </si>
  <si>
    <t>ULEN-HITTERDAL</t>
  </si>
  <si>
    <t>UNDERWOOD</t>
  </si>
  <si>
    <t>UPSALA</t>
  </si>
  <si>
    <t>VERNDALE</t>
  </si>
  <si>
    <t>VIRGINIA</t>
  </si>
  <si>
    <t>WABASHA-KELLOGG</t>
  </si>
  <si>
    <t>WABASSO</t>
  </si>
  <si>
    <t>WACONIA</t>
  </si>
  <si>
    <t>WARROAD</t>
  </si>
  <si>
    <t>WASECA</t>
  </si>
  <si>
    <t>WATERTOWN-MAYER</t>
  </si>
  <si>
    <t>WAUBUN</t>
  </si>
  <si>
    <t>WAYZATA</t>
  </si>
  <si>
    <t>WHITE BEAR LAKE</t>
  </si>
  <si>
    <t>WILLMAR</t>
  </si>
  <si>
    <t>WILLOW RIVER</t>
  </si>
  <si>
    <t>WINDOM</t>
  </si>
  <si>
    <t>WORTHINGTON</t>
  </si>
  <si>
    <t>WRENSHALL</t>
  </si>
  <si>
    <t>TRI-COUNTY</t>
  </si>
  <si>
    <t>KITTSON CENTRAL</t>
  </si>
  <si>
    <t>WIN-E-MAC</t>
  </si>
  <si>
    <t>MESABI EAST</t>
  </si>
  <si>
    <t>NAME OF STATE:  MINNESOTA</t>
  </si>
  <si>
    <t>UNITED SOUTH CENTRAL</t>
  </si>
  <si>
    <t>WATERVILLE-ELYSIAN-MORRISTOWN</t>
  </si>
  <si>
    <t>HOWARD LAKE-WAVERLY-WINSTED</t>
  </si>
  <si>
    <t>FAIRMONT AREA SCHOOLS</t>
  </si>
  <si>
    <t>LAC QUI PARLE VALLEY</t>
  </si>
  <si>
    <t>ADA-BORUP</t>
  </si>
  <si>
    <t>STEPHEN-ARGYLE CENTRAL SCHOOLS</t>
  </si>
  <si>
    <t>GLENCOE-SILVER LAKE</t>
  </si>
  <si>
    <t>JACKSON COUNTY CENTRAL</t>
  </si>
  <si>
    <t>RED ROCK CENTRAL</t>
  </si>
  <si>
    <t>GLENVILLE-EMMONS</t>
  </si>
  <si>
    <t>MCLEOD WEST SCHOOLS</t>
  </si>
  <si>
    <t>CLINTON-GRACEVILLE-BEARDSLEY</t>
  </si>
  <si>
    <t>RENVILLE COUNTY WEST</t>
  </si>
  <si>
    <t>GRANADA HUNTLEY-EAST CHAIN</t>
  </si>
  <si>
    <t>KERKHOVEN-MURDOCK-SUNBURG</t>
  </si>
  <si>
    <t>ROSEMOUNT-APPLE VALLEY-EAGAN</t>
  </si>
  <si>
    <t>ZUMBROTA-MAZEPPA</t>
  </si>
  <si>
    <t>LAKE CRYSTAL-WELLCOME MEMORIAL</t>
  </si>
  <si>
    <t>JANESVILLE-WALDORF-PEMBERTON</t>
  </si>
  <si>
    <t>MURRAY COUNTY CENTRAL</t>
  </si>
  <si>
    <t>PIPESTONE AREA SCHOOLS</t>
  </si>
  <si>
    <t>BLUE EARTH AREA PUBLIC SCHOOL</t>
  </si>
  <si>
    <t>WESTBROOK-WALNUT GROVE SCHOOLS</t>
  </si>
  <si>
    <t>BIRD ISLAND-OLIVIA-LAKE LILLIAN</t>
  </si>
  <si>
    <t>CASS LAKE-BENA SCHOOLS</t>
  </si>
  <si>
    <t>ROCORI</t>
  </si>
  <si>
    <t>CROMWELL-WRIGHT</t>
  </si>
  <si>
    <t>EDEN VALLEY-WATKINS</t>
  </si>
  <si>
    <t>LEWISTON-ALTURA</t>
  </si>
  <si>
    <t>NEW PRAGUE AREA SCHOOLS</t>
  </si>
  <si>
    <t>MARSHALL COUNTY CENTRAL SCHOOLS</t>
  </si>
  <si>
    <t>NORTH ST PAUL-MAPLEWOOD</t>
  </si>
  <si>
    <t>NORTHLAND COMMUNITY SCHOOLS</t>
  </si>
  <si>
    <t>WEST ST. PAUL-MENDOTA HTS.-EAGAN</t>
  </si>
  <si>
    <t>WHEATON AREA SCHOOL</t>
  </si>
  <si>
    <t>WINONA AREA PUBLIC SCHOOLS</t>
  </si>
  <si>
    <t>BALANCE OF DAKOTA COUNTY</t>
  </si>
  <si>
    <t>BALANCE OF HENNEPIN COUNTY</t>
  </si>
  <si>
    <t>BALANCE OF MORRISON COUNTY</t>
  </si>
  <si>
    <t>NORMAN COUNTY WEST</t>
  </si>
  <si>
    <t>N.R.H.E.G</t>
  </si>
  <si>
    <t>M.A.C.C.R.A.Y</t>
  </si>
  <si>
    <t>A.C.G.C</t>
  </si>
  <si>
    <t>LAKE PARK AUDUBON DISTRICT</t>
  </si>
  <si>
    <t>REDWOOD AREA SCHOOLS</t>
  </si>
  <si>
    <t>FRAZEE-VERGAS</t>
  </si>
  <si>
    <t>G.F.W</t>
  </si>
  <si>
    <t>INVER GROVE HEIGHTS SCHOOLS</t>
  </si>
  <si>
    <t>PRIOR LAKE-SAVAGE AREA SCHOOLS</t>
  </si>
  <si>
    <t>2005 Census Poverty Data by Local Educational 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</si>
</sst>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NumberFormat="1" applyBorder="1" applyAlignment="1" quotePrefix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workbookViewId="0" topLeftCell="A1">
      <selection activeCell="O228" sqref="O228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39.281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13" t="s">
        <v>365</v>
      </c>
    </row>
    <row r="3" ht="12.75">
      <c r="A3" s="1" t="s">
        <v>314</v>
      </c>
    </row>
    <row r="5" spans="1:9" ht="12.75">
      <c r="A5" s="2"/>
      <c r="B5" s="2"/>
      <c r="C5" s="2"/>
      <c r="D5" s="2"/>
      <c r="E5" s="2"/>
      <c r="F5" s="2"/>
      <c r="G5" s="2"/>
      <c r="H5" s="2"/>
      <c r="I5" s="11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0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 t="s">
        <v>17</v>
      </c>
      <c r="B10" s="8">
        <v>27</v>
      </c>
      <c r="C10" s="20">
        <v>2700106</v>
      </c>
      <c r="D10" s="14" t="s">
        <v>358</v>
      </c>
      <c r="E10" s="21">
        <v>130</v>
      </c>
      <c r="F10" s="9">
        <v>1099</v>
      </c>
      <c r="G10" s="22">
        <f aca="true" t="shared" si="0" ref="G10:G73">IF(AND(E10&gt;0,F10&gt;0),E10/F10,0)</f>
        <v>0.11828935395814377</v>
      </c>
      <c r="H10" s="9">
        <v>6175</v>
      </c>
      <c r="I10" s="9">
        <f>IF(H10&lt;20000,1,0)</f>
        <v>1</v>
      </c>
    </row>
    <row r="11" spans="1:9" ht="12.75">
      <c r="A11" s="8" t="s">
        <v>17</v>
      </c>
      <c r="B11" s="8">
        <v>27</v>
      </c>
      <c r="C11" s="20">
        <v>2700126</v>
      </c>
      <c r="D11" s="14" t="s">
        <v>320</v>
      </c>
      <c r="E11" s="21">
        <v>46</v>
      </c>
      <c r="F11" s="9">
        <v>453</v>
      </c>
      <c r="G11" s="22">
        <f t="shared" si="0"/>
        <v>0.10154525386313466</v>
      </c>
      <c r="H11" s="9">
        <v>2576</v>
      </c>
      <c r="I11" s="9">
        <f aca="true" t="shared" si="1" ref="I11:I72">IF(H11&lt;20000,1,0)</f>
        <v>1</v>
      </c>
    </row>
    <row r="12" spans="1:9" ht="12.75">
      <c r="A12" s="8" t="s">
        <v>17</v>
      </c>
      <c r="B12" s="8">
        <v>27</v>
      </c>
      <c r="C12" s="20">
        <v>2702730</v>
      </c>
      <c r="D12" s="14" t="s">
        <v>42</v>
      </c>
      <c r="E12" s="21">
        <v>84</v>
      </c>
      <c r="F12" s="9">
        <v>561</v>
      </c>
      <c r="G12" s="22">
        <f t="shared" si="0"/>
        <v>0.1497326203208556</v>
      </c>
      <c r="H12" s="9">
        <v>2601</v>
      </c>
      <c r="I12" s="9">
        <f t="shared" si="1"/>
        <v>1</v>
      </c>
    </row>
    <row r="13" spans="1:9" ht="12.75">
      <c r="A13" s="8" t="s">
        <v>17</v>
      </c>
      <c r="B13" s="8">
        <v>27</v>
      </c>
      <c r="C13" s="20">
        <v>2702760</v>
      </c>
      <c r="D13" s="14" t="s">
        <v>43</v>
      </c>
      <c r="E13" s="21">
        <v>193</v>
      </c>
      <c r="F13" s="9">
        <v>1295</v>
      </c>
      <c r="G13" s="22">
        <f t="shared" si="0"/>
        <v>0.14903474903474903</v>
      </c>
      <c r="H13" s="9">
        <v>9508</v>
      </c>
      <c r="I13" s="9">
        <f t="shared" si="1"/>
        <v>1</v>
      </c>
    </row>
    <row r="14" spans="1:9" ht="12.75">
      <c r="A14" s="8" t="s">
        <v>17</v>
      </c>
      <c r="B14" s="8">
        <v>27</v>
      </c>
      <c r="C14" s="20">
        <v>2702930</v>
      </c>
      <c r="D14" s="14" t="s">
        <v>45</v>
      </c>
      <c r="E14" s="21">
        <v>147</v>
      </c>
      <c r="F14" s="9">
        <v>1645</v>
      </c>
      <c r="G14" s="22">
        <f t="shared" si="0"/>
        <v>0.08936170212765958</v>
      </c>
      <c r="H14" s="9">
        <v>8192</v>
      </c>
      <c r="I14" s="9">
        <f t="shared" si="1"/>
        <v>1</v>
      </c>
    </row>
    <row r="15" spans="1:9" ht="12.75">
      <c r="A15" s="8" t="s">
        <v>17</v>
      </c>
      <c r="B15" s="8">
        <v>27</v>
      </c>
      <c r="C15" s="20">
        <v>2702970</v>
      </c>
      <c r="D15" s="14" t="s">
        <v>46</v>
      </c>
      <c r="E15" s="21">
        <v>410</v>
      </c>
      <c r="F15" s="9">
        <v>3773</v>
      </c>
      <c r="G15" s="22">
        <f t="shared" si="0"/>
        <v>0.10866684336072091</v>
      </c>
      <c r="H15" s="9">
        <v>23720</v>
      </c>
      <c r="I15" s="9">
        <f t="shared" si="1"/>
        <v>0</v>
      </c>
    </row>
    <row r="16" spans="1:9" ht="12.75">
      <c r="A16" s="8" t="s">
        <v>17</v>
      </c>
      <c r="B16" s="8">
        <v>27</v>
      </c>
      <c r="C16" s="20">
        <v>2703030</v>
      </c>
      <c r="D16" s="14" t="s">
        <v>47</v>
      </c>
      <c r="E16" s="21">
        <v>16</v>
      </c>
      <c r="F16" s="9">
        <v>252</v>
      </c>
      <c r="G16" s="22">
        <f t="shared" si="0"/>
        <v>0.06349206349206349</v>
      </c>
      <c r="H16" s="9">
        <v>1623</v>
      </c>
      <c r="I16" s="9">
        <f t="shared" si="1"/>
        <v>1</v>
      </c>
    </row>
    <row r="17" spans="1:9" ht="12.75">
      <c r="A17" s="8" t="s">
        <v>17</v>
      </c>
      <c r="B17" s="8">
        <v>27</v>
      </c>
      <c r="C17" s="20">
        <v>2703060</v>
      </c>
      <c r="D17" s="14" t="s">
        <v>48</v>
      </c>
      <c r="E17" s="21">
        <v>362</v>
      </c>
      <c r="F17" s="9">
        <v>4277</v>
      </c>
      <c r="G17" s="22">
        <f t="shared" si="0"/>
        <v>0.08463876548982932</v>
      </c>
      <c r="H17" s="9">
        <v>27818</v>
      </c>
      <c r="I17" s="9">
        <f t="shared" si="1"/>
        <v>0</v>
      </c>
    </row>
    <row r="18" spans="1:9" ht="12.75">
      <c r="A18" s="8" t="s">
        <v>17</v>
      </c>
      <c r="B18" s="8">
        <v>27</v>
      </c>
      <c r="C18" s="20">
        <v>2703150</v>
      </c>
      <c r="D18" s="14" t="s">
        <v>49</v>
      </c>
      <c r="E18" s="21">
        <v>178</v>
      </c>
      <c r="F18" s="9">
        <v>2180</v>
      </c>
      <c r="G18" s="22">
        <f t="shared" si="0"/>
        <v>0.081651376146789</v>
      </c>
      <c r="H18" s="9">
        <v>12021</v>
      </c>
      <c r="I18" s="9">
        <f t="shared" si="1"/>
        <v>1</v>
      </c>
    </row>
    <row r="19" spans="1:9" ht="12.75">
      <c r="A19" s="8" t="s">
        <v>17</v>
      </c>
      <c r="B19" s="8">
        <v>27</v>
      </c>
      <c r="C19" s="20">
        <v>2703180</v>
      </c>
      <c r="D19" s="14" t="s">
        <v>50</v>
      </c>
      <c r="E19" s="21">
        <v>2757</v>
      </c>
      <c r="F19" s="9">
        <v>46538</v>
      </c>
      <c r="G19" s="22">
        <f t="shared" si="0"/>
        <v>0.05924190983712235</v>
      </c>
      <c r="H19" s="9">
        <v>220968</v>
      </c>
      <c r="I19" s="9">
        <f t="shared" si="1"/>
        <v>0</v>
      </c>
    </row>
    <row r="20" spans="1:9" ht="12.75">
      <c r="A20" s="8" t="s">
        <v>17</v>
      </c>
      <c r="B20" s="8">
        <v>27</v>
      </c>
      <c r="C20" s="20">
        <v>2703300</v>
      </c>
      <c r="D20" s="14" t="s">
        <v>51</v>
      </c>
      <c r="E20" s="21">
        <v>26</v>
      </c>
      <c r="F20" s="9">
        <v>213</v>
      </c>
      <c r="G20" s="22">
        <f t="shared" si="0"/>
        <v>0.12206572769953052</v>
      </c>
      <c r="H20" s="9">
        <v>1348</v>
      </c>
      <c r="I20" s="9">
        <f t="shared" si="1"/>
        <v>1</v>
      </c>
    </row>
    <row r="21" spans="1:9" ht="12.75">
      <c r="A21" s="8" t="s">
        <v>17</v>
      </c>
      <c r="B21" s="8">
        <v>27</v>
      </c>
      <c r="C21" s="20">
        <v>2703450</v>
      </c>
      <c r="D21" s="14" t="s">
        <v>52</v>
      </c>
      <c r="E21" s="21">
        <v>623</v>
      </c>
      <c r="F21" s="9">
        <v>4520</v>
      </c>
      <c r="G21" s="22">
        <f t="shared" si="0"/>
        <v>0.13783185840707965</v>
      </c>
      <c r="H21" s="9">
        <v>27502</v>
      </c>
      <c r="I21" s="9">
        <f t="shared" si="1"/>
        <v>0</v>
      </c>
    </row>
    <row r="22" spans="1:9" ht="12.75">
      <c r="A22" s="8" t="s">
        <v>17</v>
      </c>
      <c r="B22" s="8">
        <v>27</v>
      </c>
      <c r="C22" s="20">
        <v>2703540</v>
      </c>
      <c r="D22" s="14" t="s">
        <v>53</v>
      </c>
      <c r="E22" s="21">
        <v>25</v>
      </c>
      <c r="F22" s="9">
        <v>231</v>
      </c>
      <c r="G22" s="22">
        <f t="shared" si="0"/>
        <v>0.10822510822510822</v>
      </c>
      <c r="H22" s="9">
        <v>1244</v>
      </c>
      <c r="I22" s="9">
        <f t="shared" si="1"/>
        <v>1</v>
      </c>
    </row>
    <row r="23" spans="1:9" ht="12.75">
      <c r="A23" s="8" t="s">
        <v>17</v>
      </c>
      <c r="B23" s="8">
        <v>27</v>
      </c>
      <c r="C23" s="20">
        <v>2703570</v>
      </c>
      <c r="D23" s="14" t="s">
        <v>54</v>
      </c>
      <c r="E23" s="21">
        <v>212</v>
      </c>
      <c r="F23" s="9">
        <v>1002</v>
      </c>
      <c r="G23" s="22">
        <f t="shared" si="0"/>
        <v>0.21157684630738524</v>
      </c>
      <c r="H23" s="9">
        <v>5746</v>
      </c>
      <c r="I23" s="9">
        <f t="shared" si="1"/>
        <v>1</v>
      </c>
    </row>
    <row r="24" spans="1:9" ht="12.75">
      <c r="A24" s="8" t="s">
        <v>17</v>
      </c>
      <c r="B24" s="8">
        <v>27</v>
      </c>
      <c r="C24" s="20">
        <v>2781037</v>
      </c>
      <c r="D24" s="14" t="s">
        <v>352</v>
      </c>
      <c r="E24" s="21">
        <v>0</v>
      </c>
      <c r="F24" s="9">
        <v>0</v>
      </c>
      <c r="G24" s="22">
        <f t="shared" si="0"/>
        <v>0</v>
      </c>
      <c r="H24" s="9">
        <v>0</v>
      </c>
      <c r="I24" s="9">
        <f t="shared" si="1"/>
        <v>1</v>
      </c>
    </row>
    <row r="25" spans="1:9" ht="12.75">
      <c r="A25" s="8" t="s">
        <v>17</v>
      </c>
      <c r="B25" s="8">
        <v>27</v>
      </c>
      <c r="C25" s="20">
        <v>2781053</v>
      </c>
      <c r="D25" s="14" t="s">
        <v>353</v>
      </c>
      <c r="E25" s="21">
        <v>0</v>
      </c>
      <c r="F25" s="9">
        <v>0</v>
      </c>
      <c r="G25" s="22">
        <f t="shared" si="0"/>
        <v>0</v>
      </c>
      <c r="H25" s="9">
        <v>443</v>
      </c>
      <c r="I25" s="9">
        <f t="shared" si="1"/>
        <v>1</v>
      </c>
    </row>
    <row r="26" spans="1:9" ht="12.75">
      <c r="A26" s="8" t="s">
        <v>17</v>
      </c>
      <c r="B26" s="8">
        <v>27</v>
      </c>
      <c r="C26" s="20">
        <v>2781097</v>
      </c>
      <c r="D26" s="14" t="s">
        <v>354</v>
      </c>
      <c r="E26" s="21">
        <v>0</v>
      </c>
      <c r="F26" s="9">
        <v>0</v>
      </c>
      <c r="G26" s="22">
        <f t="shared" si="0"/>
        <v>0</v>
      </c>
      <c r="H26" s="9">
        <v>7</v>
      </c>
      <c r="I26" s="9">
        <f t="shared" si="1"/>
        <v>1</v>
      </c>
    </row>
    <row r="27" spans="1:9" ht="12.75">
      <c r="A27" s="8" t="s">
        <v>17</v>
      </c>
      <c r="B27" s="8">
        <v>27</v>
      </c>
      <c r="C27" s="20">
        <v>2703600</v>
      </c>
      <c r="D27" s="14" t="s">
        <v>55</v>
      </c>
      <c r="E27" s="21">
        <v>22</v>
      </c>
      <c r="F27" s="9">
        <v>185</v>
      </c>
      <c r="G27" s="22">
        <f t="shared" si="0"/>
        <v>0.11891891891891893</v>
      </c>
      <c r="H27" s="9">
        <v>1210</v>
      </c>
      <c r="I27" s="9">
        <f t="shared" si="1"/>
        <v>1</v>
      </c>
    </row>
    <row r="28" spans="1:9" ht="12.75">
      <c r="A28" s="8" t="s">
        <v>17</v>
      </c>
      <c r="B28" s="8">
        <v>27</v>
      </c>
      <c r="C28" s="20">
        <v>2703660</v>
      </c>
      <c r="D28" s="14" t="s">
        <v>56</v>
      </c>
      <c r="E28" s="21">
        <v>52</v>
      </c>
      <c r="F28" s="9">
        <v>766</v>
      </c>
      <c r="G28" s="22">
        <f t="shared" si="0"/>
        <v>0.06788511749347259</v>
      </c>
      <c r="H28" s="9">
        <v>4185</v>
      </c>
      <c r="I28" s="9">
        <f t="shared" si="1"/>
        <v>1</v>
      </c>
    </row>
    <row r="29" spans="1:9" ht="12.75">
      <c r="A29" s="8" t="s">
        <v>17</v>
      </c>
      <c r="B29" s="8">
        <v>27</v>
      </c>
      <c r="C29" s="20">
        <v>2703690</v>
      </c>
      <c r="D29" s="14" t="s">
        <v>57</v>
      </c>
      <c r="E29" s="21">
        <v>54</v>
      </c>
      <c r="F29" s="9">
        <v>630</v>
      </c>
      <c r="G29" s="22">
        <f t="shared" si="0"/>
        <v>0.08571428571428572</v>
      </c>
      <c r="H29" s="9">
        <v>3628</v>
      </c>
      <c r="I29" s="9">
        <f t="shared" si="1"/>
        <v>1</v>
      </c>
    </row>
    <row r="30" spans="1:9" ht="12.75">
      <c r="A30" s="8" t="s">
        <v>17</v>
      </c>
      <c r="B30" s="8">
        <v>27</v>
      </c>
      <c r="C30" s="20">
        <v>2703750</v>
      </c>
      <c r="D30" s="14" t="s">
        <v>58</v>
      </c>
      <c r="E30" s="21">
        <v>72</v>
      </c>
      <c r="F30" s="9">
        <v>529</v>
      </c>
      <c r="G30" s="22">
        <f t="shared" si="0"/>
        <v>0.13610586011342155</v>
      </c>
      <c r="H30" s="9">
        <v>3808</v>
      </c>
      <c r="I30" s="9">
        <f t="shared" si="1"/>
        <v>1</v>
      </c>
    </row>
    <row r="31" spans="1:9" ht="12.75">
      <c r="A31" s="8" t="s">
        <v>17</v>
      </c>
      <c r="B31" s="8">
        <v>27</v>
      </c>
      <c r="C31" s="20">
        <v>2703870</v>
      </c>
      <c r="D31" s="14" t="s">
        <v>59</v>
      </c>
      <c r="E31" s="21">
        <v>100</v>
      </c>
      <c r="F31" s="9">
        <v>2352</v>
      </c>
      <c r="G31" s="22">
        <f t="shared" si="0"/>
        <v>0.04251700680272109</v>
      </c>
      <c r="H31" s="9">
        <v>10672</v>
      </c>
      <c r="I31" s="9">
        <f t="shared" si="1"/>
        <v>1</v>
      </c>
    </row>
    <row r="32" spans="1:9" ht="12.75">
      <c r="A32" s="8" t="s">
        <v>17</v>
      </c>
      <c r="B32" s="8">
        <v>27</v>
      </c>
      <c r="C32" s="20">
        <v>2700105</v>
      </c>
      <c r="D32" s="14" t="s">
        <v>35</v>
      </c>
      <c r="E32" s="21">
        <v>172</v>
      </c>
      <c r="F32" s="9">
        <v>905</v>
      </c>
      <c r="G32" s="22">
        <f t="shared" si="0"/>
        <v>0.19005524861878453</v>
      </c>
      <c r="H32" s="9">
        <v>4566</v>
      </c>
      <c r="I32" s="9">
        <f t="shared" si="1"/>
        <v>1</v>
      </c>
    </row>
    <row r="33" spans="1:9" ht="12.75">
      <c r="A33" s="8" t="s">
        <v>17</v>
      </c>
      <c r="B33" s="8">
        <v>27</v>
      </c>
      <c r="C33" s="20">
        <v>2704050</v>
      </c>
      <c r="D33" s="14" t="s">
        <v>60</v>
      </c>
      <c r="E33" s="21">
        <v>99</v>
      </c>
      <c r="F33" s="9">
        <v>1609</v>
      </c>
      <c r="G33" s="22">
        <f t="shared" si="0"/>
        <v>0.061528899937849595</v>
      </c>
      <c r="H33" s="9">
        <v>7879</v>
      </c>
      <c r="I33" s="9">
        <f t="shared" si="1"/>
        <v>1</v>
      </c>
    </row>
    <row r="34" spans="1:9" ht="12.75">
      <c r="A34" s="8" t="s">
        <v>17</v>
      </c>
      <c r="B34" s="8">
        <v>27</v>
      </c>
      <c r="C34" s="20">
        <v>2704080</v>
      </c>
      <c r="D34" s="14" t="s">
        <v>61</v>
      </c>
      <c r="E34" s="21">
        <v>23</v>
      </c>
      <c r="F34" s="9">
        <v>131</v>
      </c>
      <c r="G34" s="22">
        <f t="shared" si="0"/>
        <v>0.17557251908396945</v>
      </c>
      <c r="H34" s="9">
        <v>718</v>
      </c>
      <c r="I34" s="9">
        <f t="shared" si="1"/>
        <v>1</v>
      </c>
    </row>
    <row r="35" spans="1:9" ht="12.75">
      <c r="A35" s="8" t="s">
        <v>17</v>
      </c>
      <c r="B35" s="8">
        <v>27</v>
      </c>
      <c r="C35" s="20">
        <v>2704440</v>
      </c>
      <c r="D35" s="14" t="s">
        <v>62</v>
      </c>
      <c r="E35" s="21">
        <v>875</v>
      </c>
      <c r="F35" s="9">
        <v>5991</v>
      </c>
      <c r="G35" s="22">
        <f t="shared" si="0"/>
        <v>0.14605241195126023</v>
      </c>
      <c r="H35" s="9">
        <v>34373</v>
      </c>
      <c r="I35" s="9">
        <f t="shared" si="1"/>
        <v>0</v>
      </c>
    </row>
    <row r="36" spans="1:9" ht="12.75">
      <c r="A36" s="8" t="s">
        <v>17</v>
      </c>
      <c r="B36" s="8">
        <v>27</v>
      </c>
      <c r="C36" s="20">
        <v>2704470</v>
      </c>
      <c r="D36" s="14" t="s">
        <v>63</v>
      </c>
      <c r="E36" s="21">
        <v>84</v>
      </c>
      <c r="F36" s="9">
        <v>1013</v>
      </c>
      <c r="G36" s="22">
        <f t="shared" si="0"/>
        <v>0.08292201382033564</v>
      </c>
      <c r="H36" s="9">
        <v>5372</v>
      </c>
      <c r="I36" s="9">
        <f t="shared" si="1"/>
        <v>1</v>
      </c>
    </row>
    <row r="37" spans="1:9" ht="12.75">
      <c r="A37" s="8" t="s">
        <v>17</v>
      </c>
      <c r="B37" s="8">
        <v>27</v>
      </c>
      <c r="C37" s="20">
        <v>2705430</v>
      </c>
      <c r="D37" s="14" t="s">
        <v>64</v>
      </c>
      <c r="E37" s="21">
        <v>59</v>
      </c>
      <c r="F37" s="9">
        <v>443</v>
      </c>
      <c r="G37" s="22">
        <f t="shared" si="0"/>
        <v>0.13318284424379231</v>
      </c>
      <c r="H37" s="9">
        <v>2359</v>
      </c>
      <c r="I37" s="9">
        <f t="shared" si="1"/>
        <v>1</v>
      </c>
    </row>
    <row r="38" spans="1:9" ht="12.75">
      <c r="A38" s="8" t="s">
        <v>17</v>
      </c>
      <c r="B38" s="8">
        <v>27</v>
      </c>
      <c r="C38" s="20">
        <v>2705460</v>
      </c>
      <c r="D38" s="14" t="s">
        <v>65</v>
      </c>
      <c r="E38" s="21">
        <v>130</v>
      </c>
      <c r="F38" s="9">
        <v>3032</v>
      </c>
      <c r="G38" s="22">
        <f t="shared" si="0"/>
        <v>0.04287598944591029</v>
      </c>
      <c r="H38" s="9">
        <v>15072</v>
      </c>
      <c r="I38" s="9">
        <f t="shared" si="1"/>
        <v>1</v>
      </c>
    </row>
    <row r="39" spans="1:9" ht="12.75">
      <c r="A39" s="8" t="s">
        <v>17</v>
      </c>
      <c r="B39" s="8">
        <v>27</v>
      </c>
      <c r="C39" s="20">
        <v>2705660</v>
      </c>
      <c r="D39" s="14" t="s">
        <v>339</v>
      </c>
      <c r="E39" s="21">
        <v>103</v>
      </c>
      <c r="F39" s="9">
        <v>1043</v>
      </c>
      <c r="G39" s="22">
        <f t="shared" si="0"/>
        <v>0.0987535953978907</v>
      </c>
      <c r="H39" s="9">
        <v>5530</v>
      </c>
      <c r="I39" s="9">
        <f t="shared" si="1"/>
        <v>1</v>
      </c>
    </row>
    <row r="40" spans="1:9" ht="12.75">
      <c r="A40" s="8" t="s">
        <v>17</v>
      </c>
      <c r="B40" s="8">
        <v>27</v>
      </c>
      <c r="C40" s="20">
        <v>2705730</v>
      </c>
      <c r="D40" s="14" t="s">
        <v>66</v>
      </c>
      <c r="E40" s="21">
        <v>109</v>
      </c>
      <c r="F40" s="9">
        <v>758</v>
      </c>
      <c r="G40" s="22">
        <f t="shared" si="0"/>
        <v>0.1437994722955145</v>
      </c>
      <c r="H40" s="9">
        <v>4010</v>
      </c>
      <c r="I40" s="9">
        <f t="shared" si="1"/>
        <v>1</v>
      </c>
    </row>
    <row r="41" spans="1:9" ht="12.75">
      <c r="A41" s="8" t="s">
        <v>17</v>
      </c>
      <c r="B41" s="8">
        <v>27</v>
      </c>
      <c r="C41" s="20">
        <v>2705760</v>
      </c>
      <c r="D41" s="14" t="s">
        <v>67</v>
      </c>
      <c r="E41" s="21">
        <v>72</v>
      </c>
      <c r="F41" s="9">
        <v>915</v>
      </c>
      <c r="G41" s="22">
        <f t="shared" si="0"/>
        <v>0.07868852459016394</v>
      </c>
      <c r="H41" s="9">
        <v>4518</v>
      </c>
      <c r="I41" s="9">
        <f t="shared" si="1"/>
        <v>1</v>
      </c>
    </row>
    <row r="42" spans="1:9" ht="12.75">
      <c r="A42" s="8" t="s">
        <v>17</v>
      </c>
      <c r="B42" s="8">
        <v>27</v>
      </c>
      <c r="C42" s="20">
        <v>2705790</v>
      </c>
      <c r="D42" s="14" t="s">
        <v>68</v>
      </c>
      <c r="E42" s="21">
        <v>1137</v>
      </c>
      <c r="F42" s="9">
        <v>12539</v>
      </c>
      <c r="G42" s="22">
        <f t="shared" si="0"/>
        <v>0.09067708748704044</v>
      </c>
      <c r="H42" s="9">
        <v>85365</v>
      </c>
      <c r="I42" s="9">
        <f t="shared" si="1"/>
        <v>0</v>
      </c>
    </row>
    <row r="43" spans="1:9" ht="12.75">
      <c r="A43" s="8" t="s">
        <v>17</v>
      </c>
      <c r="B43" s="8">
        <v>27</v>
      </c>
      <c r="C43" s="20">
        <v>2700130</v>
      </c>
      <c r="D43" s="14" t="s">
        <v>337</v>
      </c>
      <c r="E43" s="21">
        <v>145</v>
      </c>
      <c r="F43" s="9">
        <v>1431</v>
      </c>
      <c r="G43" s="22">
        <f t="shared" si="0"/>
        <v>0.1013277428371768</v>
      </c>
      <c r="H43" s="9">
        <v>8562</v>
      </c>
      <c r="I43" s="9">
        <f t="shared" si="1"/>
        <v>1</v>
      </c>
    </row>
    <row r="44" spans="1:9" ht="12.75">
      <c r="A44" s="8" t="s">
        <v>17</v>
      </c>
      <c r="B44" s="8">
        <v>27</v>
      </c>
      <c r="C44" s="20">
        <v>2706060</v>
      </c>
      <c r="D44" s="14" t="s">
        <v>69</v>
      </c>
      <c r="E44" s="21">
        <v>103</v>
      </c>
      <c r="F44" s="9">
        <v>1070</v>
      </c>
      <c r="G44" s="22">
        <f t="shared" si="0"/>
        <v>0.09626168224299066</v>
      </c>
      <c r="H44" s="9">
        <v>6181</v>
      </c>
      <c r="I44" s="9">
        <f t="shared" si="1"/>
        <v>1</v>
      </c>
    </row>
    <row r="45" spans="1:9" ht="12.75">
      <c r="A45" s="8" t="s">
        <v>17</v>
      </c>
      <c r="B45" s="8">
        <v>27</v>
      </c>
      <c r="C45" s="20">
        <v>2706090</v>
      </c>
      <c r="D45" s="14" t="s">
        <v>70</v>
      </c>
      <c r="E45" s="21">
        <v>741</v>
      </c>
      <c r="F45" s="9">
        <v>7136</v>
      </c>
      <c r="G45" s="22">
        <f t="shared" si="0"/>
        <v>0.10383968609865471</v>
      </c>
      <c r="H45" s="9">
        <v>41137</v>
      </c>
      <c r="I45" s="9">
        <f t="shared" si="1"/>
        <v>0</v>
      </c>
    </row>
    <row r="46" spans="1:9" ht="12.75">
      <c r="A46" s="8" t="s">
        <v>17</v>
      </c>
      <c r="B46" s="8">
        <v>27</v>
      </c>
      <c r="C46" s="20">
        <v>2706120</v>
      </c>
      <c r="D46" s="14" t="s">
        <v>71</v>
      </c>
      <c r="E46" s="21">
        <v>46</v>
      </c>
      <c r="F46" s="9">
        <v>328</v>
      </c>
      <c r="G46" s="22">
        <f t="shared" si="0"/>
        <v>0.1402439024390244</v>
      </c>
      <c r="H46" s="9">
        <v>1872</v>
      </c>
      <c r="I46" s="9">
        <f t="shared" si="1"/>
        <v>1</v>
      </c>
    </row>
    <row r="47" spans="1:9" ht="12.75">
      <c r="A47" s="8" t="s">
        <v>17</v>
      </c>
      <c r="B47" s="8">
        <v>27</v>
      </c>
      <c r="C47" s="20">
        <v>2706150</v>
      </c>
      <c r="D47" s="14" t="s">
        <v>72</v>
      </c>
      <c r="E47" s="21">
        <v>76</v>
      </c>
      <c r="F47" s="9">
        <v>962</v>
      </c>
      <c r="G47" s="22">
        <f t="shared" si="0"/>
        <v>0.079002079002079</v>
      </c>
      <c r="H47" s="9">
        <v>5064</v>
      </c>
      <c r="I47" s="9">
        <f t="shared" si="1"/>
        <v>1</v>
      </c>
    </row>
    <row r="48" spans="1:9" ht="12.75">
      <c r="A48" s="8" t="s">
        <v>17</v>
      </c>
      <c r="B48" s="8">
        <v>27</v>
      </c>
      <c r="C48" s="20">
        <v>2706180</v>
      </c>
      <c r="D48" s="14" t="s">
        <v>73</v>
      </c>
      <c r="E48" s="21">
        <v>15</v>
      </c>
      <c r="F48" s="9">
        <v>186</v>
      </c>
      <c r="G48" s="22">
        <f t="shared" si="0"/>
        <v>0.08064516129032258</v>
      </c>
      <c r="H48" s="9">
        <v>977</v>
      </c>
      <c r="I48" s="9">
        <f t="shared" si="1"/>
        <v>1</v>
      </c>
    </row>
    <row r="49" spans="1:9" ht="12.75">
      <c r="A49" s="8" t="s">
        <v>17</v>
      </c>
      <c r="B49" s="8">
        <v>27</v>
      </c>
      <c r="C49" s="20">
        <v>2706240</v>
      </c>
      <c r="D49" s="14" t="s">
        <v>74</v>
      </c>
      <c r="E49" s="21">
        <v>205</v>
      </c>
      <c r="F49" s="9">
        <v>1304</v>
      </c>
      <c r="G49" s="22">
        <f t="shared" si="0"/>
        <v>0.15720858895705522</v>
      </c>
      <c r="H49" s="9">
        <v>7947</v>
      </c>
      <c r="I49" s="9">
        <f t="shared" si="1"/>
        <v>1</v>
      </c>
    </row>
    <row r="50" spans="1:9" ht="12.75">
      <c r="A50" s="8" t="s">
        <v>17</v>
      </c>
      <c r="B50" s="8">
        <v>27</v>
      </c>
      <c r="C50" s="20">
        <v>2706300</v>
      </c>
      <c r="D50" s="14" t="s">
        <v>75</v>
      </c>
      <c r="E50" s="21">
        <v>59</v>
      </c>
      <c r="F50" s="9">
        <v>434</v>
      </c>
      <c r="G50" s="22">
        <f t="shared" si="0"/>
        <v>0.1359447004608295</v>
      </c>
      <c r="H50" s="9">
        <v>2296</v>
      </c>
      <c r="I50" s="9">
        <f t="shared" si="1"/>
        <v>1</v>
      </c>
    </row>
    <row r="51" spans="1:9" ht="12.75">
      <c r="A51" s="8" t="s">
        <v>17</v>
      </c>
      <c r="B51" s="8">
        <v>27</v>
      </c>
      <c r="C51" s="20">
        <v>2707110</v>
      </c>
      <c r="D51" s="14" t="s">
        <v>76</v>
      </c>
      <c r="E51" s="21">
        <v>27</v>
      </c>
      <c r="F51" s="9">
        <v>134</v>
      </c>
      <c r="G51" s="22">
        <f t="shared" si="0"/>
        <v>0.20149253731343283</v>
      </c>
      <c r="H51" s="9">
        <v>844</v>
      </c>
      <c r="I51" s="9">
        <f t="shared" si="1"/>
        <v>1</v>
      </c>
    </row>
    <row r="52" spans="1:9" ht="12.75">
      <c r="A52" s="8" t="s">
        <v>17</v>
      </c>
      <c r="B52" s="8">
        <v>27</v>
      </c>
      <c r="C52" s="20">
        <v>2707200</v>
      </c>
      <c r="D52" s="14" t="s">
        <v>77</v>
      </c>
      <c r="E52" s="21">
        <v>299</v>
      </c>
      <c r="F52" s="9">
        <v>5653</v>
      </c>
      <c r="G52" s="22">
        <f t="shared" si="0"/>
        <v>0.05289226959136741</v>
      </c>
      <c r="H52" s="9">
        <v>28133</v>
      </c>
      <c r="I52" s="9">
        <f t="shared" si="1"/>
        <v>0</v>
      </c>
    </row>
    <row r="53" spans="1:9" ht="12.75">
      <c r="A53" s="8" t="s">
        <v>17</v>
      </c>
      <c r="B53" s="8">
        <v>27</v>
      </c>
      <c r="C53" s="20">
        <v>2700023</v>
      </c>
      <c r="D53" s="14" t="s">
        <v>26</v>
      </c>
      <c r="E53" s="21">
        <v>74</v>
      </c>
      <c r="F53" s="9">
        <v>598</v>
      </c>
      <c r="G53" s="22">
        <f t="shared" si="0"/>
        <v>0.12374581939799331</v>
      </c>
      <c r="H53" s="9">
        <v>3316</v>
      </c>
      <c r="I53" s="9">
        <f t="shared" si="1"/>
        <v>1</v>
      </c>
    </row>
    <row r="54" spans="1:9" ht="12.75">
      <c r="A54" s="8" t="s">
        <v>17</v>
      </c>
      <c r="B54" s="8">
        <v>27</v>
      </c>
      <c r="C54" s="20">
        <v>2707290</v>
      </c>
      <c r="D54" s="14" t="s">
        <v>78</v>
      </c>
      <c r="E54" s="21">
        <v>925</v>
      </c>
      <c r="F54" s="9">
        <v>14110</v>
      </c>
      <c r="G54" s="22">
        <f t="shared" si="0"/>
        <v>0.06555634301913536</v>
      </c>
      <c r="H54" s="9">
        <v>74902</v>
      </c>
      <c r="I54" s="9">
        <f t="shared" si="1"/>
        <v>0</v>
      </c>
    </row>
    <row r="55" spans="1:9" ht="12.75">
      <c r="A55" s="8" t="s">
        <v>17</v>
      </c>
      <c r="B55" s="8">
        <v>27</v>
      </c>
      <c r="C55" s="20">
        <v>2707320</v>
      </c>
      <c r="D55" s="23" t="s">
        <v>79</v>
      </c>
      <c r="E55" s="21">
        <v>22</v>
      </c>
      <c r="F55" s="9">
        <v>239</v>
      </c>
      <c r="G55" s="22">
        <f t="shared" si="0"/>
        <v>0.09205020920502092</v>
      </c>
      <c r="H55" s="9">
        <v>1280</v>
      </c>
      <c r="I55" s="9">
        <f t="shared" si="1"/>
        <v>1</v>
      </c>
    </row>
    <row r="56" spans="1:9" ht="12.75">
      <c r="A56" s="8" t="s">
        <v>17</v>
      </c>
      <c r="B56" s="8">
        <v>27</v>
      </c>
      <c r="C56" s="20">
        <v>2707350</v>
      </c>
      <c r="D56" s="14" t="s">
        <v>80</v>
      </c>
      <c r="E56" s="21">
        <v>66</v>
      </c>
      <c r="F56" s="9">
        <v>1466</v>
      </c>
      <c r="G56" s="22">
        <f t="shared" si="0"/>
        <v>0.045020463847203276</v>
      </c>
      <c r="H56" s="9">
        <v>6442</v>
      </c>
      <c r="I56" s="9">
        <f t="shared" si="1"/>
        <v>1</v>
      </c>
    </row>
    <row r="57" spans="1:9" ht="12.75">
      <c r="A57" s="8" t="s">
        <v>17</v>
      </c>
      <c r="B57" s="8">
        <v>27</v>
      </c>
      <c r="C57" s="20">
        <v>2707380</v>
      </c>
      <c r="D57" s="14" t="s">
        <v>81</v>
      </c>
      <c r="E57" s="21">
        <v>115</v>
      </c>
      <c r="F57" s="9">
        <v>1237</v>
      </c>
      <c r="G57" s="22">
        <f t="shared" si="0"/>
        <v>0.09296685529506872</v>
      </c>
      <c r="H57" s="9">
        <v>6399</v>
      </c>
      <c r="I57" s="9">
        <f t="shared" si="1"/>
        <v>1</v>
      </c>
    </row>
    <row r="58" spans="1:9" ht="12.75">
      <c r="A58" s="8" t="s">
        <v>17</v>
      </c>
      <c r="B58" s="8">
        <v>27</v>
      </c>
      <c r="C58" s="20">
        <v>2707410</v>
      </c>
      <c r="D58" s="14" t="s">
        <v>82</v>
      </c>
      <c r="E58" s="21">
        <v>357</v>
      </c>
      <c r="F58" s="9">
        <v>4993</v>
      </c>
      <c r="G58" s="22">
        <f t="shared" si="0"/>
        <v>0.07150010014019627</v>
      </c>
      <c r="H58" s="9">
        <v>27219</v>
      </c>
      <c r="I58" s="9">
        <f t="shared" si="1"/>
        <v>0</v>
      </c>
    </row>
    <row r="59" spans="1:9" ht="12.75">
      <c r="A59" s="8" t="s">
        <v>17</v>
      </c>
      <c r="B59" s="8">
        <v>27</v>
      </c>
      <c r="C59" s="20">
        <v>2707450</v>
      </c>
      <c r="D59" s="14" t="s">
        <v>83</v>
      </c>
      <c r="E59" s="21">
        <v>16</v>
      </c>
      <c r="F59" s="9">
        <v>170</v>
      </c>
      <c r="G59" s="22">
        <f t="shared" si="0"/>
        <v>0.09411764705882353</v>
      </c>
      <c r="H59" s="9">
        <v>892</v>
      </c>
      <c r="I59" s="9">
        <f t="shared" si="1"/>
        <v>1</v>
      </c>
    </row>
    <row r="60" spans="1:9" ht="12.75">
      <c r="A60" s="8" t="s">
        <v>17</v>
      </c>
      <c r="B60" s="8">
        <v>27</v>
      </c>
      <c r="C60" s="20">
        <v>2707470</v>
      </c>
      <c r="D60" s="14" t="s">
        <v>84</v>
      </c>
      <c r="E60" s="21">
        <v>67</v>
      </c>
      <c r="F60" s="9">
        <v>654</v>
      </c>
      <c r="G60" s="22">
        <f t="shared" si="0"/>
        <v>0.10244648318042814</v>
      </c>
      <c r="H60" s="9">
        <v>3853</v>
      </c>
      <c r="I60" s="9">
        <f t="shared" si="1"/>
        <v>1</v>
      </c>
    </row>
    <row r="61" spans="1:9" ht="12.75">
      <c r="A61" s="8" t="s">
        <v>17</v>
      </c>
      <c r="B61" s="8">
        <v>27</v>
      </c>
      <c r="C61" s="20">
        <v>2707500</v>
      </c>
      <c r="D61" s="14" t="s">
        <v>85</v>
      </c>
      <c r="E61" s="21">
        <v>71</v>
      </c>
      <c r="F61" s="9">
        <v>1510</v>
      </c>
      <c r="G61" s="22">
        <f t="shared" si="0"/>
        <v>0.04701986754966887</v>
      </c>
      <c r="H61" s="9">
        <v>7969</v>
      </c>
      <c r="I61" s="9">
        <f t="shared" si="1"/>
        <v>1</v>
      </c>
    </row>
    <row r="62" spans="1:9" ht="12.75">
      <c r="A62" s="8" t="s">
        <v>17</v>
      </c>
      <c r="B62" s="8">
        <v>27</v>
      </c>
      <c r="C62" s="20">
        <v>2707590</v>
      </c>
      <c r="D62" s="14" t="s">
        <v>86</v>
      </c>
      <c r="E62" s="21">
        <v>54</v>
      </c>
      <c r="F62" s="9">
        <v>756</v>
      </c>
      <c r="G62" s="22">
        <f t="shared" si="0"/>
        <v>0.07142857142857142</v>
      </c>
      <c r="H62" s="9">
        <v>4227</v>
      </c>
      <c r="I62" s="9">
        <f t="shared" si="1"/>
        <v>1</v>
      </c>
    </row>
    <row r="63" spans="1:9" ht="12.75">
      <c r="A63" s="8" t="s">
        <v>17</v>
      </c>
      <c r="B63" s="8">
        <v>27</v>
      </c>
      <c r="C63" s="20">
        <v>2708070</v>
      </c>
      <c r="D63" s="14" t="s">
        <v>340</v>
      </c>
      <c r="E63" s="21">
        <v>263</v>
      </c>
      <c r="F63" s="9">
        <v>950</v>
      </c>
      <c r="G63" s="22">
        <f t="shared" si="0"/>
        <v>0.2768421052631579</v>
      </c>
      <c r="H63" s="9">
        <v>4558</v>
      </c>
      <c r="I63" s="9">
        <f t="shared" si="1"/>
        <v>1</v>
      </c>
    </row>
    <row r="64" spans="1:9" ht="12.75">
      <c r="A64" s="8" t="s">
        <v>17</v>
      </c>
      <c r="B64" s="8">
        <v>27</v>
      </c>
      <c r="C64" s="20">
        <v>2700110</v>
      </c>
      <c r="D64" s="14" t="s">
        <v>38</v>
      </c>
      <c r="E64" s="21">
        <v>34</v>
      </c>
      <c r="F64" s="9">
        <v>444</v>
      </c>
      <c r="G64" s="22">
        <f t="shared" si="0"/>
        <v>0.07657657657657657</v>
      </c>
      <c r="H64" s="9">
        <v>2551</v>
      </c>
      <c r="I64" s="9">
        <f t="shared" si="1"/>
        <v>1</v>
      </c>
    </row>
    <row r="65" spans="1:9" ht="12.75">
      <c r="A65" s="8" t="s">
        <v>17</v>
      </c>
      <c r="B65" s="8">
        <v>27</v>
      </c>
      <c r="C65" s="20">
        <v>2708100</v>
      </c>
      <c r="D65" s="14" t="s">
        <v>87</v>
      </c>
      <c r="E65" s="21">
        <v>330</v>
      </c>
      <c r="F65" s="9">
        <v>7316</v>
      </c>
      <c r="G65" s="22">
        <f t="shared" si="0"/>
        <v>0.045106615636960085</v>
      </c>
      <c r="H65" s="9">
        <v>32375</v>
      </c>
      <c r="I65" s="9">
        <f t="shared" si="1"/>
        <v>0</v>
      </c>
    </row>
    <row r="66" spans="1:9" ht="12.75">
      <c r="A66" s="8" t="s">
        <v>17</v>
      </c>
      <c r="B66" s="8">
        <v>27</v>
      </c>
      <c r="C66" s="20">
        <v>2708190</v>
      </c>
      <c r="D66" s="14" t="s">
        <v>88</v>
      </c>
      <c r="E66" s="21">
        <v>328</v>
      </c>
      <c r="F66" s="9">
        <v>9693</v>
      </c>
      <c r="G66" s="22">
        <f t="shared" si="0"/>
        <v>0.033838852780356955</v>
      </c>
      <c r="H66" s="9">
        <v>45790</v>
      </c>
      <c r="I66" s="9">
        <f t="shared" si="1"/>
        <v>0</v>
      </c>
    </row>
    <row r="67" spans="1:9" ht="12.75">
      <c r="A67" s="8" t="s">
        <v>17</v>
      </c>
      <c r="B67" s="8">
        <v>27</v>
      </c>
      <c r="C67" s="20">
        <v>2708220</v>
      </c>
      <c r="D67" s="14" t="s">
        <v>89</v>
      </c>
      <c r="E67" s="21">
        <v>54</v>
      </c>
      <c r="F67" s="9">
        <v>881</v>
      </c>
      <c r="G67" s="22">
        <f t="shared" si="0"/>
        <v>0.06129398410896708</v>
      </c>
      <c r="H67" s="9">
        <v>4866</v>
      </c>
      <c r="I67" s="9">
        <f t="shared" si="1"/>
        <v>1</v>
      </c>
    </row>
    <row r="68" spans="1:9" ht="12.75">
      <c r="A68" s="8" t="s">
        <v>17</v>
      </c>
      <c r="B68" s="8">
        <v>27</v>
      </c>
      <c r="C68" s="20">
        <v>2700017</v>
      </c>
      <c r="D68" s="14" t="s">
        <v>22</v>
      </c>
      <c r="E68" s="21">
        <v>190</v>
      </c>
      <c r="F68" s="9">
        <v>3433</v>
      </c>
      <c r="G68" s="22">
        <f t="shared" si="0"/>
        <v>0.05534517914360618</v>
      </c>
      <c r="H68" s="9">
        <v>18241</v>
      </c>
      <c r="I68" s="9">
        <f t="shared" si="1"/>
        <v>1</v>
      </c>
    </row>
    <row r="69" spans="1:9" ht="12.75">
      <c r="A69" s="8" t="s">
        <v>17</v>
      </c>
      <c r="B69" s="8">
        <v>27</v>
      </c>
      <c r="C69" s="20">
        <v>2708910</v>
      </c>
      <c r="D69" s="14" t="s">
        <v>91</v>
      </c>
      <c r="E69" s="21">
        <v>122</v>
      </c>
      <c r="F69" s="9">
        <v>857</v>
      </c>
      <c r="G69" s="22">
        <f t="shared" si="0"/>
        <v>0.1423570595099183</v>
      </c>
      <c r="H69" s="9">
        <v>5664</v>
      </c>
      <c r="I69" s="9">
        <f t="shared" si="1"/>
        <v>1</v>
      </c>
    </row>
    <row r="70" spans="1:9" ht="12.75">
      <c r="A70" s="8" t="s">
        <v>17</v>
      </c>
      <c r="B70" s="8">
        <v>27</v>
      </c>
      <c r="C70" s="20">
        <v>2708940</v>
      </c>
      <c r="D70" s="14" t="s">
        <v>92</v>
      </c>
      <c r="E70" s="21">
        <v>16</v>
      </c>
      <c r="F70" s="9">
        <v>246</v>
      </c>
      <c r="G70" s="22">
        <f t="shared" si="0"/>
        <v>0.06504065040650407</v>
      </c>
      <c r="H70" s="9">
        <v>1371</v>
      </c>
      <c r="I70" s="9">
        <f t="shared" si="1"/>
        <v>1</v>
      </c>
    </row>
    <row r="71" spans="1:9" ht="12.75">
      <c r="A71" s="8" t="s">
        <v>17</v>
      </c>
      <c r="B71" s="8">
        <v>27</v>
      </c>
      <c r="C71" s="20">
        <v>2700103</v>
      </c>
      <c r="D71" s="14" t="s">
        <v>33</v>
      </c>
      <c r="E71" s="21">
        <v>68</v>
      </c>
      <c r="F71" s="9">
        <v>457</v>
      </c>
      <c r="G71" s="22">
        <f t="shared" si="0"/>
        <v>0.1487964989059081</v>
      </c>
      <c r="H71" s="9">
        <v>2843</v>
      </c>
      <c r="I71" s="9">
        <f t="shared" si="1"/>
        <v>1</v>
      </c>
    </row>
    <row r="72" spans="1:9" ht="12.75">
      <c r="A72" s="8" t="s">
        <v>17</v>
      </c>
      <c r="B72" s="8">
        <v>27</v>
      </c>
      <c r="C72" s="20">
        <v>2709330</v>
      </c>
      <c r="D72" s="14" t="s">
        <v>93</v>
      </c>
      <c r="E72" s="21">
        <v>19</v>
      </c>
      <c r="F72" s="9">
        <v>446</v>
      </c>
      <c r="G72" s="22">
        <f t="shared" si="0"/>
        <v>0.042600896860986545</v>
      </c>
      <c r="H72" s="9">
        <v>2564</v>
      </c>
      <c r="I72" s="9">
        <f t="shared" si="1"/>
        <v>1</v>
      </c>
    </row>
    <row r="73" spans="1:9" ht="12.75">
      <c r="A73" s="8" t="s">
        <v>17</v>
      </c>
      <c r="B73" s="8">
        <v>27</v>
      </c>
      <c r="C73" s="20">
        <v>2709360</v>
      </c>
      <c r="D73" s="14" t="s">
        <v>94</v>
      </c>
      <c r="E73" s="21">
        <v>33</v>
      </c>
      <c r="F73" s="9">
        <v>171</v>
      </c>
      <c r="G73" s="22">
        <f t="shared" si="0"/>
        <v>0.19298245614035087</v>
      </c>
      <c r="H73" s="9">
        <v>943</v>
      </c>
      <c r="I73" s="9">
        <f aca="true" t="shared" si="2" ref="I73:I136">IF(H73&lt;20000,1,0)</f>
        <v>1</v>
      </c>
    </row>
    <row r="74" spans="1:9" ht="12.75">
      <c r="A74" s="8" t="s">
        <v>17</v>
      </c>
      <c r="B74" s="8">
        <v>27</v>
      </c>
      <c r="C74" s="20">
        <v>2700150</v>
      </c>
      <c r="D74" s="14" t="s">
        <v>327</v>
      </c>
      <c r="E74" s="21">
        <v>72</v>
      </c>
      <c r="F74" s="9">
        <v>508</v>
      </c>
      <c r="G74" s="22">
        <f aca="true" t="shared" si="3" ref="G74:G137">IF(AND(E74&gt;0,F74&gt;0),E74/F74,0)</f>
        <v>0.14173228346456693</v>
      </c>
      <c r="H74" s="9">
        <v>2789</v>
      </c>
      <c r="I74" s="9">
        <f t="shared" si="2"/>
        <v>1</v>
      </c>
    </row>
    <row r="75" spans="1:9" ht="12.75">
      <c r="A75" s="8" t="s">
        <v>17</v>
      </c>
      <c r="B75" s="8">
        <v>27</v>
      </c>
      <c r="C75" s="20">
        <v>2709420</v>
      </c>
      <c r="D75" s="14" t="s">
        <v>95</v>
      </c>
      <c r="E75" s="21">
        <v>238</v>
      </c>
      <c r="F75" s="9">
        <v>2401</v>
      </c>
      <c r="G75" s="22">
        <f t="shared" si="3"/>
        <v>0.09912536443148688</v>
      </c>
      <c r="H75" s="9">
        <v>14222</v>
      </c>
      <c r="I75" s="9">
        <f t="shared" si="2"/>
        <v>1</v>
      </c>
    </row>
    <row r="76" spans="1:9" ht="12.75">
      <c r="A76" s="8" t="s">
        <v>17</v>
      </c>
      <c r="B76" s="8">
        <v>27</v>
      </c>
      <c r="C76" s="20">
        <v>2709510</v>
      </c>
      <c r="D76" s="14" t="s">
        <v>97</v>
      </c>
      <c r="E76" s="21">
        <v>531</v>
      </c>
      <c r="F76" s="9">
        <v>3706</v>
      </c>
      <c r="G76" s="22">
        <f t="shared" si="3"/>
        <v>0.14328116567728008</v>
      </c>
      <c r="H76" s="9">
        <v>26517</v>
      </c>
      <c r="I76" s="9">
        <f t="shared" si="2"/>
        <v>0</v>
      </c>
    </row>
    <row r="77" spans="1:9" ht="12.75">
      <c r="A77" s="8" t="s">
        <v>17</v>
      </c>
      <c r="B77" s="8">
        <v>27</v>
      </c>
      <c r="C77" s="20">
        <v>2709540</v>
      </c>
      <c r="D77" s="14" t="s">
        <v>98</v>
      </c>
      <c r="E77" s="21">
        <v>20</v>
      </c>
      <c r="F77" s="9">
        <v>193</v>
      </c>
      <c r="G77" s="22">
        <f t="shared" si="3"/>
        <v>0.10362694300518134</v>
      </c>
      <c r="H77" s="9">
        <v>1138</v>
      </c>
      <c r="I77" s="9">
        <f t="shared" si="2"/>
        <v>1</v>
      </c>
    </row>
    <row r="78" spans="1:9" ht="12.75">
      <c r="A78" s="8" t="s">
        <v>17</v>
      </c>
      <c r="B78" s="8">
        <v>27</v>
      </c>
      <c r="C78" s="20">
        <v>2713110</v>
      </c>
      <c r="D78" s="14" t="s">
        <v>133</v>
      </c>
      <c r="E78" s="21">
        <v>68</v>
      </c>
      <c r="F78" s="9">
        <v>735</v>
      </c>
      <c r="G78" s="22">
        <f t="shared" si="3"/>
        <v>0.09251700680272108</v>
      </c>
      <c r="H78" s="9">
        <v>5298</v>
      </c>
      <c r="I78" s="9">
        <f t="shared" si="2"/>
        <v>1</v>
      </c>
    </row>
    <row r="79" spans="1:9" ht="12.75">
      <c r="A79" s="8" t="s">
        <v>17</v>
      </c>
      <c r="B79" s="8">
        <v>27</v>
      </c>
      <c r="C79" s="20">
        <v>2709690</v>
      </c>
      <c r="D79" s="14" t="s">
        <v>342</v>
      </c>
      <c r="E79" s="21">
        <v>43</v>
      </c>
      <c r="F79" s="9">
        <v>284</v>
      </c>
      <c r="G79" s="22">
        <f t="shared" si="3"/>
        <v>0.15140845070422534</v>
      </c>
      <c r="H79" s="9">
        <v>1805</v>
      </c>
      <c r="I79" s="9">
        <f t="shared" si="2"/>
        <v>1</v>
      </c>
    </row>
    <row r="80" spans="1:9" ht="12.75">
      <c r="A80" s="8" t="s">
        <v>17</v>
      </c>
      <c r="B80" s="8">
        <v>27</v>
      </c>
      <c r="C80" s="20">
        <v>2709720</v>
      </c>
      <c r="D80" s="14" t="s">
        <v>99</v>
      </c>
      <c r="E80" s="21">
        <v>217</v>
      </c>
      <c r="F80" s="9">
        <v>1694</v>
      </c>
      <c r="G80" s="22">
        <f t="shared" si="3"/>
        <v>0.128099173553719</v>
      </c>
      <c r="H80" s="9">
        <v>10103</v>
      </c>
      <c r="I80" s="9">
        <f t="shared" si="2"/>
        <v>1</v>
      </c>
    </row>
    <row r="81" spans="1:9" ht="12.75">
      <c r="A81" s="8" t="s">
        <v>17</v>
      </c>
      <c r="B81" s="8">
        <v>27</v>
      </c>
      <c r="C81" s="20">
        <v>2709750</v>
      </c>
      <c r="D81" s="14" t="s">
        <v>100</v>
      </c>
      <c r="E81" s="21">
        <v>221</v>
      </c>
      <c r="F81" s="9">
        <v>1741</v>
      </c>
      <c r="G81" s="22">
        <f t="shared" si="3"/>
        <v>0.12693854106835153</v>
      </c>
      <c r="H81" s="9">
        <v>11118</v>
      </c>
      <c r="I81" s="9">
        <f t="shared" si="2"/>
        <v>1</v>
      </c>
    </row>
    <row r="82" spans="1:9" ht="12.75">
      <c r="A82" s="8" t="s">
        <v>17</v>
      </c>
      <c r="B82" s="8">
        <v>27</v>
      </c>
      <c r="C82" s="20">
        <v>2709960</v>
      </c>
      <c r="D82" s="14" t="s">
        <v>101</v>
      </c>
      <c r="E82" s="21">
        <v>20</v>
      </c>
      <c r="F82" s="9">
        <v>127</v>
      </c>
      <c r="G82" s="22">
        <f t="shared" si="3"/>
        <v>0.15748031496062992</v>
      </c>
      <c r="H82" s="9">
        <v>820</v>
      </c>
      <c r="I82" s="9">
        <f t="shared" si="2"/>
        <v>1</v>
      </c>
    </row>
    <row r="83" spans="1:9" ht="12.75">
      <c r="A83" s="8" t="s">
        <v>17</v>
      </c>
      <c r="B83" s="8">
        <v>27</v>
      </c>
      <c r="C83" s="20">
        <v>2710060</v>
      </c>
      <c r="D83" s="14" t="s">
        <v>102</v>
      </c>
      <c r="E83" s="21">
        <v>147</v>
      </c>
      <c r="F83" s="9">
        <v>2299</v>
      </c>
      <c r="G83" s="22">
        <f t="shared" si="3"/>
        <v>0.06394084384515007</v>
      </c>
      <c r="H83" s="9">
        <v>10733</v>
      </c>
      <c r="I83" s="9">
        <f t="shared" si="2"/>
        <v>1</v>
      </c>
    </row>
    <row r="84" spans="1:9" ht="12.75">
      <c r="A84" s="8" t="s">
        <v>17</v>
      </c>
      <c r="B84" s="8">
        <v>27</v>
      </c>
      <c r="C84" s="20">
        <v>2710090</v>
      </c>
      <c r="D84" s="14" t="s">
        <v>103</v>
      </c>
      <c r="E84" s="21">
        <v>36</v>
      </c>
      <c r="F84" s="9">
        <v>512</v>
      </c>
      <c r="G84" s="22">
        <f t="shared" si="3"/>
        <v>0.0703125</v>
      </c>
      <c r="H84" s="9">
        <v>3001</v>
      </c>
      <c r="I84" s="9">
        <f t="shared" si="2"/>
        <v>1</v>
      </c>
    </row>
    <row r="85" spans="1:9" ht="12.75">
      <c r="A85" s="8" t="s">
        <v>17</v>
      </c>
      <c r="B85" s="8">
        <v>27</v>
      </c>
      <c r="C85" s="20">
        <v>2710140</v>
      </c>
      <c r="D85" s="14" t="s">
        <v>104</v>
      </c>
      <c r="E85" s="21">
        <v>247</v>
      </c>
      <c r="F85" s="9">
        <v>1015</v>
      </c>
      <c r="G85" s="22">
        <f t="shared" si="3"/>
        <v>0.24334975369458128</v>
      </c>
      <c r="H85" s="9">
        <v>5480</v>
      </c>
      <c r="I85" s="9">
        <f t="shared" si="2"/>
        <v>1</v>
      </c>
    </row>
    <row r="86" spans="1:9" ht="12.75">
      <c r="A86" s="8" t="s">
        <v>17</v>
      </c>
      <c r="B86" s="8">
        <v>27</v>
      </c>
      <c r="C86" s="20">
        <v>2710170</v>
      </c>
      <c r="D86" s="14" t="s">
        <v>105</v>
      </c>
      <c r="E86" s="21">
        <v>90</v>
      </c>
      <c r="F86" s="9">
        <v>2189</v>
      </c>
      <c r="G86" s="22">
        <f t="shared" si="3"/>
        <v>0.04111466423024212</v>
      </c>
      <c r="H86" s="9">
        <v>10695</v>
      </c>
      <c r="I86" s="9">
        <f t="shared" si="2"/>
        <v>1</v>
      </c>
    </row>
    <row r="87" spans="1:9" ht="12.75">
      <c r="A87" s="8" t="s">
        <v>17</v>
      </c>
      <c r="B87" s="8">
        <v>27</v>
      </c>
      <c r="C87" s="20">
        <v>2710230</v>
      </c>
      <c r="D87" s="14" t="s">
        <v>106</v>
      </c>
      <c r="E87" s="21">
        <v>402</v>
      </c>
      <c r="F87" s="9">
        <v>2671</v>
      </c>
      <c r="G87" s="22">
        <f t="shared" si="3"/>
        <v>0.1505054286783976</v>
      </c>
      <c r="H87" s="9">
        <v>16163</v>
      </c>
      <c r="I87" s="9">
        <f t="shared" si="2"/>
        <v>1</v>
      </c>
    </row>
    <row r="88" spans="1:9" ht="12.75">
      <c r="A88" s="8" t="s">
        <v>17</v>
      </c>
      <c r="B88" s="8">
        <v>27</v>
      </c>
      <c r="C88" s="20">
        <v>2710260</v>
      </c>
      <c r="D88" s="14" t="s">
        <v>107</v>
      </c>
      <c r="E88" s="21">
        <v>189</v>
      </c>
      <c r="F88" s="9">
        <v>1284</v>
      </c>
      <c r="G88" s="22">
        <f t="shared" si="3"/>
        <v>0.14719626168224298</v>
      </c>
      <c r="H88" s="9">
        <v>6085</v>
      </c>
      <c r="I88" s="9">
        <f t="shared" si="2"/>
        <v>1</v>
      </c>
    </row>
    <row r="89" spans="1:9" ht="12.75">
      <c r="A89" s="8" t="s">
        <v>17</v>
      </c>
      <c r="B89" s="8">
        <v>27</v>
      </c>
      <c r="C89" s="20">
        <v>2711010</v>
      </c>
      <c r="D89" s="14" t="s">
        <v>108</v>
      </c>
      <c r="E89" s="21">
        <v>37</v>
      </c>
      <c r="F89" s="9">
        <v>798</v>
      </c>
      <c r="G89" s="22">
        <f t="shared" si="3"/>
        <v>0.046365914786967416</v>
      </c>
      <c r="H89" s="9">
        <v>3755</v>
      </c>
      <c r="I89" s="9">
        <f t="shared" si="2"/>
        <v>1</v>
      </c>
    </row>
    <row r="90" spans="1:9" ht="12.75">
      <c r="A90" s="8" t="s">
        <v>17</v>
      </c>
      <c r="B90" s="8">
        <v>27</v>
      </c>
      <c r="C90" s="20">
        <v>2711040</v>
      </c>
      <c r="D90" s="14" t="s">
        <v>109</v>
      </c>
      <c r="E90" s="21">
        <v>1744</v>
      </c>
      <c r="F90" s="9">
        <v>13555</v>
      </c>
      <c r="G90" s="22">
        <f t="shared" si="3"/>
        <v>0.1286610106971597</v>
      </c>
      <c r="H90" s="9">
        <v>93052</v>
      </c>
      <c r="I90" s="9">
        <f t="shared" si="2"/>
        <v>0</v>
      </c>
    </row>
    <row r="91" spans="1:9" ht="12.75">
      <c r="A91" s="8" t="s">
        <v>17</v>
      </c>
      <c r="B91" s="8">
        <v>27</v>
      </c>
      <c r="C91" s="20">
        <v>2700112</v>
      </c>
      <c r="D91" s="14" t="s">
        <v>39</v>
      </c>
      <c r="E91" s="21">
        <v>66</v>
      </c>
      <c r="F91" s="9">
        <v>510</v>
      </c>
      <c r="G91" s="22">
        <f t="shared" si="3"/>
        <v>0.12941176470588237</v>
      </c>
      <c r="H91" s="9">
        <v>2889</v>
      </c>
      <c r="I91" s="9">
        <f t="shared" si="2"/>
        <v>1</v>
      </c>
    </row>
    <row r="92" spans="1:9" ht="12.75">
      <c r="A92" s="8" t="s">
        <v>17</v>
      </c>
      <c r="B92" s="8">
        <v>27</v>
      </c>
      <c r="C92" s="20">
        <v>2711085</v>
      </c>
      <c r="D92" s="14" t="s">
        <v>110</v>
      </c>
      <c r="E92" s="21">
        <v>180</v>
      </c>
      <c r="F92" s="9">
        <v>1072</v>
      </c>
      <c r="G92" s="22">
        <f t="shared" si="3"/>
        <v>0.16791044776119404</v>
      </c>
      <c r="H92" s="9">
        <v>6994</v>
      </c>
      <c r="I92" s="9">
        <f t="shared" si="2"/>
        <v>1</v>
      </c>
    </row>
    <row r="93" spans="1:9" ht="12.75">
      <c r="A93" s="8" t="s">
        <v>17</v>
      </c>
      <c r="B93" s="8">
        <v>27</v>
      </c>
      <c r="C93" s="20">
        <v>2711130</v>
      </c>
      <c r="D93" s="14" t="s">
        <v>111</v>
      </c>
      <c r="E93" s="21">
        <v>188</v>
      </c>
      <c r="F93" s="9">
        <v>1771</v>
      </c>
      <c r="G93" s="22">
        <f t="shared" si="3"/>
        <v>0.10615471485036702</v>
      </c>
      <c r="H93" s="9">
        <v>9034</v>
      </c>
      <c r="I93" s="9">
        <f t="shared" si="2"/>
        <v>1</v>
      </c>
    </row>
    <row r="94" spans="1:9" ht="12.75">
      <c r="A94" s="8" t="s">
        <v>17</v>
      </c>
      <c r="B94" s="8">
        <v>27</v>
      </c>
      <c r="C94" s="20">
        <v>2714220</v>
      </c>
      <c r="D94" s="14" t="s">
        <v>150</v>
      </c>
      <c r="E94" s="21">
        <v>596</v>
      </c>
      <c r="F94" s="9">
        <v>11194</v>
      </c>
      <c r="G94" s="22">
        <f t="shared" si="3"/>
        <v>0.053242808647489724</v>
      </c>
      <c r="H94" s="9">
        <v>51825</v>
      </c>
      <c r="I94" s="9">
        <f t="shared" si="2"/>
        <v>0</v>
      </c>
    </row>
    <row r="95" spans="1:9" ht="12.75">
      <c r="A95" s="8" t="s">
        <v>17</v>
      </c>
      <c r="B95" s="8">
        <v>27</v>
      </c>
      <c r="C95" s="20">
        <v>2711190</v>
      </c>
      <c r="D95" s="14" t="s">
        <v>343</v>
      </c>
      <c r="E95" s="21">
        <v>81</v>
      </c>
      <c r="F95" s="9">
        <v>871</v>
      </c>
      <c r="G95" s="22">
        <f t="shared" si="3"/>
        <v>0.09299655568312284</v>
      </c>
      <c r="H95" s="9">
        <v>4807</v>
      </c>
      <c r="I95" s="9">
        <f t="shared" si="2"/>
        <v>1</v>
      </c>
    </row>
    <row r="96" spans="1:9" ht="12.75">
      <c r="A96" s="8" t="s">
        <v>17</v>
      </c>
      <c r="B96" s="8">
        <v>27</v>
      </c>
      <c r="C96" s="20">
        <v>2711220</v>
      </c>
      <c r="D96" s="14" t="s">
        <v>112</v>
      </c>
      <c r="E96" s="21">
        <v>32</v>
      </c>
      <c r="F96" s="9">
        <v>410</v>
      </c>
      <c r="G96" s="22">
        <f t="shared" si="3"/>
        <v>0.07804878048780488</v>
      </c>
      <c r="H96" s="9">
        <v>2255</v>
      </c>
      <c r="I96" s="9">
        <f t="shared" si="2"/>
        <v>1</v>
      </c>
    </row>
    <row r="97" spans="1:9" ht="12.75">
      <c r="A97" s="8" t="s">
        <v>17</v>
      </c>
      <c r="B97" s="8">
        <v>27</v>
      </c>
      <c r="C97" s="20">
        <v>2711250</v>
      </c>
      <c r="D97" s="14" t="s">
        <v>113</v>
      </c>
      <c r="E97" s="21">
        <v>268</v>
      </c>
      <c r="F97" s="9">
        <v>7221</v>
      </c>
      <c r="G97" s="22">
        <f t="shared" si="3"/>
        <v>0.03711397313391497</v>
      </c>
      <c r="H97" s="9">
        <v>39193</v>
      </c>
      <c r="I97" s="9">
        <f t="shared" si="2"/>
        <v>0</v>
      </c>
    </row>
    <row r="98" spans="1:9" ht="12.75">
      <c r="A98" s="8" t="s">
        <v>17</v>
      </c>
      <c r="B98" s="8">
        <v>27</v>
      </c>
      <c r="C98" s="20">
        <v>2711340</v>
      </c>
      <c r="D98" s="14" t="s">
        <v>114</v>
      </c>
      <c r="E98" s="21">
        <v>18</v>
      </c>
      <c r="F98" s="9">
        <v>543</v>
      </c>
      <c r="G98" s="22">
        <f t="shared" si="3"/>
        <v>0.03314917127071823</v>
      </c>
      <c r="H98" s="9">
        <v>2524</v>
      </c>
      <c r="I98" s="9">
        <f t="shared" si="2"/>
        <v>1</v>
      </c>
    </row>
    <row r="99" spans="1:9" ht="12.75">
      <c r="A99" s="8" t="s">
        <v>17</v>
      </c>
      <c r="B99" s="8">
        <v>27</v>
      </c>
      <c r="C99" s="20">
        <v>2711370</v>
      </c>
      <c r="D99" s="14" t="s">
        <v>115</v>
      </c>
      <c r="E99" s="21">
        <v>388</v>
      </c>
      <c r="F99" s="9">
        <v>11122</v>
      </c>
      <c r="G99" s="22">
        <f t="shared" si="3"/>
        <v>0.03488581190433375</v>
      </c>
      <c r="H99" s="9">
        <v>52083</v>
      </c>
      <c r="I99" s="9">
        <f t="shared" si="2"/>
        <v>0</v>
      </c>
    </row>
    <row r="100" spans="1:9" ht="12.75">
      <c r="A100" s="8" t="s">
        <v>17</v>
      </c>
      <c r="B100" s="8">
        <v>27</v>
      </c>
      <c r="C100" s="20">
        <v>2711460</v>
      </c>
      <c r="D100" s="14" t="s">
        <v>116</v>
      </c>
      <c r="E100" s="21">
        <v>21</v>
      </c>
      <c r="F100" s="9">
        <v>207</v>
      </c>
      <c r="G100" s="22">
        <f t="shared" si="3"/>
        <v>0.10144927536231885</v>
      </c>
      <c r="H100" s="9">
        <v>1072</v>
      </c>
      <c r="I100" s="9">
        <f t="shared" si="2"/>
        <v>1</v>
      </c>
    </row>
    <row r="101" spans="1:9" ht="12.75">
      <c r="A101" s="8" t="s">
        <v>17</v>
      </c>
      <c r="B101" s="8">
        <v>27</v>
      </c>
      <c r="C101" s="20">
        <v>2711520</v>
      </c>
      <c r="D101" s="14" t="s">
        <v>117</v>
      </c>
      <c r="E101" s="21">
        <v>93</v>
      </c>
      <c r="F101" s="9">
        <v>684</v>
      </c>
      <c r="G101" s="22">
        <f t="shared" si="3"/>
        <v>0.13596491228070176</v>
      </c>
      <c r="H101" s="9">
        <v>5345</v>
      </c>
      <c r="I101" s="9">
        <f t="shared" si="2"/>
        <v>1</v>
      </c>
    </row>
    <row r="102" spans="1:9" ht="12.75">
      <c r="A102" s="8" t="s">
        <v>17</v>
      </c>
      <c r="B102" s="8">
        <v>27</v>
      </c>
      <c r="C102" s="20">
        <v>2738880</v>
      </c>
      <c r="D102" s="14" t="s">
        <v>285</v>
      </c>
      <c r="E102" s="21">
        <v>67</v>
      </c>
      <c r="F102" s="9">
        <v>948</v>
      </c>
      <c r="G102" s="22">
        <f t="shared" si="3"/>
        <v>0.07067510548523206</v>
      </c>
      <c r="H102" s="9">
        <v>4848</v>
      </c>
      <c r="I102" s="9">
        <f t="shared" si="2"/>
        <v>1</v>
      </c>
    </row>
    <row r="103" spans="1:9" ht="12.75">
      <c r="A103" s="8" t="s">
        <v>17</v>
      </c>
      <c r="B103" s="8">
        <v>27</v>
      </c>
      <c r="C103" s="20">
        <v>2711610</v>
      </c>
      <c r="D103" s="14" t="s">
        <v>118</v>
      </c>
      <c r="E103" s="21">
        <v>30</v>
      </c>
      <c r="F103" s="9">
        <v>270</v>
      </c>
      <c r="G103" s="22">
        <f t="shared" si="3"/>
        <v>0.1111111111111111</v>
      </c>
      <c r="H103" s="9">
        <v>1602</v>
      </c>
      <c r="I103" s="9">
        <f t="shared" si="2"/>
        <v>1</v>
      </c>
    </row>
    <row r="104" spans="1:9" ht="12.75">
      <c r="A104" s="8" t="s">
        <v>17</v>
      </c>
      <c r="B104" s="8">
        <v>27</v>
      </c>
      <c r="C104" s="20">
        <v>2700021</v>
      </c>
      <c r="D104" s="14" t="s">
        <v>24</v>
      </c>
      <c r="E104" s="21">
        <v>158</v>
      </c>
      <c r="F104" s="9">
        <v>1340</v>
      </c>
      <c r="G104" s="22">
        <f t="shared" si="3"/>
        <v>0.11791044776119403</v>
      </c>
      <c r="H104" s="9">
        <v>8756</v>
      </c>
      <c r="I104" s="9">
        <f t="shared" si="2"/>
        <v>1</v>
      </c>
    </row>
    <row r="105" spans="1:9" ht="12.75">
      <c r="A105" s="8" t="s">
        <v>17</v>
      </c>
      <c r="B105" s="8">
        <v>27</v>
      </c>
      <c r="C105" s="20">
        <v>2700124</v>
      </c>
      <c r="D105" s="14" t="s">
        <v>318</v>
      </c>
      <c r="E105" s="21">
        <v>309</v>
      </c>
      <c r="F105" s="9">
        <v>2100</v>
      </c>
      <c r="G105" s="22">
        <f t="shared" si="3"/>
        <v>0.14714285714285713</v>
      </c>
      <c r="H105" s="9">
        <v>12708</v>
      </c>
      <c r="I105" s="9">
        <f t="shared" si="2"/>
        <v>1</v>
      </c>
    </row>
    <row r="106" spans="1:9" ht="12.75">
      <c r="A106" s="8" t="s">
        <v>17</v>
      </c>
      <c r="B106" s="8">
        <v>27</v>
      </c>
      <c r="C106" s="24">
        <v>2711760</v>
      </c>
      <c r="D106" s="14" t="s">
        <v>120</v>
      </c>
      <c r="E106" s="21">
        <v>390</v>
      </c>
      <c r="F106" s="9">
        <v>5303</v>
      </c>
      <c r="G106" s="22">
        <f t="shared" si="3"/>
        <v>0.07354327739015651</v>
      </c>
      <c r="H106" s="9">
        <v>30435</v>
      </c>
      <c r="I106" s="9">
        <f t="shared" si="2"/>
        <v>0</v>
      </c>
    </row>
    <row r="107" spans="1:9" ht="12.75">
      <c r="A107" s="8" t="s">
        <v>17</v>
      </c>
      <c r="B107" s="8">
        <v>27</v>
      </c>
      <c r="C107" s="20">
        <v>2711820</v>
      </c>
      <c r="D107" s="14" t="s">
        <v>121</v>
      </c>
      <c r="E107" s="21">
        <v>247</v>
      </c>
      <c r="F107" s="9">
        <v>4987</v>
      </c>
      <c r="G107" s="22">
        <f t="shared" si="3"/>
        <v>0.04952877481451775</v>
      </c>
      <c r="H107" s="9">
        <v>22952</v>
      </c>
      <c r="I107" s="9">
        <f t="shared" si="2"/>
        <v>0</v>
      </c>
    </row>
    <row r="108" spans="1:9" ht="12.75">
      <c r="A108" s="8" t="s">
        <v>17</v>
      </c>
      <c r="B108" s="8">
        <v>27</v>
      </c>
      <c r="C108" s="20">
        <v>2711880</v>
      </c>
      <c r="D108" s="14" t="s">
        <v>122</v>
      </c>
      <c r="E108" s="21">
        <v>291</v>
      </c>
      <c r="F108" s="9">
        <v>3270</v>
      </c>
      <c r="G108" s="22">
        <f t="shared" si="3"/>
        <v>0.0889908256880734</v>
      </c>
      <c r="H108" s="9">
        <v>20066</v>
      </c>
      <c r="I108" s="9">
        <f t="shared" si="2"/>
        <v>0</v>
      </c>
    </row>
    <row r="109" spans="1:9" ht="12.75">
      <c r="A109" s="8" t="s">
        <v>17</v>
      </c>
      <c r="B109" s="8">
        <v>27</v>
      </c>
      <c r="C109" s="20">
        <v>2711910</v>
      </c>
      <c r="D109" s="14" t="s">
        <v>123</v>
      </c>
      <c r="E109" s="21">
        <v>70</v>
      </c>
      <c r="F109" s="9">
        <v>476</v>
      </c>
      <c r="G109" s="22">
        <f t="shared" si="3"/>
        <v>0.14705882352941177</v>
      </c>
      <c r="H109" s="9">
        <v>2834</v>
      </c>
      <c r="I109" s="9">
        <f t="shared" si="2"/>
        <v>1</v>
      </c>
    </row>
    <row r="110" spans="1:9" ht="12.75">
      <c r="A110" s="8" t="s">
        <v>17</v>
      </c>
      <c r="B110" s="8">
        <v>27</v>
      </c>
      <c r="C110" s="20">
        <v>2700100</v>
      </c>
      <c r="D110" s="14" t="s">
        <v>30</v>
      </c>
      <c r="E110" s="21">
        <v>134</v>
      </c>
      <c r="F110" s="9">
        <v>946</v>
      </c>
      <c r="G110" s="22">
        <f t="shared" si="3"/>
        <v>0.1416490486257928</v>
      </c>
      <c r="H110" s="9">
        <v>5171</v>
      </c>
      <c r="I110" s="9">
        <f t="shared" si="2"/>
        <v>1</v>
      </c>
    </row>
    <row r="111" spans="1:9" ht="12.75">
      <c r="A111" s="8" t="s">
        <v>17</v>
      </c>
      <c r="B111" s="8">
        <v>27</v>
      </c>
      <c r="C111" s="20">
        <v>2712180</v>
      </c>
      <c r="D111" s="14" t="s">
        <v>124</v>
      </c>
      <c r="E111" s="21">
        <v>20</v>
      </c>
      <c r="F111" s="9">
        <v>205</v>
      </c>
      <c r="G111" s="22">
        <f t="shared" si="3"/>
        <v>0.0975609756097561</v>
      </c>
      <c r="H111" s="9">
        <v>1065</v>
      </c>
      <c r="I111" s="9">
        <f t="shared" si="2"/>
        <v>1</v>
      </c>
    </row>
    <row r="112" spans="1:9" ht="12.75">
      <c r="A112" s="8" t="s">
        <v>17</v>
      </c>
      <c r="B112" s="8">
        <v>27</v>
      </c>
      <c r="C112" s="20">
        <v>2712210</v>
      </c>
      <c r="D112" s="14" t="s">
        <v>125</v>
      </c>
      <c r="E112" s="21">
        <v>48</v>
      </c>
      <c r="F112" s="9">
        <v>285</v>
      </c>
      <c r="G112" s="22">
        <f t="shared" si="3"/>
        <v>0.16842105263157894</v>
      </c>
      <c r="H112" s="9">
        <v>1632</v>
      </c>
      <c r="I112" s="9">
        <f t="shared" si="2"/>
        <v>1</v>
      </c>
    </row>
    <row r="113" spans="1:9" ht="12.75">
      <c r="A113" s="8" t="s">
        <v>17</v>
      </c>
      <c r="B113" s="8">
        <v>27</v>
      </c>
      <c r="C113" s="20">
        <v>2712240</v>
      </c>
      <c r="D113" s="14" t="s">
        <v>126</v>
      </c>
      <c r="E113" s="21">
        <v>165</v>
      </c>
      <c r="F113" s="9">
        <v>1818</v>
      </c>
      <c r="G113" s="22">
        <f t="shared" si="3"/>
        <v>0.09075907590759076</v>
      </c>
      <c r="H113" s="9">
        <v>9220</v>
      </c>
      <c r="I113" s="9">
        <f t="shared" si="2"/>
        <v>1</v>
      </c>
    </row>
    <row r="114" spans="1:9" ht="12.75">
      <c r="A114" s="8" t="s">
        <v>17</v>
      </c>
      <c r="B114" s="8">
        <v>27</v>
      </c>
      <c r="C114" s="20">
        <v>2712270</v>
      </c>
      <c r="D114" s="14" t="s">
        <v>127</v>
      </c>
      <c r="E114" s="21">
        <v>404</v>
      </c>
      <c r="F114" s="9">
        <v>8547</v>
      </c>
      <c r="G114" s="22">
        <f t="shared" si="3"/>
        <v>0.047268047268047265</v>
      </c>
      <c r="H114" s="9">
        <v>42625</v>
      </c>
      <c r="I114" s="9">
        <f t="shared" si="2"/>
        <v>0</v>
      </c>
    </row>
    <row r="115" spans="1:9" ht="12.75">
      <c r="A115" s="8" t="s">
        <v>17</v>
      </c>
      <c r="B115" s="8">
        <v>27</v>
      </c>
      <c r="C115" s="20">
        <v>2712300</v>
      </c>
      <c r="D115" s="14" t="s">
        <v>128</v>
      </c>
      <c r="E115" s="21">
        <v>97</v>
      </c>
      <c r="F115" s="9">
        <v>607</v>
      </c>
      <c r="G115" s="22">
        <f t="shared" si="3"/>
        <v>0.15980230642504117</v>
      </c>
      <c r="H115" s="9">
        <v>3678</v>
      </c>
      <c r="I115" s="9">
        <f t="shared" si="2"/>
        <v>1</v>
      </c>
    </row>
    <row r="116" spans="1:9" ht="12.75">
      <c r="A116" s="8" t="s">
        <v>17</v>
      </c>
      <c r="B116" s="8">
        <v>27</v>
      </c>
      <c r="C116" s="20">
        <v>2708880</v>
      </c>
      <c r="D116" s="14" t="s">
        <v>90</v>
      </c>
      <c r="E116" s="21">
        <v>0</v>
      </c>
      <c r="F116" s="9">
        <v>40</v>
      </c>
      <c r="G116" s="22">
        <f t="shared" si="3"/>
        <v>0</v>
      </c>
      <c r="H116" s="9">
        <v>175</v>
      </c>
      <c r="I116" s="9">
        <f t="shared" si="2"/>
        <v>1</v>
      </c>
    </row>
    <row r="117" spans="1:9" ht="12.75">
      <c r="A117" s="8" t="s">
        <v>17</v>
      </c>
      <c r="B117" s="8">
        <v>27</v>
      </c>
      <c r="C117" s="20">
        <v>2712360</v>
      </c>
      <c r="D117" s="14" t="s">
        <v>361</v>
      </c>
      <c r="E117" s="21">
        <v>137</v>
      </c>
      <c r="F117" s="9">
        <v>1227</v>
      </c>
      <c r="G117" s="22">
        <f t="shared" si="3"/>
        <v>0.11165444172779136</v>
      </c>
      <c r="H117" s="9">
        <v>6954</v>
      </c>
      <c r="I117" s="9">
        <f t="shared" si="2"/>
        <v>1</v>
      </c>
    </row>
    <row r="118" spans="1:9" ht="12.75">
      <c r="A118" s="8" t="s">
        <v>17</v>
      </c>
      <c r="B118" s="8">
        <v>27</v>
      </c>
      <c r="C118" s="20">
        <v>2712420</v>
      </c>
      <c r="D118" s="14" t="s">
        <v>129</v>
      </c>
      <c r="E118" s="21">
        <v>371</v>
      </c>
      <c r="F118" s="9">
        <v>2576</v>
      </c>
      <c r="G118" s="22">
        <f t="shared" si="3"/>
        <v>0.14402173913043478</v>
      </c>
      <c r="H118" s="9">
        <v>16886</v>
      </c>
      <c r="I118" s="9">
        <f t="shared" si="2"/>
        <v>1</v>
      </c>
    </row>
    <row r="119" spans="1:9" ht="12.75">
      <c r="A119" s="8" t="s">
        <v>17</v>
      </c>
      <c r="B119" s="8">
        <v>27</v>
      </c>
      <c r="C119" s="20">
        <v>2712480</v>
      </c>
      <c r="D119" s="14" t="s">
        <v>130</v>
      </c>
      <c r="E119" s="21">
        <v>52</v>
      </c>
      <c r="F119" s="9">
        <v>526</v>
      </c>
      <c r="G119" s="22">
        <f t="shared" si="3"/>
        <v>0.09885931558935361</v>
      </c>
      <c r="H119" s="9">
        <v>2681</v>
      </c>
      <c r="I119" s="9">
        <f t="shared" si="2"/>
        <v>1</v>
      </c>
    </row>
    <row r="120" spans="1:9" ht="12.75">
      <c r="A120" s="8" t="s">
        <v>17</v>
      </c>
      <c r="B120" s="8">
        <v>27</v>
      </c>
      <c r="C120" s="20">
        <v>2712580</v>
      </c>
      <c r="D120" s="14" t="s">
        <v>362</v>
      </c>
      <c r="E120" s="21">
        <v>91</v>
      </c>
      <c r="F120" s="9">
        <v>1173</v>
      </c>
      <c r="G120" s="22">
        <f t="shared" si="3"/>
        <v>0.07757885763000852</v>
      </c>
      <c r="H120" s="9">
        <v>6312</v>
      </c>
      <c r="I120" s="9">
        <f t="shared" si="2"/>
        <v>1</v>
      </c>
    </row>
    <row r="121" spans="1:9" ht="12.75">
      <c r="A121" s="8" t="s">
        <v>17</v>
      </c>
      <c r="B121" s="8">
        <v>27</v>
      </c>
      <c r="C121" s="20">
        <v>2700128</v>
      </c>
      <c r="D121" s="14" t="s">
        <v>322</v>
      </c>
      <c r="E121" s="21">
        <v>152</v>
      </c>
      <c r="F121" s="9">
        <v>2211</v>
      </c>
      <c r="G121" s="22">
        <f t="shared" si="3"/>
        <v>0.06874717322478517</v>
      </c>
      <c r="H121" s="9">
        <v>11896</v>
      </c>
      <c r="I121" s="9">
        <f t="shared" si="2"/>
        <v>1</v>
      </c>
    </row>
    <row r="122" spans="1:9" ht="12.75">
      <c r="A122" s="8" t="s">
        <v>17</v>
      </c>
      <c r="B122" s="8">
        <v>27</v>
      </c>
      <c r="C122" s="20">
        <v>2700148</v>
      </c>
      <c r="D122" s="14" t="s">
        <v>325</v>
      </c>
      <c r="E122" s="21">
        <v>41</v>
      </c>
      <c r="F122" s="9">
        <v>455</v>
      </c>
      <c r="G122" s="22">
        <f t="shared" si="3"/>
        <v>0.09010989010989011</v>
      </c>
      <c r="H122" s="9">
        <v>2708</v>
      </c>
      <c r="I122" s="9">
        <f t="shared" si="2"/>
        <v>1</v>
      </c>
    </row>
    <row r="123" spans="1:9" ht="12.75">
      <c r="A123" s="8" t="s">
        <v>17</v>
      </c>
      <c r="B123" s="8">
        <v>27</v>
      </c>
      <c r="C123" s="20">
        <v>2712900</v>
      </c>
      <c r="D123" s="14" t="s">
        <v>131</v>
      </c>
      <c r="E123" s="21">
        <v>34</v>
      </c>
      <c r="F123" s="9">
        <v>536</v>
      </c>
      <c r="G123" s="22">
        <f t="shared" si="3"/>
        <v>0.06343283582089553</v>
      </c>
      <c r="H123" s="9">
        <v>2723</v>
      </c>
      <c r="I123" s="9">
        <f t="shared" si="2"/>
        <v>1</v>
      </c>
    </row>
    <row r="124" spans="1:9" ht="12.75">
      <c r="A124" s="8" t="s">
        <v>17</v>
      </c>
      <c r="B124" s="8">
        <v>27</v>
      </c>
      <c r="C124" s="20">
        <v>2713020</v>
      </c>
      <c r="D124" s="14" t="s">
        <v>132</v>
      </c>
      <c r="E124" s="21">
        <v>35</v>
      </c>
      <c r="F124" s="9">
        <v>154</v>
      </c>
      <c r="G124" s="22">
        <f t="shared" si="3"/>
        <v>0.22727272727272727</v>
      </c>
      <c r="H124" s="9">
        <v>827</v>
      </c>
      <c r="I124" s="9">
        <f t="shared" si="2"/>
        <v>1</v>
      </c>
    </row>
    <row r="125" spans="1:9" ht="12.75">
      <c r="A125" s="8" t="s">
        <v>17</v>
      </c>
      <c r="B125" s="8">
        <v>27</v>
      </c>
      <c r="C125" s="20">
        <v>2713040</v>
      </c>
      <c r="D125" s="14" t="s">
        <v>329</v>
      </c>
      <c r="E125" s="21">
        <v>38</v>
      </c>
      <c r="F125" s="9">
        <v>356</v>
      </c>
      <c r="G125" s="22">
        <f t="shared" si="3"/>
        <v>0.10674157303370786</v>
      </c>
      <c r="H125" s="9">
        <v>2007</v>
      </c>
      <c r="I125" s="9">
        <f t="shared" si="2"/>
        <v>1</v>
      </c>
    </row>
    <row r="126" spans="1:9" ht="12.75">
      <c r="A126" s="8" t="s">
        <v>17</v>
      </c>
      <c r="B126" s="8">
        <v>27</v>
      </c>
      <c r="C126" s="20">
        <v>2713140</v>
      </c>
      <c r="D126" s="14" t="s">
        <v>134</v>
      </c>
      <c r="E126" s="21">
        <v>25</v>
      </c>
      <c r="F126" s="9">
        <v>343</v>
      </c>
      <c r="G126" s="22">
        <f t="shared" si="3"/>
        <v>0.0728862973760933</v>
      </c>
      <c r="H126" s="9">
        <v>1736</v>
      </c>
      <c r="I126" s="9">
        <f t="shared" si="2"/>
        <v>1</v>
      </c>
    </row>
    <row r="127" spans="1:9" ht="12.75">
      <c r="A127" s="8" t="s">
        <v>17</v>
      </c>
      <c r="B127" s="8">
        <v>27</v>
      </c>
      <c r="C127" s="20">
        <v>2713170</v>
      </c>
      <c r="D127" s="14" t="s">
        <v>135</v>
      </c>
      <c r="E127" s="21">
        <v>466</v>
      </c>
      <c r="F127" s="9">
        <v>4340</v>
      </c>
      <c r="G127" s="22">
        <f t="shared" si="3"/>
        <v>0.10737327188940092</v>
      </c>
      <c r="H127" s="9">
        <v>26928</v>
      </c>
      <c r="I127" s="9">
        <f t="shared" si="2"/>
        <v>0</v>
      </c>
    </row>
    <row r="128" spans="1:9" ht="12.75">
      <c r="A128" s="8" t="s">
        <v>17</v>
      </c>
      <c r="B128" s="8">
        <v>27</v>
      </c>
      <c r="C128" s="20">
        <v>2700107</v>
      </c>
      <c r="D128" s="14" t="s">
        <v>36</v>
      </c>
      <c r="E128" s="21">
        <v>40</v>
      </c>
      <c r="F128" s="9">
        <v>464</v>
      </c>
      <c r="G128" s="22">
        <f t="shared" si="3"/>
        <v>0.08620689655172414</v>
      </c>
      <c r="H128" s="9">
        <v>2877</v>
      </c>
      <c r="I128" s="9">
        <f t="shared" si="2"/>
        <v>1</v>
      </c>
    </row>
    <row r="129" spans="1:9" ht="12.75">
      <c r="A129" s="8" t="s">
        <v>17</v>
      </c>
      <c r="B129" s="8">
        <v>27</v>
      </c>
      <c r="C129" s="20">
        <v>2709480</v>
      </c>
      <c r="D129" s="14" t="s">
        <v>96</v>
      </c>
      <c r="E129" s="21">
        <v>239</v>
      </c>
      <c r="F129" s="9">
        <v>1310</v>
      </c>
      <c r="G129" s="22">
        <f t="shared" si="3"/>
        <v>0.18244274809160305</v>
      </c>
      <c r="H129" s="9">
        <v>8276</v>
      </c>
      <c r="I129" s="9">
        <f t="shared" si="2"/>
        <v>1</v>
      </c>
    </row>
    <row r="130" spans="1:9" ht="12.75">
      <c r="A130" s="8" t="s">
        <v>17</v>
      </c>
      <c r="B130" s="8">
        <v>27</v>
      </c>
      <c r="C130" s="20">
        <v>2718920</v>
      </c>
      <c r="D130" s="14" t="s">
        <v>186</v>
      </c>
      <c r="E130" s="21">
        <v>28</v>
      </c>
      <c r="F130" s="9">
        <v>183</v>
      </c>
      <c r="G130" s="22">
        <f t="shared" si="3"/>
        <v>0.15300546448087432</v>
      </c>
      <c r="H130" s="9">
        <v>1132</v>
      </c>
      <c r="I130" s="9">
        <f t="shared" si="2"/>
        <v>1</v>
      </c>
    </row>
    <row r="131" spans="1:9" ht="12.75">
      <c r="A131" s="8" t="s">
        <v>17</v>
      </c>
      <c r="B131" s="8">
        <v>27</v>
      </c>
      <c r="C131" s="20">
        <v>2713380</v>
      </c>
      <c r="D131" s="14" t="s">
        <v>136</v>
      </c>
      <c r="E131" s="21">
        <v>24</v>
      </c>
      <c r="F131" s="9">
        <v>229</v>
      </c>
      <c r="G131" s="22">
        <f t="shared" si="3"/>
        <v>0.10480349344978165</v>
      </c>
      <c r="H131" s="9">
        <v>1245</v>
      </c>
      <c r="I131" s="9">
        <f t="shared" si="2"/>
        <v>1</v>
      </c>
    </row>
    <row r="132" spans="1:9" ht="12.75">
      <c r="A132" s="8" t="s">
        <v>17</v>
      </c>
      <c r="B132" s="8">
        <v>27</v>
      </c>
      <c r="C132" s="20">
        <v>2713530</v>
      </c>
      <c r="D132" s="14" t="s">
        <v>137</v>
      </c>
      <c r="E132" s="21">
        <v>291</v>
      </c>
      <c r="F132" s="9">
        <v>5981</v>
      </c>
      <c r="G132" s="22">
        <f t="shared" si="3"/>
        <v>0.04865407122554757</v>
      </c>
      <c r="H132" s="9">
        <v>29413</v>
      </c>
      <c r="I132" s="9">
        <f t="shared" si="2"/>
        <v>0</v>
      </c>
    </row>
    <row r="133" spans="1:9" ht="12.75">
      <c r="A133" s="8" t="s">
        <v>17</v>
      </c>
      <c r="B133" s="8">
        <v>27</v>
      </c>
      <c r="C133" s="20">
        <v>2713560</v>
      </c>
      <c r="D133" s="14" t="s">
        <v>138</v>
      </c>
      <c r="E133" s="21">
        <v>71</v>
      </c>
      <c r="F133" s="9">
        <v>786</v>
      </c>
      <c r="G133" s="22">
        <f t="shared" si="3"/>
        <v>0.09033078880407125</v>
      </c>
      <c r="H133" s="9">
        <v>3926</v>
      </c>
      <c r="I133" s="9">
        <f t="shared" si="2"/>
        <v>1</v>
      </c>
    </row>
    <row r="134" spans="1:9" ht="12.75">
      <c r="A134" s="8" t="s">
        <v>17</v>
      </c>
      <c r="B134" s="8">
        <v>27</v>
      </c>
      <c r="C134" s="20">
        <v>2713590</v>
      </c>
      <c r="D134" s="14" t="s">
        <v>139</v>
      </c>
      <c r="E134" s="21">
        <v>60</v>
      </c>
      <c r="F134" s="9">
        <v>1052</v>
      </c>
      <c r="G134" s="22">
        <f t="shared" si="3"/>
        <v>0.057034220532319393</v>
      </c>
      <c r="H134" s="9">
        <v>5159</v>
      </c>
      <c r="I134" s="9">
        <f t="shared" si="2"/>
        <v>1</v>
      </c>
    </row>
    <row r="135" spans="1:9" ht="12.75">
      <c r="A135" s="8" t="s">
        <v>17</v>
      </c>
      <c r="B135" s="8">
        <v>27</v>
      </c>
      <c r="C135" s="20">
        <v>2713680</v>
      </c>
      <c r="D135" s="14" t="s">
        <v>140</v>
      </c>
      <c r="E135" s="21">
        <v>22</v>
      </c>
      <c r="F135" s="9">
        <v>192</v>
      </c>
      <c r="G135" s="22">
        <f t="shared" si="3"/>
        <v>0.11458333333333333</v>
      </c>
      <c r="H135" s="9">
        <v>1087</v>
      </c>
      <c r="I135" s="9">
        <f t="shared" si="2"/>
        <v>1</v>
      </c>
    </row>
    <row r="136" spans="1:9" ht="12.75">
      <c r="A136" s="8" t="s">
        <v>17</v>
      </c>
      <c r="B136" s="8">
        <v>27</v>
      </c>
      <c r="C136" s="20">
        <v>2713860</v>
      </c>
      <c r="D136" s="14" t="s">
        <v>141</v>
      </c>
      <c r="E136" s="21">
        <v>55</v>
      </c>
      <c r="F136" s="9">
        <v>400</v>
      </c>
      <c r="G136" s="22">
        <f t="shared" si="3"/>
        <v>0.1375</v>
      </c>
      <c r="H136" s="9">
        <v>2885</v>
      </c>
      <c r="I136" s="9">
        <f t="shared" si="2"/>
        <v>1</v>
      </c>
    </row>
    <row r="137" spans="1:9" ht="12.75">
      <c r="A137" s="8" t="s">
        <v>17</v>
      </c>
      <c r="B137" s="8">
        <v>27</v>
      </c>
      <c r="C137" s="20">
        <v>2713890</v>
      </c>
      <c r="D137" s="14" t="s">
        <v>142</v>
      </c>
      <c r="E137" s="21">
        <v>24</v>
      </c>
      <c r="F137" s="9">
        <v>158</v>
      </c>
      <c r="G137" s="22">
        <f t="shared" si="3"/>
        <v>0.1518987341772152</v>
      </c>
      <c r="H137" s="9">
        <v>1056</v>
      </c>
      <c r="I137" s="9">
        <f aca="true" t="shared" si="4" ref="I137:I200">IF(H137&lt;20000,1,0)</f>
        <v>1</v>
      </c>
    </row>
    <row r="138" spans="1:9" ht="12.75">
      <c r="A138" s="8" t="s">
        <v>17</v>
      </c>
      <c r="B138" s="8">
        <v>27</v>
      </c>
      <c r="C138" s="20">
        <v>2713920</v>
      </c>
      <c r="D138" s="14" t="s">
        <v>143</v>
      </c>
      <c r="E138" s="21">
        <v>92</v>
      </c>
      <c r="F138" s="9">
        <v>1674</v>
      </c>
      <c r="G138" s="22">
        <f aca="true" t="shared" si="5" ref="G138:G201">IF(AND(E138&gt;0,F138&gt;0),E138/F138,0)</f>
        <v>0.054958183990442055</v>
      </c>
      <c r="H138" s="9">
        <v>9592</v>
      </c>
      <c r="I138" s="9">
        <f t="shared" si="4"/>
        <v>1</v>
      </c>
    </row>
    <row r="139" spans="1:9" ht="12.75">
      <c r="A139" s="8" t="s">
        <v>17</v>
      </c>
      <c r="B139" s="8">
        <v>27</v>
      </c>
      <c r="C139" s="20">
        <v>2713930</v>
      </c>
      <c r="D139" s="14" t="s">
        <v>144</v>
      </c>
      <c r="E139" s="21">
        <v>36</v>
      </c>
      <c r="F139" s="9">
        <v>324</v>
      </c>
      <c r="G139" s="22">
        <f t="shared" si="5"/>
        <v>0.1111111111111111</v>
      </c>
      <c r="H139" s="9">
        <v>1814</v>
      </c>
      <c r="I139" s="9">
        <f t="shared" si="4"/>
        <v>1</v>
      </c>
    </row>
    <row r="140" spans="1:9" ht="12.75">
      <c r="A140" s="8" t="s">
        <v>17</v>
      </c>
      <c r="B140" s="8">
        <v>27</v>
      </c>
      <c r="C140" s="20">
        <v>2713980</v>
      </c>
      <c r="D140" s="14" t="s">
        <v>145</v>
      </c>
      <c r="E140" s="21">
        <v>385</v>
      </c>
      <c r="F140" s="9">
        <v>2759</v>
      </c>
      <c r="G140" s="22">
        <f t="shared" si="5"/>
        <v>0.13954331279449075</v>
      </c>
      <c r="H140" s="9">
        <v>17749</v>
      </c>
      <c r="I140" s="9">
        <f t="shared" si="4"/>
        <v>1</v>
      </c>
    </row>
    <row r="141" spans="1:9" ht="12.75">
      <c r="A141" s="8" t="s">
        <v>17</v>
      </c>
      <c r="B141" s="8">
        <v>27</v>
      </c>
      <c r="C141" s="20">
        <v>2714010</v>
      </c>
      <c r="D141" s="14" t="s">
        <v>146</v>
      </c>
      <c r="E141" s="21">
        <v>68</v>
      </c>
      <c r="F141" s="9">
        <v>296</v>
      </c>
      <c r="G141" s="22">
        <f t="shared" si="5"/>
        <v>0.22972972972972974</v>
      </c>
      <c r="H141" s="9">
        <v>1604</v>
      </c>
      <c r="I141" s="9">
        <f t="shared" si="4"/>
        <v>1</v>
      </c>
    </row>
    <row r="142" spans="1:9" ht="12.75">
      <c r="A142" s="8" t="s">
        <v>17</v>
      </c>
      <c r="B142" s="8">
        <v>27</v>
      </c>
      <c r="C142" s="20">
        <v>2714040</v>
      </c>
      <c r="D142" s="14" t="s">
        <v>147</v>
      </c>
      <c r="E142" s="21">
        <v>17</v>
      </c>
      <c r="F142" s="9">
        <v>351</v>
      </c>
      <c r="G142" s="22">
        <f t="shared" si="5"/>
        <v>0.04843304843304843</v>
      </c>
      <c r="H142" s="9">
        <v>1948</v>
      </c>
      <c r="I142" s="9">
        <f t="shared" si="4"/>
        <v>1</v>
      </c>
    </row>
    <row r="143" spans="1:9" ht="12.75">
      <c r="A143" s="8" t="s">
        <v>17</v>
      </c>
      <c r="B143" s="8">
        <v>27</v>
      </c>
      <c r="C143" s="20">
        <v>2714070</v>
      </c>
      <c r="D143" s="14" t="s">
        <v>148</v>
      </c>
      <c r="E143" s="21">
        <v>194</v>
      </c>
      <c r="F143" s="9">
        <v>1218</v>
      </c>
      <c r="G143" s="22">
        <f t="shared" si="5"/>
        <v>0.1592775041050903</v>
      </c>
      <c r="H143" s="9">
        <v>6768</v>
      </c>
      <c r="I143" s="9">
        <f t="shared" si="4"/>
        <v>1</v>
      </c>
    </row>
    <row r="144" spans="1:9" ht="12.75">
      <c r="A144" s="8" t="s">
        <v>17</v>
      </c>
      <c r="B144" s="8">
        <v>27</v>
      </c>
      <c r="C144" s="20">
        <v>2714190</v>
      </c>
      <c r="D144" s="14" t="s">
        <v>149</v>
      </c>
      <c r="E144" s="21">
        <v>81</v>
      </c>
      <c r="F144" s="9">
        <v>1048</v>
      </c>
      <c r="G144" s="22">
        <f t="shared" si="5"/>
        <v>0.07729007633587787</v>
      </c>
      <c r="H144" s="9">
        <v>5042</v>
      </c>
      <c r="I144" s="9">
        <f t="shared" si="4"/>
        <v>1</v>
      </c>
    </row>
    <row r="145" spans="1:9" ht="12.75">
      <c r="A145" s="8" t="s">
        <v>17</v>
      </c>
      <c r="B145" s="8">
        <v>27</v>
      </c>
      <c r="C145" s="20">
        <v>2714260</v>
      </c>
      <c r="D145" s="14" t="s">
        <v>151</v>
      </c>
      <c r="E145" s="21">
        <v>720</v>
      </c>
      <c r="F145" s="9">
        <v>9352</v>
      </c>
      <c r="G145" s="22">
        <f t="shared" si="5"/>
        <v>0.07698887938408897</v>
      </c>
      <c r="H145" s="9">
        <v>62634</v>
      </c>
      <c r="I145" s="9">
        <f t="shared" si="4"/>
        <v>0</v>
      </c>
    </row>
    <row r="146" spans="1:9" ht="12.75">
      <c r="A146" s="8" t="s">
        <v>17</v>
      </c>
      <c r="B146" s="8">
        <v>27</v>
      </c>
      <c r="C146" s="20">
        <v>2714280</v>
      </c>
      <c r="D146" s="14" t="s">
        <v>152</v>
      </c>
      <c r="E146" s="21">
        <v>60</v>
      </c>
      <c r="F146" s="9">
        <v>517</v>
      </c>
      <c r="G146" s="22">
        <f t="shared" si="5"/>
        <v>0.11605415860735009</v>
      </c>
      <c r="H146" s="9">
        <v>2972</v>
      </c>
      <c r="I146" s="9">
        <f t="shared" si="4"/>
        <v>1</v>
      </c>
    </row>
    <row r="147" spans="1:9" ht="12.75">
      <c r="A147" s="8" t="s">
        <v>17</v>
      </c>
      <c r="B147" s="8">
        <v>27</v>
      </c>
      <c r="C147" s="20">
        <v>2700123</v>
      </c>
      <c r="D147" s="14" t="s">
        <v>317</v>
      </c>
      <c r="E147" s="21">
        <v>105</v>
      </c>
      <c r="F147" s="9">
        <v>1746</v>
      </c>
      <c r="G147" s="22">
        <f t="shared" si="5"/>
        <v>0.06013745704467354</v>
      </c>
      <c r="H147" s="9">
        <v>9277</v>
      </c>
      <c r="I147" s="9">
        <f t="shared" si="4"/>
        <v>1</v>
      </c>
    </row>
    <row r="148" spans="1:9" ht="12.75">
      <c r="A148" s="8" t="s">
        <v>17</v>
      </c>
      <c r="B148" s="8">
        <v>27</v>
      </c>
      <c r="C148" s="20">
        <v>2714970</v>
      </c>
      <c r="D148" s="14" t="s">
        <v>153</v>
      </c>
      <c r="E148" s="21">
        <v>229</v>
      </c>
      <c r="F148" s="9">
        <v>3344</v>
      </c>
      <c r="G148" s="22">
        <f t="shared" si="5"/>
        <v>0.06848086124401914</v>
      </c>
      <c r="H148" s="9">
        <v>18081</v>
      </c>
      <c r="I148" s="9">
        <f t="shared" si="4"/>
        <v>1</v>
      </c>
    </row>
    <row r="149" spans="1:9" ht="12.75">
      <c r="A149" s="8" t="s">
        <v>17</v>
      </c>
      <c r="B149" s="8">
        <v>27</v>
      </c>
      <c r="C149" s="20">
        <v>2715000</v>
      </c>
      <c r="D149" s="14" t="s">
        <v>154</v>
      </c>
      <c r="E149" s="21">
        <v>235</v>
      </c>
      <c r="F149" s="9">
        <v>1684</v>
      </c>
      <c r="G149" s="22">
        <f t="shared" si="5"/>
        <v>0.13954869358669833</v>
      </c>
      <c r="H149" s="9">
        <v>10422</v>
      </c>
      <c r="I149" s="9">
        <f t="shared" si="4"/>
        <v>1</v>
      </c>
    </row>
    <row r="150" spans="1:9" ht="12.75">
      <c r="A150" s="8" t="s">
        <v>17</v>
      </c>
      <c r="B150" s="8">
        <v>27</v>
      </c>
      <c r="C150" s="20">
        <v>2715030</v>
      </c>
      <c r="D150" s="14" t="s">
        <v>363</v>
      </c>
      <c r="E150" s="21">
        <v>326</v>
      </c>
      <c r="F150" s="9">
        <v>5053</v>
      </c>
      <c r="G150" s="22">
        <f t="shared" si="5"/>
        <v>0.06451612903225806</v>
      </c>
      <c r="H150" s="9">
        <v>27759</v>
      </c>
      <c r="I150" s="9">
        <f t="shared" si="4"/>
        <v>0</v>
      </c>
    </row>
    <row r="151" spans="1:9" ht="12.75">
      <c r="A151" s="8" t="s">
        <v>17</v>
      </c>
      <c r="B151" s="8">
        <v>27</v>
      </c>
      <c r="C151" s="20">
        <v>2715510</v>
      </c>
      <c r="D151" s="14" t="s">
        <v>155</v>
      </c>
      <c r="E151" s="21">
        <v>43</v>
      </c>
      <c r="F151" s="9">
        <v>504</v>
      </c>
      <c r="G151" s="22">
        <f t="shared" si="5"/>
        <v>0.08531746031746032</v>
      </c>
      <c r="H151" s="9">
        <v>3844</v>
      </c>
      <c r="I151" s="9">
        <f t="shared" si="4"/>
        <v>1</v>
      </c>
    </row>
    <row r="152" spans="1:9" ht="12.75">
      <c r="A152" s="8" t="s">
        <v>17</v>
      </c>
      <c r="B152" s="8">
        <v>27</v>
      </c>
      <c r="C152" s="20">
        <v>2715540</v>
      </c>
      <c r="D152" s="14" t="s">
        <v>156</v>
      </c>
      <c r="E152" s="21">
        <v>30</v>
      </c>
      <c r="F152" s="9">
        <v>237</v>
      </c>
      <c r="G152" s="22">
        <f t="shared" si="5"/>
        <v>0.12658227848101267</v>
      </c>
      <c r="H152" s="9">
        <v>1402</v>
      </c>
      <c r="I152" s="9">
        <f t="shared" si="4"/>
        <v>1</v>
      </c>
    </row>
    <row r="153" spans="1:9" ht="12.75">
      <c r="A153" s="8" t="s">
        <v>17</v>
      </c>
      <c r="B153" s="8">
        <v>27</v>
      </c>
      <c r="C153" s="20">
        <v>2700231</v>
      </c>
      <c r="D153" s="14" t="s">
        <v>323</v>
      </c>
      <c r="E153" s="21">
        <v>136</v>
      </c>
      <c r="F153" s="9">
        <v>1385</v>
      </c>
      <c r="G153" s="22">
        <f t="shared" si="5"/>
        <v>0.09819494584837545</v>
      </c>
      <c r="H153" s="9">
        <v>8434</v>
      </c>
      <c r="I153" s="9">
        <f t="shared" si="4"/>
        <v>1</v>
      </c>
    </row>
    <row r="154" spans="1:9" ht="12.75">
      <c r="A154" s="8" t="s">
        <v>17</v>
      </c>
      <c r="B154" s="8">
        <v>27</v>
      </c>
      <c r="C154" s="20">
        <v>2791451</v>
      </c>
      <c r="D154" s="14" t="s">
        <v>334</v>
      </c>
      <c r="E154" s="21">
        <v>60</v>
      </c>
      <c r="F154" s="9">
        <v>916</v>
      </c>
      <c r="G154" s="22">
        <f t="shared" si="5"/>
        <v>0.06550218340611354</v>
      </c>
      <c r="H154" s="9">
        <v>4980</v>
      </c>
      <c r="I154" s="9">
        <f t="shared" si="4"/>
        <v>1</v>
      </c>
    </row>
    <row r="155" spans="1:9" ht="12.75">
      <c r="A155" s="8" t="s">
        <v>17</v>
      </c>
      <c r="B155" s="8">
        <v>27</v>
      </c>
      <c r="C155" s="20">
        <v>2715750</v>
      </c>
      <c r="D155" s="14" t="s">
        <v>157</v>
      </c>
      <c r="E155" s="21">
        <v>88</v>
      </c>
      <c r="F155" s="9">
        <v>2123</v>
      </c>
      <c r="G155" s="22">
        <f t="shared" si="5"/>
        <v>0.04145077720207254</v>
      </c>
      <c r="H155" s="9">
        <v>9630</v>
      </c>
      <c r="I155" s="9">
        <f t="shared" si="4"/>
        <v>1</v>
      </c>
    </row>
    <row r="156" spans="1:9" ht="12.75">
      <c r="A156" s="8" t="s">
        <v>17</v>
      </c>
      <c r="B156" s="8">
        <v>27</v>
      </c>
      <c r="C156" s="20">
        <v>2716980</v>
      </c>
      <c r="D156" s="14" t="s">
        <v>159</v>
      </c>
      <c r="E156" s="21">
        <v>69</v>
      </c>
      <c r="F156" s="9">
        <v>1799</v>
      </c>
      <c r="G156" s="22">
        <f t="shared" si="5"/>
        <v>0.03835464146748194</v>
      </c>
      <c r="H156" s="9">
        <v>8891</v>
      </c>
      <c r="I156" s="9">
        <f t="shared" si="4"/>
        <v>1</v>
      </c>
    </row>
    <row r="157" spans="1:9" ht="12.75">
      <c r="A157" s="8" t="s">
        <v>17</v>
      </c>
      <c r="B157" s="8">
        <v>27</v>
      </c>
      <c r="C157" s="20">
        <v>2717010</v>
      </c>
      <c r="D157" s="14" t="s">
        <v>160</v>
      </c>
      <c r="E157" s="21">
        <v>88</v>
      </c>
      <c r="F157" s="9">
        <v>224</v>
      </c>
      <c r="G157" s="22">
        <f t="shared" si="5"/>
        <v>0.39285714285714285</v>
      </c>
      <c r="H157" s="9">
        <v>1230</v>
      </c>
      <c r="I157" s="9">
        <f t="shared" si="4"/>
        <v>1</v>
      </c>
    </row>
    <row r="158" spans="1:9" ht="12.75">
      <c r="A158" s="8" t="s">
        <v>17</v>
      </c>
      <c r="B158" s="8">
        <v>27</v>
      </c>
      <c r="C158" s="20">
        <v>2717100</v>
      </c>
      <c r="D158" s="14" t="s">
        <v>161</v>
      </c>
      <c r="E158" s="21">
        <v>79</v>
      </c>
      <c r="F158" s="9">
        <v>1006</v>
      </c>
      <c r="G158" s="22">
        <f t="shared" si="5"/>
        <v>0.07852882703777336</v>
      </c>
      <c r="H158" s="9">
        <v>5622</v>
      </c>
      <c r="I158" s="9">
        <f t="shared" si="4"/>
        <v>1</v>
      </c>
    </row>
    <row r="159" spans="1:9" ht="12.75">
      <c r="A159" s="8" t="s">
        <v>17</v>
      </c>
      <c r="B159" s="8">
        <v>27</v>
      </c>
      <c r="C159" s="20">
        <v>2717120</v>
      </c>
      <c r="D159" s="14" t="s">
        <v>330</v>
      </c>
      <c r="E159" s="21">
        <v>53</v>
      </c>
      <c r="F159" s="9">
        <v>532</v>
      </c>
      <c r="G159" s="22">
        <f t="shared" si="5"/>
        <v>0.09962406015037593</v>
      </c>
      <c r="H159" s="9">
        <v>2689</v>
      </c>
      <c r="I159" s="9">
        <f t="shared" si="4"/>
        <v>1</v>
      </c>
    </row>
    <row r="160" spans="1:9" ht="12.75">
      <c r="A160" s="8" t="s">
        <v>17</v>
      </c>
      <c r="B160" s="8">
        <v>27</v>
      </c>
      <c r="C160" s="20">
        <v>2717220</v>
      </c>
      <c r="D160" s="14" t="s">
        <v>162</v>
      </c>
      <c r="E160" s="21">
        <v>67</v>
      </c>
      <c r="F160" s="9">
        <v>898</v>
      </c>
      <c r="G160" s="22">
        <f t="shared" si="5"/>
        <v>0.07461024498886415</v>
      </c>
      <c r="H160" s="9">
        <v>4552</v>
      </c>
      <c r="I160" s="9">
        <f t="shared" si="4"/>
        <v>1</v>
      </c>
    </row>
    <row r="161" spans="1:9" ht="12.75">
      <c r="A161" s="8" t="s">
        <v>17</v>
      </c>
      <c r="B161" s="8">
        <v>27</v>
      </c>
      <c r="C161" s="20">
        <v>2700007</v>
      </c>
      <c r="D161" s="14" t="s">
        <v>20</v>
      </c>
      <c r="E161" s="21">
        <v>89</v>
      </c>
      <c r="F161" s="9">
        <v>935</v>
      </c>
      <c r="G161" s="22">
        <f t="shared" si="5"/>
        <v>0.09518716577540107</v>
      </c>
      <c r="H161" s="9">
        <v>5397</v>
      </c>
      <c r="I161" s="9">
        <f t="shared" si="4"/>
        <v>1</v>
      </c>
    </row>
    <row r="162" spans="1:9" ht="12.75">
      <c r="A162" s="8" t="s">
        <v>17</v>
      </c>
      <c r="B162" s="8">
        <v>27</v>
      </c>
      <c r="C162" s="20">
        <v>2791447</v>
      </c>
      <c r="D162" s="14" t="s">
        <v>311</v>
      </c>
      <c r="E162" s="21">
        <v>27</v>
      </c>
      <c r="F162" s="9">
        <v>445</v>
      </c>
      <c r="G162" s="22">
        <f t="shared" si="5"/>
        <v>0.060674157303370786</v>
      </c>
      <c r="H162" s="9">
        <v>2300</v>
      </c>
      <c r="I162" s="9">
        <f t="shared" si="4"/>
        <v>1</v>
      </c>
    </row>
    <row r="163" spans="1:9" ht="12.75">
      <c r="A163" s="8" t="s">
        <v>17</v>
      </c>
      <c r="B163" s="8">
        <v>27</v>
      </c>
      <c r="C163" s="20">
        <v>2700125</v>
      </c>
      <c r="D163" s="14" t="s">
        <v>319</v>
      </c>
      <c r="E163" s="21">
        <v>97</v>
      </c>
      <c r="F163" s="9">
        <v>1152</v>
      </c>
      <c r="G163" s="22">
        <f t="shared" si="5"/>
        <v>0.0842013888888889</v>
      </c>
      <c r="H163" s="9">
        <v>8028</v>
      </c>
      <c r="I163" s="9">
        <f t="shared" si="4"/>
        <v>1</v>
      </c>
    </row>
    <row r="164" spans="1:9" ht="12.75">
      <c r="A164" s="8" t="s">
        <v>17</v>
      </c>
      <c r="B164" s="8">
        <v>27</v>
      </c>
      <c r="C164" s="20">
        <v>2717250</v>
      </c>
      <c r="D164" s="14" t="s">
        <v>163</v>
      </c>
      <c r="E164" s="21">
        <v>76</v>
      </c>
      <c r="F164" s="9">
        <v>1570</v>
      </c>
      <c r="G164" s="22">
        <f t="shared" si="5"/>
        <v>0.048407643312101914</v>
      </c>
      <c r="H164" s="9">
        <v>8685</v>
      </c>
      <c r="I164" s="9">
        <f t="shared" si="4"/>
        <v>1</v>
      </c>
    </row>
    <row r="165" spans="1:9" ht="12.75">
      <c r="A165" s="8" t="s">
        <v>17</v>
      </c>
      <c r="B165" s="8">
        <v>27</v>
      </c>
      <c r="C165" s="20">
        <v>2717460</v>
      </c>
      <c r="D165" s="14" t="s">
        <v>164</v>
      </c>
      <c r="E165" s="21">
        <v>20</v>
      </c>
      <c r="F165" s="9">
        <v>236</v>
      </c>
      <c r="G165" s="22">
        <f t="shared" si="5"/>
        <v>0.0847457627118644</v>
      </c>
      <c r="H165" s="9">
        <v>1430</v>
      </c>
      <c r="I165" s="9">
        <f t="shared" si="4"/>
        <v>1</v>
      </c>
    </row>
    <row r="166" spans="1:9" ht="12.75">
      <c r="A166" s="8" t="s">
        <v>17</v>
      </c>
      <c r="B166" s="8">
        <v>27</v>
      </c>
      <c r="C166" s="20">
        <v>2717520</v>
      </c>
      <c r="D166" s="14" t="s">
        <v>165</v>
      </c>
      <c r="E166" s="21">
        <v>122</v>
      </c>
      <c r="F166" s="9">
        <v>1490</v>
      </c>
      <c r="G166" s="22">
        <f t="shared" si="5"/>
        <v>0.08187919463087248</v>
      </c>
      <c r="H166" s="9">
        <v>8871</v>
      </c>
      <c r="I166" s="9">
        <f t="shared" si="4"/>
        <v>1</v>
      </c>
    </row>
    <row r="167" spans="1:9" ht="12.75">
      <c r="A167" s="8" t="s">
        <v>17</v>
      </c>
      <c r="B167" s="8">
        <v>27</v>
      </c>
      <c r="C167" s="20">
        <v>2791445</v>
      </c>
      <c r="D167" s="14" t="s">
        <v>333</v>
      </c>
      <c r="E167" s="21">
        <v>72</v>
      </c>
      <c r="F167" s="9">
        <v>1110</v>
      </c>
      <c r="G167" s="22">
        <f t="shared" si="5"/>
        <v>0.06486486486486487</v>
      </c>
      <c r="H167" s="9">
        <v>6309</v>
      </c>
      <c r="I167" s="9">
        <f t="shared" si="4"/>
        <v>1</v>
      </c>
    </row>
    <row r="168" spans="1:9" ht="12.75">
      <c r="A168" s="8" t="s">
        <v>17</v>
      </c>
      <c r="B168" s="8">
        <v>27</v>
      </c>
      <c r="C168" s="20">
        <v>2717570</v>
      </c>
      <c r="D168" s="14" t="s">
        <v>166</v>
      </c>
      <c r="E168" s="21">
        <v>65</v>
      </c>
      <c r="F168" s="9">
        <v>668</v>
      </c>
      <c r="G168" s="22">
        <f t="shared" si="5"/>
        <v>0.09730538922155689</v>
      </c>
      <c r="H168" s="9">
        <v>3972</v>
      </c>
      <c r="I168" s="9">
        <f t="shared" si="4"/>
        <v>1</v>
      </c>
    </row>
    <row r="169" spans="1:9" ht="12.75">
      <c r="A169" s="8" t="s">
        <v>17</v>
      </c>
      <c r="B169" s="8">
        <v>27</v>
      </c>
      <c r="C169" s="20">
        <v>2700162</v>
      </c>
      <c r="D169" s="14" t="s">
        <v>359</v>
      </c>
      <c r="E169" s="21">
        <v>77</v>
      </c>
      <c r="F169" s="9">
        <v>721</v>
      </c>
      <c r="G169" s="22">
        <f t="shared" si="5"/>
        <v>0.10679611650485436</v>
      </c>
      <c r="H169" s="9">
        <v>4619</v>
      </c>
      <c r="I169" s="9">
        <f t="shared" si="4"/>
        <v>1</v>
      </c>
    </row>
    <row r="170" spans="1:9" ht="12.75">
      <c r="A170" s="8" t="s">
        <v>17</v>
      </c>
      <c r="B170" s="8">
        <v>27</v>
      </c>
      <c r="C170" s="20">
        <v>2740740</v>
      </c>
      <c r="D170" s="14" t="s">
        <v>289</v>
      </c>
      <c r="E170" s="21">
        <v>188</v>
      </c>
      <c r="F170" s="9">
        <v>2045</v>
      </c>
      <c r="G170" s="22">
        <f t="shared" si="5"/>
        <v>0.09193154034229829</v>
      </c>
      <c r="H170" s="9">
        <v>13305</v>
      </c>
      <c r="I170" s="9">
        <f t="shared" si="4"/>
        <v>1</v>
      </c>
    </row>
    <row r="171" spans="1:9" ht="12.75">
      <c r="A171" s="8" t="s">
        <v>17</v>
      </c>
      <c r="B171" s="8">
        <v>27</v>
      </c>
      <c r="C171" s="20">
        <v>2700088</v>
      </c>
      <c r="D171" s="14" t="s">
        <v>28</v>
      </c>
      <c r="E171" s="21">
        <v>39</v>
      </c>
      <c r="F171" s="9">
        <v>511</v>
      </c>
      <c r="G171" s="22">
        <f t="shared" si="5"/>
        <v>0.07632093933463796</v>
      </c>
      <c r="H171" s="9">
        <v>2623</v>
      </c>
      <c r="I171" s="9">
        <f t="shared" si="4"/>
        <v>1</v>
      </c>
    </row>
    <row r="172" spans="1:9" ht="12.75">
      <c r="A172" s="8" t="s">
        <v>17</v>
      </c>
      <c r="B172" s="8">
        <v>27</v>
      </c>
      <c r="C172" s="20">
        <v>2717780</v>
      </c>
      <c r="D172" s="14" t="s">
        <v>167</v>
      </c>
      <c r="E172" s="21">
        <v>356</v>
      </c>
      <c r="F172" s="9">
        <v>10541</v>
      </c>
      <c r="G172" s="22">
        <f t="shared" si="5"/>
        <v>0.03377288682288208</v>
      </c>
      <c r="H172" s="9">
        <v>43212</v>
      </c>
      <c r="I172" s="9">
        <f t="shared" si="4"/>
        <v>0</v>
      </c>
    </row>
    <row r="173" spans="1:9" ht="12.75">
      <c r="A173" s="8" t="s">
        <v>17</v>
      </c>
      <c r="B173" s="8">
        <v>27</v>
      </c>
      <c r="C173" s="20">
        <v>2717880</v>
      </c>
      <c r="D173" s="14" t="s">
        <v>168</v>
      </c>
      <c r="E173" s="21">
        <v>28</v>
      </c>
      <c r="F173" s="9">
        <v>182</v>
      </c>
      <c r="G173" s="22">
        <f t="shared" si="5"/>
        <v>0.15384615384615385</v>
      </c>
      <c r="H173" s="9">
        <v>848</v>
      </c>
      <c r="I173" s="9">
        <f t="shared" si="4"/>
        <v>1</v>
      </c>
    </row>
    <row r="174" spans="1:9" ht="12.75">
      <c r="A174" s="8" t="s">
        <v>17</v>
      </c>
      <c r="B174" s="8">
        <v>27</v>
      </c>
      <c r="C174" s="20">
        <v>2717910</v>
      </c>
      <c r="D174" s="14" t="s">
        <v>169</v>
      </c>
      <c r="E174" s="21">
        <v>37</v>
      </c>
      <c r="F174" s="9">
        <v>280</v>
      </c>
      <c r="G174" s="22">
        <f t="shared" si="5"/>
        <v>0.13214285714285715</v>
      </c>
      <c r="H174" s="9">
        <v>1727</v>
      </c>
      <c r="I174" s="9">
        <f t="shared" si="4"/>
        <v>1</v>
      </c>
    </row>
    <row r="175" spans="1:9" ht="12.75">
      <c r="A175" s="8" t="s">
        <v>17</v>
      </c>
      <c r="B175" s="8">
        <v>27</v>
      </c>
      <c r="C175" s="20">
        <v>2717940</v>
      </c>
      <c r="D175" s="14" t="s">
        <v>170</v>
      </c>
      <c r="E175" s="21">
        <v>49</v>
      </c>
      <c r="F175" s="9">
        <v>290</v>
      </c>
      <c r="G175" s="22">
        <f t="shared" si="5"/>
        <v>0.16896551724137931</v>
      </c>
      <c r="H175" s="9">
        <v>1633</v>
      </c>
      <c r="I175" s="9">
        <f t="shared" si="4"/>
        <v>1</v>
      </c>
    </row>
    <row r="176" spans="1:9" ht="12.75">
      <c r="A176" s="8" t="s">
        <v>17</v>
      </c>
      <c r="B176" s="8">
        <v>27</v>
      </c>
      <c r="C176" s="20">
        <v>2718030</v>
      </c>
      <c r="D176" s="14" t="s">
        <v>171</v>
      </c>
      <c r="E176" s="21">
        <v>78</v>
      </c>
      <c r="F176" s="9">
        <v>730</v>
      </c>
      <c r="G176" s="22">
        <f t="shared" si="5"/>
        <v>0.10684931506849316</v>
      </c>
      <c r="H176" s="9">
        <v>4066</v>
      </c>
      <c r="I176" s="9">
        <f t="shared" si="4"/>
        <v>1</v>
      </c>
    </row>
    <row r="177" spans="1:9" ht="12.75">
      <c r="A177" s="8" t="s">
        <v>17</v>
      </c>
      <c r="B177" s="8">
        <v>27</v>
      </c>
      <c r="C177" s="20">
        <v>2718060</v>
      </c>
      <c r="D177" s="14" t="s">
        <v>172</v>
      </c>
      <c r="E177" s="21">
        <v>36</v>
      </c>
      <c r="F177" s="9">
        <v>398</v>
      </c>
      <c r="G177" s="22">
        <f t="shared" si="5"/>
        <v>0.09045226130653267</v>
      </c>
      <c r="H177" s="9">
        <v>2125</v>
      </c>
      <c r="I177" s="9">
        <f t="shared" si="4"/>
        <v>1</v>
      </c>
    </row>
    <row r="178" spans="1:9" ht="12.75">
      <c r="A178" s="8" t="s">
        <v>17</v>
      </c>
      <c r="B178" s="8">
        <v>27</v>
      </c>
      <c r="C178" s="20">
        <v>2702640</v>
      </c>
      <c r="D178" s="14" t="s">
        <v>40</v>
      </c>
      <c r="E178" s="21">
        <v>63</v>
      </c>
      <c r="F178" s="9">
        <v>552</v>
      </c>
      <c r="G178" s="22">
        <f t="shared" si="5"/>
        <v>0.11413043478260869</v>
      </c>
      <c r="H178" s="9">
        <v>2689</v>
      </c>
      <c r="I178" s="9">
        <f t="shared" si="4"/>
        <v>1</v>
      </c>
    </row>
    <row r="179" spans="1:9" ht="12.75">
      <c r="A179" s="8" t="s">
        <v>17</v>
      </c>
      <c r="B179" s="8">
        <v>27</v>
      </c>
      <c r="C179" s="20">
        <v>2718070</v>
      </c>
      <c r="D179" s="14" t="s">
        <v>173</v>
      </c>
      <c r="E179" s="21">
        <v>142</v>
      </c>
      <c r="F179" s="9">
        <v>1508</v>
      </c>
      <c r="G179" s="22">
        <f t="shared" si="5"/>
        <v>0.09416445623342175</v>
      </c>
      <c r="H179" s="9">
        <v>7873</v>
      </c>
      <c r="I179" s="9">
        <f t="shared" si="4"/>
        <v>1</v>
      </c>
    </row>
    <row r="180" spans="1:9" ht="12.75">
      <c r="A180" s="8" t="s">
        <v>17</v>
      </c>
      <c r="B180" s="8">
        <v>27</v>
      </c>
      <c r="C180" s="20">
        <v>2718090</v>
      </c>
      <c r="D180" s="14" t="s">
        <v>344</v>
      </c>
      <c r="E180" s="21">
        <v>91</v>
      </c>
      <c r="F180" s="9">
        <v>828</v>
      </c>
      <c r="G180" s="22">
        <f t="shared" si="5"/>
        <v>0.10990338164251208</v>
      </c>
      <c r="H180" s="9">
        <v>4063</v>
      </c>
      <c r="I180" s="9">
        <f t="shared" si="4"/>
        <v>1</v>
      </c>
    </row>
    <row r="181" spans="1:9" ht="12.75">
      <c r="A181" s="8" t="s">
        <v>17</v>
      </c>
      <c r="B181" s="8">
        <v>27</v>
      </c>
      <c r="C181" s="20">
        <v>2718210</v>
      </c>
      <c r="D181" s="14" t="s">
        <v>174</v>
      </c>
      <c r="E181" s="21">
        <v>149</v>
      </c>
      <c r="F181" s="9">
        <v>2040</v>
      </c>
      <c r="G181" s="22">
        <f t="shared" si="5"/>
        <v>0.07303921568627451</v>
      </c>
      <c r="H181" s="9">
        <v>11685</v>
      </c>
      <c r="I181" s="9">
        <f t="shared" si="4"/>
        <v>1</v>
      </c>
    </row>
    <row r="182" spans="1:9" ht="12.75">
      <c r="A182" s="8" t="s">
        <v>17</v>
      </c>
      <c r="B182" s="8">
        <v>27</v>
      </c>
      <c r="C182" s="20">
        <v>2718240</v>
      </c>
      <c r="D182" s="14" t="s">
        <v>175</v>
      </c>
      <c r="E182" s="21">
        <v>311</v>
      </c>
      <c r="F182" s="9">
        <v>3305</v>
      </c>
      <c r="G182" s="22">
        <f t="shared" si="5"/>
        <v>0.0940998487140696</v>
      </c>
      <c r="H182" s="9">
        <v>17651</v>
      </c>
      <c r="I182" s="9">
        <f t="shared" si="4"/>
        <v>1</v>
      </c>
    </row>
    <row r="183" spans="1:9" ht="12.75">
      <c r="A183" s="8" t="s">
        <v>17</v>
      </c>
      <c r="B183" s="8">
        <v>27</v>
      </c>
      <c r="C183" s="20">
        <v>2718270</v>
      </c>
      <c r="D183" s="14" t="s">
        <v>176</v>
      </c>
      <c r="E183" s="21">
        <v>44</v>
      </c>
      <c r="F183" s="9">
        <v>298</v>
      </c>
      <c r="G183" s="22">
        <f t="shared" si="5"/>
        <v>0.1476510067114094</v>
      </c>
      <c r="H183" s="9">
        <v>1760</v>
      </c>
      <c r="I183" s="9">
        <f t="shared" si="4"/>
        <v>1</v>
      </c>
    </row>
    <row r="184" spans="1:9" ht="12.75">
      <c r="A184" s="8" t="s">
        <v>17</v>
      </c>
      <c r="B184" s="8">
        <v>27</v>
      </c>
      <c r="C184" s="20">
        <v>2700109</v>
      </c>
      <c r="D184" s="14" t="s">
        <v>37</v>
      </c>
      <c r="E184" s="21">
        <v>219</v>
      </c>
      <c r="F184" s="9">
        <v>1466</v>
      </c>
      <c r="G184" s="22">
        <f t="shared" si="5"/>
        <v>0.14938608458390176</v>
      </c>
      <c r="H184" s="9">
        <v>8195</v>
      </c>
      <c r="I184" s="9">
        <f t="shared" si="4"/>
        <v>1</v>
      </c>
    </row>
    <row r="185" spans="1:9" ht="12.75">
      <c r="A185" s="8" t="s">
        <v>17</v>
      </c>
      <c r="B185" s="8">
        <v>27</v>
      </c>
      <c r="C185" s="20">
        <v>2718330</v>
      </c>
      <c r="D185" s="14" t="s">
        <v>177</v>
      </c>
      <c r="E185" s="21">
        <v>117</v>
      </c>
      <c r="F185" s="9">
        <v>1197</v>
      </c>
      <c r="G185" s="22">
        <f t="shared" si="5"/>
        <v>0.09774436090225563</v>
      </c>
      <c r="H185" s="9">
        <v>7008</v>
      </c>
      <c r="I185" s="9">
        <f t="shared" si="4"/>
        <v>1</v>
      </c>
    </row>
    <row r="186" spans="1:9" ht="12.75">
      <c r="A186" s="8" t="s">
        <v>17</v>
      </c>
      <c r="B186" s="8">
        <v>27</v>
      </c>
      <c r="C186" s="20">
        <v>2718360</v>
      </c>
      <c r="D186" s="14" t="s">
        <v>178</v>
      </c>
      <c r="E186" s="21">
        <v>28</v>
      </c>
      <c r="F186" s="9">
        <v>250</v>
      </c>
      <c r="G186" s="22">
        <f t="shared" si="5"/>
        <v>0.112</v>
      </c>
      <c r="H186" s="9">
        <v>1214</v>
      </c>
      <c r="I186" s="9">
        <f t="shared" si="4"/>
        <v>1</v>
      </c>
    </row>
    <row r="187" spans="1:9" ht="12.75">
      <c r="A187" s="8" t="s">
        <v>17</v>
      </c>
      <c r="B187" s="8">
        <v>27</v>
      </c>
      <c r="C187" s="20">
        <v>2718390</v>
      </c>
      <c r="D187" s="14" t="s">
        <v>179</v>
      </c>
      <c r="E187" s="21">
        <v>9</v>
      </c>
      <c r="F187" s="9">
        <v>199</v>
      </c>
      <c r="G187" s="22">
        <f t="shared" si="5"/>
        <v>0.04522613065326633</v>
      </c>
      <c r="H187" s="9">
        <v>977</v>
      </c>
      <c r="I187" s="9">
        <f t="shared" si="4"/>
        <v>1</v>
      </c>
    </row>
    <row r="188" spans="1:9" ht="12.75">
      <c r="A188" s="8" t="s">
        <v>17</v>
      </c>
      <c r="B188" s="8">
        <v>27</v>
      </c>
      <c r="C188" s="20">
        <v>2700091</v>
      </c>
      <c r="D188" s="14" t="s">
        <v>357</v>
      </c>
      <c r="E188" s="21">
        <v>77</v>
      </c>
      <c r="F188" s="9">
        <v>917</v>
      </c>
      <c r="G188" s="22">
        <f t="shared" si="5"/>
        <v>0.08396946564885496</v>
      </c>
      <c r="H188" s="9">
        <v>4831</v>
      </c>
      <c r="I188" s="9">
        <f t="shared" si="4"/>
        <v>1</v>
      </c>
    </row>
    <row r="189" spans="1:9" ht="12.75">
      <c r="A189" s="8" t="s">
        <v>17</v>
      </c>
      <c r="B189" s="8">
        <v>27</v>
      </c>
      <c r="C189" s="20">
        <v>2718540</v>
      </c>
      <c r="D189" s="14" t="s">
        <v>180</v>
      </c>
      <c r="E189" s="21">
        <v>88</v>
      </c>
      <c r="F189" s="9">
        <v>491</v>
      </c>
      <c r="G189" s="22">
        <f t="shared" si="5"/>
        <v>0.17922606924643583</v>
      </c>
      <c r="H189" s="9">
        <v>2567</v>
      </c>
      <c r="I189" s="9">
        <f t="shared" si="4"/>
        <v>1</v>
      </c>
    </row>
    <row r="190" spans="1:9" ht="12.75">
      <c r="A190" s="8" t="s">
        <v>17</v>
      </c>
      <c r="B190" s="8">
        <v>27</v>
      </c>
      <c r="C190" s="20">
        <v>2718570</v>
      </c>
      <c r="D190" s="14" t="s">
        <v>181</v>
      </c>
      <c r="E190" s="21">
        <v>64</v>
      </c>
      <c r="F190" s="9">
        <v>674</v>
      </c>
      <c r="G190" s="22">
        <f t="shared" si="5"/>
        <v>0.09495548961424333</v>
      </c>
      <c r="H190" s="9">
        <v>3397</v>
      </c>
      <c r="I190" s="9">
        <f t="shared" si="4"/>
        <v>1</v>
      </c>
    </row>
    <row r="191" spans="1:9" ht="12.75">
      <c r="A191" s="8" t="s">
        <v>17</v>
      </c>
      <c r="B191" s="8">
        <v>27</v>
      </c>
      <c r="C191" s="20">
        <v>2718660</v>
      </c>
      <c r="D191" s="14" t="s">
        <v>182</v>
      </c>
      <c r="E191" s="21">
        <v>196</v>
      </c>
      <c r="F191" s="9">
        <v>745</v>
      </c>
      <c r="G191" s="22">
        <f t="shared" si="5"/>
        <v>0.26308724832214764</v>
      </c>
      <c r="H191" s="9">
        <v>3539</v>
      </c>
      <c r="I191" s="9">
        <f t="shared" si="4"/>
        <v>1</v>
      </c>
    </row>
    <row r="192" spans="1:9" ht="12.75">
      <c r="A192" s="8" t="s">
        <v>17</v>
      </c>
      <c r="B192" s="8">
        <v>27</v>
      </c>
      <c r="C192" s="20">
        <v>2718750</v>
      </c>
      <c r="D192" s="14" t="s">
        <v>183</v>
      </c>
      <c r="E192" s="21">
        <v>90</v>
      </c>
      <c r="F192" s="9">
        <v>3484</v>
      </c>
      <c r="G192" s="22">
        <f t="shared" si="5"/>
        <v>0.025832376578645237</v>
      </c>
      <c r="H192" s="9">
        <v>14293</v>
      </c>
      <c r="I192" s="9">
        <f t="shared" si="4"/>
        <v>1</v>
      </c>
    </row>
    <row r="193" spans="1:9" ht="12.75">
      <c r="A193" s="8" t="s">
        <v>17</v>
      </c>
      <c r="B193" s="8">
        <v>27</v>
      </c>
      <c r="C193" s="20">
        <v>2718780</v>
      </c>
      <c r="D193" s="14" t="s">
        <v>184</v>
      </c>
      <c r="E193" s="21">
        <v>756</v>
      </c>
      <c r="F193" s="9">
        <v>7443</v>
      </c>
      <c r="G193" s="22">
        <f t="shared" si="5"/>
        <v>0.10157194679564692</v>
      </c>
      <c r="H193" s="9">
        <v>55340</v>
      </c>
      <c r="I193" s="9">
        <f t="shared" si="4"/>
        <v>0</v>
      </c>
    </row>
    <row r="194" spans="1:9" ht="12.75">
      <c r="A194" s="8" t="s">
        <v>17</v>
      </c>
      <c r="B194" s="8">
        <v>27</v>
      </c>
      <c r="C194" s="20">
        <v>2718810</v>
      </c>
      <c r="D194" s="14" t="s">
        <v>185</v>
      </c>
      <c r="E194" s="21">
        <v>50</v>
      </c>
      <c r="F194" s="9">
        <v>1122</v>
      </c>
      <c r="G194" s="22">
        <f t="shared" si="5"/>
        <v>0.044563279857397504</v>
      </c>
      <c r="H194" s="9">
        <v>5627</v>
      </c>
      <c r="I194" s="9">
        <f t="shared" si="4"/>
        <v>1</v>
      </c>
    </row>
    <row r="195" spans="1:9" ht="12.75">
      <c r="A195" s="8" t="s">
        <v>17</v>
      </c>
      <c r="B195" s="8">
        <v>27</v>
      </c>
      <c r="C195" s="20">
        <v>2700006</v>
      </c>
      <c r="D195" s="14" t="s">
        <v>19</v>
      </c>
      <c r="E195" s="21">
        <v>156</v>
      </c>
      <c r="F195" s="9">
        <v>1196</v>
      </c>
      <c r="G195" s="22">
        <f t="shared" si="5"/>
        <v>0.13043478260869565</v>
      </c>
      <c r="H195" s="9">
        <v>6310</v>
      </c>
      <c r="I195" s="9">
        <f t="shared" si="4"/>
        <v>1</v>
      </c>
    </row>
    <row r="196" spans="1:9" ht="12.75">
      <c r="A196" s="8" t="s">
        <v>17</v>
      </c>
      <c r="B196" s="8">
        <v>27</v>
      </c>
      <c r="C196" s="20">
        <v>2718940</v>
      </c>
      <c r="D196" s="14" t="s">
        <v>187</v>
      </c>
      <c r="E196" s="21">
        <v>173</v>
      </c>
      <c r="F196" s="9">
        <v>2439</v>
      </c>
      <c r="G196" s="22">
        <f t="shared" si="5"/>
        <v>0.07093070930709307</v>
      </c>
      <c r="H196" s="9">
        <v>14400</v>
      </c>
      <c r="I196" s="9">
        <f t="shared" si="4"/>
        <v>1</v>
      </c>
    </row>
    <row r="197" spans="1:9" ht="12.75">
      <c r="A197" s="8" t="s">
        <v>17</v>
      </c>
      <c r="B197" s="8">
        <v>27</v>
      </c>
      <c r="C197" s="20">
        <v>2723550</v>
      </c>
      <c r="D197" s="14" t="s">
        <v>346</v>
      </c>
      <c r="E197" s="21">
        <v>32</v>
      </c>
      <c r="F197" s="9">
        <v>312</v>
      </c>
      <c r="G197" s="22">
        <f t="shared" si="5"/>
        <v>0.10256410256410256</v>
      </c>
      <c r="H197" s="9">
        <v>1865</v>
      </c>
      <c r="I197" s="9">
        <f t="shared" si="4"/>
        <v>1</v>
      </c>
    </row>
    <row r="198" spans="1:9" ht="12.75">
      <c r="A198" s="8" t="s">
        <v>17</v>
      </c>
      <c r="B198" s="8">
        <v>27</v>
      </c>
      <c r="C198" s="20">
        <v>2718960</v>
      </c>
      <c r="D198" s="14" t="s">
        <v>188</v>
      </c>
      <c r="E198" s="21">
        <v>80</v>
      </c>
      <c r="F198" s="9">
        <v>780</v>
      </c>
      <c r="G198" s="22">
        <f t="shared" si="5"/>
        <v>0.10256410256410256</v>
      </c>
      <c r="H198" s="9">
        <v>4553</v>
      </c>
      <c r="I198" s="9">
        <f t="shared" si="4"/>
        <v>1</v>
      </c>
    </row>
    <row r="199" spans="1:9" ht="12.75">
      <c r="A199" s="8" t="s">
        <v>17</v>
      </c>
      <c r="B199" s="8">
        <v>27</v>
      </c>
      <c r="C199" s="20">
        <v>2719170</v>
      </c>
      <c r="D199" s="14" t="s">
        <v>189</v>
      </c>
      <c r="E199" s="21">
        <v>143</v>
      </c>
      <c r="F199" s="9">
        <v>633</v>
      </c>
      <c r="G199" s="22">
        <f t="shared" si="5"/>
        <v>0.2259083728278041</v>
      </c>
      <c r="H199" s="9">
        <v>4219</v>
      </c>
      <c r="I199" s="9">
        <f t="shared" si="4"/>
        <v>1</v>
      </c>
    </row>
    <row r="200" spans="1:9" ht="12.75">
      <c r="A200" s="8" t="s">
        <v>17</v>
      </c>
      <c r="B200" s="8">
        <v>27</v>
      </c>
      <c r="C200" s="20">
        <v>2700149</v>
      </c>
      <c r="D200" s="14" t="s">
        <v>326</v>
      </c>
      <c r="E200" s="21">
        <v>36</v>
      </c>
      <c r="F200" s="9">
        <v>572</v>
      </c>
      <c r="G200" s="22">
        <f t="shared" si="5"/>
        <v>0.06293706293706294</v>
      </c>
      <c r="H200" s="9">
        <v>3115</v>
      </c>
      <c r="I200" s="9">
        <f t="shared" si="4"/>
        <v>1</v>
      </c>
    </row>
    <row r="201" spans="1:9" ht="12.75">
      <c r="A201" s="8" t="s">
        <v>17</v>
      </c>
      <c r="B201" s="8">
        <v>27</v>
      </c>
      <c r="C201" s="20">
        <v>2719320</v>
      </c>
      <c r="D201" s="14" t="s">
        <v>190</v>
      </c>
      <c r="E201" s="21">
        <v>39</v>
      </c>
      <c r="F201" s="9">
        <v>582</v>
      </c>
      <c r="G201" s="22">
        <f t="shared" si="5"/>
        <v>0.06701030927835051</v>
      </c>
      <c r="H201" s="9">
        <v>3045</v>
      </c>
      <c r="I201" s="9">
        <f aca="true" t="shared" si="6" ref="I201:I232">IF(H201&lt;20000,1,0)</f>
        <v>1</v>
      </c>
    </row>
    <row r="202" spans="1:9" ht="12.75">
      <c r="A202" s="8" t="s">
        <v>17</v>
      </c>
      <c r="B202" s="8">
        <v>27</v>
      </c>
      <c r="C202" s="20">
        <v>2720550</v>
      </c>
      <c r="D202" s="14" t="s">
        <v>191</v>
      </c>
      <c r="E202" s="21">
        <v>160</v>
      </c>
      <c r="F202" s="9">
        <v>1766</v>
      </c>
      <c r="G202" s="22">
        <f aca="true" t="shared" si="7" ref="G202:G265">IF(AND(E202&gt;0,F202&gt;0),E202/F202,0)</f>
        <v>0.09060022650056625</v>
      </c>
      <c r="H202" s="9">
        <v>8704</v>
      </c>
      <c r="I202" s="9">
        <f t="shared" si="6"/>
        <v>1</v>
      </c>
    </row>
    <row r="203" spans="1:9" ht="12.75">
      <c r="A203" s="8" t="s">
        <v>17</v>
      </c>
      <c r="B203" s="8">
        <v>27</v>
      </c>
      <c r="C203" s="20">
        <v>2720580</v>
      </c>
      <c r="D203" s="14" t="s">
        <v>192</v>
      </c>
      <c r="E203" s="21">
        <v>125</v>
      </c>
      <c r="F203" s="9">
        <v>658</v>
      </c>
      <c r="G203" s="22">
        <f t="shared" si="7"/>
        <v>0.1899696048632219</v>
      </c>
      <c r="H203" s="9">
        <v>3421</v>
      </c>
      <c r="I203" s="9">
        <f t="shared" si="6"/>
        <v>1</v>
      </c>
    </row>
    <row r="204" spans="1:9" ht="12.75">
      <c r="A204" s="8" t="s">
        <v>17</v>
      </c>
      <c r="B204" s="8">
        <v>27</v>
      </c>
      <c r="C204" s="20">
        <v>2791450</v>
      </c>
      <c r="D204" s="14" t="s">
        <v>313</v>
      </c>
      <c r="E204" s="21">
        <v>211</v>
      </c>
      <c r="F204" s="9">
        <v>1119</v>
      </c>
      <c r="G204" s="22">
        <f t="shared" si="7"/>
        <v>0.18856121537086684</v>
      </c>
      <c r="H204" s="9">
        <v>7780</v>
      </c>
      <c r="I204" s="9">
        <f t="shared" si="6"/>
        <v>1</v>
      </c>
    </row>
    <row r="205" spans="1:9" ht="12.75">
      <c r="A205" s="8" t="s">
        <v>17</v>
      </c>
      <c r="B205" s="8">
        <v>27</v>
      </c>
      <c r="C205" s="20">
        <v>2720670</v>
      </c>
      <c r="D205" s="14" t="s">
        <v>193</v>
      </c>
      <c r="E205" s="21">
        <v>189</v>
      </c>
      <c r="F205" s="9">
        <v>1967</v>
      </c>
      <c r="G205" s="22">
        <f t="shared" si="7"/>
        <v>0.09608540925266904</v>
      </c>
      <c r="H205" s="9">
        <v>10560</v>
      </c>
      <c r="I205" s="9">
        <f t="shared" si="6"/>
        <v>1</v>
      </c>
    </row>
    <row r="206" spans="1:9" ht="12.75">
      <c r="A206" s="8" t="s">
        <v>17</v>
      </c>
      <c r="B206" s="8">
        <v>27</v>
      </c>
      <c r="C206" s="20">
        <v>2721210</v>
      </c>
      <c r="D206" s="14" t="s">
        <v>194</v>
      </c>
      <c r="E206" s="21">
        <v>13</v>
      </c>
      <c r="F206" s="9">
        <v>160</v>
      </c>
      <c r="G206" s="22">
        <f t="shared" si="7"/>
        <v>0.08125</v>
      </c>
      <c r="H206" s="9">
        <v>753</v>
      </c>
      <c r="I206" s="9">
        <f t="shared" si="6"/>
        <v>1</v>
      </c>
    </row>
    <row r="207" spans="1:9" ht="12.75">
      <c r="A207" s="8" t="s">
        <v>17</v>
      </c>
      <c r="B207" s="8">
        <v>27</v>
      </c>
      <c r="C207" s="20">
        <v>2721240</v>
      </c>
      <c r="D207" s="14" t="s">
        <v>195</v>
      </c>
      <c r="E207" s="21">
        <v>12642</v>
      </c>
      <c r="F207" s="9">
        <v>56793</v>
      </c>
      <c r="G207" s="22">
        <f t="shared" si="7"/>
        <v>0.22259785536949978</v>
      </c>
      <c r="H207" s="9">
        <v>383676</v>
      </c>
      <c r="I207" s="9">
        <f t="shared" si="6"/>
        <v>0</v>
      </c>
    </row>
    <row r="208" spans="1:9" ht="12.75">
      <c r="A208" s="8" t="s">
        <v>17</v>
      </c>
      <c r="B208" s="8">
        <v>27</v>
      </c>
      <c r="C208" s="20">
        <v>2721270</v>
      </c>
      <c r="D208" s="14" t="s">
        <v>196</v>
      </c>
      <c r="E208" s="21">
        <v>57</v>
      </c>
      <c r="F208" s="9">
        <v>508</v>
      </c>
      <c r="G208" s="22">
        <f t="shared" si="7"/>
        <v>0.11220472440944881</v>
      </c>
      <c r="H208" s="9">
        <v>2757</v>
      </c>
      <c r="I208" s="9">
        <f t="shared" si="6"/>
        <v>1</v>
      </c>
    </row>
    <row r="209" spans="1:9" ht="12.75">
      <c r="A209" s="8" t="s">
        <v>17</v>
      </c>
      <c r="B209" s="8">
        <v>27</v>
      </c>
      <c r="C209" s="20">
        <v>2711670</v>
      </c>
      <c r="D209" s="14" t="s">
        <v>119</v>
      </c>
      <c r="E209" s="21">
        <v>329</v>
      </c>
      <c r="F209" s="9">
        <v>9293</v>
      </c>
      <c r="G209" s="22">
        <f t="shared" si="7"/>
        <v>0.03540299149897772</v>
      </c>
      <c r="H209" s="9">
        <v>42764</v>
      </c>
      <c r="I209" s="9">
        <f t="shared" si="6"/>
        <v>0</v>
      </c>
    </row>
    <row r="210" spans="1:9" ht="12.75">
      <c r="A210" s="8" t="s">
        <v>17</v>
      </c>
      <c r="B210" s="8">
        <v>27</v>
      </c>
      <c r="C210" s="20">
        <v>2700019</v>
      </c>
      <c r="D210" s="14" t="s">
        <v>23</v>
      </c>
      <c r="E210" s="21">
        <v>173</v>
      </c>
      <c r="F210" s="9">
        <v>1492</v>
      </c>
      <c r="G210" s="22">
        <f t="shared" si="7"/>
        <v>0.11595174262734584</v>
      </c>
      <c r="H210" s="9">
        <v>9412</v>
      </c>
      <c r="I210" s="9">
        <f t="shared" si="6"/>
        <v>1</v>
      </c>
    </row>
    <row r="211" spans="1:9" ht="12.75">
      <c r="A211" s="8" t="s">
        <v>17</v>
      </c>
      <c r="B211" s="8">
        <v>27</v>
      </c>
      <c r="C211" s="20">
        <v>2721320</v>
      </c>
      <c r="D211" s="14" t="s">
        <v>197</v>
      </c>
      <c r="E211" s="21">
        <v>143</v>
      </c>
      <c r="F211" s="9">
        <v>1302</v>
      </c>
      <c r="G211" s="22">
        <f t="shared" si="7"/>
        <v>0.1098310291858679</v>
      </c>
      <c r="H211" s="9">
        <v>7537</v>
      </c>
      <c r="I211" s="9">
        <f t="shared" si="6"/>
        <v>1</v>
      </c>
    </row>
    <row r="212" spans="1:9" ht="12.75">
      <c r="A212" s="8" t="s">
        <v>17</v>
      </c>
      <c r="B212" s="8">
        <v>27</v>
      </c>
      <c r="C212" s="20">
        <v>2721360</v>
      </c>
      <c r="D212" s="14" t="s">
        <v>198</v>
      </c>
      <c r="E212" s="21">
        <v>104</v>
      </c>
      <c r="F212" s="9">
        <v>1408</v>
      </c>
      <c r="G212" s="22">
        <f t="shared" si="7"/>
        <v>0.07386363636363637</v>
      </c>
      <c r="H212" s="9">
        <v>7678</v>
      </c>
      <c r="I212" s="9">
        <f t="shared" si="6"/>
        <v>1</v>
      </c>
    </row>
    <row r="213" spans="1:9" ht="12.75">
      <c r="A213" s="8" t="s">
        <v>17</v>
      </c>
      <c r="B213" s="8">
        <v>27</v>
      </c>
      <c r="C213" s="20">
        <v>2721390</v>
      </c>
      <c r="D213" s="14" t="s">
        <v>199</v>
      </c>
      <c r="E213" s="21">
        <v>180</v>
      </c>
      <c r="F213" s="9">
        <v>3962</v>
      </c>
      <c r="G213" s="22">
        <f t="shared" si="7"/>
        <v>0.04543160020191822</v>
      </c>
      <c r="H213" s="9">
        <v>19466</v>
      </c>
      <c r="I213" s="9">
        <f t="shared" si="6"/>
        <v>1</v>
      </c>
    </row>
    <row r="214" spans="1:9" ht="12.75">
      <c r="A214" s="8" t="s">
        <v>17</v>
      </c>
      <c r="B214" s="8">
        <v>27</v>
      </c>
      <c r="C214" s="20">
        <v>2721420</v>
      </c>
      <c r="D214" s="14" t="s">
        <v>200</v>
      </c>
      <c r="E214" s="21">
        <v>653</v>
      </c>
      <c r="F214" s="9">
        <v>6040</v>
      </c>
      <c r="G214" s="22">
        <f t="shared" si="7"/>
        <v>0.10811258278145695</v>
      </c>
      <c r="H214" s="9">
        <v>38043</v>
      </c>
      <c r="I214" s="9">
        <f t="shared" si="6"/>
        <v>0</v>
      </c>
    </row>
    <row r="215" spans="1:9" ht="12.75">
      <c r="A215" s="8" t="s">
        <v>17</v>
      </c>
      <c r="B215" s="8">
        <v>27</v>
      </c>
      <c r="C215" s="20">
        <v>2721450</v>
      </c>
      <c r="D215" s="14" t="s">
        <v>201</v>
      </c>
      <c r="E215" s="21">
        <v>65</v>
      </c>
      <c r="F215" s="9">
        <v>693</v>
      </c>
      <c r="G215" s="22">
        <f t="shared" si="7"/>
        <v>0.09379509379509379</v>
      </c>
      <c r="H215" s="9">
        <v>5431</v>
      </c>
      <c r="I215" s="9">
        <f t="shared" si="6"/>
        <v>1</v>
      </c>
    </row>
    <row r="216" spans="1:9" ht="12.75">
      <c r="A216" s="8" t="s">
        <v>17</v>
      </c>
      <c r="B216" s="8">
        <v>27</v>
      </c>
      <c r="C216" s="20">
        <v>2721480</v>
      </c>
      <c r="D216" s="14" t="s">
        <v>202</v>
      </c>
      <c r="E216" s="21">
        <v>188</v>
      </c>
      <c r="F216" s="9">
        <v>1884</v>
      </c>
      <c r="G216" s="22">
        <f t="shared" si="7"/>
        <v>0.09978768577494693</v>
      </c>
      <c r="H216" s="9">
        <v>10889</v>
      </c>
      <c r="I216" s="9">
        <f t="shared" si="6"/>
        <v>1</v>
      </c>
    </row>
    <row r="217" spans="1:9" ht="12.75">
      <c r="A217" s="8" t="s">
        <v>17</v>
      </c>
      <c r="B217" s="8">
        <v>27</v>
      </c>
      <c r="C217" s="20">
        <v>2721540</v>
      </c>
      <c r="D217" s="14" t="s">
        <v>203</v>
      </c>
      <c r="E217" s="21">
        <v>57</v>
      </c>
      <c r="F217" s="9">
        <v>885</v>
      </c>
      <c r="G217" s="22">
        <f t="shared" si="7"/>
        <v>0.06440677966101695</v>
      </c>
      <c r="H217" s="9">
        <v>7071</v>
      </c>
      <c r="I217" s="9">
        <f t="shared" si="6"/>
        <v>1</v>
      </c>
    </row>
    <row r="218" spans="1:9" ht="12.75">
      <c r="A218" s="8" t="s">
        <v>17</v>
      </c>
      <c r="B218" s="8">
        <v>27</v>
      </c>
      <c r="C218" s="20">
        <v>2722950</v>
      </c>
      <c r="D218" s="14" t="s">
        <v>205</v>
      </c>
      <c r="E218" s="21">
        <v>846</v>
      </c>
      <c r="F218" s="9">
        <v>12903</v>
      </c>
      <c r="G218" s="22">
        <f t="shared" si="7"/>
        <v>0.06556614740757963</v>
      </c>
      <c r="H218" s="9">
        <v>73761</v>
      </c>
      <c r="I218" s="9">
        <f t="shared" si="6"/>
        <v>0</v>
      </c>
    </row>
    <row r="219" spans="1:9" ht="12.75">
      <c r="A219" s="8" t="s">
        <v>17</v>
      </c>
      <c r="B219" s="8">
        <v>27</v>
      </c>
      <c r="C219" s="20">
        <v>2700001</v>
      </c>
      <c r="D219" s="14" t="s">
        <v>18</v>
      </c>
      <c r="E219" s="21">
        <v>123</v>
      </c>
      <c r="F219" s="9">
        <v>757</v>
      </c>
      <c r="G219" s="22">
        <f t="shared" si="7"/>
        <v>0.16248348745046234</v>
      </c>
      <c r="H219" s="9">
        <v>4636</v>
      </c>
      <c r="I219" s="9">
        <f t="shared" si="6"/>
        <v>1</v>
      </c>
    </row>
    <row r="220" spans="1:9" ht="12.75">
      <c r="A220" s="8" t="s">
        <v>17</v>
      </c>
      <c r="B220" s="8">
        <v>27</v>
      </c>
      <c r="C220" s="20">
        <v>2723010</v>
      </c>
      <c r="D220" s="14" t="s">
        <v>206</v>
      </c>
      <c r="E220" s="21">
        <v>103</v>
      </c>
      <c r="F220" s="9">
        <v>633</v>
      </c>
      <c r="G220" s="22">
        <f t="shared" si="7"/>
        <v>0.1627172195892575</v>
      </c>
      <c r="H220" s="9">
        <v>3183</v>
      </c>
      <c r="I220" s="9">
        <f t="shared" si="6"/>
        <v>1</v>
      </c>
    </row>
    <row r="221" spans="1:9" ht="12.75">
      <c r="A221" s="8" t="s">
        <v>17</v>
      </c>
      <c r="B221" s="8">
        <v>27</v>
      </c>
      <c r="C221" s="20">
        <v>2700090</v>
      </c>
      <c r="D221" s="14" t="s">
        <v>335</v>
      </c>
      <c r="E221" s="21">
        <v>77</v>
      </c>
      <c r="F221" s="9">
        <v>825</v>
      </c>
      <c r="G221" s="22">
        <f t="shared" si="7"/>
        <v>0.09333333333333334</v>
      </c>
      <c r="H221" s="9">
        <v>4965</v>
      </c>
      <c r="I221" s="9">
        <f t="shared" si="6"/>
        <v>1</v>
      </c>
    </row>
    <row r="222" spans="1:9" ht="12.75">
      <c r="A222" s="8" t="s">
        <v>17</v>
      </c>
      <c r="B222" s="8">
        <v>27</v>
      </c>
      <c r="C222" s="20">
        <v>2700089</v>
      </c>
      <c r="D222" s="14" t="s">
        <v>356</v>
      </c>
      <c r="E222" s="21">
        <v>107</v>
      </c>
      <c r="F222" s="9">
        <v>985</v>
      </c>
      <c r="G222" s="22">
        <f t="shared" si="7"/>
        <v>0.10862944162436548</v>
      </c>
      <c r="H222" s="9">
        <v>5250</v>
      </c>
      <c r="I222" s="9">
        <f t="shared" si="6"/>
        <v>1</v>
      </c>
    </row>
    <row r="223" spans="1:9" ht="12.75">
      <c r="A223" s="8" t="s">
        <v>17</v>
      </c>
      <c r="B223" s="8">
        <v>27</v>
      </c>
      <c r="C223" s="20">
        <v>2723310</v>
      </c>
      <c r="D223" s="14" t="s">
        <v>207</v>
      </c>
      <c r="E223" s="21">
        <v>91</v>
      </c>
      <c r="F223" s="9">
        <v>606</v>
      </c>
      <c r="G223" s="22">
        <f t="shared" si="7"/>
        <v>0.15016501650165018</v>
      </c>
      <c r="H223" s="9">
        <v>4023</v>
      </c>
      <c r="I223" s="9">
        <f t="shared" si="6"/>
        <v>1</v>
      </c>
    </row>
    <row r="224" spans="1:9" ht="12.75">
      <c r="A224" s="8" t="s">
        <v>17</v>
      </c>
      <c r="B224" s="8">
        <v>27</v>
      </c>
      <c r="C224" s="20">
        <v>2733720</v>
      </c>
      <c r="D224" s="14" t="s">
        <v>274</v>
      </c>
      <c r="E224" s="21">
        <v>20</v>
      </c>
      <c r="F224" s="9">
        <v>77</v>
      </c>
      <c r="G224" s="22">
        <f t="shared" si="7"/>
        <v>0.2597402597402597</v>
      </c>
      <c r="H224" s="9">
        <v>298</v>
      </c>
      <c r="I224" s="9">
        <f t="shared" si="6"/>
        <v>1</v>
      </c>
    </row>
    <row r="225" spans="1:9" ht="12.75">
      <c r="A225" s="8" t="s">
        <v>17</v>
      </c>
      <c r="B225" s="8">
        <v>27</v>
      </c>
      <c r="C225" s="20">
        <v>2723370</v>
      </c>
      <c r="D225" s="14" t="s">
        <v>208</v>
      </c>
      <c r="E225" s="21">
        <v>42</v>
      </c>
      <c r="F225" s="9">
        <v>320</v>
      </c>
      <c r="G225" s="22">
        <f t="shared" si="7"/>
        <v>0.13125</v>
      </c>
      <c r="H225" s="9">
        <v>2238</v>
      </c>
      <c r="I225" s="9">
        <f t="shared" si="6"/>
        <v>1</v>
      </c>
    </row>
    <row r="226" spans="1:9" ht="12.75">
      <c r="A226" s="8" t="s">
        <v>17</v>
      </c>
      <c r="B226" s="8">
        <v>27</v>
      </c>
      <c r="C226" s="20">
        <v>2723400</v>
      </c>
      <c r="D226" s="14" t="s">
        <v>209</v>
      </c>
      <c r="E226" s="21">
        <v>125</v>
      </c>
      <c r="F226" s="9">
        <v>1523</v>
      </c>
      <c r="G226" s="22">
        <f t="shared" si="7"/>
        <v>0.08207485226526592</v>
      </c>
      <c r="H226" s="9">
        <v>8764</v>
      </c>
      <c r="I226" s="9">
        <f t="shared" si="6"/>
        <v>1</v>
      </c>
    </row>
    <row r="227" spans="1:9" ht="12.75">
      <c r="A227" s="8" t="s">
        <v>17</v>
      </c>
      <c r="B227" s="8">
        <v>27</v>
      </c>
      <c r="C227" s="20">
        <v>2723430</v>
      </c>
      <c r="D227" s="14" t="s">
        <v>345</v>
      </c>
      <c r="E227" s="21">
        <v>108</v>
      </c>
      <c r="F227" s="9">
        <v>3414</v>
      </c>
      <c r="G227" s="22">
        <f t="shared" si="7"/>
        <v>0.03163444639718805</v>
      </c>
      <c r="H227" s="9">
        <v>15361</v>
      </c>
      <c r="I227" s="9">
        <f t="shared" si="6"/>
        <v>1</v>
      </c>
    </row>
    <row r="228" spans="1:9" ht="12.75">
      <c r="A228" s="8" t="s">
        <v>17</v>
      </c>
      <c r="B228" s="8">
        <v>27</v>
      </c>
      <c r="C228" s="20">
        <v>2723490</v>
      </c>
      <c r="D228" s="14" t="s">
        <v>210</v>
      </c>
      <c r="E228" s="21">
        <v>196</v>
      </c>
      <c r="F228" s="9">
        <v>3231</v>
      </c>
      <c r="G228" s="22">
        <f t="shared" si="7"/>
        <v>0.060662333642835034</v>
      </c>
      <c r="H228" s="9">
        <v>19552</v>
      </c>
      <c r="I228" s="9">
        <f t="shared" si="6"/>
        <v>1</v>
      </c>
    </row>
    <row r="229" spans="1:9" ht="12.75">
      <c r="A229" s="8" t="s">
        <v>17</v>
      </c>
      <c r="B229" s="8">
        <v>27</v>
      </c>
      <c r="C229" s="20">
        <v>2723520</v>
      </c>
      <c r="D229" s="14" t="s">
        <v>211</v>
      </c>
      <c r="E229" s="21">
        <v>121</v>
      </c>
      <c r="F229" s="9">
        <v>662</v>
      </c>
      <c r="G229" s="22">
        <f t="shared" si="7"/>
        <v>0.18277945619335348</v>
      </c>
      <c r="H229" s="9">
        <v>3574</v>
      </c>
      <c r="I229" s="9">
        <f t="shared" si="6"/>
        <v>1</v>
      </c>
    </row>
    <row r="230" spans="1:9" ht="12.75">
      <c r="A230" s="8" t="s">
        <v>17</v>
      </c>
      <c r="B230" s="8">
        <v>27</v>
      </c>
      <c r="C230" s="20">
        <v>2723580</v>
      </c>
      <c r="D230" s="14" t="s">
        <v>212</v>
      </c>
      <c r="E230" s="21">
        <v>29</v>
      </c>
      <c r="F230" s="9">
        <v>480</v>
      </c>
      <c r="G230" s="22">
        <f t="shared" si="7"/>
        <v>0.06041666666666667</v>
      </c>
      <c r="H230" s="9">
        <v>2508</v>
      </c>
      <c r="I230" s="9">
        <f t="shared" si="6"/>
        <v>1</v>
      </c>
    </row>
    <row r="231" spans="1:9" ht="12.75">
      <c r="A231" s="8" t="s">
        <v>17</v>
      </c>
      <c r="B231" s="8">
        <v>27</v>
      </c>
      <c r="C231" s="20">
        <v>2700101</v>
      </c>
      <c r="D231" s="14" t="s">
        <v>31</v>
      </c>
      <c r="E231" s="21">
        <v>44</v>
      </c>
      <c r="F231" s="9">
        <v>425</v>
      </c>
      <c r="G231" s="22">
        <f t="shared" si="7"/>
        <v>0.10352941176470588</v>
      </c>
      <c r="H231" s="9">
        <v>2372</v>
      </c>
      <c r="I231" s="9">
        <f t="shared" si="6"/>
        <v>1</v>
      </c>
    </row>
    <row r="232" spans="1:9" ht="12.75">
      <c r="A232" s="8" t="s">
        <v>17</v>
      </c>
      <c r="B232" s="8">
        <v>27</v>
      </c>
      <c r="C232" s="20">
        <v>2791448</v>
      </c>
      <c r="D232" s="14" t="s">
        <v>355</v>
      </c>
      <c r="E232" s="21">
        <v>34</v>
      </c>
      <c r="F232" s="9">
        <v>308</v>
      </c>
      <c r="G232" s="22">
        <f t="shared" si="7"/>
        <v>0.11038961038961038</v>
      </c>
      <c r="H232" s="9">
        <v>1565</v>
      </c>
      <c r="I232" s="9">
        <f t="shared" si="6"/>
        <v>1</v>
      </c>
    </row>
    <row r="233" spans="1:9" ht="12.75">
      <c r="A233" s="8" t="s">
        <v>17</v>
      </c>
      <c r="B233" s="8">
        <v>27</v>
      </c>
      <c r="C233" s="20">
        <v>2723820</v>
      </c>
      <c r="D233" s="14" t="s">
        <v>213</v>
      </c>
      <c r="E233" s="21">
        <v>210</v>
      </c>
      <c r="F233" s="9">
        <v>3815</v>
      </c>
      <c r="G233" s="22">
        <f t="shared" si="7"/>
        <v>0.05504587155963303</v>
      </c>
      <c r="H233" s="9">
        <v>19442</v>
      </c>
      <c r="I233" s="9">
        <f aca="true" t="shared" si="8" ref="I233:I264">IF(H233&lt;20000,1,0)</f>
        <v>1</v>
      </c>
    </row>
    <row r="234" spans="1:9" ht="12.75">
      <c r="A234" s="8" t="s">
        <v>17</v>
      </c>
      <c r="B234" s="8">
        <v>27</v>
      </c>
      <c r="C234" s="20">
        <v>2723850</v>
      </c>
      <c r="D234" s="14" t="s">
        <v>347</v>
      </c>
      <c r="E234" s="21">
        <v>1033</v>
      </c>
      <c r="F234" s="9">
        <v>13860</v>
      </c>
      <c r="G234" s="22">
        <f t="shared" si="7"/>
        <v>0.07453102453102453</v>
      </c>
      <c r="H234" s="9">
        <v>76202</v>
      </c>
      <c r="I234" s="9">
        <f t="shared" si="8"/>
        <v>0</v>
      </c>
    </row>
    <row r="235" spans="1:9" ht="12.75">
      <c r="A235" s="8" t="s">
        <v>17</v>
      </c>
      <c r="B235" s="8">
        <v>27</v>
      </c>
      <c r="C235" s="20">
        <v>2723880</v>
      </c>
      <c r="D235" s="14" t="s">
        <v>214</v>
      </c>
      <c r="E235" s="21">
        <v>232</v>
      </c>
      <c r="F235" s="9">
        <v>3996</v>
      </c>
      <c r="G235" s="22">
        <f t="shared" si="7"/>
        <v>0.05805805805805806</v>
      </c>
      <c r="H235" s="9">
        <v>25883</v>
      </c>
      <c r="I235" s="9">
        <f t="shared" si="8"/>
        <v>0</v>
      </c>
    </row>
    <row r="236" spans="1:9" ht="12.75">
      <c r="A236" s="8" t="s">
        <v>17</v>
      </c>
      <c r="B236" s="8">
        <v>27</v>
      </c>
      <c r="C236" s="20">
        <v>2730870</v>
      </c>
      <c r="D236" s="14" t="s">
        <v>348</v>
      </c>
      <c r="E236" s="21">
        <v>154</v>
      </c>
      <c r="F236" s="9">
        <v>598</v>
      </c>
      <c r="G236" s="22">
        <f t="shared" si="7"/>
        <v>0.25752508361204013</v>
      </c>
      <c r="H236" s="9">
        <v>4556</v>
      </c>
      <c r="I236" s="9">
        <f t="shared" si="8"/>
        <v>1</v>
      </c>
    </row>
    <row r="237" spans="1:9" ht="12.75">
      <c r="A237" s="8" t="s">
        <v>17</v>
      </c>
      <c r="B237" s="8">
        <v>27</v>
      </c>
      <c r="C237" s="20">
        <v>2723910</v>
      </c>
      <c r="D237" s="14" t="s">
        <v>215</v>
      </c>
      <c r="E237" s="21">
        <v>63</v>
      </c>
      <c r="F237" s="9">
        <v>1782</v>
      </c>
      <c r="G237" s="22">
        <f t="shared" si="7"/>
        <v>0.03535353535353535</v>
      </c>
      <c r="H237" s="9">
        <v>8833</v>
      </c>
      <c r="I237" s="9">
        <f t="shared" si="8"/>
        <v>1</v>
      </c>
    </row>
    <row r="238" spans="1:9" ht="12.75">
      <c r="A238" s="8" t="s">
        <v>17</v>
      </c>
      <c r="B238" s="8">
        <v>27</v>
      </c>
      <c r="C238" s="20">
        <v>2723970</v>
      </c>
      <c r="D238" s="14" t="s">
        <v>216</v>
      </c>
      <c r="E238" s="21">
        <v>115</v>
      </c>
      <c r="F238" s="9">
        <v>721</v>
      </c>
      <c r="G238" s="22">
        <f t="shared" si="7"/>
        <v>0.15950069348127602</v>
      </c>
      <c r="H238" s="9">
        <v>3625</v>
      </c>
      <c r="I238" s="9">
        <f t="shared" si="8"/>
        <v>1</v>
      </c>
    </row>
    <row r="239" spans="1:9" ht="12.75">
      <c r="A239" s="8" t="s">
        <v>17</v>
      </c>
      <c r="B239" s="8">
        <v>27</v>
      </c>
      <c r="C239" s="20">
        <v>2724030</v>
      </c>
      <c r="D239" s="14" t="s">
        <v>217</v>
      </c>
      <c r="E239" s="21">
        <v>27</v>
      </c>
      <c r="F239" s="9">
        <v>205</v>
      </c>
      <c r="G239" s="22">
        <f t="shared" si="7"/>
        <v>0.13170731707317074</v>
      </c>
      <c r="H239" s="9">
        <v>1180</v>
      </c>
      <c r="I239" s="9">
        <f t="shared" si="8"/>
        <v>1</v>
      </c>
    </row>
    <row r="240" spans="1:9" ht="12.75">
      <c r="A240" s="8" t="s">
        <v>17</v>
      </c>
      <c r="B240" s="8">
        <v>27</v>
      </c>
      <c r="C240" s="20">
        <v>2725050</v>
      </c>
      <c r="D240" s="14" t="s">
        <v>218</v>
      </c>
      <c r="E240" s="21">
        <v>204</v>
      </c>
      <c r="F240" s="9">
        <v>1037</v>
      </c>
      <c r="G240" s="22">
        <f t="shared" si="7"/>
        <v>0.19672131147540983</v>
      </c>
      <c r="H240" s="9">
        <v>6057</v>
      </c>
      <c r="I240" s="9">
        <f t="shared" si="8"/>
        <v>1</v>
      </c>
    </row>
    <row r="241" spans="1:9" ht="12.75">
      <c r="A241" s="8" t="s">
        <v>17</v>
      </c>
      <c r="B241" s="8">
        <v>27</v>
      </c>
      <c r="C241" s="20">
        <v>2725080</v>
      </c>
      <c r="D241" s="14" t="s">
        <v>219</v>
      </c>
      <c r="E241" s="21">
        <v>123</v>
      </c>
      <c r="F241" s="9">
        <v>2749</v>
      </c>
      <c r="G241" s="22">
        <f t="shared" si="7"/>
        <v>0.04474354310658421</v>
      </c>
      <c r="H241" s="9">
        <v>12287</v>
      </c>
      <c r="I241" s="9">
        <f t="shared" si="8"/>
        <v>1</v>
      </c>
    </row>
    <row r="242" spans="1:9" ht="12.75">
      <c r="A242" s="8" t="s">
        <v>17</v>
      </c>
      <c r="B242" s="8">
        <v>27</v>
      </c>
      <c r="C242" s="20">
        <v>2725110</v>
      </c>
      <c r="D242" s="14" t="s">
        <v>220</v>
      </c>
      <c r="E242" s="21">
        <v>55</v>
      </c>
      <c r="F242" s="9">
        <v>467</v>
      </c>
      <c r="G242" s="22">
        <f t="shared" si="7"/>
        <v>0.11777301927194861</v>
      </c>
      <c r="H242" s="9">
        <v>2974</v>
      </c>
      <c r="I242" s="9">
        <f t="shared" si="8"/>
        <v>1</v>
      </c>
    </row>
    <row r="243" spans="1:9" ht="12.75">
      <c r="A243" s="8" t="s">
        <v>17</v>
      </c>
      <c r="B243" s="8">
        <v>27</v>
      </c>
      <c r="C243" s="20">
        <v>2725140</v>
      </c>
      <c r="D243" s="14" t="s">
        <v>221</v>
      </c>
      <c r="E243" s="21">
        <v>66</v>
      </c>
      <c r="F243" s="9">
        <v>610</v>
      </c>
      <c r="G243" s="22">
        <f t="shared" si="7"/>
        <v>0.10819672131147541</v>
      </c>
      <c r="H243" s="9">
        <v>3795</v>
      </c>
      <c r="I243" s="9">
        <f t="shared" si="8"/>
        <v>1</v>
      </c>
    </row>
    <row r="244" spans="1:9" ht="12.75">
      <c r="A244" s="8" t="s">
        <v>17</v>
      </c>
      <c r="B244" s="8">
        <v>27</v>
      </c>
      <c r="C244" s="20">
        <v>2725200</v>
      </c>
      <c r="D244" s="14" t="s">
        <v>222</v>
      </c>
      <c r="E244" s="21">
        <v>1810</v>
      </c>
      <c r="F244" s="9">
        <v>23673</v>
      </c>
      <c r="G244" s="22">
        <f t="shared" si="7"/>
        <v>0.07645841253748997</v>
      </c>
      <c r="H244" s="9">
        <v>116326</v>
      </c>
      <c r="I244" s="9">
        <f t="shared" si="8"/>
        <v>0</v>
      </c>
    </row>
    <row r="245" spans="1:9" ht="12.75">
      <c r="A245" s="8" t="s">
        <v>17</v>
      </c>
      <c r="B245" s="8">
        <v>27</v>
      </c>
      <c r="C245" s="20">
        <v>2728050</v>
      </c>
      <c r="D245" s="14" t="s">
        <v>223</v>
      </c>
      <c r="E245" s="21">
        <v>384</v>
      </c>
      <c r="F245" s="9">
        <v>5316</v>
      </c>
      <c r="G245" s="22">
        <f t="shared" si="7"/>
        <v>0.07223476297968397</v>
      </c>
      <c r="H245" s="9">
        <v>28248</v>
      </c>
      <c r="I245" s="9">
        <f t="shared" si="8"/>
        <v>0</v>
      </c>
    </row>
    <row r="246" spans="1:9" ht="12.75">
      <c r="A246" s="8" t="s">
        <v>17</v>
      </c>
      <c r="B246" s="8">
        <v>27</v>
      </c>
      <c r="C246" s="20">
        <v>2728080</v>
      </c>
      <c r="D246" s="14" t="s">
        <v>224</v>
      </c>
      <c r="E246" s="21">
        <v>243</v>
      </c>
      <c r="F246" s="9">
        <v>1830</v>
      </c>
      <c r="G246" s="22">
        <f t="shared" si="7"/>
        <v>0.13278688524590163</v>
      </c>
      <c r="H246" s="9">
        <v>11702</v>
      </c>
      <c r="I246" s="9">
        <f t="shared" si="8"/>
        <v>1</v>
      </c>
    </row>
    <row r="247" spans="1:9" ht="12.75">
      <c r="A247" s="8" t="s">
        <v>17</v>
      </c>
      <c r="B247" s="8">
        <v>27</v>
      </c>
      <c r="C247" s="20">
        <v>2728110</v>
      </c>
      <c r="D247" s="14" t="s">
        <v>225</v>
      </c>
      <c r="E247" s="21">
        <v>70</v>
      </c>
      <c r="F247" s="9">
        <v>529</v>
      </c>
      <c r="G247" s="22">
        <f t="shared" si="7"/>
        <v>0.1323251417769376</v>
      </c>
      <c r="H247" s="9">
        <v>3064</v>
      </c>
      <c r="I247" s="9">
        <f t="shared" si="8"/>
        <v>1</v>
      </c>
    </row>
    <row r="248" spans="1:9" ht="12.75">
      <c r="A248" s="8" t="s">
        <v>17</v>
      </c>
      <c r="B248" s="8">
        <v>27</v>
      </c>
      <c r="C248" s="20">
        <v>2728140</v>
      </c>
      <c r="D248" s="14" t="s">
        <v>226</v>
      </c>
      <c r="E248" s="21">
        <v>114</v>
      </c>
      <c r="F248" s="9">
        <v>1152</v>
      </c>
      <c r="G248" s="22">
        <f t="shared" si="7"/>
        <v>0.09895833333333333</v>
      </c>
      <c r="H248" s="9">
        <v>6415</v>
      </c>
      <c r="I248" s="9">
        <f t="shared" si="8"/>
        <v>1</v>
      </c>
    </row>
    <row r="249" spans="1:9" ht="12.75">
      <c r="A249" s="8" t="s">
        <v>17</v>
      </c>
      <c r="B249" s="8">
        <v>27</v>
      </c>
      <c r="C249" s="20">
        <v>2728170</v>
      </c>
      <c r="D249" s="14" t="s">
        <v>227</v>
      </c>
      <c r="E249" s="21">
        <v>182</v>
      </c>
      <c r="F249" s="9">
        <v>1309</v>
      </c>
      <c r="G249" s="22">
        <f t="shared" si="7"/>
        <v>0.13903743315508021</v>
      </c>
      <c r="H249" s="9">
        <v>7581</v>
      </c>
      <c r="I249" s="9">
        <f t="shared" si="8"/>
        <v>1</v>
      </c>
    </row>
    <row r="250" spans="1:9" ht="12.75">
      <c r="A250" s="8" t="s">
        <v>17</v>
      </c>
      <c r="B250" s="8">
        <v>27</v>
      </c>
      <c r="C250" s="20">
        <v>2728200</v>
      </c>
      <c r="D250" s="14" t="s">
        <v>228</v>
      </c>
      <c r="E250" s="21">
        <v>128</v>
      </c>
      <c r="F250" s="9">
        <v>1171</v>
      </c>
      <c r="G250" s="22">
        <f t="shared" si="7"/>
        <v>0.10930828351836037</v>
      </c>
      <c r="H250" s="9">
        <v>7975</v>
      </c>
      <c r="I250" s="9">
        <f t="shared" si="8"/>
        <v>1</v>
      </c>
    </row>
    <row r="251" spans="1:9" ht="12.75">
      <c r="A251" s="8" t="s">
        <v>17</v>
      </c>
      <c r="B251" s="8">
        <v>27</v>
      </c>
      <c r="C251" s="20">
        <v>2728230</v>
      </c>
      <c r="D251" s="14" t="s">
        <v>229</v>
      </c>
      <c r="E251" s="21">
        <v>187</v>
      </c>
      <c r="F251" s="9">
        <v>1693</v>
      </c>
      <c r="G251" s="22">
        <f t="shared" si="7"/>
        <v>0.11045481393975191</v>
      </c>
      <c r="H251" s="9">
        <v>9906</v>
      </c>
      <c r="I251" s="9">
        <f t="shared" si="8"/>
        <v>1</v>
      </c>
    </row>
    <row r="252" spans="1:9" ht="12.75">
      <c r="A252" s="8" t="s">
        <v>17</v>
      </c>
      <c r="B252" s="8">
        <v>27</v>
      </c>
      <c r="C252" s="20">
        <v>2728320</v>
      </c>
      <c r="D252" s="14" t="s">
        <v>231</v>
      </c>
      <c r="E252" s="21">
        <v>104</v>
      </c>
      <c r="F252" s="9">
        <v>968</v>
      </c>
      <c r="G252" s="22">
        <f t="shared" si="7"/>
        <v>0.10743801652892562</v>
      </c>
      <c r="H252" s="9">
        <v>5195</v>
      </c>
      <c r="I252" s="9">
        <f t="shared" si="8"/>
        <v>1</v>
      </c>
    </row>
    <row r="253" spans="1:9" ht="12.75">
      <c r="A253" s="8" t="s">
        <v>17</v>
      </c>
      <c r="B253" s="8">
        <v>27</v>
      </c>
      <c r="C253" s="20">
        <v>2728350</v>
      </c>
      <c r="D253" s="14" t="s">
        <v>232</v>
      </c>
      <c r="E253" s="21">
        <v>77</v>
      </c>
      <c r="F253" s="9">
        <v>767</v>
      </c>
      <c r="G253" s="22">
        <f t="shared" si="7"/>
        <v>0.10039113428943937</v>
      </c>
      <c r="H253" s="9">
        <v>4339</v>
      </c>
      <c r="I253" s="9">
        <f t="shared" si="8"/>
        <v>1</v>
      </c>
    </row>
    <row r="254" spans="1:9" ht="12.75">
      <c r="A254" s="8" t="s">
        <v>17</v>
      </c>
      <c r="B254" s="8">
        <v>27</v>
      </c>
      <c r="C254" s="20">
        <v>2728380</v>
      </c>
      <c r="D254" s="14" t="s">
        <v>233</v>
      </c>
      <c r="E254" s="21">
        <v>165</v>
      </c>
      <c r="F254" s="9">
        <v>1714</v>
      </c>
      <c r="G254" s="22">
        <f t="shared" si="7"/>
        <v>0.09626604434072346</v>
      </c>
      <c r="H254" s="9">
        <v>10191</v>
      </c>
      <c r="I254" s="9">
        <f t="shared" si="8"/>
        <v>1</v>
      </c>
    </row>
    <row r="255" spans="1:9" ht="12.75">
      <c r="A255" s="8" t="s">
        <v>17</v>
      </c>
      <c r="B255" s="8">
        <v>27</v>
      </c>
      <c r="C255" s="20">
        <v>2728950</v>
      </c>
      <c r="D255" s="14" t="s">
        <v>234</v>
      </c>
      <c r="E255" s="21">
        <v>84</v>
      </c>
      <c r="F255" s="9">
        <v>1058</v>
      </c>
      <c r="G255" s="22">
        <f t="shared" si="7"/>
        <v>0.07939508506616257</v>
      </c>
      <c r="H255" s="9">
        <v>5434</v>
      </c>
      <c r="I255" s="9">
        <f t="shared" si="8"/>
        <v>1</v>
      </c>
    </row>
    <row r="256" spans="1:9" ht="12.75">
      <c r="A256" s="8" t="s">
        <v>17</v>
      </c>
      <c r="B256" s="8">
        <v>27</v>
      </c>
      <c r="C256" s="20">
        <v>2728960</v>
      </c>
      <c r="D256" s="14" t="s">
        <v>235</v>
      </c>
      <c r="E256" s="21">
        <v>19</v>
      </c>
      <c r="F256" s="9">
        <v>93</v>
      </c>
      <c r="G256" s="22">
        <f t="shared" si="7"/>
        <v>0.20430107526881722</v>
      </c>
      <c r="H256" s="9">
        <v>344</v>
      </c>
      <c r="I256" s="9">
        <f t="shared" si="8"/>
        <v>1</v>
      </c>
    </row>
    <row r="257" spans="1:9" ht="12.75">
      <c r="A257" s="8" t="s">
        <v>17</v>
      </c>
      <c r="B257" s="8">
        <v>27</v>
      </c>
      <c r="C257" s="20">
        <v>2728970</v>
      </c>
      <c r="D257" s="14" t="s">
        <v>236</v>
      </c>
      <c r="E257" s="21">
        <v>221</v>
      </c>
      <c r="F257" s="9">
        <v>1261</v>
      </c>
      <c r="G257" s="22">
        <f t="shared" si="7"/>
        <v>0.17525773195876287</v>
      </c>
      <c r="H257" s="9">
        <v>7661</v>
      </c>
      <c r="I257" s="9">
        <f t="shared" si="8"/>
        <v>1</v>
      </c>
    </row>
    <row r="258" spans="1:9" ht="12.75">
      <c r="A258" s="8" t="s">
        <v>17</v>
      </c>
      <c r="B258" s="8">
        <v>27</v>
      </c>
      <c r="C258" s="20">
        <v>2700108</v>
      </c>
      <c r="D258" s="14" t="s">
        <v>336</v>
      </c>
      <c r="E258" s="21">
        <v>139</v>
      </c>
      <c r="F258" s="9">
        <v>1349</v>
      </c>
      <c r="G258" s="22">
        <f t="shared" si="7"/>
        <v>0.10303928836174944</v>
      </c>
      <c r="H258" s="9">
        <v>7705</v>
      </c>
      <c r="I258" s="9">
        <f t="shared" si="8"/>
        <v>1</v>
      </c>
    </row>
    <row r="259" spans="1:9" ht="12.75">
      <c r="A259" s="8" t="s">
        <v>17</v>
      </c>
      <c r="B259" s="8">
        <v>27</v>
      </c>
      <c r="C259" s="20">
        <v>2729040</v>
      </c>
      <c r="D259" s="14" t="s">
        <v>237</v>
      </c>
      <c r="E259" s="21">
        <v>59</v>
      </c>
      <c r="F259" s="9">
        <v>1050</v>
      </c>
      <c r="G259" s="22">
        <f t="shared" si="7"/>
        <v>0.05619047619047619</v>
      </c>
      <c r="H259" s="9">
        <v>5457</v>
      </c>
      <c r="I259" s="9">
        <f t="shared" si="8"/>
        <v>1</v>
      </c>
    </row>
    <row r="260" spans="1:9" ht="12.75">
      <c r="A260" s="8" t="s">
        <v>17</v>
      </c>
      <c r="B260" s="8">
        <v>27</v>
      </c>
      <c r="C260" s="20">
        <v>2729070</v>
      </c>
      <c r="D260" s="14" t="s">
        <v>238</v>
      </c>
      <c r="E260" s="21">
        <v>15</v>
      </c>
      <c r="F260" s="9">
        <v>134</v>
      </c>
      <c r="G260" s="22">
        <f t="shared" si="7"/>
        <v>0.11194029850746269</v>
      </c>
      <c r="H260" s="9">
        <v>828</v>
      </c>
      <c r="I260" s="9">
        <f t="shared" si="8"/>
        <v>1</v>
      </c>
    </row>
    <row r="261" spans="1:9" ht="12.75">
      <c r="A261" s="8" t="s">
        <v>17</v>
      </c>
      <c r="B261" s="8">
        <v>27</v>
      </c>
      <c r="C261" s="20">
        <v>2730030</v>
      </c>
      <c r="D261" s="14" t="s">
        <v>239</v>
      </c>
      <c r="E261" s="21">
        <v>231</v>
      </c>
      <c r="F261" s="9">
        <v>3381</v>
      </c>
      <c r="G261" s="22">
        <f t="shared" si="7"/>
        <v>0.06832298136645963</v>
      </c>
      <c r="H261" s="9">
        <v>18331</v>
      </c>
      <c r="I261" s="9">
        <f t="shared" si="8"/>
        <v>1</v>
      </c>
    </row>
    <row r="262" spans="1:9" ht="12.75">
      <c r="A262" s="8" t="s">
        <v>17</v>
      </c>
      <c r="B262" s="8">
        <v>27</v>
      </c>
      <c r="C262" s="20">
        <v>2716830</v>
      </c>
      <c r="D262" s="14" t="s">
        <v>158</v>
      </c>
      <c r="E262" s="21">
        <v>13</v>
      </c>
      <c r="F262" s="9">
        <v>154</v>
      </c>
      <c r="G262" s="22">
        <f t="shared" si="7"/>
        <v>0.08441558441558442</v>
      </c>
      <c r="H262" s="9">
        <v>746</v>
      </c>
      <c r="I262" s="9">
        <f t="shared" si="8"/>
        <v>1</v>
      </c>
    </row>
    <row r="263" spans="1:9" ht="12.75">
      <c r="A263" s="8" t="s">
        <v>17</v>
      </c>
      <c r="B263" s="8">
        <v>27</v>
      </c>
      <c r="C263" s="20">
        <v>2730060</v>
      </c>
      <c r="D263" s="14" t="s">
        <v>364</v>
      </c>
      <c r="E263" s="21">
        <v>228</v>
      </c>
      <c r="F263" s="9">
        <v>7329</v>
      </c>
      <c r="G263" s="22">
        <f t="shared" si="7"/>
        <v>0.031109291854277528</v>
      </c>
      <c r="H263" s="9">
        <v>36178</v>
      </c>
      <c r="I263" s="9">
        <f t="shared" si="8"/>
        <v>0</v>
      </c>
    </row>
    <row r="264" spans="1:9" ht="12.75">
      <c r="A264" s="8" t="s">
        <v>17</v>
      </c>
      <c r="B264" s="8">
        <v>27</v>
      </c>
      <c r="C264" s="20">
        <v>2730090</v>
      </c>
      <c r="D264" s="14" t="s">
        <v>240</v>
      </c>
      <c r="E264" s="21">
        <v>116</v>
      </c>
      <c r="F264" s="9">
        <v>1682</v>
      </c>
      <c r="G264" s="22">
        <f t="shared" si="7"/>
        <v>0.06896551724137931</v>
      </c>
      <c r="H264" s="9">
        <v>10069</v>
      </c>
      <c r="I264" s="9">
        <f t="shared" si="8"/>
        <v>1</v>
      </c>
    </row>
    <row r="265" spans="1:9" ht="12.75">
      <c r="A265" s="8" t="s">
        <v>17</v>
      </c>
      <c r="B265" s="8">
        <v>27</v>
      </c>
      <c r="C265" s="20">
        <v>2730150</v>
      </c>
      <c r="D265" s="14" t="s">
        <v>241</v>
      </c>
      <c r="E265" s="21">
        <v>27</v>
      </c>
      <c r="F265" s="9">
        <v>460</v>
      </c>
      <c r="G265" s="22">
        <f t="shared" si="7"/>
        <v>0.058695652173913045</v>
      </c>
      <c r="H265" s="9">
        <v>2228</v>
      </c>
      <c r="I265" s="9">
        <f aca="true" t="shared" si="9" ref="I265:I328">IF(H265&lt;20000,1,0)</f>
        <v>1</v>
      </c>
    </row>
    <row r="266" spans="1:9" ht="12.75">
      <c r="A266" s="8" t="s">
        <v>17</v>
      </c>
      <c r="B266" s="8">
        <v>27</v>
      </c>
      <c r="C266" s="20">
        <v>2730510</v>
      </c>
      <c r="D266" s="14" t="s">
        <v>244</v>
      </c>
      <c r="E266" s="21">
        <v>629</v>
      </c>
      <c r="F266" s="9">
        <v>1622</v>
      </c>
      <c r="G266" s="22">
        <f aca="true" t="shared" si="10" ref="G266:G329">IF(AND(E266&gt;0,F266&gt;0),E266/F266,0)</f>
        <v>0.3877928483353884</v>
      </c>
      <c r="H266" s="9">
        <v>5558</v>
      </c>
      <c r="I266" s="9">
        <f t="shared" si="9"/>
        <v>1</v>
      </c>
    </row>
    <row r="267" spans="1:9" ht="12.75">
      <c r="A267" s="8" t="s">
        <v>17</v>
      </c>
      <c r="B267" s="8">
        <v>27</v>
      </c>
      <c r="C267" s="20">
        <v>2730450</v>
      </c>
      <c r="D267" s="14" t="s">
        <v>242</v>
      </c>
      <c r="E267" s="21">
        <v>38</v>
      </c>
      <c r="F267" s="9">
        <v>414</v>
      </c>
      <c r="G267" s="22">
        <f t="shared" si="10"/>
        <v>0.09178743961352658</v>
      </c>
      <c r="H267" s="9">
        <v>2527</v>
      </c>
      <c r="I267" s="9">
        <f t="shared" si="9"/>
        <v>1</v>
      </c>
    </row>
    <row r="268" spans="1:9" ht="12.75">
      <c r="A268" s="8" t="s">
        <v>17</v>
      </c>
      <c r="B268" s="8">
        <v>27</v>
      </c>
      <c r="C268" s="20">
        <v>2700132</v>
      </c>
      <c r="D268" s="14" t="s">
        <v>324</v>
      </c>
      <c r="E268" s="21">
        <v>62</v>
      </c>
      <c r="F268" s="9">
        <v>616</v>
      </c>
      <c r="G268" s="22">
        <f t="shared" si="10"/>
        <v>0.10064935064935066</v>
      </c>
      <c r="H268" s="9">
        <v>3642</v>
      </c>
      <c r="I268" s="9">
        <f t="shared" si="9"/>
        <v>1</v>
      </c>
    </row>
    <row r="269" spans="1:9" ht="12.75">
      <c r="A269" s="8" t="s">
        <v>17</v>
      </c>
      <c r="B269" s="8">
        <v>27</v>
      </c>
      <c r="C269" s="20">
        <v>2730480</v>
      </c>
      <c r="D269" s="14" t="s">
        <v>243</v>
      </c>
      <c r="E269" s="21">
        <v>242</v>
      </c>
      <c r="F269" s="9">
        <v>3277</v>
      </c>
      <c r="G269" s="22">
        <f t="shared" si="10"/>
        <v>0.07384803173634422</v>
      </c>
      <c r="H269" s="9">
        <v>19758</v>
      </c>
      <c r="I269" s="9">
        <f t="shared" si="9"/>
        <v>1</v>
      </c>
    </row>
    <row r="270" spans="1:9" ht="12.75">
      <c r="A270" s="8" t="s">
        <v>17</v>
      </c>
      <c r="B270" s="8">
        <v>27</v>
      </c>
      <c r="C270" s="20">
        <v>2700182</v>
      </c>
      <c r="D270" s="14" t="s">
        <v>360</v>
      </c>
      <c r="E270" s="21">
        <v>117</v>
      </c>
      <c r="F270" s="9">
        <v>1469</v>
      </c>
      <c r="G270" s="22">
        <f t="shared" si="10"/>
        <v>0.07964601769911504</v>
      </c>
      <c r="H270" s="9">
        <v>8364</v>
      </c>
      <c r="I270" s="9">
        <f t="shared" si="9"/>
        <v>1</v>
      </c>
    </row>
    <row r="271" spans="1:9" ht="12.75">
      <c r="A271" s="8" t="s">
        <v>17</v>
      </c>
      <c r="B271" s="8">
        <v>27</v>
      </c>
      <c r="C271" s="20">
        <v>2700163</v>
      </c>
      <c r="D271" s="14" t="s">
        <v>328</v>
      </c>
      <c r="E271" s="21">
        <v>81</v>
      </c>
      <c r="F271" s="9">
        <v>858</v>
      </c>
      <c r="G271" s="22">
        <f t="shared" si="10"/>
        <v>0.0944055944055944</v>
      </c>
      <c r="H271" s="9">
        <v>4497</v>
      </c>
      <c r="I271" s="9">
        <f t="shared" si="9"/>
        <v>1</v>
      </c>
    </row>
    <row r="272" spans="1:9" ht="12.75">
      <c r="A272" s="8" t="s">
        <v>17</v>
      </c>
      <c r="B272" s="8">
        <v>27</v>
      </c>
      <c r="C272" s="20">
        <v>2731750</v>
      </c>
      <c r="D272" s="14" t="s">
        <v>245</v>
      </c>
      <c r="E272" s="21">
        <v>626</v>
      </c>
      <c r="F272" s="9">
        <v>4886</v>
      </c>
      <c r="G272" s="22">
        <f t="shared" si="10"/>
        <v>0.12812116250511665</v>
      </c>
      <c r="H272" s="9">
        <v>38499</v>
      </c>
      <c r="I272" s="9">
        <f t="shared" si="9"/>
        <v>0</v>
      </c>
    </row>
    <row r="273" spans="1:9" ht="12.75">
      <c r="A273" s="8" t="s">
        <v>17</v>
      </c>
      <c r="B273" s="8">
        <v>27</v>
      </c>
      <c r="C273" s="20">
        <v>2731780</v>
      </c>
      <c r="D273" s="14" t="s">
        <v>246</v>
      </c>
      <c r="E273" s="21">
        <v>1566</v>
      </c>
      <c r="F273" s="9">
        <v>15866</v>
      </c>
      <c r="G273" s="22">
        <f t="shared" si="10"/>
        <v>0.09870162611874449</v>
      </c>
      <c r="H273" s="9">
        <v>101097</v>
      </c>
      <c r="I273" s="9">
        <f t="shared" si="9"/>
        <v>0</v>
      </c>
    </row>
    <row r="274" spans="1:9" ht="12.75">
      <c r="A274" s="8" t="s">
        <v>17</v>
      </c>
      <c r="B274" s="8">
        <v>27</v>
      </c>
      <c r="C274" s="20">
        <v>2731800</v>
      </c>
      <c r="D274" s="14" t="s">
        <v>247</v>
      </c>
      <c r="E274" s="21">
        <v>1615</v>
      </c>
      <c r="F274" s="9">
        <v>19737</v>
      </c>
      <c r="G274" s="22">
        <f t="shared" si="10"/>
        <v>0.0818260120585702</v>
      </c>
      <c r="H274" s="9">
        <v>112153</v>
      </c>
      <c r="I274" s="9">
        <f t="shared" si="9"/>
        <v>0</v>
      </c>
    </row>
    <row r="275" spans="1:9" ht="12.75">
      <c r="A275" s="8" t="s">
        <v>17</v>
      </c>
      <c r="B275" s="8">
        <v>27</v>
      </c>
      <c r="C275" s="20">
        <v>2732070</v>
      </c>
      <c r="D275" s="14" t="s">
        <v>248</v>
      </c>
      <c r="E275" s="21">
        <v>106</v>
      </c>
      <c r="F275" s="9">
        <v>2079</v>
      </c>
      <c r="G275" s="22">
        <f t="shared" si="10"/>
        <v>0.05098605098605099</v>
      </c>
      <c r="H275" s="9">
        <v>9615</v>
      </c>
      <c r="I275" s="9">
        <f t="shared" si="9"/>
        <v>1</v>
      </c>
    </row>
    <row r="276" spans="1:9" ht="12.75">
      <c r="A276" s="8" t="s">
        <v>17</v>
      </c>
      <c r="B276" s="8">
        <v>27</v>
      </c>
      <c r="C276" s="20">
        <v>2709440</v>
      </c>
      <c r="D276" s="14" t="s">
        <v>341</v>
      </c>
      <c r="E276" s="21">
        <v>145</v>
      </c>
      <c r="F276" s="9">
        <v>2480</v>
      </c>
      <c r="G276" s="22">
        <f t="shared" si="10"/>
        <v>0.05846774193548387</v>
      </c>
      <c r="H276" s="9">
        <v>12518</v>
      </c>
      <c r="I276" s="9">
        <f t="shared" si="9"/>
        <v>1</v>
      </c>
    </row>
    <row r="277" spans="1:9" ht="12.75">
      <c r="A277" s="8" t="s">
        <v>17</v>
      </c>
      <c r="B277" s="8">
        <v>27</v>
      </c>
      <c r="C277" s="20">
        <v>2732250</v>
      </c>
      <c r="D277" s="14" t="s">
        <v>249</v>
      </c>
      <c r="E277" s="21">
        <v>74</v>
      </c>
      <c r="F277" s="9">
        <v>1428</v>
      </c>
      <c r="G277" s="22">
        <f t="shared" si="10"/>
        <v>0.05182072829131653</v>
      </c>
      <c r="H277" s="9">
        <v>7183</v>
      </c>
      <c r="I277" s="9">
        <f t="shared" si="9"/>
        <v>1</v>
      </c>
    </row>
    <row r="278" spans="1:9" ht="12.75">
      <c r="A278" s="8" t="s">
        <v>17</v>
      </c>
      <c r="B278" s="8">
        <v>27</v>
      </c>
      <c r="C278" s="20">
        <v>2732390</v>
      </c>
      <c r="D278" s="14" t="s">
        <v>331</v>
      </c>
      <c r="E278" s="21">
        <v>1216</v>
      </c>
      <c r="F278" s="9">
        <v>31140</v>
      </c>
      <c r="G278" s="22">
        <f t="shared" si="10"/>
        <v>0.03904945407835581</v>
      </c>
      <c r="H278" s="9">
        <v>140426</v>
      </c>
      <c r="I278" s="9">
        <f t="shared" si="9"/>
        <v>0</v>
      </c>
    </row>
    <row r="279" spans="1:9" ht="12.75">
      <c r="A279" s="8" t="s">
        <v>17</v>
      </c>
      <c r="B279" s="8">
        <v>27</v>
      </c>
      <c r="C279" s="20">
        <v>2732430</v>
      </c>
      <c r="D279" s="14" t="s">
        <v>250</v>
      </c>
      <c r="E279" s="21">
        <v>651</v>
      </c>
      <c r="F279" s="9">
        <v>7652</v>
      </c>
      <c r="G279" s="22">
        <f t="shared" si="10"/>
        <v>0.08507579717720858</v>
      </c>
      <c r="H279" s="9">
        <v>53040</v>
      </c>
      <c r="I279" s="9">
        <f t="shared" si="9"/>
        <v>0</v>
      </c>
    </row>
    <row r="280" spans="1:9" ht="12.75">
      <c r="A280" s="8" t="s">
        <v>17</v>
      </c>
      <c r="B280" s="8">
        <v>27</v>
      </c>
      <c r="C280" s="20">
        <v>2732460</v>
      </c>
      <c r="D280" s="14" t="s">
        <v>251</v>
      </c>
      <c r="E280" s="21">
        <v>24</v>
      </c>
      <c r="F280" s="9">
        <v>185</v>
      </c>
      <c r="G280" s="22">
        <f t="shared" si="10"/>
        <v>0.12972972972972974</v>
      </c>
      <c r="H280" s="9">
        <v>1035</v>
      </c>
      <c r="I280" s="9">
        <f t="shared" si="9"/>
        <v>1</v>
      </c>
    </row>
    <row r="281" spans="1:9" ht="12.75">
      <c r="A281" s="8" t="s">
        <v>17</v>
      </c>
      <c r="B281" s="8">
        <v>27</v>
      </c>
      <c r="C281" s="20">
        <v>2732490</v>
      </c>
      <c r="D281" s="14" t="s">
        <v>252</v>
      </c>
      <c r="E281" s="21">
        <v>14</v>
      </c>
      <c r="F281" s="9">
        <v>143</v>
      </c>
      <c r="G281" s="22">
        <f t="shared" si="10"/>
        <v>0.0979020979020979</v>
      </c>
      <c r="H281" s="9">
        <v>795</v>
      </c>
      <c r="I281" s="9">
        <f t="shared" si="9"/>
        <v>1</v>
      </c>
    </row>
    <row r="282" spans="1:9" ht="12.75">
      <c r="A282" s="8" t="s">
        <v>17</v>
      </c>
      <c r="B282" s="8">
        <v>27</v>
      </c>
      <c r="C282" s="20">
        <v>2732520</v>
      </c>
      <c r="D282" s="14" t="s">
        <v>253</v>
      </c>
      <c r="E282" s="21">
        <v>68</v>
      </c>
      <c r="F282" s="9">
        <v>672</v>
      </c>
      <c r="G282" s="22">
        <f t="shared" si="10"/>
        <v>0.10119047619047619</v>
      </c>
      <c r="H282" s="9">
        <v>3399</v>
      </c>
      <c r="I282" s="9">
        <f t="shared" si="9"/>
        <v>1</v>
      </c>
    </row>
    <row r="283" spans="1:9" ht="12.75">
      <c r="A283" s="8" t="s">
        <v>17</v>
      </c>
      <c r="B283" s="8">
        <v>27</v>
      </c>
      <c r="C283" s="20">
        <v>2732550</v>
      </c>
      <c r="D283" s="14" t="s">
        <v>254</v>
      </c>
      <c r="E283" s="21">
        <v>90</v>
      </c>
      <c r="F283" s="9">
        <v>1054</v>
      </c>
      <c r="G283" s="22">
        <f t="shared" si="10"/>
        <v>0.08538899430740038</v>
      </c>
      <c r="H283" s="9">
        <v>6064</v>
      </c>
      <c r="I283" s="9">
        <f t="shared" si="9"/>
        <v>1</v>
      </c>
    </row>
    <row r="284" spans="1:9" ht="12.75">
      <c r="A284" s="8" t="s">
        <v>17</v>
      </c>
      <c r="B284" s="8">
        <v>27</v>
      </c>
      <c r="C284" s="20">
        <v>2728290</v>
      </c>
      <c r="D284" s="14" t="s">
        <v>230</v>
      </c>
      <c r="E284" s="21">
        <v>53</v>
      </c>
      <c r="F284" s="9">
        <v>665</v>
      </c>
      <c r="G284" s="22">
        <f t="shared" si="10"/>
        <v>0.07969924812030076</v>
      </c>
      <c r="H284" s="9">
        <v>3915</v>
      </c>
      <c r="I284" s="9">
        <f t="shared" si="9"/>
        <v>1</v>
      </c>
    </row>
    <row r="285" spans="1:9" ht="12.75">
      <c r="A285" s="8" t="s">
        <v>17</v>
      </c>
      <c r="B285" s="8">
        <v>27</v>
      </c>
      <c r="C285" s="20">
        <v>2732640</v>
      </c>
      <c r="D285" s="14" t="s">
        <v>255</v>
      </c>
      <c r="E285" s="21">
        <v>12</v>
      </c>
      <c r="F285" s="9">
        <v>172</v>
      </c>
      <c r="G285" s="22">
        <f t="shared" si="10"/>
        <v>0.06976744186046512</v>
      </c>
      <c r="H285" s="9">
        <v>888</v>
      </c>
      <c r="I285" s="9">
        <f t="shared" si="9"/>
        <v>1</v>
      </c>
    </row>
    <row r="286" spans="1:9" ht="12.75">
      <c r="A286" s="8" t="s">
        <v>17</v>
      </c>
      <c r="B286" s="8">
        <v>27</v>
      </c>
      <c r="C286" s="20">
        <v>2732670</v>
      </c>
      <c r="D286" s="14" t="s">
        <v>256</v>
      </c>
      <c r="E286" s="21">
        <v>23</v>
      </c>
      <c r="F286" s="9">
        <v>158</v>
      </c>
      <c r="G286" s="22">
        <f t="shared" si="10"/>
        <v>0.14556962025316456</v>
      </c>
      <c r="H286" s="9">
        <v>836</v>
      </c>
      <c r="I286" s="9">
        <f t="shared" si="9"/>
        <v>1</v>
      </c>
    </row>
    <row r="287" spans="1:9" ht="12.75">
      <c r="A287" s="8" t="s">
        <v>17</v>
      </c>
      <c r="B287" s="8">
        <v>27</v>
      </c>
      <c r="C287" s="20">
        <v>2732820</v>
      </c>
      <c r="D287" s="14" t="s">
        <v>258</v>
      </c>
      <c r="E287" s="21">
        <v>155</v>
      </c>
      <c r="F287" s="9">
        <v>2744</v>
      </c>
      <c r="G287" s="22">
        <f t="shared" si="10"/>
        <v>0.0564868804664723</v>
      </c>
      <c r="H287" s="9">
        <v>12656</v>
      </c>
      <c r="I287" s="9">
        <f t="shared" si="9"/>
        <v>1</v>
      </c>
    </row>
    <row r="288" spans="1:9" ht="12.75">
      <c r="A288" s="8" t="s">
        <v>17</v>
      </c>
      <c r="B288" s="8">
        <v>27</v>
      </c>
      <c r="C288" s="20">
        <v>2732850</v>
      </c>
      <c r="D288" s="14" t="s">
        <v>259</v>
      </c>
      <c r="E288" s="21">
        <v>144</v>
      </c>
      <c r="F288" s="9">
        <v>1408</v>
      </c>
      <c r="G288" s="22">
        <f t="shared" si="10"/>
        <v>0.10227272727272728</v>
      </c>
      <c r="H288" s="9">
        <v>7474</v>
      </c>
      <c r="I288" s="9">
        <f t="shared" si="9"/>
        <v>1</v>
      </c>
    </row>
    <row r="289" spans="1:9" ht="12.75">
      <c r="A289" s="8" t="s">
        <v>17</v>
      </c>
      <c r="B289" s="8">
        <v>27</v>
      </c>
      <c r="C289" s="20">
        <v>2732880</v>
      </c>
      <c r="D289" s="14" t="s">
        <v>260</v>
      </c>
      <c r="E289" s="21">
        <v>268</v>
      </c>
      <c r="F289" s="9">
        <v>4165</v>
      </c>
      <c r="G289" s="22">
        <f t="shared" si="10"/>
        <v>0.06434573829531813</v>
      </c>
      <c r="H289" s="9">
        <v>22776</v>
      </c>
      <c r="I289" s="9">
        <f t="shared" si="9"/>
        <v>0</v>
      </c>
    </row>
    <row r="290" spans="1:9" ht="12.75">
      <c r="A290" s="8" t="s">
        <v>17</v>
      </c>
      <c r="B290" s="8">
        <v>27</v>
      </c>
      <c r="C290" s="20">
        <v>2732970</v>
      </c>
      <c r="D290" s="14" t="s">
        <v>261</v>
      </c>
      <c r="E290" s="21">
        <v>90</v>
      </c>
      <c r="F290" s="9">
        <v>511</v>
      </c>
      <c r="G290" s="22">
        <f t="shared" si="10"/>
        <v>0.1761252446183953</v>
      </c>
      <c r="H290" s="9">
        <v>2910</v>
      </c>
      <c r="I290" s="9">
        <f t="shared" si="9"/>
        <v>1</v>
      </c>
    </row>
    <row r="291" spans="1:9" ht="12.75">
      <c r="A291" s="8" t="s">
        <v>17</v>
      </c>
      <c r="B291" s="8">
        <v>27</v>
      </c>
      <c r="C291" s="20">
        <v>2733000</v>
      </c>
      <c r="D291" s="14" t="s">
        <v>262</v>
      </c>
      <c r="E291" s="21">
        <v>264</v>
      </c>
      <c r="F291" s="9">
        <v>5877</v>
      </c>
      <c r="G291" s="22">
        <f t="shared" si="10"/>
        <v>0.04492087799897907</v>
      </c>
      <c r="H291" s="9">
        <v>32718</v>
      </c>
      <c r="I291" s="9">
        <f t="shared" si="9"/>
        <v>0</v>
      </c>
    </row>
    <row r="292" spans="1:9" ht="12.75">
      <c r="A292" s="8" t="s">
        <v>17</v>
      </c>
      <c r="B292" s="8">
        <v>27</v>
      </c>
      <c r="C292" s="20">
        <v>2700102</v>
      </c>
      <c r="D292" s="14" t="s">
        <v>32</v>
      </c>
      <c r="E292" s="21">
        <v>150</v>
      </c>
      <c r="F292" s="9">
        <v>1372</v>
      </c>
      <c r="G292" s="22">
        <f t="shared" si="10"/>
        <v>0.10932944606413994</v>
      </c>
      <c r="H292" s="9">
        <v>7398</v>
      </c>
      <c r="I292" s="9">
        <f t="shared" si="9"/>
        <v>1</v>
      </c>
    </row>
    <row r="293" spans="1:9" ht="12.75">
      <c r="A293" s="8" t="s">
        <v>17</v>
      </c>
      <c r="B293" s="8">
        <v>27</v>
      </c>
      <c r="C293" s="20">
        <v>2733210</v>
      </c>
      <c r="D293" s="14" t="s">
        <v>263</v>
      </c>
      <c r="E293" s="21">
        <v>85</v>
      </c>
      <c r="F293" s="9">
        <v>1063</v>
      </c>
      <c r="G293" s="22">
        <f t="shared" si="10"/>
        <v>0.0799623706491063</v>
      </c>
      <c r="H293" s="9">
        <v>5740</v>
      </c>
      <c r="I293" s="9">
        <f t="shared" si="9"/>
        <v>1</v>
      </c>
    </row>
    <row r="294" spans="1:9" ht="12.75">
      <c r="A294" s="8" t="s">
        <v>17</v>
      </c>
      <c r="B294" s="8">
        <v>27</v>
      </c>
      <c r="C294" s="20">
        <v>2732700</v>
      </c>
      <c r="D294" s="14" t="s">
        <v>257</v>
      </c>
      <c r="E294" s="21">
        <v>62</v>
      </c>
      <c r="F294" s="9">
        <v>273</v>
      </c>
      <c r="G294" s="22">
        <f t="shared" si="10"/>
        <v>0.2271062271062271</v>
      </c>
      <c r="H294" s="9">
        <v>1487</v>
      </c>
      <c r="I294" s="9">
        <f t="shared" si="9"/>
        <v>1</v>
      </c>
    </row>
    <row r="295" spans="1:9" ht="12.75">
      <c r="A295" s="8" t="s">
        <v>17</v>
      </c>
      <c r="B295" s="8">
        <v>27</v>
      </c>
      <c r="C295" s="20">
        <v>2733270</v>
      </c>
      <c r="D295" s="14" t="s">
        <v>264</v>
      </c>
      <c r="E295" s="21">
        <v>310</v>
      </c>
      <c r="F295" s="9">
        <v>3707</v>
      </c>
      <c r="G295" s="22">
        <f t="shared" si="10"/>
        <v>0.08362557323981656</v>
      </c>
      <c r="H295" s="9">
        <v>21535</v>
      </c>
      <c r="I295" s="9">
        <f t="shared" si="9"/>
        <v>0</v>
      </c>
    </row>
    <row r="296" spans="1:9" ht="12.75">
      <c r="A296" s="8" t="s">
        <v>17</v>
      </c>
      <c r="B296" s="8">
        <v>27</v>
      </c>
      <c r="C296" s="20">
        <v>2733810</v>
      </c>
      <c r="D296" s="14" t="s">
        <v>277</v>
      </c>
      <c r="E296" s="21">
        <v>540</v>
      </c>
      <c r="F296" s="9">
        <v>17951</v>
      </c>
      <c r="G296" s="22">
        <f t="shared" si="10"/>
        <v>0.03008188958832377</v>
      </c>
      <c r="H296" s="9">
        <v>84576</v>
      </c>
      <c r="I296" s="9">
        <f t="shared" si="9"/>
        <v>0</v>
      </c>
    </row>
    <row r="297" spans="1:9" ht="12.75">
      <c r="A297" s="8" t="s">
        <v>17</v>
      </c>
      <c r="B297" s="8">
        <v>27</v>
      </c>
      <c r="C297" s="20">
        <v>2702720</v>
      </c>
      <c r="D297" s="14" t="s">
        <v>41</v>
      </c>
      <c r="E297" s="21">
        <v>48</v>
      </c>
      <c r="F297" s="9">
        <v>755</v>
      </c>
      <c r="G297" s="22">
        <f t="shared" si="10"/>
        <v>0.06357615894039735</v>
      </c>
      <c r="H297" s="9">
        <v>3607</v>
      </c>
      <c r="I297" s="9">
        <f t="shared" si="9"/>
        <v>1</v>
      </c>
    </row>
    <row r="298" spans="1:9" ht="12.75">
      <c r="A298" s="8" t="s">
        <v>17</v>
      </c>
      <c r="B298" s="8">
        <v>27</v>
      </c>
      <c r="C298" s="20">
        <v>2733300</v>
      </c>
      <c r="D298" s="14" t="s">
        <v>265</v>
      </c>
      <c r="E298" s="21">
        <v>27</v>
      </c>
      <c r="F298" s="9">
        <v>371</v>
      </c>
      <c r="G298" s="22">
        <f t="shared" si="10"/>
        <v>0.07277628032345014</v>
      </c>
      <c r="H298" s="9">
        <v>2316</v>
      </c>
      <c r="I298" s="9">
        <f t="shared" si="9"/>
        <v>1</v>
      </c>
    </row>
    <row r="299" spans="1:9" ht="12.75">
      <c r="A299" s="8" t="s">
        <v>17</v>
      </c>
      <c r="B299" s="8">
        <v>27</v>
      </c>
      <c r="C299" s="20">
        <v>2733330</v>
      </c>
      <c r="D299" s="14" t="s">
        <v>266</v>
      </c>
      <c r="E299" s="21">
        <v>382</v>
      </c>
      <c r="F299" s="9">
        <v>4421</v>
      </c>
      <c r="G299" s="22">
        <f t="shared" si="10"/>
        <v>0.08640579054512554</v>
      </c>
      <c r="H299" s="9">
        <v>26023</v>
      </c>
      <c r="I299" s="9">
        <f t="shared" si="9"/>
        <v>0</v>
      </c>
    </row>
    <row r="300" spans="1:9" ht="12.75">
      <c r="A300" s="8" t="s">
        <v>17</v>
      </c>
      <c r="B300" s="8">
        <v>27</v>
      </c>
      <c r="C300" s="20">
        <v>2733390</v>
      </c>
      <c r="D300" s="14" t="s">
        <v>267</v>
      </c>
      <c r="E300" s="21">
        <v>45</v>
      </c>
      <c r="F300" s="9">
        <v>644</v>
      </c>
      <c r="G300" s="22">
        <f t="shared" si="10"/>
        <v>0.06987577639751552</v>
      </c>
      <c r="H300" s="9">
        <v>3516</v>
      </c>
      <c r="I300" s="9">
        <f t="shared" si="9"/>
        <v>1</v>
      </c>
    </row>
    <row r="301" spans="1:9" ht="12.75">
      <c r="A301" s="8" t="s">
        <v>17</v>
      </c>
      <c r="B301" s="8">
        <v>27</v>
      </c>
      <c r="C301" s="20">
        <v>2733420</v>
      </c>
      <c r="D301" s="14" t="s">
        <v>268</v>
      </c>
      <c r="E301" s="21">
        <v>89</v>
      </c>
      <c r="F301" s="9">
        <v>1230</v>
      </c>
      <c r="G301" s="22">
        <f t="shared" si="10"/>
        <v>0.07235772357723577</v>
      </c>
      <c r="H301" s="9">
        <v>9566</v>
      </c>
      <c r="I301" s="9">
        <f t="shared" si="9"/>
        <v>1</v>
      </c>
    </row>
    <row r="302" spans="1:9" ht="12.75">
      <c r="A302" s="8" t="s">
        <v>17</v>
      </c>
      <c r="B302" s="8">
        <v>27</v>
      </c>
      <c r="C302" s="20">
        <v>2733450</v>
      </c>
      <c r="D302" s="14" t="s">
        <v>269</v>
      </c>
      <c r="E302" s="21">
        <v>145</v>
      </c>
      <c r="F302" s="9">
        <v>1076</v>
      </c>
      <c r="G302" s="22">
        <f t="shared" si="10"/>
        <v>0.13475836431226765</v>
      </c>
      <c r="H302" s="9">
        <v>5353</v>
      </c>
      <c r="I302" s="9">
        <f t="shared" si="9"/>
        <v>1</v>
      </c>
    </row>
    <row r="303" spans="1:9" ht="12.75">
      <c r="A303" s="8" t="s">
        <v>17</v>
      </c>
      <c r="B303" s="8">
        <v>27</v>
      </c>
      <c r="C303" s="20">
        <v>2733480</v>
      </c>
      <c r="D303" s="14" t="s">
        <v>270</v>
      </c>
      <c r="E303" s="21">
        <v>23</v>
      </c>
      <c r="F303" s="9">
        <v>512</v>
      </c>
      <c r="G303" s="22">
        <f t="shared" si="10"/>
        <v>0.044921875</v>
      </c>
      <c r="H303" s="9">
        <v>2513</v>
      </c>
      <c r="I303" s="9">
        <f t="shared" si="9"/>
        <v>1</v>
      </c>
    </row>
    <row r="304" spans="1:9" ht="12.75">
      <c r="A304" s="8" t="s">
        <v>17</v>
      </c>
      <c r="B304" s="8">
        <v>27</v>
      </c>
      <c r="C304" s="20">
        <v>2733510</v>
      </c>
      <c r="D304" s="14" t="s">
        <v>271</v>
      </c>
      <c r="E304" s="21">
        <v>1041</v>
      </c>
      <c r="F304" s="9">
        <v>13632</v>
      </c>
      <c r="G304" s="22">
        <f t="shared" si="10"/>
        <v>0.07636443661971831</v>
      </c>
      <c r="H304" s="9">
        <v>95530</v>
      </c>
      <c r="I304" s="9">
        <f t="shared" si="9"/>
        <v>0</v>
      </c>
    </row>
    <row r="305" spans="1:9" ht="12.75">
      <c r="A305" s="8" t="s">
        <v>17</v>
      </c>
      <c r="B305" s="8">
        <v>27</v>
      </c>
      <c r="C305" s="20">
        <v>2733540</v>
      </c>
      <c r="D305" s="14" t="s">
        <v>272</v>
      </c>
      <c r="E305" s="21">
        <v>379</v>
      </c>
      <c r="F305" s="9">
        <v>6807</v>
      </c>
      <c r="G305" s="22">
        <f t="shared" si="10"/>
        <v>0.05567797855149111</v>
      </c>
      <c r="H305" s="9">
        <v>29657</v>
      </c>
      <c r="I305" s="9">
        <f t="shared" si="9"/>
        <v>0</v>
      </c>
    </row>
    <row r="306" spans="1:9" ht="12.75">
      <c r="A306" s="8" t="s">
        <v>17</v>
      </c>
      <c r="B306" s="8">
        <v>27</v>
      </c>
      <c r="C306" s="20">
        <v>2733600</v>
      </c>
      <c r="D306" s="14" t="s">
        <v>273</v>
      </c>
      <c r="E306" s="21">
        <v>168</v>
      </c>
      <c r="F306" s="9">
        <v>1259</v>
      </c>
      <c r="G306" s="22">
        <f t="shared" si="10"/>
        <v>0.13343923749007147</v>
      </c>
      <c r="H306" s="9">
        <v>6520</v>
      </c>
      <c r="I306" s="9">
        <f t="shared" si="9"/>
        <v>1</v>
      </c>
    </row>
    <row r="307" spans="1:9" ht="12.75">
      <c r="A307" s="8" t="s">
        <v>17</v>
      </c>
      <c r="B307" s="8">
        <v>27</v>
      </c>
      <c r="C307" s="20">
        <v>2700008</v>
      </c>
      <c r="D307" s="14" t="s">
        <v>21</v>
      </c>
      <c r="E307" s="21">
        <v>361</v>
      </c>
      <c r="F307" s="9">
        <v>2887</v>
      </c>
      <c r="G307" s="22">
        <f t="shared" si="10"/>
        <v>0.12504329754069968</v>
      </c>
      <c r="H307" s="9">
        <v>18087</v>
      </c>
      <c r="I307" s="9">
        <f t="shared" si="9"/>
        <v>1</v>
      </c>
    </row>
    <row r="308" spans="1:9" ht="12.75">
      <c r="A308" s="8" t="s">
        <v>17</v>
      </c>
      <c r="B308" s="8">
        <v>27</v>
      </c>
      <c r="C308" s="20">
        <v>2733780</v>
      </c>
      <c r="D308" s="14" t="s">
        <v>275</v>
      </c>
      <c r="E308" s="21">
        <v>496</v>
      </c>
      <c r="F308" s="9">
        <v>5219</v>
      </c>
      <c r="G308" s="22">
        <f t="shared" si="10"/>
        <v>0.0950373634795938</v>
      </c>
      <c r="H308" s="9">
        <v>42329</v>
      </c>
      <c r="I308" s="9">
        <f t="shared" si="9"/>
        <v>0</v>
      </c>
    </row>
    <row r="309" spans="1:9" ht="12.75">
      <c r="A309" s="8" t="s">
        <v>17</v>
      </c>
      <c r="B309" s="8">
        <v>27</v>
      </c>
      <c r="C309" s="20">
        <v>2733790</v>
      </c>
      <c r="D309" s="14" t="s">
        <v>276</v>
      </c>
      <c r="E309" s="21">
        <v>94</v>
      </c>
      <c r="F309" s="9">
        <v>3044</v>
      </c>
      <c r="G309" s="22">
        <f t="shared" si="10"/>
        <v>0.03088042049934297</v>
      </c>
      <c r="H309" s="9">
        <v>14514</v>
      </c>
      <c r="I309" s="9">
        <f t="shared" si="9"/>
        <v>1</v>
      </c>
    </row>
    <row r="310" spans="1:9" ht="12.75">
      <c r="A310" s="8" t="s">
        <v>17</v>
      </c>
      <c r="B310" s="8">
        <v>27</v>
      </c>
      <c r="C310" s="20">
        <v>2733840</v>
      </c>
      <c r="D310" s="14" t="s">
        <v>278</v>
      </c>
      <c r="E310" s="21">
        <v>11252</v>
      </c>
      <c r="F310" s="9">
        <v>52023</v>
      </c>
      <c r="G310" s="22">
        <f t="shared" si="10"/>
        <v>0.21628894911865906</v>
      </c>
      <c r="H310" s="9">
        <v>277633</v>
      </c>
      <c r="I310" s="9">
        <f t="shared" si="9"/>
        <v>0</v>
      </c>
    </row>
    <row r="311" spans="1:9" ht="12.75">
      <c r="A311" s="8" t="s">
        <v>17</v>
      </c>
      <c r="B311" s="8">
        <v>27</v>
      </c>
      <c r="C311" s="20">
        <v>2733870</v>
      </c>
      <c r="D311" s="14" t="s">
        <v>279</v>
      </c>
      <c r="E311" s="21">
        <v>152</v>
      </c>
      <c r="F311" s="9">
        <v>1935</v>
      </c>
      <c r="G311" s="22">
        <f t="shared" si="10"/>
        <v>0.07855297157622738</v>
      </c>
      <c r="H311" s="9">
        <v>13614</v>
      </c>
      <c r="I311" s="9">
        <f t="shared" si="9"/>
        <v>1</v>
      </c>
    </row>
    <row r="312" spans="1:9" ht="12.75">
      <c r="A312" s="8" t="s">
        <v>17</v>
      </c>
      <c r="B312" s="8">
        <v>27</v>
      </c>
      <c r="C312" s="20">
        <v>2733900</v>
      </c>
      <c r="D312" s="14" t="s">
        <v>280</v>
      </c>
      <c r="E312" s="21">
        <v>265</v>
      </c>
      <c r="F312" s="9">
        <v>1688</v>
      </c>
      <c r="G312" s="22">
        <f t="shared" si="10"/>
        <v>0.15699052132701422</v>
      </c>
      <c r="H312" s="9">
        <v>9800</v>
      </c>
      <c r="I312" s="9">
        <f t="shared" si="9"/>
        <v>1</v>
      </c>
    </row>
    <row r="313" spans="1:9" ht="12.75">
      <c r="A313" s="8" t="s">
        <v>17</v>
      </c>
      <c r="B313" s="8">
        <v>27</v>
      </c>
      <c r="C313" s="20">
        <v>2700127</v>
      </c>
      <c r="D313" s="14" t="s">
        <v>321</v>
      </c>
      <c r="E313" s="21">
        <v>49</v>
      </c>
      <c r="F313" s="9">
        <v>401</v>
      </c>
      <c r="G313" s="22">
        <f t="shared" si="10"/>
        <v>0.12219451371571072</v>
      </c>
      <c r="H313" s="9">
        <v>2180</v>
      </c>
      <c r="I313" s="9">
        <f t="shared" si="9"/>
        <v>1</v>
      </c>
    </row>
    <row r="314" spans="1:9" ht="12.75">
      <c r="A314" s="8" t="s">
        <v>17</v>
      </c>
      <c r="B314" s="8">
        <v>27</v>
      </c>
      <c r="C314" s="20">
        <v>2738160</v>
      </c>
      <c r="D314" s="14" t="s">
        <v>281</v>
      </c>
      <c r="E314" s="21">
        <v>98</v>
      </c>
      <c r="F314" s="9">
        <v>1792</v>
      </c>
      <c r="G314" s="22">
        <f t="shared" si="10"/>
        <v>0.0546875</v>
      </c>
      <c r="H314" s="9">
        <v>8756</v>
      </c>
      <c r="I314" s="9">
        <f t="shared" si="9"/>
        <v>1</v>
      </c>
    </row>
    <row r="315" spans="1:9" ht="12.75">
      <c r="A315" s="8" t="s">
        <v>17</v>
      </c>
      <c r="B315" s="8">
        <v>27</v>
      </c>
      <c r="C315" s="20">
        <v>2738190</v>
      </c>
      <c r="D315" s="14" t="s">
        <v>282</v>
      </c>
      <c r="E315" s="21">
        <v>394</v>
      </c>
      <c r="F315" s="9">
        <v>10797</v>
      </c>
      <c r="G315" s="22">
        <f t="shared" si="10"/>
        <v>0.036491618042048715</v>
      </c>
      <c r="H315" s="9">
        <v>55774</v>
      </c>
      <c r="I315" s="9">
        <f t="shared" si="9"/>
        <v>0</v>
      </c>
    </row>
    <row r="316" spans="1:9" ht="12.75">
      <c r="A316" s="8" t="s">
        <v>17</v>
      </c>
      <c r="B316" s="8">
        <v>27</v>
      </c>
      <c r="C316" s="20">
        <v>2738280</v>
      </c>
      <c r="D316" s="14" t="s">
        <v>283</v>
      </c>
      <c r="E316" s="21">
        <v>46</v>
      </c>
      <c r="F316" s="9">
        <v>362</v>
      </c>
      <c r="G316" s="22">
        <f t="shared" si="10"/>
        <v>0.1270718232044199</v>
      </c>
      <c r="H316" s="9">
        <v>1879</v>
      </c>
      <c r="I316" s="9">
        <f t="shared" si="9"/>
        <v>1</v>
      </c>
    </row>
    <row r="317" spans="1:9" ht="12.75">
      <c r="A317" s="8" t="s">
        <v>17</v>
      </c>
      <c r="B317" s="8">
        <v>27</v>
      </c>
      <c r="C317" s="20">
        <v>2738850</v>
      </c>
      <c r="D317" s="14" t="s">
        <v>284</v>
      </c>
      <c r="E317" s="21">
        <v>224</v>
      </c>
      <c r="F317" s="9">
        <v>2132</v>
      </c>
      <c r="G317" s="22">
        <f t="shared" si="10"/>
        <v>0.1050656660412758</v>
      </c>
      <c r="H317" s="9">
        <v>13094</v>
      </c>
      <c r="I317" s="9">
        <f t="shared" si="9"/>
        <v>1</v>
      </c>
    </row>
    <row r="318" spans="1:9" ht="12.75">
      <c r="A318" s="8" t="s">
        <v>17</v>
      </c>
      <c r="B318" s="8">
        <v>27</v>
      </c>
      <c r="C318" s="20">
        <v>2740590</v>
      </c>
      <c r="D318" s="14" t="s">
        <v>286</v>
      </c>
      <c r="E318" s="21">
        <v>110</v>
      </c>
      <c r="F318" s="9">
        <v>760</v>
      </c>
      <c r="G318" s="22">
        <f t="shared" si="10"/>
        <v>0.14473684210526316</v>
      </c>
      <c r="H318" s="9">
        <v>4140</v>
      </c>
      <c r="I318" s="9">
        <f t="shared" si="9"/>
        <v>1</v>
      </c>
    </row>
    <row r="319" spans="1:9" ht="12.75">
      <c r="A319" s="8" t="s">
        <v>17</v>
      </c>
      <c r="B319" s="8">
        <v>27</v>
      </c>
      <c r="C319" s="20">
        <v>2791446</v>
      </c>
      <c r="D319" s="14" t="s">
        <v>310</v>
      </c>
      <c r="E319" s="21">
        <v>51</v>
      </c>
      <c r="F319" s="9">
        <v>367</v>
      </c>
      <c r="G319" s="22">
        <f t="shared" si="10"/>
        <v>0.13896457765667575</v>
      </c>
      <c r="H319" s="9">
        <v>2170</v>
      </c>
      <c r="I319" s="9">
        <f t="shared" si="9"/>
        <v>1</v>
      </c>
    </row>
    <row r="320" spans="1:9" ht="12.75">
      <c r="A320" s="8" t="s">
        <v>17</v>
      </c>
      <c r="B320" s="8">
        <v>27</v>
      </c>
      <c r="C320" s="20">
        <v>2740665</v>
      </c>
      <c r="D320" s="14" t="s">
        <v>287</v>
      </c>
      <c r="E320" s="21">
        <v>124</v>
      </c>
      <c r="F320" s="9">
        <v>1422</v>
      </c>
      <c r="G320" s="22">
        <f t="shared" si="10"/>
        <v>0.08720112517580872</v>
      </c>
      <c r="H320" s="9">
        <v>7321</v>
      </c>
      <c r="I320" s="9">
        <f t="shared" si="9"/>
        <v>1</v>
      </c>
    </row>
    <row r="321" spans="1:9" ht="12.75">
      <c r="A321" s="8" t="s">
        <v>17</v>
      </c>
      <c r="B321" s="8">
        <v>27</v>
      </c>
      <c r="C321" s="20">
        <v>2740680</v>
      </c>
      <c r="D321" s="14" t="s">
        <v>288</v>
      </c>
      <c r="E321" s="21">
        <v>51</v>
      </c>
      <c r="F321" s="9">
        <v>455</v>
      </c>
      <c r="G321" s="22">
        <f t="shared" si="10"/>
        <v>0.11208791208791209</v>
      </c>
      <c r="H321" s="9">
        <v>2598</v>
      </c>
      <c r="I321" s="9">
        <f t="shared" si="9"/>
        <v>1</v>
      </c>
    </row>
    <row r="322" spans="1:9" ht="12.75">
      <c r="A322" s="8" t="s">
        <v>17</v>
      </c>
      <c r="B322" s="8">
        <v>27</v>
      </c>
      <c r="C322" s="20">
        <v>2740770</v>
      </c>
      <c r="D322" s="14" t="s">
        <v>290</v>
      </c>
      <c r="E322" s="21">
        <v>28</v>
      </c>
      <c r="F322" s="9">
        <v>321</v>
      </c>
      <c r="G322" s="22">
        <f t="shared" si="10"/>
        <v>0.08722741433021806</v>
      </c>
      <c r="H322" s="9">
        <v>1906</v>
      </c>
      <c r="I322" s="9">
        <f t="shared" si="9"/>
        <v>1</v>
      </c>
    </row>
    <row r="323" spans="1:9" ht="12.75">
      <c r="A323" s="8" t="s">
        <v>17</v>
      </c>
      <c r="B323" s="8">
        <v>27</v>
      </c>
      <c r="C323" s="20">
        <v>2740810</v>
      </c>
      <c r="D323" s="14" t="s">
        <v>291</v>
      </c>
      <c r="E323" s="21">
        <v>45</v>
      </c>
      <c r="F323" s="9">
        <v>341</v>
      </c>
      <c r="G323" s="22">
        <f t="shared" si="10"/>
        <v>0.13196480938416422</v>
      </c>
      <c r="H323" s="9">
        <v>1781</v>
      </c>
      <c r="I323" s="9">
        <f t="shared" si="9"/>
        <v>1</v>
      </c>
    </row>
    <row r="324" spans="1:9" ht="12.75">
      <c r="A324" s="8" t="s">
        <v>17</v>
      </c>
      <c r="B324" s="8">
        <v>27</v>
      </c>
      <c r="C324" s="20">
        <v>2740830</v>
      </c>
      <c r="D324" s="14" t="s">
        <v>292</v>
      </c>
      <c r="E324" s="21">
        <v>34</v>
      </c>
      <c r="F324" s="9">
        <v>354</v>
      </c>
      <c r="G324" s="22">
        <f t="shared" si="10"/>
        <v>0.096045197740113</v>
      </c>
      <c r="H324" s="9">
        <v>2266</v>
      </c>
      <c r="I324" s="9">
        <f t="shared" si="9"/>
        <v>1</v>
      </c>
    </row>
    <row r="325" spans="1:9" ht="12.75">
      <c r="A325" s="8" t="s">
        <v>17</v>
      </c>
      <c r="B325" s="8">
        <v>27</v>
      </c>
      <c r="C325" s="20">
        <v>2700005</v>
      </c>
      <c r="D325" s="14" t="s">
        <v>315</v>
      </c>
      <c r="E325" s="21">
        <v>126</v>
      </c>
      <c r="F325" s="9">
        <v>1109</v>
      </c>
      <c r="G325" s="22">
        <f t="shared" si="10"/>
        <v>0.11361587015329125</v>
      </c>
      <c r="H325" s="9">
        <v>6615</v>
      </c>
      <c r="I325" s="9">
        <f t="shared" si="9"/>
        <v>1</v>
      </c>
    </row>
    <row r="326" spans="1:9" ht="12.75">
      <c r="A326" s="8" t="s">
        <v>17</v>
      </c>
      <c r="B326" s="8">
        <v>27</v>
      </c>
      <c r="C326" s="20">
        <v>2740860</v>
      </c>
      <c r="D326" s="14" t="s">
        <v>293</v>
      </c>
      <c r="E326" s="21">
        <v>40</v>
      </c>
      <c r="F326" s="9">
        <v>400</v>
      </c>
      <c r="G326" s="22">
        <f t="shared" si="10"/>
        <v>0.1</v>
      </c>
      <c r="H326" s="9">
        <v>1933</v>
      </c>
      <c r="I326" s="9">
        <f t="shared" si="9"/>
        <v>1</v>
      </c>
    </row>
    <row r="327" spans="1:9" ht="12.75">
      <c r="A327" s="8" t="s">
        <v>17</v>
      </c>
      <c r="B327" s="8">
        <v>27</v>
      </c>
      <c r="C327" s="20">
        <v>2740920</v>
      </c>
      <c r="D327" s="14" t="s">
        <v>294</v>
      </c>
      <c r="E327" s="21">
        <v>50</v>
      </c>
      <c r="F327" s="9">
        <v>320</v>
      </c>
      <c r="G327" s="22">
        <f t="shared" si="10"/>
        <v>0.15625</v>
      </c>
      <c r="H327" s="9">
        <v>1681</v>
      </c>
      <c r="I327" s="9">
        <f t="shared" si="9"/>
        <v>1</v>
      </c>
    </row>
    <row r="328" spans="1:9" ht="12.75">
      <c r="A328" s="8" t="s">
        <v>17</v>
      </c>
      <c r="B328" s="8">
        <v>27</v>
      </c>
      <c r="C328" s="20">
        <v>2741040</v>
      </c>
      <c r="D328" s="14" t="s">
        <v>295</v>
      </c>
      <c r="E328" s="21">
        <v>217</v>
      </c>
      <c r="F328" s="9">
        <v>1532</v>
      </c>
      <c r="G328" s="22">
        <f t="shared" si="10"/>
        <v>0.141644908616188</v>
      </c>
      <c r="H328" s="9">
        <v>11399</v>
      </c>
      <c r="I328" s="9">
        <f t="shared" si="9"/>
        <v>1</v>
      </c>
    </row>
    <row r="329" spans="1:9" ht="12.75">
      <c r="A329" s="8" t="s">
        <v>17</v>
      </c>
      <c r="B329" s="8">
        <v>27</v>
      </c>
      <c r="C329" s="20">
        <v>2741060</v>
      </c>
      <c r="D329" s="14" t="s">
        <v>296</v>
      </c>
      <c r="E329" s="21">
        <v>66</v>
      </c>
      <c r="F329" s="9">
        <v>884</v>
      </c>
      <c r="G329" s="22">
        <f t="shared" si="10"/>
        <v>0.0746606334841629</v>
      </c>
      <c r="H329" s="9">
        <v>5565</v>
      </c>
      <c r="I329" s="9">
        <f aca="true" t="shared" si="11" ref="I329:I355">IF(H329&lt;20000,1,0)</f>
        <v>1</v>
      </c>
    </row>
    <row r="330" spans="1:9" ht="12.75">
      <c r="A330" s="8" t="s">
        <v>17</v>
      </c>
      <c r="B330" s="8">
        <v>27</v>
      </c>
      <c r="C330" s="20">
        <v>2741430</v>
      </c>
      <c r="D330" s="14" t="s">
        <v>297</v>
      </c>
      <c r="E330" s="21">
        <v>64</v>
      </c>
      <c r="F330" s="9">
        <v>522</v>
      </c>
      <c r="G330" s="22">
        <f aca="true" t="shared" si="12" ref="G330:G355">IF(AND(E330&gt;0,F330&gt;0),E330/F330,0)</f>
        <v>0.12260536398467432</v>
      </c>
      <c r="H330" s="9">
        <v>2633</v>
      </c>
      <c r="I330" s="9">
        <f t="shared" si="11"/>
        <v>1</v>
      </c>
    </row>
    <row r="331" spans="1:9" ht="12.75">
      <c r="A331" s="8" t="s">
        <v>17</v>
      </c>
      <c r="B331" s="8">
        <v>27</v>
      </c>
      <c r="C331" s="20">
        <v>2741460</v>
      </c>
      <c r="D331" s="14" t="s">
        <v>298</v>
      </c>
      <c r="E331" s="21">
        <v>88</v>
      </c>
      <c r="F331" s="9">
        <v>2960</v>
      </c>
      <c r="G331" s="22">
        <f t="shared" si="12"/>
        <v>0.02972972972972973</v>
      </c>
      <c r="H331" s="9">
        <v>15705</v>
      </c>
      <c r="I331" s="9">
        <f t="shared" si="11"/>
        <v>1</v>
      </c>
    </row>
    <row r="332" spans="1:9" ht="12.75">
      <c r="A332" s="8" t="s">
        <v>17</v>
      </c>
      <c r="B332" s="8">
        <v>27</v>
      </c>
      <c r="C332" s="20">
        <v>2700022</v>
      </c>
      <c r="D332" s="14" t="s">
        <v>25</v>
      </c>
      <c r="E332" s="21">
        <v>227</v>
      </c>
      <c r="F332" s="9">
        <v>1442</v>
      </c>
      <c r="G332" s="22">
        <f t="shared" si="12"/>
        <v>0.15742024965325938</v>
      </c>
      <c r="H332" s="9">
        <v>8033</v>
      </c>
      <c r="I332" s="9">
        <f t="shared" si="11"/>
        <v>1</v>
      </c>
    </row>
    <row r="333" spans="1:9" ht="12.75">
      <c r="A333" s="8" t="s">
        <v>17</v>
      </c>
      <c r="B333" s="8">
        <v>27</v>
      </c>
      <c r="C333" s="20">
        <v>2702910</v>
      </c>
      <c r="D333" s="14" t="s">
        <v>44</v>
      </c>
      <c r="E333" s="21">
        <v>176</v>
      </c>
      <c r="F333" s="9">
        <v>1061</v>
      </c>
      <c r="G333" s="22">
        <f t="shared" si="12"/>
        <v>0.16588124410933083</v>
      </c>
      <c r="H333" s="9">
        <v>7624</v>
      </c>
      <c r="I333" s="9">
        <f t="shared" si="11"/>
        <v>1</v>
      </c>
    </row>
    <row r="334" spans="1:9" ht="12.75">
      <c r="A334" s="8" t="s">
        <v>17</v>
      </c>
      <c r="B334" s="8">
        <v>27</v>
      </c>
      <c r="C334" s="20">
        <v>2700024</v>
      </c>
      <c r="D334" s="14" t="s">
        <v>27</v>
      </c>
      <c r="E334" s="21">
        <v>56</v>
      </c>
      <c r="F334" s="9">
        <v>637</v>
      </c>
      <c r="G334" s="22">
        <f t="shared" si="12"/>
        <v>0.08791208791208792</v>
      </c>
      <c r="H334" s="9">
        <v>3930</v>
      </c>
      <c r="I334" s="9">
        <f t="shared" si="11"/>
        <v>1</v>
      </c>
    </row>
    <row r="335" spans="1:9" ht="12.75">
      <c r="A335" s="8" t="s">
        <v>17</v>
      </c>
      <c r="B335" s="8">
        <v>27</v>
      </c>
      <c r="C335" s="20">
        <v>2741850</v>
      </c>
      <c r="D335" s="14" t="s">
        <v>299</v>
      </c>
      <c r="E335" s="21">
        <v>95</v>
      </c>
      <c r="F335" s="9">
        <v>1407</v>
      </c>
      <c r="G335" s="22">
        <f t="shared" si="12"/>
        <v>0.06751954513148543</v>
      </c>
      <c r="H335" s="9">
        <v>6280</v>
      </c>
      <c r="I335" s="9">
        <f t="shared" si="11"/>
        <v>1</v>
      </c>
    </row>
    <row r="336" spans="1:9" ht="12.75">
      <c r="A336" s="8" t="s">
        <v>17</v>
      </c>
      <c r="B336" s="8">
        <v>27</v>
      </c>
      <c r="C336" s="20">
        <v>2741880</v>
      </c>
      <c r="D336" s="14" t="s">
        <v>300</v>
      </c>
      <c r="E336" s="21">
        <v>215</v>
      </c>
      <c r="F336" s="9">
        <v>2153</v>
      </c>
      <c r="G336" s="22">
        <f t="shared" si="12"/>
        <v>0.09986065954482118</v>
      </c>
      <c r="H336" s="9">
        <v>12607</v>
      </c>
      <c r="I336" s="9">
        <f t="shared" si="11"/>
        <v>1</v>
      </c>
    </row>
    <row r="337" spans="1:9" ht="12.75">
      <c r="A337" s="8" t="s">
        <v>17</v>
      </c>
      <c r="B337" s="8">
        <v>27</v>
      </c>
      <c r="C337" s="20">
        <v>2741910</v>
      </c>
      <c r="D337" s="14" t="s">
        <v>301</v>
      </c>
      <c r="E337" s="21">
        <v>83</v>
      </c>
      <c r="F337" s="9">
        <v>1760</v>
      </c>
      <c r="G337" s="22">
        <f t="shared" si="12"/>
        <v>0.04715909090909091</v>
      </c>
      <c r="H337" s="9">
        <v>8858</v>
      </c>
      <c r="I337" s="9">
        <f t="shared" si="11"/>
        <v>1</v>
      </c>
    </row>
    <row r="338" spans="1:9" ht="12.75">
      <c r="A338" s="8" t="s">
        <v>17</v>
      </c>
      <c r="B338" s="8">
        <v>27</v>
      </c>
      <c r="C338" s="20">
        <v>2700013</v>
      </c>
      <c r="D338" s="14" t="s">
        <v>316</v>
      </c>
      <c r="E338" s="21">
        <v>85</v>
      </c>
      <c r="F338" s="9">
        <v>1144</v>
      </c>
      <c r="G338" s="22">
        <f t="shared" si="12"/>
        <v>0.0743006993006993</v>
      </c>
      <c r="H338" s="9">
        <v>6916</v>
      </c>
      <c r="I338" s="9">
        <f t="shared" si="11"/>
        <v>1</v>
      </c>
    </row>
    <row r="339" spans="1:9" ht="12.75">
      <c r="A339" s="8" t="s">
        <v>17</v>
      </c>
      <c r="B339" s="8">
        <v>27</v>
      </c>
      <c r="C339" s="20">
        <v>2742120</v>
      </c>
      <c r="D339" s="14" t="s">
        <v>302</v>
      </c>
      <c r="E339" s="21">
        <v>149</v>
      </c>
      <c r="F339" s="9">
        <v>691</v>
      </c>
      <c r="G339" s="22">
        <f t="shared" si="12"/>
        <v>0.21562952243125905</v>
      </c>
      <c r="H339" s="9">
        <v>3258</v>
      </c>
      <c r="I339" s="9">
        <f t="shared" si="11"/>
        <v>1</v>
      </c>
    </row>
    <row r="340" spans="1:9" ht="12.75">
      <c r="A340" s="8" t="s">
        <v>17</v>
      </c>
      <c r="B340" s="8">
        <v>27</v>
      </c>
      <c r="C340" s="20">
        <v>2742160</v>
      </c>
      <c r="D340" s="14" t="s">
        <v>303</v>
      </c>
      <c r="E340" s="21">
        <v>449</v>
      </c>
      <c r="F340" s="9">
        <v>10376</v>
      </c>
      <c r="G340" s="22">
        <f t="shared" si="12"/>
        <v>0.043272937548188124</v>
      </c>
      <c r="H340" s="9">
        <v>53495</v>
      </c>
      <c r="I340" s="9">
        <f t="shared" si="11"/>
        <v>0</v>
      </c>
    </row>
    <row r="341" spans="1:9" ht="12.75">
      <c r="A341" s="8" t="s">
        <v>17</v>
      </c>
      <c r="B341" s="8">
        <v>27</v>
      </c>
      <c r="C341" s="20">
        <v>2700104</v>
      </c>
      <c r="D341" s="14" t="s">
        <v>34</v>
      </c>
      <c r="E341" s="21">
        <v>79</v>
      </c>
      <c r="F341" s="9">
        <v>830</v>
      </c>
      <c r="G341" s="22">
        <f t="shared" si="12"/>
        <v>0.09518072289156626</v>
      </c>
      <c r="H341" s="9">
        <v>5274</v>
      </c>
      <c r="I341" s="9">
        <f t="shared" si="11"/>
        <v>1</v>
      </c>
    </row>
    <row r="342" spans="1:9" ht="12.75">
      <c r="A342" s="8" t="s">
        <v>17</v>
      </c>
      <c r="B342" s="8">
        <v>27</v>
      </c>
      <c r="C342" s="20">
        <v>2742270</v>
      </c>
      <c r="D342" s="14" t="s">
        <v>349</v>
      </c>
      <c r="E342" s="21">
        <v>450</v>
      </c>
      <c r="F342" s="9">
        <v>7281</v>
      </c>
      <c r="G342" s="22">
        <f t="shared" si="12"/>
        <v>0.06180469715698393</v>
      </c>
      <c r="H342" s="9">
        <v>45087</v>
      </c>
      <c r="I342" s="9">
        <f t="shared" si="11"/>
        <v>0</v>
      </c>
    </row>
    <row r="343" spans="1:9" ht="12.75">
      <c r="A343" s="8" t="s">
        <v>17</v>
      </c>
      <c r="B343" s="8">
        <v>27</v>
      </c>
      <c r="C343" s="20">
        <v>2700183</v>
      </c>
      <c r="D343" s="14" t="s">
        <v>338</v>
      </c>
      <c r="E343" s="21">
        <v>55</v>
      </c>
      <c r="F343" s="9">
        <v>428</v>
      </c>
      <c r="G343" s="22">
        <f t="shared" si="12"/>
        <v>0.12850467289719625</v>
      </c>
      <c r="H343" s="9">
        <v>2816</v>
      </c>
      <c r="I343" s="9">
        <f t="shared" si="11"/>
        <v>1</v>
      </c>
    </row>
    <row r="344" spans="1:9" ht="12.75">
      <c r="A344" s="8" t="s">
        <v>17</v>
      </c>
      <c r="B344" s="8">
        <v>27</v>
      </c>
      <c r="C344" s="20">
        <v>2722920</v>
      </c>
      <c r="D344" s="14" t="s">
        <v>204</v>
      </c>
      <c r="E344" s="21">
        <v>203</v>
      </c>
      <c r="F344" s="9">
        <v>2990</v>
      </c>
      <c r="G344" s="22">
        <f t="shared" si="12"/>
        <v>0.06789297658862876</v>
      </c>
      <c r="H344" s="9">
        <v>17917</v>
      </c>
      <c r="I344" s="9">
        <f t="shared" si="11"/>
        <v>1</v>
      </c>
    </row>
    <row r="345" spans="1:9" ht="12.75">
      <c r="A345" s="8" t="s">
        <v>17</v>
      </c>
      <c r="B345" s="8">
        <v>27</v>
      </c>
      <c r="C345" s="20">
        <v>2742330</v>
      </c>
      <c r="D345" s="14" t="s">
        <v>350</v>
      </c>
      <c r="E345" s="21">
        <v>43</v>
      </c>
      <c r="F345" s="9">
        <v>390</v>
      </c>
      <c r="G345" s="22">
        <f t="shared" si="12"/>
        <v>0.11025641025641025</v>
      </c>
      <c r="H345" s="9">
        <v>2324</v>
      </c>
      <c r="I345" s="9">
        <f t="shared" si="11"/>
        <v>1</v>
      </c>
    </row>
    <row r="346" spans="1:9" ht="12.75">
      <c r="A346" s="8" t="s">
        <v>17</v>
      </c>
      <c r="B346" s="8">
        <v>27</v>
      </c>
      <c r="C346" s="20">
        <v>2742360</v>
      </c>
      <c r="D346" s="14" t="s">
        <v>304</v>
      </c>
      <c r="E346" s="21">
        <v>631</v>
      </c>
      <c r="F346" s="9">
        <v>10229</v>
      </c>
      <c r="G346" s="22">
        <f t="shared" si="12"/>
        <v>0.06168735946817871</v>
      </c>
      <c r="H346" s="9">
        <v>53349</v>
      </c>
      <c r="I346" s="9">
        <f t="shared" si="11"/>
        <v>0</v>
      </c>
    </row>
    <row r="347" spans="1:9" ht="12.75">
      <c r="A347" s="8" t="s">
        <v>17</v>
      </c>
      <c r="B347" s="8">
        <v>27</v>
      </c>
      <c r="C347" s="20">
        <v>2742720</v>
      </c>
      <c r="D347" s="14" t="s">
        <v>305</v>
      </c>
      <c r="E347" s="21">
        <v>561</v>
      </c>
      <c r="F347" s="9">
        <v>4348</v>
      </c>
      <c r="G347" s="22">
        <f t="shared" si="12"/>
        <v>0.12902483900643974</v>
      </c>
      <c r="H347" s="9">
        <v>24588</v>
      </c>
      <c r="I347" s="9">
        <f t="shared" si="11"/>
        <v>0</v>
      </c>
    </row>
    <row r="348" spans="1:9" ht="12.75">
      <c r="A348" s="8" t="s">
        <v>17</v>
      </c>
      <c r="B348" s="8">
        <v>27</v>
      </c>
      <c r="C348" s="20">
        <v>2742750</v>
      </c>
      <c r="D348" s="14" t="s">
        <v>306</v>
      </c>
      <c r="E348" s="21">
        <v>103</v>
      </c>
      <c r="F348" s="9">
        <v>483</v>
      </c>
      <c r="G348" s="22">
        <f t="shared" si="12"/>
        <v>0.21325051759834368</v>
      </c>
      <c r="H348" s="9">
        <v>3156</v>
      </c>
      <c r="I348" s="9">
        <f t="shared" si="11"/>
        <v>1</v>
      </c>
    </row>
    <row r="349" spans="1:9" ht="12.75">
      <c r="A349" s="8" t="s">
        <v>17</v>
      </c>
      <c r="B349" s="8">
        <v>27</v>
      </c>
      <c r="C349" s="20">
        <v>2742780</v>
      </c>
      <c r="D349" s="14" t="s">
        <v>307</v>
      </c>
      <c r="E349" s="21">
        <v>114</v>
      </c>
      <c r="F349" s="9">
        <v>1027</v>
      </c>
      <c r="G349" s="22">
        <f t="shared" si="12"/>
        <v>0.11100292112950341</v>
      </c>
      <c r="H349" s="9">
        <v>5957</v>
      </c>
      <c r="I349" s="9">
        <f t="shared" si="11"/>
        <v>1</v>
      </c>
    </row>
    <row r="350" spans="1:9" ht="12.75">
      <c r="A350" s="8" t="s">
        <v>17</v>
      </c>
      <c r="B350" s="8">
        <v>27</v>
      </c>
      <c r="C350" s="20">
        <v>2791449</v>
      </c>
      <c r="D350" s="14" t="s">
        <v>312</v>
      </c>
      <c r="E350" s="21">
        <v>68</v>
      </c>
      <c r="F350" s="9">
        <v>491</v>
      </c>
      <c r="G350" s="22">
        <f t="shared" si="12"/>
        <v>0.1384928716904277</v>
      </c>
      <c r="H350" s="9">
        <v>3344</v>
      </c>
      <c r="I350" s="9">
        <f t="shared" si="11"/>
        <v>1</v>
      </c>
    </row>
    <row r="351" spans="1:9" ht="12.75">
      <c r="A351" s="8" t="s">
        <v>17</v>
      </c>
      <c r="B351" s="8">
        <v>27</v>
      </c>
      <c r="C351" s="20">
        <v>2744070</v>
      </c>
      <c r="D351" s="14" t="s">
        <v>351</v>
      </c>
      <c r="E351" s="21">
        <v>457</v>
      </c>
      <c r="F351" s="9">
        <v>5324</v>
      </c>
      <c r="G351" s="22">
        <f t="shared" si="12"/>
        <v>0.08583771600300526</v>
      </c>
      <c r="H351" s="9">
        <v>38970</v>
      </c>
      <c r="I351" s="9">
        <f t="shared" si="11"/>
        <v>0</v>
      </c>
    </row>
    <row r="352" spans="1:9" ht="12.75">
      <c r="A352" s="8" t="s">
        <v>17</v>
      </c>
      <c r="B352" s="8">
        <v>27</v>
      </c>
      <c r="C352" s="20">
        <v>2744160</v>
      </c>
      <c r="D352" s="14" t="s">
        <v>308</v>
      </c>
      <c r="E352" s="21">
        <v>356</v>
      </c>
      <c r="F352" s="9">
        <v>2511</v>
      </c>
      <c r="G352" s="22">
        <f t="shared" si="12"/>
        <v>0.1417761847869375</v>
      </c>
      <c r="H352" s="9">
        <v>14245</v>
      </c>
      <c r="I352" s="9">
        <f t="shared" si="11"/>
        <v>1</v>
      </c>
    </row>
    <row r="353" spans="1:9" ht="12.75">
      <c r="A353" s="8" t="s">
        <v>17</v>
      </c>
      <c r="B353" s="8">
        <v>27</v>
      </c>
      <c r="C353" s="20">
        <v>2744190</v>
      </c>
      <c r="D353" s="14" t="s">
        <v>309</v>
      </c>
      <c r="E353" s="21">
        <v>23</v>
      </c>
      <c r="F353" s="9">
        <v>324</v>
      </c>
      <c r="G353" s="22">
        <f t="shared" si="12"/>
        <v>0.07098765432098765</v>
      </c>
      <c r="H353" s="9">
        <v>1741</v>
      </c>
      <c r="I353" s="9">
        <f t="shared" si="11"/>
        <v>1</v>
      </c>
    </row>
    <row r="354" spans="1:9" ht="12.75">
      <c r="A354" s="8" t="s">
        <v>17</v>
      </c>
      <c r="B354" s="8">
        <v>27</v>
      </c>
      <c r="C354" s="20">
        <v>2700099</v>
      </c>
      <c r="D354" s="14" t="s">
        <v>29</v>
      </c>
      <c r="E354" s="21">
        <v>112</v>
      </c>
      <c r="F354" s="9">
        <v>1242</v>
      </c>
      <c r="G354" s="22">
        <f t="shared" si="12"/>
        <v>0.09017713365539452</v>
      </c>
      <c r="H354" s="9">
        <v>7036</v>
      </c>
      <c r="I354" s="9">
        <f t="shared" si="11"/>
        <v>1</v>
      </c>
    </row>
    <row r="355" spans="1:9" ht="12.75">
      <c r="A355" s="18" t="s">
        <v>17</v>
      </c>
      <c r="B355" s="18">
        <v>27</v>
      </c>
      <c r="C355" s="25">
        <v>2745735</v>
      </c>
      <c r="D355" s="26" t="s">
        <v>332</v>
      </c>
      <c r="E355" s="27">
        <v>101</v>
      </c>
      <c r="F355" s="19">
        <v>1220</v>
      </c>
      <c r="G355" s="28">
        <f t="shared" si="12"/>
        <v>0.08278688524590164</v>
      </c>
      <c r="H355" s="19">
        <v>6519</v>
      </c>
      <c r="I355" s="9">
        <f t="shared" si="11"/>
        <v>1</v>
      </c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15"/>
      <c r="B357" s="15"/>
      <c r="C357" s="15"/>
      <c r="D357" s="15" t="s">
        <v>10</v>
      </c>
      <c r="E357" s="16">
        <f>SUM(E10:E355)</f>
        <v>87697</v>
      </c>
      <c r="F357" s="16">
        <f>SUM(F10:F355)</f>
        <v>917742</v>
      </c>
      <c r="G357" s="17">
        <f>IF(E357&gt;0,E357/F357,0)</f>
        <v>0.09555735707856892</v>
      </c>
      <c r="H357" s="16">
        <f>SUM(H10:H355)</f>
        <v>5126739</v>
      </c>
      <c r="I357" s="16">
        <f>SUM(I10:I355)</f>
        <v>290</v>
      </c>
    </row>
    <row r="358" spans="6:9" ht="12.75">
      <c r="F358" t="s">
        <v>15</v>
      </c>
      <c r="I358" s="12">
        <f>COUNTA(D10:D355)</f>
        <v>346</v>
      </c>
    </row>
    <row r="359" spans="6:9" ht="12.75">
      <c r="F359" t="s">
        <v>16</v>
      </c>
      <c r="I359" s="7">
        <f>I357/I358</f>
        <v>0.838150289017341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Minnesota (MS EXCEL)</dc:title>
  <dc:subject/>
  <dc:creator/>
  <cp:keywords/>
  <dc:description/>
  <cp:lastModifiedBy>alan.smigielski</cp:lastModifiedBy>
  <cp:lastPrinted>2007-01-04T16:29:34Z</cp:lastPrinted>
  <dcterms:created xsi:type="dcterms:W3CDTF">1998-12-18T15:18:20Z</dcterms:created>
  <dcterms:modified xsi:type="dcterms:W3CDTF">2008-01-17T20:49:50Z</dcterms:modified>
  <cp:category/>
  <cp:version/>
  <cp:contentType/>
  <cp:contentStatus/>
</cp:coreProperties>
</file>