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105" windowWidth="15480" windowHeight="9090" tabRatio="213" activeTab="0"/>
  </bookViews>
  <sheets>
    <sheet name="aa_matrix final" sheetId="1" r:id="rId1"/>
    <sheet name="aa_matrix_preliminary" sheetId="2" r:id="rId2"/>
  </sheets>
  <definedNames>
    <definedName name="_xlnm.Print_Area" localSheetId="0">'aa_matrix final'!$A$1:$AR$90</definedName>
    <definedName name="_xlnm.Print_Titles" localSheetId="0">'aa_matrix final'!$A:$B,'aa_matrix final'!$1:$2</definedName>
  </definedNames>
  <calcPr fullCalcOnLoad="1"/>
</workbook>
</file>

<file path=xl/sharedStrings.xml><?xml version="1.0" encoding="utf-8"?>
<sst xmlns="http://schemas.openxmlformats.org/spreadsheetml/2006/main" count="179" uniqueCount="108">
  <si>
    <t>Observation Points - AAP</t>
  </si>
  <si>
    <t>Mapped</t>
  </si>
  <si>
    <t>(Poly)</t>
  </si>
  <si>
    <t>54a</t>
  </si>
  <si>
    <t>54b</t>
  </si>
  <si>
    <t>Point</t>
  </si>
  <si>
    <t>Total</t>
  </si>
  <si>
    <t>Prod Acc</t>
  </si>
  <si>
    <t>User Acc</t>
  </si>
  <si>
    <t>Outside Area</t>
  </si>
  <si>
    <t>2 - Balsam fir / Canada yew - devil's club forest</t>
  </si>
  <si>
    <t>3 - White pine - aspen - birch forest</t>
  </si>
  <si>
    <t>4 - White cedar - boreal conifer mesic forest</t>
  </si>
  <si>
    <t>5 - Black spruce / feathermoss forest</t>
  </si>
  <si>
    <t xml:space="preserve"> TNC Production Codes</t>
  </si>
  <si>
    <t>1 - Spruce - fir / feathermoss forest</t>
  </si>
  <si>
    <t>6 - Jack pine - black spruce / feathermoss forest</t>
  </si>
  <si>
    <t>8 - Aspen - birch - red maple forest</t>
  </si>
  <si>
    <t>9 - Maple - yellow birch - northern hardwoods forest</t>
  </si>
  <si>
    <t>10 - Red oak - sugar maple forest</t>
  </si>
  <si>
    <t>12 - Northern (laurentian) igneous / metamorphic moist cliff scrub</t>
  </si>
  <si>
    <t>13 - Mountain ash - mountain maple forest</t>
  </si>
  <si>
    <t>16 - White cedar - yellow birch forest</t>
  </si>
  <si>
    <t>18 - White cedar - black ash swamp</t>
  </si>
  <si>
    <t>19 - White spruce woodland</t>
  </si>
  <si>
    <t>22 - Balsam fir / Canada yew woodland</t>
  </si>
  <si>
    <t>23 - Spruce - fir - aspen forest (open variant)</t>
  </si>
  <si>
    <t>25 - Black spruce / Labrador tea poor swamp</t>
  </si>
  <si>
    <t>26 - Black ash - mixed hardwood swamp</t>
  </si>
  <si>
    <t>27 - Red maple - ash - birch swamp forest</t>
  </si>
  <si>
    <t>28 - Great Lakes boreal talus woodland</t>
  </si>
  <si>
    <t>29 - Boreal rocky shrubland</t>
  </si>
  <si>
    <t>31 - Common juniper rocky krummholz</t>
  </si>
  <si>
    <t>34 - White cedar - balsam fir / leatherleaf / black crowberry krummholz</t>
  </si>
  <si>
    <t>35 - Canada yew mixed shrubland</t>
  </si>
  <si>
    <t>36 - Speckled alder swamp</t>
  </si>
  <si>
    <t>37 - Sweet gale shrub fen</t>
  </si>
  <si>
    <t>38 - Poverty grass barrems</t>
  </si>
  <si>
    <t>39 - Great Lakes basalt / diabase cobble - gravel lakeshore</t>
  </si>
  <si>
    <t>33 - Great Lakes basalt / diabase cobble - gravel lakeshore, shrub zone</t>
  </si>
  <si>
    <t>40 - Bluejoint eastern meadow</t>
  </si>
  <si>
    <t>41 - Northern sedge wet meadow</t>
  </si>
  <si>
    <t>42 - Northern poor fen</t>
  </si>
  <si>
    <t>44 - Boreal calcareous seepage fen</t>
  </si>
  <si>
    <t>45 - Great Lakes shoreline bulrush - cattail marsh</t>
  </si>
  <si>
    <t>47 - Water horsetail - spikerush marsh</t>
  </si>
  <si>
    <t>48 - Twig rush wet meadow</t>
  </si>
  <si>
    <t>49 - Midwest pondweed submerged aquatic wetland</t>
  </si>
  <si>
    <t>50 - Northern water lily aquatic wetland</t>
  </si>
  <si>
    <t>51 - Great Lakes basalt (conglomerate) bedrock lakeshore</t>
  </si>
  <si>
    <t>52 - Great Lakes basalt / diabase cliff</t>
  </si>
  <si>
    <t>53 - Paper birch / bush honeysuckle - fir forest</t>
  </si>
  <si>
    <t>54a - Aspen - birch / boreal conifer forest</t>
  </si>
  <si>
    <t>54b - Aspen - birch / sugar maple - mixed hardwoods forest</t>
  </si>
  <si>
    <t>56 - Spruce - fir and sugar maple - yellow birch mosaic</t>
  </si>
  <si>
    <t>58 - Sedge meadow complex</t>
  </si>
  <si>
    <t>59 - Sedge / sphagnum meadow complex+</t>
  </si>
  <si>
    <t>60 - White cedar - sweet gale scrub fen</t>
  </si>
  <si>
    <t>7 - White cedar - (mixed conifer) / alder swamp</t>
  </si>
  <si>
    <t>14 - Aspen - balsam poplar lowland forest</t>
  </si>
  <si>
    <t>32 - Thimbleberry shrubland</t>
  </si>
  <si>
    <t>46 - Midwest mixed emergent deep marsh</t>
  </si>
  <si>
    <t>55 - Spruce - fir aspen forest</t>
  </si>
  <si>
    <t>7</t>
  </si>
  <si>
    <t>AA Point Adjustment to the Final Mapping Classification Notes</t>
  </si>
  <si>
    <t>Any correct/incorrect AA points collected and classified as Midwest pondweed submerged aquatic wetland (49) were grouped with the water (98) AA category</t>
  </si>
  <si>
    <t>Any correct/incorrect AA points collected and classified as Twig rush wet meadow (48) were grouped with the Sedge meadow complex (58) AA category</t>
  </si>
  <si>
    <t>Any correct/incorrect AA points collected and classified as Boreal calcareous seepage fen (44) were grouped with the Sedge meadow complex (58) AA category</t>
  </si>
  <si>
    <t>Any correct/incorrect AA points collected and classified as Northern poor fen (42) were grouped with the Sedge / sphagnum meadow complex+ (59) AA category</t>
  </si>
  <si>
    <t>Any correct/incorrect AA points collected and classified as Northern sedge wet meadow (41) were grouped with the Sedge meadow complex (58) AA category</t>
  </si>
  <si>
    <t>Any correct/incorrect AA points collected and classified as Sweet gale shrub fen (37) were grouped with the Wooded peatland complex (100) AA category</t>
  </si>
  <si>
    <t>Any correct/incorrect AA points collected and classified as Balck ash - mixed hardwood swamp (26) were grouped with the black ash (white cedar) - mixed hardwoods swamp complex (200) AA category</t>
  </si>
  <si>
    <t>Any correct/incorrect AA points collected and classified as Black spruce / Labrador tea poor swamp (25) were grouped with the Wooded peatland complex (100) AA category</t>
  </si>
  <si>
    <t>Any correct/incorrect AA points collected and classified as White spruce woodland (19) were grouped with the White spruce woodland alliance (300) AA category</t>
  </si>
  <si>
    <t>Any correct/incorrect AA points collected and classified as White cedar - black ash swamp (18) were grouped with the black ash (white cedar) - mixed hardwoods swamp complex (200) AA category</t>
  </si>
  <si>
    <t>Any correct/incorrect AA points collected and classified as Northern water lilly aquatic wetland (50) were grouped with the water (98) AA category</t>
  </si>
  <si>
    <t>Any correct/incorrect AA points collected and classified as White cedar - sweet gale scrub fen (60) were grouped with the Wooded peatland complex (100) AA category</t>
  </si>
  <si>
    <t>Any correct/incorrect AA points collected and classified as Spruce - fir basalt bedrock glade (62) were grouped with the White spruce woodland alliance (300) AA category</t>
  </si>
  <si>
    <t>Any correct/incorrect AA points collected and classified as Leatherleaf - sweet gale shore fen (67) were grouped with the Wooded peatland complex (100) AA category</t>
  </si>
  <si>
    <t>Any correct/incorrect AA points collected and classified as Leatherleaf bog (70) were grouped with the Wooded peatland complex (100) AA category</t>
  </si>
  <si>
    <t>Any AA points collected as Black spruce / feathermoss forest (5) were thrown-out as this classification is below the MMU and not mapped</t>
  </si>
  <si>
    <t>Any AA points collected as Mountain ash - mountain maple forest (13) were thrown-out as this classification is below the MMU and not mapped</t>
  </si>
  <si>
    <t>Any AA points collected as Aspen - balsam poplar lowland forest (14) were thrown-out as this classification is below the MMU and not mapped</t>
  </si>
  <si>
    <t>Any AA points collected as Great Lakes boreal talus woodland (28) were thrown-out as this classification is below the MMU and not mapped</t>
  </si>
  <si>
    <t>Any AA points collected as Thimbleberry shrubland (32) were thrown-out as this classification is below the MMU and not mapped</t>
  </si>
  <si>
    <t>Any AA points (five total) collected as type 43 (unknown class) were thrown-out</t>
  </si>
  <si>
    <t>Any AA points collected as Great Lakes basalt / diabase cobble - gravel lakeshore, shrub zone (33) were thrown-out as this classification is below the MMU and not mapped</t>
  </si>
  <si>
    <t>Any AA points collected as Great Lakes shoreline bulrush - cattail marsh (45) were thrown-out as this classification is below the MMU and not mapped</t>
  </si>
  <si>
    <t>Any AA points collected as Midwest mixed emergent deep marsh (46) were thrown-out as this classification is below the MMU and not mapped</t>
  </si>
  <si>
    <t>Any AA points collected as Water horsetail - spikerush marsh (47) were thrown-out as this classification is below the MMU and not mapped</t>
  </si>
  <si>
    <t>Any AA points collected as Great Lakes basalt / diabase cliff (52) were thrown-out as this classification is below the MMU and not mapped</t>
  </si>
  <si>
    <t>Any AA points collected as Black spruce / alder rich swamp (66) were thrown-out as this classification is below the MMU and not mapped</t>
  </si>
  <si>
    <t>Any AA points collected as Timothy - (bluejoint) seminatural meadow (72) were thrown-out as this classification is below the MMU and not mapped</t>
  </si>
  <si>
    <t>Buffered %</t>
  </si>
  <si>
    <t>88%$</t>
  </si>
  <si>
    <t>62 - Spruce - fir basalt bedrock glade</t>
  </si>
  <si>
    <t>63 - Boreal pine rocky woodland</t>
  </si>
  <si>
    <t>65 - Northern tamarac rich swamp</t>
  </si>
  <si>
    <t>66 - Black spruce / alder rich swamp</t>
  </si>
  <si>
    <t>67 - Leatherleaf - sweet gale shore fen</t>
  </si>
  <si>
    <t>70 - Leatherleaf bog</t>
  </si>
  <si>
    <t>72 - Timothy - (bluejoint) seminatural meadow</t>
  </si>
  <si>
    <t>74 - Yellow birch - (spruce) forest</t>
  </si>
  <si>
    <t>98 - Water</t>
  </si>
  <si>
    <t>99 - Urban / built-up</t>
  </si>
  <si>
    <t>100 - Wooded peatland complex</t>
  </si>
  <si>
    <t>200 - Black ash (white cedar) - mixed hardwoods swamp complex</t>
  </si>
  <si>
    <t>300 - White spruce woodland alliance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</si>
</sst>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9" fontId="0" fillId="34" borderId="23" xfId="0" applyNumberForma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164" fontId="0" fillId="35" borderId="26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27" xfId="0" applyFill="1" applyBorder="1" applyAlignment="1">
      <alignment horizontal="center"/>
    </xf>
    <xf numFmtId="0" fontId="1" fillId="36" borderId="27" xfId="0" applyFont="1" applyFill="1" applyBorder="1" applyAlignment="1">
      <alignment horizontal="left"/>
    </xf>
    <xf numFmtId="0" fontId="1" fillId="36" borderId="27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9" fontId="0" fillId="37" borderId="12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27" xfId="0" applyFill="1" applyBorder="1" applyAlignment="1">
      <alignment horizontal="center"/>
    </xf>
    <xf numFmtId="0" fontId="1" fillId="38" borderId="27" xfId="0" applyFont="1" applyFill="1" applyBorder="1" applyAlignment="1">
      <alignment horizontal="left"/>
    </xf>
    <xf numFmtId="0" fontId="1" fillId="38" borderId="27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3" xfId="0" applyFill="1" applyBorder="1" applyAlignment="1">
      <alignment/>
    </xf>
    <xf numFmtId="0" fontId="0" fillId="38" borderId="11" xfId="0" applyFill="1" applyBorder="1" applyAlignment="1">
      <alignment horizontal="center"/>
    </xf>
    <xf numFmtId="0" fontId="1" fillId="38" borderId="13" xfId="0" applyFont="1" applyFill="1" applyBorder="1" applyAlignment="1">
      <alignment/>
    </xf>
    <xf numFmtId="9" fontId="0" fillId="0" borderId="22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9" fontId="0" fillId="34" borderId="24" xfId="0" applyNumberForma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tabSelected="1" zoomScale="75" zoomScaleNormal="75" zoomScalePageLayoutView="0" workbookViewId="0" topLeftCell="A1">
      <selection activeCell="C3" sqref="C3"/>
    </sheetView>
  </sheetViews>
  <sheetFormatPr defaultColWidth="5.00390625" defaultRowHeight="12.75"/>
  <cols>
    <col min="1" max="1" width="8.28125" style="1" customWidth="1"/>
    <col min="2" max="2" width="11.7109375" style="2" customWidth="1"/>
    <col min="3" max="40" width="6.7109375" style="2" customWidth="1"/>
    <col min="41" max="41" width="10.7109375" style="2" customWidth="1"/>
    <col min="42" max="43" width="10.28125" style="2" customWidth="1"/>
    <col min="44" max="16384" width="5.00390625" style="2" customWidth="1"/>
  </cols>
  <sheetData>
    <row r="1" spans="1:44" ht="13.5" thickBot="1">
      <c r="A1" s="27"/>
      <c r="B1" s="30"/>
      <c r="C1" s="31" t="s">
        <v>0</v>
      </c>
      <c r="D1" s="32"/>
      <c r="E1" s="32"/>
      <c r="F1" s="32"/>
      <c r="G1" s="30"/>
      <c r="H1" s="30"/>
      <c r="I1" s="30"/>
      <c r="J1" s="30"/>
      <c r="K1" s="30"/>
      <c r="L1" s="30"/>
      <c r="M1" s="30"/>
      <c r="N1" s="30"/>
      <c r="O1" s="36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3"/>
    </row>
    <row r="2" spans="1:44" ht="13.5" thickBot="1">
      <c r="A2" s="28"/>
      <c r="B2" s="8"/>
      <c r="C2" s="9">
        <v>1</v>
      </c>
      <c r="D2" s="10">
        <v>2</v>
      </c>
      <c r="E2" s="10">
        <v>3</v>
      </c>
      <c r="F2" s="10">
        <v>4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12</v>
      </c>
      <c r="M2" s="10">
        <v>16</v>
      </c>
      <c r="N2" s="10">
        <v>22</v>
      </c>
      <c r="O2" s="10">
        <v>23</v>
      </c>
      <c r="P2" s="10">
        <v>27</v>
      </c>
      <c r="Q2" s="10">
        <v>29</v>
      </c>
      <c r="R2" s="10">
        <v>31</v>
      </c>
      <c r="S2" s="10">
        <v>34</v>
      </c>
      <c r="T2" s="10">
        <v>35</v>
      </c>
      <c r="U2" s="10">
        <v>36</v>
      </c>
      <c r="V2" s="10">
        <v>38</v>
      </c>
      <c r="W2" s="10">
        <v>39</v>
      </c>
      <c r="X2" s="10">
        <v>40</v>
      </c>
      <c r="Y2" s="10">
        <v>51</v>
      </c>
      <c r="Z2" s="10">
        <v>53</v>
      </c>
      <c r="AA2" s="10" t="s">
        <v>3</v>
      </c>
      <c r="AB2" s="10" t="s">
        <v>4</v>
      </c>
      <c r="AC2" s="10">
        <v>55</v>
      </c>
      <c r="AD2" s="10">
        <v>56</v>
      </c>
      <c r="AE2" s="10">
        <v>58</v>
      </c>
      <c r="AF2" s="10">
        <v>59</v>
      </c>
      <c r="AG2" s="10">
        <v>63</v>
      </c>
      <c r="AH2" s="10">
        <v>65</v>
      </c>
      <c r="AI2" s="10">
        <v>74</v>
      </c>
      <c r="AJ2" s="10">
        <v>98</v>
      </c>
      <c r="AK2" s="10">
        <v>99</v>
      </c>
      <c r="AL2" s="10">
        <v>100</v>
      </c>
      <c r="AM2" s="10">
        <v>200</v>
      </c>
      <c r="AN2" s="10">
        <v>300</v>
      </c>
      <c r="AO2" s="10" t="s">
        <v>9</v>
      </c>
      <c r="AP2" s="11" t="s">
        <v>6</v>
      </c>
      <c r="AQ2" s="12" t="s">
        <v>8</v>
      </c>
      <c r="AR2" s="34"/>
    </row>
    <row r="3" spans="1:44" ht="12.75">
      <c r="A3" s="29" t="s">
        <v>1</v>
      </c>
      <c r="B3" s="13">
        <v>1</v>
      </c>
      <c r="C3" s="22">
        <v>30</v>
      </c>
      <c r="D3" s="4"/>
      <c r="E3" s="4">
        <v>1</v>
      </c>
      <c r="F3" s="4">
        <v>4</v>
      </c>
      <c r="G3" s="4">
        <v>1</v>
      </c>
      <c r="H3" s="4">
        <v>4</v>
      </c>
      <c r="I3" s="4"/>
      <c r="J3" s="4"/>
      <c r="K3" s="4"/>
      <c r="L3" s="4"/>
      <c r="M3" s="4"/>
      <c r="N3" s="4"/>
      <c r="O3" s="4">
        <v>4</v>
      </c>
      <c r="P3" s="4"/>
      <c r="Q3" s="4"/>
      <c r="R3" s="4"/>
      <c r="S3" s="4"/>
      <c r="T3" s="4"/>
      <c r="U3" s="4">
        <v>1</v>
      </c>
      <c r="V3" s="4"/>
      <c r="W3" s="4"/>
      <c r="X3" s="4"/>
      <c r="Y3" s="4"/>
      <c r="Z3" s="4"/>
      <c r="AA3" s="4">
        <v>2</v>
      </c>
      <c r="AB3" s="4"/>
      <c r="AC3" s="4">
        <v>3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>
        <v>1</v>
      </c>
      <c r="AO3" s="4"/>
      <c r="AP3" s="4">
        <f>SUM(C3:AN3)</f>
        <v>51</v>
      </c>
      <c r="AQ3" s="6">
        <f>C3/SUM(C3:AO3)</f>
        <v>0.5882352941176471</v>
      </c>
      <c r="AR3" s="34"/>
    </row>
    <row r="4" spans="1:44" ht="12.75">
      <c r="A4" s="29" t="s">
        <v>5</v>
      </c>
      <c r="B4" s="14">
        <v>2</v>
      </c>
      <c r="C4" s="3"/>
      <c r="D4" s="21">
        <v>1</v>
      </c>
      <c r="T4" s="2">
        <v>1</v>
      </c>
      <c r="AP4" s="4">
        <f aca="true" t="shared" si="0" ref="AP4:AP42">SUM(C4:AN4)</f>
        <v>2</v>
      </c>
      <c r="AQ4" s="6">
        <f>D4/SUM(C4:AO4)</f>
        <v>0.5</v>
      </c>
      <c r="AR4" s="34"/>
    </row>
    <row r="5" spans="1:44" ht="12.75">
      <c r="A5" s="29" t="s">
        <v>2</v>
      </c>
      <c r="B5" s="14">
        <v>3</v>
      </c>
      <c r="C5" s="3"/>
      <c r="E5" s="21">
        <v>3</v>
      </c>
      <c r="AG5" s="2">
        <v>1</v>
      </c>
      <c r="AP5" s="4">
        <f t="shared" si="0"/>
        <v>4</v>
      </c>
      <c r="AQ5" s="6">
        <f>E5/SUM(C5:AO5)</f>
        <v>0.75</v>
      </c>
      <c r="AR5" s="34"/>
    </row>
    <row r="6" spans="1:44" ht="12.75">
      <c r="A6" s="28"/>
      <c r="B6" s="14">
        <v>4</v>
      </c>
      <c r="C6" s="3">
        <v>3</v>
      </c>
      <c r="F6" s="21">
        <v>7</v>
      </c>
      <c r="AC6" s="2">
        <v>1</v>
      </c>
      <c r="AM6" s="2">
        <v>1</v>
      </c>
      <c r="AP6" s="4">
        <f t="shared" si="0"/>
        <v>12</v>
      </c>
      <c r="AQ6" s="6">
        <f>F6/SUM(C6:AO6)</f>
        <v>0.5833333333333334</v>
      </c>
      <c r="AR6" s="34"/>
    </row>
    <row r="7" spans="1:44" ht="12.75">
      <c r="A7" s="28"/>
      <c r="B7" s="14">
        <v>6</v>
      </c>
      <c r="C7" s="3"/>
      <c r="G7" s="21"/>
      <c r="AC7" s="2">
        <v>1</v>
      </c>
      <c r="AG7" s="2">
        <v>2</v>
      </c>
      <c r="AP7" s="4">
        <f t="shared" si="0"/>
        <v>3</v>
      </c>
      <c r="AQ7" s="6">
        <f>G7/SUM(C7:AO7)</f>
        <v>0</v>
      </c>
      <c r="AR7" s="34"/>
    </row>
    <row r="8" spans="1:44" ht="12.75">
      <c r="A8" s="28"/>
      <c r="B8" s="14">
        <v>7</v>
      </c>
      <c r="C8" s="3">
        <v>2</v>
      </c>
      <c r="H8" s="21">
        <v>27</v>
      </c>
      <c r="O8" s="2">
        <v>2</v>
      </c>
      <c r="U8" s="2">
        <v>7</v>
      </c>
      <c r="AL8" s="2">
        <v>5</v>
      </c>
      <c r="AM8" s="2">
        <v>4</v>
      </c>
      <c r="AP8" s="4">
        <f t="shared" si="0"/>
        <v>47</v>
      </c>
      <c r="AQ8" s="6">
        <f>H8/SUM(C8:AO8)</f>
        <v>0.574468085106383</v>
      </c>
      <c r="AR8" s="34"/>
    </row>
    <row r="9" spans="1:44" ht="12.75">
      <c r="A9" s="28"/>
      <c r="B9" s="14">
        <v>8</v>
      </c>
      <c r="C9" s="3"/>
      <c r="I9" s="21">
        <v>5</v>
      </c>
      <c r="O9" s="2">
        <v>2</v>
      </c>
      <c r="Q9" s="2">
        <v>1</v>
      </c>
      <c r="AA9" s="2">
        <v>4</v>
      </c>
      <c r="AP9" s="4">
        <f t="shared" si="0"/>
        <v>12</v>
      </c>
      <c r="AQ9" s="6">
        <f>I9/SUM(C9:AO9)</f>
        <v>0.4166666666666667</v>
      </c>
      <c r="AR9" s="34"/>
    </row>
    <row r="10" spans="1:44" ht="12.75">
      <c r="A10" s="28"/>
      <c r="B10" s="14">
        <v>9</v>
      </c>
      <c r="C10" s="3"/>
      <c r="H10" s="2">
        <v>1</v>
      </c>
      <c r="J10" s="21">
        <v>11</v>
      </c>
      <c r="AB10" s="2">
        <v>1</v>
      </c>
      <c r="AG10" s="2">
        <v>2</v>
      </c>
      <c r="AI10" s="2">
        <v>1</v>
      </c>
      <c r="AP10" s="4">
        <f t="shared" si="0"/>
        <v>16</v>
      </c>
      <c r="AQ10" s="6">
        <f>J10/SUM(C10:AO10)</f>
        <v>0.6875</v>
      </c>
      <c r="AR10" s="34"/>
    </row>
    <row r="11" spans="1:44" ht="12.75">
      <c r="A11" s="28"/>
      <c r="B11" s="14">
        <v>10</v>
      </c>
      <c r="C11" s="3"/>
      <c r="J11" s="2">
        <v>1</v>
      </c>
      <c r="K11" s="21"/>
      <c r="AP11" s="4">
        <f t="shared" si="0"/>
        <v>1</v>
      </c>
      <c r="AQ11" s="6">
        <f>K11/SUM(C11:AO11)</f>
        <v>0</v>
      </c>
      <c r="AR11" s="34"/>
    </row>
    <row r="12" spans="1:44" ht="12.75">
      <c r="A12" s="28"/>
      <c r="B12" s="14">
        <v>12</v>
      </c>
      <c r="C12" s="3"/>
      <c r="L12" s="21"/>
      <c r="AP12" s="4">
        <f t="shared" si="0"/>
        <v>0</v>
      </c>
      <c r="AQ12" s="6">
        <v>0</v>
      </c>
      <c r="AR12" s="34"/>
    </row>
    <row r="13" spans="1:44" ht="12.75">
      <c r="A13" s="28"/>
      <c r="B13" s="14">
        <v>16</v>
      </c>
      <c r="C13" s="3"/>
      <c r="M13" s="21">
        <v>2</v>
      </c>
      <c r="AP13" s="4">
        <f t="shared" si="0"/>
        <v>2</v>
      </c>
      <c r="AQ13" s="6">
        <f>M13/SUM(C13:AO13)</f>
        <v>1</v>
      </c>
      <c r="AR13" s="34"/>
    </row>
    <row r="14" spans="1:44" ht="12.75">
      <c r="A14" s="28"/>
      <c r="B14" s="14">
        <v>22</v>
      </c>
      <c r="C14" s="3"/>
      <c r="N14" s="21"/>
      <c r="AP14" s="4">
        <f t="shared" si="0"/>
        <v>0</v>
      </c>
      <c r="AQ14" s="6">
        <v>0</v>
      </c>
      <c r="AR14" s="34"/>
    </row>
    <row r="15" spans="1:44" ht="12.75">
      <c r="A15" s="28"/>
      <c r="B15" s="14">
        <v>23</v>
      </c>
      <c r="C15" s="3"/>
      <c r="O15" s="21">
        <v>2</v>
      </c>
      <c r="AG15" s="2">
        <v>2</v>
      </c>
      <c r="AN15" s="2">
        <v>4</v>
      </c>
      <c r="AP15" s="4">
        <f t="shared" si="0"/>
        <v>8</v>
      </c>
      <c r="AQ15" s="6">
        <f>O15/SUM(C15:AO15)</f>
        <v>0.25</v>
      </c>
      <c r="AR15" s="34"/>
    </row>
    <row r="16" spans="1:44" ht="12.75">
      <c r="A16" s="28"/>
      <c r="B16" s="14">
        <v>27</v>
      </c>
      <c r="C16" s="3"/>
      <c r="P16" s="21"/>
      <c r="AP16" s="4">
        <f t="shared" si="0"/>
        <v>0</v>
      </c>
      <c r="AQ16" s="6">
        <v>0</v>
      </c>
      <c r="AR16" s="34"/>
    </row>
    <row r="17" spans="1:44" ht="12.75">
      <c r="A17" s="28"/>
      <c r="B17" s="14">
        <v>29</v>
      </c>
      <c r="C17" s="3"/>
      <c r="Q17" s="21">
        <v>15</v>
      </c>
      <c r="R17" s="2">
        <v>4</v>
      </c>
      <c r="V17" s="2">
        <v>3</v>
      </c>
      <c r="AN17" s="2">
        <v>2</v>
      </c>
      <c r="AP17" s="4">
        <f t="shared" si="0"/>
        <v>24</v>
      </c>
      <c r="AQ17" s="6">
        <f>Q17/SUM(C17:AO17)</f>
        <v>0.625</v>
      </c>
      <c r="AR17" s="34"/>
    </row>
    <row r="18" spans="1:44" ht="12.75">
      <c r="A18" s="28"/>
      <c r="B18" s="14">
        <v>31</v>
      </c>
      <c r="C18" s="3">
        <v>1</v>
      </c>
      <c r="R18" s="21">
        <v>12</v>
      </c>
      <c r="AC18" s="2">
        <v>1</v>
      </c>
      <c r="AN18" s="2">
        <v>1</v>
      </c>
      <c r="AP18" s="4">
        <f t="shared" si="0"/>
        <v>15</v>
      </c>
      <c r="AQ18" s="6">
        <f>R18/SUM(C18:AO18)</f>
        <v>0.8</v>
      </c>
      <c r="AR18" s="34"/>
    </row>
    <row r="19" spans="1:44" ht="12.75">
      <c r="A19" s="28"/>
      <c r="B19" s="14">
        <v>34</v>
      </c>
      <c r="C19" s="3"/>
      <c r="S19" s="21"/>
      <c r="AP19" s="4">
        <f t="shared" si="0"/>
        <v>0</v>
      </c>
      <c r="AQ19" s="6">
        <v>0</v>
      </c>
      <c r="AR19" s="34"/>
    </row>
    <row r="20" spans="1:44" ht="12.75">
      <c r="A20" s="28"/>
      <c r="B20" s="14">
        <v>35</v>
      </c>
      <c r="C20" s="3"/>
      <c r="T20" s="21">
        <v>1</v>
      </c>
      <c r="AP20" s="4">
        <f t="shared" si="0"/>
        <v>1</v>
      </c>
      <c r="AQ20" s="6">
        <f>T20/SUM(C20:AO20)</f>
        <v>1</v>
      </c>
      <c r="AR20" s="34"/>
    </row>
    <row r="21" spans="1:44" ht="12.75">
      <c r="A21" s="28"/>
      <c r="B21" s="14">
        <v>36</v>
      </c>
      <c r="C21" s="3"/>
      <c r="U21" s="21">
        <v>16</v>
      </c>
      <c r="X21" s="2">
        <v>2</v>
      </c>
      <c r="AM21" s="2">
        <v>3</v>
      </c>
      <c r="AP21" s="4">
        <f t="shared" si="0"/>
        <v>21</v>
      </c>
      <c r="AQ21" s="6">
        <f>U21/SUM(C21:AO21)</f>
        <v>0.7619047619047619</v>
      </c>
      <c r="AR21" s="34"/>
    </row>
    <row r="22" spans="1:44" ht="12.75">
      <c r="A22" s="28"/>
      <c r="B22" s="14">
        <v>38</v>
      </c>
      <c r="C22" s="3"/>
      <c r="Q22" s="2">
        <v>7</v>
      </c>
      <c r="R22" s="2">
        <v>1</v>
      </c>
      <c r="V22" s="21">
        <v>12</v>
      </c>
      <c r="Z22" s="2">
        <v>1</v>
      </c>
      <c r="AN22" s="2">
        <v>1</v>
      </c>
      <c r="AP22" s="4">
        <f t="shared" si="0"/>
        <v>22</v>
      </c>
      <c r="AQ22" s="6">
        <f>V22/SUM(C22:AO22)</f>
        <v>0.5454545454545454</v>
      </c>
      <c r="AR22" s="34"/>
    </row>
    <row r="23" spans="1:44" ht="12.75">
      <c r="A23" s="28"/>
      <c r="B23" s="14">
        <v>39</v>
      </c>
      <c r="C23" s="3"/>
      <c r="W23" s="21"/>
      <c r="Y23" s="2">
        <v>1</v>
      </c>
      <c r="AP23" s="4">
        <f t="shared" si="0"/>
        <v>1</v>
      </c>
      <c r="AQ23" s="6">
        <f>W23/SUM(C23:AO23)</f>
        <v>0</v>
      </c>
      <c r="AR23" s="34"/>
    </row>
    <row r="24" spans="1:44" ht="12.75">
      <c r="A24" s="28"/>
      <c r="B24" s="14">
        <v>40</v>
      </c>
      <c r="C24" s="3"/>
      <c r="U24" s="2">
        <v>2</v>
      </c>
      <c r="X24" s="21">
        <v>5</v>
      </c>
      <c r="AE24" s="2">
        <v>3</v>
      </c>
      <c r="AL24" s="2">
        <v>3</v>
      </c>
      <c r="AP24" s="4">
        <f t="shared" si="0"/>
        <v>13</v>
      </c>
      <c r="AQ24" s="6">
        <f>X24/SUM(C24:AO24)</f>
        <v>0.38461538461538464</v>
      </c>
      <c r="AR24" s="34"/>
    </row>
    <row r="25" spans="1:44" ht="12.75">
      <c r="A25" s="28"/>
      <c r="B25" s="14">
        <v>51</v>
      </c>
      <c r="C25" s="3"/>
      <c r="S25" s="2">
        <v>1</v>
      </c>
      <c r="Y25" s="21">
        <v>5</v>
      </c>
      <c r="AP25" s="4">
        <f t="shared" si="0"/>
        <v>6</v>
      </c>
      <c r="AQ25" s="6">
        <f>Y25/SUM(C25:AO25)</f>
        <v>0.8333333333333334</v>
      </c>
      <c r="AR25" s="34"/>
    </row>
    <row r="26" spans="1:44" ht="12.75">
      <c r="A26" s="28"/>
      <c r="B26" s="14">
        <v>53</v>
      </c>
      <c r="C26" s="3"/>
      <c r="Z26" s="21">
        <v>3</v>
      </c>
      <c r="AA26" s="2">
        <v>1</v>
      </c>
      <c r="AP26" s="4">
        <f t="shared" si="0"/>
        <v>4</v>
      </c>
      <c r="AQ26" s="6">
        <f>Z26/SUM(C26:AO26)</f>
        <v>0.75</v>
      </c>
      <c r="AR26" s="34"/>
    </row>
    <row r="27" spans="1:44" ht="12.75">
      <c r="A27" s="28"/>
      <c r="B27" s="14" t="s">
        <v>3</v>
      </c>
      <c r="C27" s="3">
        <v>6</v>
      </c>
      <c r="E27" s="2">
        <v>1</v>
      </c>
      <c r="G27" s="2">
        <v>1</v>
      </c>
      <c r="I27" s="2">
        <v>6</v>
      </c>
      <c r="M27" s="2">
        <v>1</v>
      </c>
      <c r="O27" s="2">
        <v>18</v>
      </c>
      <c r="Q27" s="2">
        <v>1</v>
      </c>
      <c r="R27" s="2">
        <v>1</v>
      </c>
      <c r="U27" s="2">
        <v>1</v>
      </c>
      <c r="V27" s="2">
        <v>1</v>
      </c>
      <c r="Z27" s="2">
        <v>4</v>
      </c>
      <c r="AA27" s="21">
        <v>20</v>
      </c>
      <c r="AB27" s="2">
        <v>7</v>
      </c>
      <c r="AC27" s="2">
        <v>4</v>
      </c>
      <c r="AG27" s="2">
        <v>1</v>
      </c>
      <c r="AI27" s="2">
        <v>2</v>
      </c>
      <c r="AL27" s="2">
        <v>1</v>
      </c>
      <c r="AM27" s="2">
        <v>1</v>
      </c>
      <c r="AN27" s="2">
        <v>2</v>
      </c>
      <c r="AP27" s="4">
        <f t="shared" si="0"/>
        <v>79</v>
      </c>
      <c r="AQ27" s="6">
        <f>AA27/SUM(C27:AO27)</f>
        <v>0.25316455696202533</v>
      </c>
      <c r="AR27" s="34"/>
    </row>
    <row r="28" spans="1:44" ht="12.75">
      <c r="A28" s="28"/>
      <c r="B28" s="14" t="s">
        <v>4</v>
      </c>
      <c r="C28" s="3"/>
      <c r="J28" s="2">
        <v>2</v>
      </c>
      <c r="Z28" s="2">
        <v>1</v>
      </c>
      <c r="AB28" s="21">
        <v>3</v>
      </c>
      <c r="AL28" s="2">
        <v>1</v>
      </c>
      <c r="AN28" s="2">
        <v>1</v>
      </c>
      <c r="AP28" s="4">
        <f t="shared" si="0"/>
        <v>8</v>
      </c>
      <c r="AQ28" s="6">
        <f>AB28/SUM(C28:AO28)</f>
        <v>0.375</v>
      </c>
      <c r="AR28" s="34"/>
    </row>
    <row r="29" spans="1:44" ht="12.75">
      <c r="A29" s="28"/>
      <c r="B29" s="14">
        <v>55</v>
      </c>
      <c r="C29" s="3">
        <v>4</v>
      </c>
      <c r="F29" s="2">
        <v>2</v>
      </c>
      <c r="G29" s="2">
        <v>1</v>
      </c>
      <c r="J29" s="2">
        <v>1</v>
      </c>
      <c r="N29" s="25"/>
      <c r="O29" s="38" t="s">
        <v>63</v>
      </c>
      <c r="U29" s="2">
        <v>3</v>
      </c>
      <c r="Z29" s="2">
        <v>1</v>
      </c>
      <c r="AA29" s="2">
        <v>6</v>
      </c>
      <c r="AB29" s="2">
        <v>1</v>
      </c>
      <c r="AC29" s="21">
        <v>21</v>
      </c>
      <c r="AG29" s="2">
        <v>3</v>
      </c>
      <c r="AN29" s="2">
        <v>1</v>
      </c>
      <c r="AP29" s="4">
        <f t="shared" si="0"/>
        <v>44</v>
      </c>
      <c r="AQ29" s="6">
        <f>AC29/SUM(C29:AO29)</f>
        <v>0.4772727272727273</v>
      </c>
      <c r="AR29" s="34"/>
    </row>
    <row r="30" spans="1:44" ht="12.75">
      <c r="A30" s="28"/>
      <c r="B30" s="14">
        <v>56</v>
      </c>
      <c r="C30" s="3"/>
      <c r="N30" s="25"/>
      <c r="O30" s="25"/>
      <c r="AD30" s="21">
        <v>2</v>
      </c>
      <c r="AP30" s="4">
        <f t="shared" si="0"/>
        <v>2</v>
      </c>
      <c r="AQ30" s="6">
        <f>AD30/SUM(C30:AO30)</f>
        <v>1</v>
      </c>
      <c r="AR30" s="34"/>
    </row>
    <row r="31" spans="1:44" ht="12.75">
      <c r="A31" s="28"/>
      <c r="B31" s="14">
        <v>58</v>
      </c>
      <c r="C31" s="3"/>
      <c r="E31" s="2">
        <v>1</v>
      </c>
      <c r="N31" s="25"/>
      <c r="O31" s="25"/>
      <c r="U31" s="2">
        <v>3</v>
      </c>
      <c r="W31" s="2">
        <v>1</v>
      </c>
      <c r="X31" s="2">
        <v>4</v>
      </c>
      <c r="AE31" s="21">
        <v>9</v>
      </c>
      <c r="AF31" s="2">
        <v>2</v>
      </c>
      <c r="AL31" s="2">
        <v>3</v>
      </c>
      <c r="AP31" s="4">
        <f t="shared" si="0"/>
        <v>23</v>
      </c>
      <c r="AQ31" s="6">
        <f>AE31/SUM(C31:AO31)</f>
        <v>0.391304347826087</v>
      </c>
      <c r="AR31" s="34"/>
    </row>
    <row r="32" spans="1:44" ht="12.75">
      <c r="A32" s="28"/>
      <c r="B32" s="14">
        <v>59</v>
      </c>
      <c r="C32" s="3"/>
      <c r="N32" s="25"/>
      <c r="O32" s="25"/>
      <c r="AF32" s="21"/>
      <c r="AL32" s="2">
        <v>2</v>
      </c>
      <c r="AP32" s="4">
        <f t="shared" si="0"/>
        <v>2</v>
      </c>
      <c r="AQ32" s="6">
        <f>AF32/SUM(C32:AO32)</f>
        <v>0</v>
      </c>
      <c r="AR32" s="34"/>
    </row>
    <row r="33" spans="1:44" ht="12.75">
      <c r="A33" s="28"/>
      <c r="B33" s="14">
        <v>63</v>
      </c>
      <c r="C33" s="3"/>
      <c r="N33" s="25"/>
      <c r="O33" s="25"/>
      <c r="AG33" s="21">
        <v>9</v>
      </c>
      <c r="AP33" s="4">
        <f t="shared" si="0"/>
        <v>9</v>
      </c>
      <c r="AQ33" s="6">
        <f>AG33/SUM(C33:AO33)</f>
        <v>1</v>
      </c>
      <c r="AR33" s="34"/>
    </row>
    <row r="34" spans="1:44" ht="12.75">
      <c r="A34" s="28"/>
      <c r="B34" s="14">
        <v>65</v>
      </c>
      <c r="C34" s="3"/>
      <c r="N34" s="25"/>
      <c r="O34" s="25"/>
      <c r="AH34" s="21">
        <v>2</v>
      </c>
      <c r="AP34" s="4">
        <f t="shared" si="0"/>
        <v>2</v>
      </c>
      <c r="AQ34" s="6">
        <f>AH34/SUM(C34:AO34)</f>
        <v>1</v>
      </c>
      <c r="AR34" s="34"/>
    </row>
    <row r="35" spans="1:44" ht="12.75">
      <c r="A35" s="28"/>
      <c r="B35" s="14">
        <v>74</v>
      </c>
      <c r="C35" s="3">
        <v>1</v>
      </c>
      <c r="D35" s="5"/>
      <c r="E35" s="25"/>
      <c r="H35" s="3">
        <v>1</v>
      </c>
      <c r="J35" s="2">
        <v>2</v>
      </c>
      <c r="N35" s="25"/>
      <c r="O35" s="25">
        <v>2</v>
      </c>
      <c r="AA35" s="2">
        <v>1</v>
      </c>
      <c r="AD35" s="2">
        <v>1</v>
      </c>
      <c r="AI35" s="21">
        <v>1</v>
      </c>
      <c r="AP35" s="4">
        <f t="shared" si="0"/>
        <v>9</v>
      </c>
      <c r="AQ35" s="6">
        <f>AI35/SUM(C35:AO35)</f>
        <v>0.1111111111111111</v>
      </c>
      <c r="AR35" s="34"/>
    </row>
    <row r="36" spans="1:44" ht="12.75">
      <c r="A36" s="28"/>
      <c r="B36" s="14">
        <v>98</v>
      </c>
      <c r="C36" s="3"/>
      <c r="E36" s="4"/>
      <c r="F36" s="4"/>
      <c r="G36" s="4"/>
      <c r="N36" s="25"/>
      <c r="O36" s="25"/>
      <c r="R36" s="2">
        <v>1</v>
      </c>
      <c r="U36" s="2">
        <v>1</v>
      </c>
      <c r="W36" s="2">
        <v>1</v>
      </c>
      <c r="Y36" s="2">
        <v>4</v>
      </c>
      <c r="AE36" s="2">
        <v>1</v>
      </c>
      <c r="AJ36" s="21"/>
      <c r="AL36" s="2">
        <v>2</v>
      </c>
      <c r="AN36" s="2">
        <v>4</v>
      </c>
      <c r="AP36" s="4">
        <f t="shared" si="0"/>
        <v>14</v>
      </c>
      <c r="AQ36" s="6">
        <f>AK36/SUM(C36:AO36)</f>
        <v>0</v>
      </c>
      <c r="AR36" s="34"/>
    </row>
    <row r="37" spans="1:44" ht="12.75">
      <c r="A37" s="28"/>
      <c r="B37" s="14">
        <v>99</v>
      </c>
      <c r="C37" s="3"/>
      <c r="N37" s="25"/>
      <c r="O37" s="25"/>
      <c r="AK37" s="21"/>
      <c r="AP37" s="4">
        <f t="shared" si="0"/>
        <v>0</v>
      </c>
      <c r="AQ37" s="6">
        <v>0</v>
      </c>
      <c r="AR37" s="34"/>
    </row>
    <row r="38" spans="1:44" ht="12.75">
      <c r="A38" s="28"/>
      <c r="B38" s="14">
        <v>100</v>
      </c>
      <c r="C38" s="3"/>
      <c r="N38" s="25"/>
      <c r="O38" s="25"/>
      <c r="AF38" s="2">
        <v>1</v>
      </c>
      <c r="AL38" s="21">
        <v>8</v>
      </c>
      <c r="AP38" s="4">
        <f t="shared" si="0"/>
        <v>9</v>
      </c>
      <c r="AQ38" s="6">
        <f>AL38/SUM(C38:AO38)</f>
        <v>0.8888888888888888</v>
      </c>
      <c r="AR38" s="34"/>
    </row>
    <row r="39" spans="1:44" ht="12.75">
      <c r="A39" s="28"/>
      <c r="B39" s="14">
        <v>200</v>
      </c>
      <c r="C39" s="3"/>
      <c r="N39" s="25"/>
      <c r="O39" s="25"/>
      <c r="P39" s="2">
        <v>1</v>
      </c>
      <c r="U39" s="2">
        <v>1</v>
      </c>
      <c r="AC39" s="2">
        <v>1</v>
      </c>
      <c r="AM39" s="21">
        <v>4</v>
      </c>
      <c r="AP39" s="4">
        <f t="shared" si="0"/>
        <v>7</v>
      </c>
      <c r="AQ39" s="6">
        <f>AM39/SUM(C39:AO39)</f>
        <v>0.5714285714285714</v>
      </c>
      <c r="AR39" s="34"/>
    </row>
    <row r="40" spans="1:44" ht="12.75">
      <c r="A40" s="28"/>
      <c r="B40" s="14">
        <v>300</v>
      </c>
      <c r="C40" s="3">
        <v>1</v>
      </c>
      <c r="F40" s="2">
        <v>1</v>
      </c>
      <c r="N40" s="25"/>
      <c r="O40" s="25">
        <v>4</v>
      </c>
      <c r="Q40" s="2">
        <v>3</v>
      </c>
      <c r="R40" s="2">
        <v>7</v>
      </c>
      <c r="U40" s="2">
        <v>1</v>
      </c>
      <c r="X40" s="2">
        <v>1</v>
      </c>
      <c r="Z40" s="2">
        <v>1</v>
      </c>
      <c r="AC40" s="2">
        <v>1</v>
      </c>
      <c r="AE40" s="2">
        <v>1</v>
      </c>
      <c r="AG40" s="2">
        <v>2</v>
      </c>
      <c r="AN40" s="21">
        <v>18</v>
      </c>
      <c r="AO40" s="7"/>
      <c r="AP40" s="4">
        <f t="shared" si="0"/>
        <v>41</v>
      </c>
      <c r="AQ40" s="6">
        <f>AN40/SUM(C40:AO40)</f>
        <v>0.43902439024390244</v>
      </c>
      <c r="AR40" s="34"/>
    </row>
    <row r="41" spans="1:44" ht="12.75">
      <c r="A41" s="28"/>
      <c r="B41" s="14" t="s">
        <v>9</v>
      </c>
      <c r="C41" s="3"/>
      <c r="AC41" s="2">
        <v>1</v>
      </c>
      <c r="AN41" s="7"/>
      <c r="AO41" s="21"/>
      <c r="AP41" s="4">
        <f t="shared" si="0"/>
        <v>1</v>
      </c>
      <c r="AQ41" s="6">
        <f>AO41/SUM(C41:AO41)</f>
        <v>0</v>
      </c>
      <c r="AR41" s="34"/>
    </row>
    <row r="42" spans="1:44" ht="12.75">
      <c r="A42" s="28"/>
      <c r="B42" s="15" t="s">
        <v>6</v>
      </c>
      <c r="C42" s="17">
        <f aca="true" t="shared" si="1" ref="C42:AN42">SUM(C3:C41)</f>
        <v>48</v>
      </c>
      <c r="D42" s="17">
        <f t="shared" si="1"/>
        <v>1</v>
      </c>
      <c r="E42" s="17">
        <f t="shared" si="1"/>
        <v>6</v>
      </c>
      <c r="F42" s="17">
        <v>14</v>
      </c>
      <c r="G42" s="17">
        <f t="shared" si="1"/>
        <v>3</v>
      </c>
      <c r="H42" s="17">
        <f t="shared" si="1"/>
        <v>33</v>
      </c>
      <c r="I42" s="17">
        <f t="shared" si="1"/>
        <v>11</v>
      </c>
      <c r="J42" s="17">
        <v>17</v>
      </c>
      <c r="K42" s="17">
        <f t="shared" si="1"/>
        <v>0</v>
      </c>
      <c r="L42" s="17">
        <f t="shared" si="1"/>
        <v>0</v>
      </c>
      <c r="M42" s="17">
        <f t="shared" si="1"/>
        <v>3</v>
      </c>
      <c r="N42" s="17">
        <f t="shared" si="1"/>
        <v>0</v>
      </c>
      <c r="O42" s="17">
        <f t="shared" si="1"/>
        <v>34</v>
      </c>
      <c r="P42" s="17">
        <f t="shared" si="1"/>
        <v>1</v>
      </c>
      <c r="Q42" s="17">
        <f t="shared" si="1"/>
        <v>27</v>
      </c>
      <c r="R42" s="17">
        <f t="shared" si="1"/>
        <v>26</v>
      </c>
      <c r="S42" s="17">
        <f t="shared" si="1"/>
        <v>1</v>
      </c>
      <c r="T42" s="17">
        <f t="shared" si="1"/>
        <v>2</v>
      </c>
      <c r="U42" s="17">
        <f t="shared" si="1"/>
        <v>36</v>
      </c>
      <c r="V42" s="17">
        <f t="shared" si="1"/>
        <v>16</v>
      </c>
      <c r="W42" s="17">
        <f t="shared" si="1"/>
        <v>2</v>
      </c>
      <c r="X42" s="17">
        <f t="shared" si="1"/>
        <v>12</v>
      </c>
      <c r="Y42" s="17">
        <f t="shared" si="1"/>
        <v>10</v>
      </c>
      <c r="Z42" s="17">
        <f t="shared" si="1"/>
        <v>11</v>
      </c>
      <c r="AA42" s="17">
        <f t="shared" si="1"/>
        <v>34</v>
      </c>
      <c r="AB42" s="17">
        <f t="shared" si="1"/>
        <v>12</v>
      </c>
      <c r="AC42" s="17">
        <f t="shared" si="1"/>
        <v>34</v>
      </c>
      <c r="AD42" s="17">
        <f t="shared" si="1"/>
        <v>3</v>
      </c>
      <c r="AE42" s="17">
        <f t="shared" si="1"/>
        <v>14</v>
      </c>
      <c r="AF42" s="17">
        <f t="shared" si="1"/>
        <v>3</v>
      </c>
      <c r="AG42" s="17">
        <f t="shared" si="1"/>
        <v>22</v>
      </c>
      <c r="AH42" s="17">
        <f t="shared" si="1"/>
        <v>2</v>
      </c>
      <c r="AI42" s="17">
        <f t="shared" si="1"/>
        <v>4</v>
      </c>
      <c r="AJ42" s="17">
        <f t="shared" si="1"/>
        <v>0</v>
      </c>
      <c r="AK42" s="17">
        <f t="shared" si="1"/>
        <v>0</v>
      </c>
      <c r="AL42" s="17">
        <f t="shared" si="1"/>
        <v>25</v>
      </c>
      <c r="AM42" s="17">
        <f t="shared" si="1"/>
        <v>13</v>
      </c>
      <c r="AN42" s="17">
        <f t="shared" si="1"/>
        <v>35</v>
      </c>
      <c r="AO42" s="39">
        <v>0</v>
      </c>
      <c r="AP42" s="40">
        <f t="shared" si="0"/>
        <v>515</v>
      </c>
      <c r="AQ42" s="18"/>
      <c r="AR42" s="34"/>
    </row>
    <row r="43" spans="1:44" ht="13.5" thickBot="1">
      <c r="A43" s="28"/>
      <c r="B43" s="16" t="s">
        <v>7</v>
      </c>
      <c r="C43" s="19">
        <f>C3/SUM(C3:C41)</f>
        <v>0.625</v>
      </c>
      <c r="D43" s="19">
        <f>D4/SUM(D3:D41)</f>
        <v>1</v>
      </c>
      <c r="E43" s="19">
        <f>E5/SUM(E3:E41)</f>
        <v>0.5</v>
      </c>
      <c r="F43" s="19">
        <f>F6/SUM(F3:F41)</f>
        <v>0.5</v>
      </c>
      <c r="G43" s="19">
        <f>G7/SUM(G3:G41)</f>
        <v>0</v>
      </c>
      <c r="H43" s="19">
        <f>H8/SUM(H3:H41)</f>
        <v>0.8181818181818182</v>
      </c>
      <c r="I43" s="19">
        <f>I9/SUM(I3:I41)</f>
        <v>0.45454545454545453</v>
      </c>
      <c r="J43" s="19">
        <f>J10/SUM(J3:J41)</f>
        <v>0.6470588235294118</v>
      </c>
      <c r="K43" s="19">
        <v>0</v>
      </c>
      <c r="L43" s="19">
        <v>0</v>
      </c>
      <c r="M43" s="19">
        <f>M13/SUM(M3:M41)</f>
        <v>0.6666666666666666</v>
      </c>
      <c r="N43" s="19">
        <v>0</v>
      </c>
      <c r="O43" s="19">
        <f>O15/SUM(O3:O41)</f>
        <v>0.058823529411764705</v>
      </c>
      <c r="P43" s="19">
        <f>P16/SUM(P3:P41)</f>
        <v>0</v>
      </c>
      <c r="Q43" s="19">
        <f>Q17/SUM(Q3:Q41)</f>
        <v>0.5555555555555556</v>
      </c>
      <c r="R43" s="19">
        <f>R18/SUM(R3:R41)</f>
        <v>0.46153846153846156</v>
      </c>
      <c r="S43" s="19">
        <f>S19/SUM(S3:S41)</f>
        <v>0</v>
      </c>
      <c r="T43" s="19">
        <f>T20/SUM(T3:T41)</f>
        <v>0.5</v>
      </c>
      <c r="U43" s="19">
        <f>U21/SUM(U3:U41)</f>
        <v>0.4444444444444444</v>
      </c>
      <c r="V43" s="19">
        <f>V22/SUM(V3:V41)</f>
        <v>0.75</v>
      </c>
      <c r="W43" s="19">
        <f>W23/SUM(W3:W41)</f>
        <v>0</v>
      </c>
      <c r="X43" s="19">
        <f>X24/SUM(X3:X41)</f>
        <v>0.4166666666666667</v>
      </c>
      <c r="Y43" s="19">
        <f>Y25/SUM(Y3:Y41)</f>
        <v>0.5</v>
      </c>
      <c r="Z43" s="19">
        <f>Z26/SUM(Z3:Z41)</f>
        <v>0.2727272727272727</v>
      </c>
      <c r="AA43" s="19">
        <f>AA27/SUM(AA3:AA41)</f>
        <v>0.5882352941176471</v>
      </c>
      <c r="AB43" s="19">
        <f>AB28/SUM(AB3:AB41)</f>
        <v>0.25</v>
      </c>
      <c r="AC43" s="19">
        <f>AC29/SUM(AC3:AC41)</f>
        <v>0.6176470588235294</v>
      </c>
      <c r="AD43" s="19">
        <f>AD30/SUM(AD3:AD41)</f>
        <v>0.6666666666666666</v>
      </c>
      <c r="AE43" s="19">
        <f>AE31/SUM(AE3:AE41)</f>
        <v>0.6428571428571429</v>
      </c>
      <c r="AF43" s="19">
        <f>AF32/SUM(AF3:AF41)</f>
        <v>0</v>
      </c>
      <c r="AG43" s="19">
        <f>AG33/SUM(AG3:AG41)</f>
        <v>0.4090909090909091</v>
      </c>
      <c r="AH43" s="19">
        <f>AH34/SUM(AH3:AH41)</f>
        <v>1</v>
      </c>
      <c r="AI43" s="19">
        <f>AI35/SUM(AI3:AI41)</f>
        <v>0.25</v>
      </c>
      <c r="AJ43" s="19">
        <v>0</v>
      </c>
      <c r="AK43" s="19">
        <v>0</v>
      </c>
      <c r="AL43" s="19">
        <f>AL38/SUM(AL3:AL41)</f>
        <v>0.32</v>
      </c>
      <c r="AM43" s="19">
        <f>AM39/SUM(AM3:AM41)</f>
        <v>0.3076923076923077</v>
      </c>
      <c r="AN43" s="19">
        <f>AN40/SUM(AN3:AN41)</f>
        <v>0.5142857142857142</v>
      </c>
      <c r="AO43" s="19">
        <v>0</v>
      </c>
      <c r="AP43" s="20"/>
      <c r="AQ43" s="26">
        <v>252</v>
      </c>
      <c r="AR43" s="34"/>
    </row>
    <row r="44" spans="1:44" ht="12.75">
      <c r="A44" s="27"/>
      <c r="B44" s="41" t="s">
        <v>93</v>
      </c>
      <c r="C44" s="43">
        <v>0.83</v>
      </c>
      <c r="D44" s="43">
        <v>1</v>
      </c>
      <c r="E44" s="43">
        <v>0.83</v>
      </c>
      <c r="F44" s="43">
        <v>0.64</v>
      </c>
      <c r="G44" s="43">
        <v>0.66</v>
      </c>
      <c r="H44" s="43">
        <v>1</v>
      </c>
      <c r="I44" s="43">
        <v>0.64</v>
      </c>
      <c r="J44" s="43">
        <v>0.88</v>
      </c>
      <c r="K44" s="43">
        <v>0</v>
      </c>
      <c r="L44" s="43">
        <v>0</v>
      </c>
      <c r="M44" s="43">
        <v>0.67</v>
      </c>
      <c r="N44" s="43">
        <v>0</v>
      </c>
      <c r="O44" s="43">
        <v>0.07</v>
      </c>
      <c r="P44" s="43">
        <v>0</v>
      </c>
      <c r="Q44" s="43">
        <v>0.66</v>
      </c>
      <c r="R44" s="43">
        <v>0.65</v>
      </c>
      <c r="S44" s="43">
        <v>1</v>
      </c>
      <c r="T44" s="43">
        <v>1</v>
      </c>
      <c r="U44" s="43">
        <v>0.75</v>
      </c>
      <c r="V44" s="42" t="s">
        <v>94</v>
      </c>
      <c r="W44" s="43">
        <v>1</v>
      </c>
      <c r="X44" s="43">
        <v>0.92</v>
      </c>
      <c r="Y44" s="43">
        <v>0.89</v>
      </c>
      <c r="Z44" s="43">
        <v>0.36</v>
      </c>
      <c r="AA44" s="43">
        <v>0.79</v>
      </c>
      <c r="AB44" s="43">
        <v>0.25</v>
      </c>
      <c r="AC44" s="43">
        <v>0.88</v>
      </c>
      <c r="AD44" s="43">
        <v>1</v>
      </c>
      <c r="AE44" s="43">
        <v>0.79</v>
      </c>
      <c r="AF44" s="43">
        <v>0</v>
      </c>
      <c r="AG44" s="43">
        <v>0.5</v>
      </c>
      <c r="AH44" s="43">
        <v>1</v>
      </c>
      <c r="AI44" s="43">
        <v>0.75</v>
      </c>
      <c r="AJ44" s="43">
        <v>0</v>
      </c>
      <c r="AK44" s="43">
        <v>0</v>
      </c>
      <c r="AL44" s="43">
        <v>1</v>
      </c>
      <c r="AM44" s="43">
        <v>0.63</v>
      </c>
      <c r="AN44" s="43">
        <v>0.66</v>
      </c>
      <c r="AO44" s="42"/>
      <c r="AP44" s="42"/>
      <c r="AQ44" s="42"/>
      <c r="AR44" s="35"/>
    </row>
    <row r="46" spans="4:42" ht="12.75">
      <c r="D46" s="23" t="s">
        <v>14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Y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4:42" ht="12.75">
      <c r="D47" s="24" t="s">
        <v>15</v>
      </c>
      <c r="F47" s="24"/>
      <c r="G47" s="24"/>
      <c r="H47" s="24"/>
      <c r="I47" s="24"/>
      <c r="J47" s="24"/>
      <c r="K47" s="24"/>
      <c r="L47" s="24"/>
      <c r="M47" s="24"/>
      <c r="O47" s="24" t="s">
        <v>22</v>
      </c>
      <c r="P47" s="24"/>
      <c r="Q47" s="24"/>
      <c r="R47" s="24"/>
      <c r="T47" s="24"/>
      <c r="U47" s="24"/>
      <c r="V47" s="24"/>
      <c r="X47" s="24" t="s">
        <v>33</v>
      </c>
      <c r="Y47" s="24"/>
      <c r="AA47" s="24"/>
      <c r="AF47" s="24"/>
      <c r="AG47" s="24" t="s">
        <v>46</v>
      </c>
      <c r="AH47" s="24"/>
      <c r="AI47" s="24"/>
      <c r="AL47" s="24"/>
      <c r="AM47" s="24"/>
      <c r="AN47" s="24"/>
      <c r="AO47" s="24"/>
      <c r="AP47" s="24"/>
    </row>
    <row r="48" spans="4:42" ht="12.75">
      <c r="D48" s="24" t="s">
        <v>10</v>
      </c>
      <c r="F48" s="24"/>
      <c r="G48" s="24"/>
      <c r="H48" s="24"/>
      <c r="I48" s="24"/>
      <c r="J48" s="24"/>
      <c r="K48" s="24"/>
      <c r="L48" s="24"/>
      <c r="M48" s="24"/>
      <c r="O48" s="24" t="s">
        <v>23</v>
      </c>
      <c r="P48" s="24"/>
      <c r="Q48" s="24"/>
      <c r="R48" s="24"/>
      <c r="T48" s="24"/>
      <c r="U48" s="24"/>
      <c r="V48" s="24"/>
      <c r="X48" s="24" t="s">
        <v>34</v>
      </c>
      <c r="Y48" s="24"/>
      <c r="AA48" s="24"/>
      <c r="AF48" s="24"/>
      <c r="AG48" s="24" t="s">
        <v>47</v>
      </c>
      <c r="AH48" s="24"/>
      <c r="AI48" s="24"/>
      <c r="AL48" s="24"/>
      <c r="AM48" s="24"/>
      <c r="AN48" s="24"/>
      <c r="AO48" s="24"/>
      <c r="AP48" s="24"/>
    </row>
    <row r="49" spans="4:42" ht="12.75">
      <c r="D49" s="24" t="s">
        <v>11</v>
      </c>
      <c r="F49" s="24"/>
      <c r="G49" s="24"/>
      <c r="H49" s="24"/>
      <c r="I49" s="24"/>
      <c r="J49" s="24"/>
      <c r="K49" s="24"/>
      <c r="L49" s="24"/>
      <c r="M49" s="24"/>
      <c r="O49" s="24" t="s">
        <v>24</v>
      </c>
      <c r="P49" s="24"/>
      <c r="Q49" s="24"/>
      <c r="R49" s="24"/>
      <c r="T49" s="24"/>
      <c r="U49" s="24"/>
      <c r="V49" s="24"/>
      <c r="X49" s="24" t="s">
        <v>35</v>
      </c>
      <c r="Y49" s="24"/>
      <c r="AA49" s="24"/>
      <c r="AF49" s="24"/>
      <c r="AG49" s="24" t="s">
        <v>48</v>
      </c>
      <c r="AH49" s="24"/>
      <c r="AI49" s="24"/>
      <c r="AL49" s="24"/>
      <c r="AM49" s="24"/>
      <c r="AN49" s="24"/>
      <c r="AO49" s="24"/>
      <c r="AP49" s="24"/>
    </row>
    <row r="50" spans="4:42" ht="12.75">
      <c r="D50" s="24" t="s">
        <v>12</v>
      </c>
      <c r="F50" s="24"/>
      <c r="G50" s="24"/>
      <c r="H50" s="24"/>
      <c r="I50" s="24"/>
      <c r="J50" s="24"/>
      <c r="K50" s="24"/>
      <c r="L50" s="24"/>
      <c r="M50" s="24"/>
      <c r="O50" s="24" t="s">
        <v>25</v>
      </c>
      <c r="P50" s="24"/>
      <c r="Q50" s="24"/>
      <c r="R50" s="24"/>
      <c r="T50" s="24"/>
      <c r="U50" s="24"/>
      <c r="V50" s="24"/>
      <c r="X50" s="24" t="s">
        <v>36</v>
      </c>
      <c r="Y50" s="24"/>
      <c r="AA50" s="24"/>
      <c r="AF50" s="24"/>
      <c r="AG50" s="24" t="s">
        <v>49</v>
      </c>
      <c r="AH50" s="24"/>
      <c r="AI50" s="24"/>
      <c r="AL50" s="24"/>
      <c r="AM50" s="24"/>
      <c r="AN50" s="24"/>
      <c r="AO50" s="24"/>
      <c r="AP50" s="24"/>
    </row>
    <row r="51" spans="4:42" ht="12.75">
      <c r="D51" s="24" t="s">
        <v>13</v>
      </c>
      <c r="F51" s="24"/>
      <c r="G51" s="24"/>
      <c r="H51" s="24"/>
      <c r="I51" s="24"/>
      <c r="J51" s="24"/>
      <c r="K51" s="24"/>
      <c r="L51" s="24"/>
      <c r="M51" s="24"/>
      <c r="O51" s="24" t="s">
        <v>26</v>
      </c>
      <c r="P51" s="24"/>
      <c r="Q51" s="24"/>
      <c r="R51" s="24"/>
      <c r="T51" s="24"/>
      <c r="U51" s="24"/>
      <c r="V51" s="24"/>
      <c r="X51" s="24" t="s">
        <v>37</v>
      </c>
      <c r="Y51" s="24"/>
      <c r="AA51" s="24"/>
      <c r="AF51" s="24"/>
      <c r="AG51" s="24" t="s">
        <v>50</v>
      </c>
      <c r="AH51" s="24"/>
      <c r="AI51" s="24"/>
      <c r="AL51" s="24"/>
      <c r="AM51" s="24"/>
      <c r="AN51" s="24"/>
      <c r="AO51" s="24"/>
      <c r="AP51" s="24"/>
    </row>
    <row r="52" spans="4:42" ht="12.75">
      <c r="D52" s="24" t="s">
        <v>16</v>
      </c>
      <c r="F52" s="24"/>
      <c r="G52" s="24"/>
      <c r="H52" s="24"/>
      <c r="I52" s="24"/>
      <c r="J52" s="24"/>
      <c r="K52" s="24"/>
      <c r="L52" s="24"/>
      <c r="M52" s="24"/>
      <c r="O52" s="24" t="s">
        <v>27</v>
      </c>
      <c r="P52" s="24"/>
      <c r="Q52" s="24"/>
      <c r="R52" s="24"/>
      <c r="T52" s="24"/>
      <c r="U52" s="24"/>
      <c r="V52" s="24"/>
      <c r="X52" s="24" t="s">
        <v>38</v>
      </c>
      <c r="Y52" s="24"/>
      <c r="AA52" s="24"/>
      <c r="AF52" s="24"/>
      <c r="AG52" s="24" t="s">
        <v>51</v>
      </c>
      <c r="AH52" s="24"/>
      <c r="AI52" s="24"/>
      <c r="AL52" s="24"/>
      <c r="AM52" s="24"/>
      <c r="AN52" s="24"/>
      <c r="AO52" s="24"/>
      <c r="AP52" s="24"/>
    </row>
    <row r="53" spans="4:42" ht="12.75">
      <c r="D53" s="24" t="s">
        <v>58</v>
      </c>
      <c r="F53" s="24"/>
      <c r="G53" s="24"/>
      <c r="H53" s="24"/>
      <c r="I53" s="24"/>
      <c r="J53" s="24"/>
      <c r="K53" s="24"/>
      <c r="L53" s="24"/>
      <c r="M53" s="24"/>
      <c r="O53" s="24" t="s">
        <v>28</v>
      </c>
      <c r="P53" s="24"/>
      <c r="Q53" s="24"/>
      <c r="R53" s="24"/>
      <c r="T53" s="24"/>
      <c r="U53" s="24"/>
      <c r="V53" s="24"/>
      <c r="X53" s="24" t="s">
        <v>40</v>
      </c>
      <c r="Y53" s="24"/>
      <c r="AA53" s="24"/>
      <c r="AF53" s="24"/>
      <c r="AG53" s="24" t="s">
        <v>52</v>
      </c>
      <c r="AH53" s="24"/>
      <c r="AI53" s="24"/>
      <c r="AL53" s="24"/>
      <c r="AM53" s="24"/>
      <c r="AN53" s="24"/>
      <c r="AO53" s="24"/>
      <c r="AP53" s="24"/>
    </row>
    <row r="54" spans="4:42" ht="12.75">
      <c r="D54" s="24" t="s">
        <v>17</v>
      </c>
      <c r="F54" s="24"/>
      <c r="G54" s="24"/>
      <c r="H54" s="24"/>
      <c r="I54" s="24"/>
      <c r="J54" s="24"/>
      <c r="K54" s="24"/>
      <c r="L54" s="24"/>
      <c r="M54" s="24"/>
      <c r="O54" s="24" t="s">
        <v>29</v>
      </c>
      <c r="P54" s="24"/>
      <c r="Q54" s="24"/>
      <c r="R54" s="24"/>
      <c r="T54" s="24"/>
      <c r="U54" s="24"/>
      <c r="V54" s="24"/>
      <c r="X54" s="24" t="s">
        <v>41</v>
      </c>
      <c r="Y54" s="24"/>
      <c r="AA54" s="24"/>
      <c r="AF54" s="24"/>
      <c r="AG54" s="24" t="s">
        <v>53</v>
      </c>
      <c r="AH54" s="24"/>
      <c r="AI54" s="24"/>
      <c r="AL54" s="24"/>
      <c r="AM54" s="24"/>
      <c r="AN54" s="24"/>
      <c r="AO54" s="24"/>
      <c r="AP54" s="24"/>
    </row>
    <row r="55" spans="4:42" ht="12.75">
      <c r="D55" s="24" t="s">
        <v>18</v>
      </c>
      <c r="F55" s="24"/>
      <c r="G55" s="24"/>
      <c r="H55" s="24"/>
      <c r="I55" s="24"/>
      <c r="J55" s="24"/>
      <c r="K55" s="24"/>
      <c r="L55" s="24"/>
      <c r="M55" s="24"/>
      <c r="O55" s="24" t="s">
        <v>30</v>
      </c>
      <c r="P55" s="24"/>
      <c r="Q55" s="24"/>
      <c r="R55" s="24"/>
      <c r="T55" s="24"/>
      <c r="U55" s="24"/>
      <c r="V55" s="24"/>
      <c r="X55" s="24" t="s">
        <v>42</v>
      </c>
      <c r="Y55" s="24"/>
      <c r="AA55" s="24"/>
      <c r="AF55" s="24"/>
      <c r="AG55" s="24" t="s">
        <v>62</v>
      </c>
      <c r="AH55" s="24"/>
      <c r="AI55" s="24"/>
      <c r="AL55" s="24"/>
      <c r="AM55" s="24"/>
      <c r="AN55" s="24"/>
      <c r="AO55" s="24"/>
      <c r="AP55" s="24"/>
    </row>
    <row r="56" spans="4:42" ht="12.75">
      <c r="D56" s="24" t="s">
        <v>19</v>
      </c>
      <c r="F56" s="24"/>
      <c r="G56" s="24"/>
      <c r="H56" s="24"/>
      <c r="I56" s="24"/>
      <c r="J56" s="24"/>
      <c r="K56" s="24"/>
      <c r="L56" s="24"/>
      <c r="M56" s="24"/>
      <c r="O56" s="24" t="s">
        <v>31</v>
      </c>
      <c r="P56" s="24"/>
      <c r="Q56" s="24"/>
      <c r="R56" s="24"/>
      <c r="T56" s="24"/>
      <c r="U56" s="24"/>
      <c r="V56" s="24"/>
      <c r="X56" s="24" t="s">
        <v>43</v>
      </c>
      <c r="Y56" s="24"/>
      <c r="AA56" s="24"/>
      <c r="AF56" s="24"/>
      <c r="AG56" s="24" t="s">
        <v>54</v>
      </c>
      <c r="AH56" s="24"/>
      <c r="AI56" s="24"/>
      <c r="AL56" s="24"/>
      <c r="AM56" s="24"/>
      <c r="AN56" s="24"/>
      <c r="AO56" s="24"/>
      <c r="AP56" s="24"/>
    </row>
    <row r="57" spans="4:42" ht="12.75">
      <c r="D57" s="24" t="s">
        <v>20</v>
      </c>
      <c r="F57" s="24"/>
      <c r="G57" s="24"/>
      <c r="H57" s="24"/>
      <c r="I57" s="24"/>
      <c r="J57" s="24"/>
      <c r="K57" s="24"/>
      <c r="L57" s="24"/>
      <c r="M57" s="24"/>
      <c r="O57" s="24" t="s">
        <v>32</v>
      </c>
      <c r="P57" s="24"/>
      <c r="Q57" s="24"/>
      <c r="R57" s="24"/>
      <c r="T57" s="24"/>
      <c r="U57" s="24"/>
      <c r="V57" s="24"/>
      <c r="X57" s="24" t="s">
        <v>44</v>
      </c>
      <c r="Y57" s="24"/>
      <c r="AA57" s="24"/>
      <c r="AF57" s="24"/>
      <c r="AG57" s="24" t="s">
        <v>55</v>
      </c>
      <c r="AH57" s="24"/>
      <c r="AI57" s="24"/>
      <c r="AL57" s="24"/>
      <c r="AM57" s="24"/>
      <c r="AN57" s="24"/>
      <c r="AO57" s="24"/>
      <c r="AP57" s="24"/>
    </row>
    <row r="58" spans="4:42" ht="12.75">
      <c r="D58" s="24" t="s">
        <v>21</v>
      </c>
      <c r="F58" s="24"/>
      <c r="G58" s="24"/>
      <c r="H58" s="24"/>
      <c r="I58" s="24"/>
      <c r="J58" s="24"/>
      <c r="K58" s="24"/>
      <c r="L58" s="24"/>
      <c r="M58" s="24"/>
      <c r="O58" s="24" t="s">
        <v>60</v>
      </c>
      <c r="P58" s="24"/>
      <c r="Q58" s="24"/>
      <c r="R58" s="24"/>
      <c r="T58" s="24"/>
      <c r="U58" s="24"/>
      <c r="V58" s="24"/>
      <c r="X58" s="24" t="s">
        <v>61</v>
      </c>
      <c r="Y58" s="24"/>
      <c r="AA58" s="24"/>
      <c r="AB58" s="24"/>
      <c r="AF58" s="24"/>
      <c r="AG58" s="24" t="s">
        <v>56</v>
      </c>
      <c r="AH58" s="24"/>
      <c r="AI58" s="24"/>
      <c r="AJ58" s="24"/>
      <c r="AK58" s="24"/>
      <c r="AL58" s="24"/>
      <c r="AM58" s="24"/>
      <c r="AN58" s="24"/>
      <c r="AO58" s="24"/>
      <c r="AP58" s="24"/>
    </row>
    <row r="59" spans="4:42" ht="12.75">
      <c r="D59" s="24" t="s">
        <v>59</v>
      </c>
      <c r="F59" s="24"/>
      <c r="G59" s="24"/>
      <c r="H59" s="24"/>
      <c r="I59" s="24"/>
      <c r="J59" s="24"/>
      <c r="K59" s="24"/>
      <c r="L59" s="24"/>
      <c r="M59" s="24"/>
      <c r="O59" s="24" t="s">
        <v>39</v>
      </c>
      <c r="P59" s="24"/>
      <c r="Q59" s="24"/>
      <c r="R59" s="24"/>
      <c r="T59" s="24"/>
      <c r="U59" s="24"/>
      <c r="V59" s="24"/>
      <c r="X59" s="24" t="s">
        <v>45</v>
      </c>
      <c r="Y59" s="24"/>
      <c r="AA59" s="24"/>
      <c r="AB59" s="24"/>
      <c r="AF59" s="24"/>
      <c r="AG59" s="24" t="s">
        <v>57</v>
      </c>
      <c r="AH59" s="24"/>
      <c r="AI59" s="24"/>
      <c r="AJ59" s="24"/>
      <c r="AK59" s="24"/>
      <c r="AL59" s="24"/>
      <c r="AM59" s="24"/>
      <c r="AN59" s="24"/>
      <c r="AO59" s="24"/>
      <c r="AP59" s="24"/>
    </row>
    <row r="60" spans="4:42" ht="12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4:42" ht="12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4:42" ht="12.75">
      <c r="D62" s="23" t="s">
        <v>64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</row>
    <row r="63" spans="4:42" ht="12.75">
      <c r="D63" s="37" t="s">
        <v>74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</row>
    <row r="64" spans="4:42" ht="12.75">
      <c r="D64" s="37" t="s">
        <v>73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</row>
    <row r="65" spans="4:42" ht="12.75">
      <c r="D65" s="37" t="s">
        <v>72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</row>
    <row r="66" spans="4:42" ht="12.75">
      <c r="D66" s="37" t="s">
        <v>71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</row>
    <row r="67" spans="4:42" ht="12.75">
      <c r="D67" s="37" t="s">
        <v>70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</row>
    <row r="68" spans="4:42" ht="12.75">
      <c r="D68" s="37" t="s">
        <v>69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</row>
    <row r="69" spans="4:42" ht="12.75">
      <c r="D69" s="37" t="s">
        <v>68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4:42" ht="12.75">
      <c r="D70" s="37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</row>
    <row r="71" ht="12.75">
      <c r="D71" s="37" t="s">
        <v>66</v>
      </c>
    </row>
    <row r="72" ht="12.75">
      <c r="D72" s="37" t="s">
        <v>65</v>
      </c>
    </row>
    <row r="73" ht="12.75">
      <c r="D73" s="37" t="s">
        <v>75</v>
      </c>
    </row>
    <row r="74" ht="12.75">
      <c r="D74" s="37" t="s">
        <v>76</v>
      </c>
    </row>
    <row r="75" ht="12.75">
      <c r="D75" s="37" t="s">
        <v>77</v>
      </c>
    </row>
    <row r="76" ht="12.75">
      <c r="D76" s="37" t="s">
        <v>78</v>
      </c>
    </row>
    <row r="77" ht="12.75">
      <c r="D77" s="37" t="s">
        <v>79</v>
      </c>
    </row>
    <row r="78" ht="12.75">
      <c r="D78" s="37" t="s">
        <v>80</v>
      </c>
    </row>
    <row r="79" ht="12.75">
      <c r="D79" s="37" t="s">
        <v>81</v>
      </c>
    </row>
    <row r="80" ht="12.75">
      <c r="D80" s="37" t="s">
        <v>82</v>
      </c>
    </row>
    <row r="81" ht="12.75">
      <c r="D81" s="37" t="s">
        <v>83</v>
      </c>
    </row>
    <row r="82" ht="12.75">
      <c r="D82" s="37" t="s">
        <v>84</v>
      </c>
    </row>
    <row r="83" ht="12.75">
      <c r="D83" s="37" t="s">
        <v>86</v>
      </c>
    </row>
    <row r="84" ht="12.75">
      <c r="D84" s="37" t="s">
        <v>85</v>
      </c>
    </row>
    <row r="85" ht="12.75">
      <c r="D85" s="37" t="s">
        <v>87</v>
      </c>
    </row>
    <row r="86" ht="12.75">
      <c r="D86" s="37" t="s">
        <v>88</v>
      </c>
    </row>
    <row r="87" ht="12.75">
      <c r="D87" s="37" t="s">
        <v>89</v>
      </c>
    </row>
    <row r="88" ht="12.75">
      <c r="D88" s="37" t="s">
        <v>90</v>
      </c>
    </row>
    <row r="89" ht="12.75">
      <c r="D89" s="37" t="s">
        <v>91</v>
      </c>
    </row>
    <row r="90" ht="12.75">
      <c r="D90" s="37" t="s">
        <v>92</v>
      </c>
    </row>
    <row r="91" ht="12.75">
      <c r="D91" s="37"/>
    </row>
    <row r="92" ht="12.75">
      <c r="D92" s="37"/>
    </row>
    <row r="93" ht="12.75">
      <c r="D93" s="37"/>
    </row>
    <row r="94" ht="12.75">
      <c r="D94" s="37"/>
    </row>
    <row r="95" ht="12.75">
      <c r="D95" s="37"/>
    </row>
    <row r="96" ht="12.75">
      <c r="D96" s="37"/>
    </row>
    <row r="97" ht="12.75">
      <c r="D97" s="37"/>
    </row>
  </sheetData>
  <sheetProtection/>
  <printOptions gridLines="1"/>
  <pageMargins left="0.75" right="0.75" top="1" bottom="1" header="0.5" footer="0.5"/>
  <pageSetup horizontalDpi="600" verticalDpi="600" orientation="landscape" paperSize="149" r:id="rId1"/>
  <headerFooter alignWithMargins="0">
    <oddHeader>&amp;L&amp;"Arial,Bold"Isle Royale National Park Vegetation Mapping Program Accuracy Assessment Matrix II - Mapping Classification Adjustments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98"/>
  <sheetViews>
    <sheetView zoomScale="75" zoomScaleNormal="75" zoomScalePageLayoutView="0" workbookViewId="0" topLeftCell="A7">
      <selection activeCell="Y31" sqref="Y31"/>
    </sheetView>
  </sheetViews>
  <sheetFormatPr defaultColWidth="9.140625" defaultRowHeight="12.75"/>
  <cols>
    <col min="1" max="1" width="8.28125" style="1" customWidth="1"/>
    <col min="2" max="2" width="11.7109375" style="2" customWidth="1"/>
    <col min="3" max="68" width="5.28125" style="2" customWidth="1"/>
    <col min="69" max="69" width="10.7109375" style="2" customWidth="1"/>
    <col min="70" max="71" width="10.28125" style="2" customWidth="1"/>
    <col min="72" max="72" width="9.140625" style="2" customWidth="1"/>
  </cols>
  <sheetData>
    <row r="1" spans="1:72" ht="13.5" thickBot="1">
      <c r="A1" s="44"/>
      <c r="B1" s="45"/>
      <c r="C1" s="46" t="s">
        <v>0</v>
      </c>
      <c r="D1" s="47"/>
      <c r="E1" s="47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8"/>
    </row>
    <row r="2" spans="1:72" ht="13.5" thickBot="1">
      <c r="A2" s="49"/>
      <c r="B2" s="8"/>
      <c r="C2" s="9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12</v>
      </c>
      <c r="N2" s="10">
        <v>13</v>
      </c>
      <c r="O2" s="10">
        <v>14</v>
      </c>
      <c r="P2" s="10">
        <v>16</v>
      </c>
      <c r="Q2" s="10">
        <v>18</v>
      </c>
      <c r="R2" s="10">
        <v>19</v>
      </c>
      <c r="S2" s="10">
        <v>22</v>
      </c>
      <c r="T2" s="10">
        <v>23</v>
      </c>
      <c r="U2" s="10">
        <v>25</v>
      </c>
      <c r="V2" s="10">
        <v>26</v>
      </c>
      <c r="W2" s="10">
        <v>27</v>
      </c>
      <c r="X2" s="10">
        <v>28</v>
      </c>
      <c r="Y2" s="10">
        <v>29</v>
      </c>
      <c r="Z2" s="10">
        <v>31</v>
      </c>
      <c r="AA2" s="10">
        <v>32</v>
      </c>
      <c r="AB2" s="10">
        <v>33</v>
      </c>
      <c r="AC2" s="10">
        <v>34</v>
      </c>
      <c r="AD2" s="10">
        <v>35</v>
      </c>
      <c r="AE2" s="10">
        <v>36</v>
      </c>
      <c r="AF2" s="10">
        <v>37</v>
      </c>
      <c r="AG2" s="10">
        <v>38</v>
      </c>
      <c r="AH2" s="10">
        <v>39</v>
      </c>
      <c r="AI2" s="10">
        <v>40</v>
      </c>
      <c r="AJ2" s="10">
        <v>41</v>
      </c>
      <c r="AK2" s="10">
        <v>42</v>
      </c>
      <c r="AL2" s="10">
        <v>43</v>
      </c>
      <c r="AM2" s="10">
        <v>44</v>
      </c>
      <c r="AN2" s="10">
        <v>45</v>
      </c>
      <c r="AO2" s="10">
        <v>46</v>
      </c>
      <c r="AP2" s="10">
        <v>47</v>
      </c>
      <c r="AQ2" s="10">
        <v>48</v>
      </c>
      <c r="AR2" s="10">
        <v>49</v>
      </c>
      <c r="AS2" s="10">
        <v>50</v>
      </c>
      <c r="AT2" s="10">
        <v>51</v>
      </c>
      <c r="AU2" s="10">
        <v>52</v>
      </c>
      <c r="AV2" s="10">
        <v>53</v>
      </c>
      <c r="AW2" s="10" t="s">
        <v>3</v>
      </c>
      <c r="AX2" s="10" t="s">
        <v>4</v>
      </c>
      <c r="AY2" s="10">
        <v>55</v>
      </c>
      <c r="AZ2" s="10">
        <v>56</v>
      </c>
      <c r="BA2" s="10">
        <v>58</v>
      </c>
      <c r="BB2" s="10">
        <v>59</v>
      </c>
      <c r="BC2" s="10">
        <v>60</v>
      </c>
      <c r="BD2" s="10">
        <v>62</v>
      </c>
      <c r="BE2" s="10">
        <v>63</v>
      </c>
      <c r="BF2" s="10">
        <v>65</v>
      </c>
      <c r="BG2" s="10">
        <v>66</v>
      </c>
      <c r="BH2" s="10">
        <v>67</v>
      </c>
      <c r="BI2" s="10">
        <v>70</v>
      </c>
      <c r="BJ2" s="10">
        <v>72</v>
      </c>
      <c r="BK2" s="10">
        <v>74</v>
      </c>
      <c r="BL2" s="10">
        <v>98</v>
      </c>
      <c r="BM2" s="10">
        <v>99</v>
      </c>
      <c r="BN2" s="10">
        <v>100</v>
      </c>
      <c r="BO2" s="10">
        <v>200</v>
      </c>
      <c r="BP2" s="10">
        <v>300</v>
      </c>
      <c r="BQ2" s="10" t="s">
        <v>9</v>
      </c>
      <c r="BR2" s="11" t="s">
        <v>6</v>
      </c>
      <c r="BS2" s="12" t="s">
        <v>8</v>
      </c>
      <c r="BT2" s="50"/>
    </row>
    <row r="3" spans="1:72" ht="12.75">
      <c r="A3" s="51" t="s">
        <v>1</v>
      </c>
      <c r="B3" s="13">
        <v>1</v>
      </c>
      <c r="C3" s="22">
        <v>30</v>
      </c>
      <c r="D3" s="4"/>
      <c r="E3" s="4">
        <v>1</v>
      </c>
      <c r="F3" s="4">
        <v>4</v>
      </c>
      <c r="G3" s="4"/>
      <c r="H3" s="4">
        <v>1</v>
      </c>
      <c r="I3" s="4">
        <v>4</v>
      </c>
      <c r="J3" s="4"/>
      <c r="K3" s="4"/>
      <c r="L3" s="4"/>
      <c r="M3" s="4"/>
      <c r="N3" s="4"/>
      <c r="O3" s="4"/>
      <c r="P3" s="4"/>
      <c r="Q3" s="4"/>
      <c r="R3" s="4">
        <v>1</v>
      </c>
      <c r="S3" s="4"/>
      <c r="T3" s="4">
        <v>4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>
        <v>2</v>
      </c>
      <c r="AX3" s="4"/>
      <c r="AY3" s="4">
        <v>3</v>
      </c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>
        <v>48</v>
      </c>
      <c r="BS3" s="6">
        <v>0.63</v>
      </c>
      <c r="BT3" s="50"/>
    </row>
    <row r="4" spans="1:72" ht="12.75">
      <c r="A4" s="51" t="s">
        <v>5</v>
      </c>
      <c r="B4" s="14">
        <v>2</v>
      </c>
      <c r="C4" s="3"/>
      <c r="D4" s="21">
        <v>1</v>
      </c>
      <c r="AD4" s="2">
        <v>1</v>
      </c>
      <c r="BR4" s="2">
        <v>2</v>
      </c>
      <c r="BS4" s="52">
        <v>0.5</v>
      </c>
      <c r="BT4" s="50"/>
    </row>
    <row r="5" spans="1:72" ht="12.75">
      <c r="A5" s="51" t="s">
        <v>2</v>
      </c>
      <c r="B5" s="14">
        <v>3</v>
      </c>
      <c r="C5" s="3"/>
      <c r="E5" s="21">
        <v>3</v>
      </c>
      <c r="BE5" s="2">
        <v>1</v>
      </c>
      <c r="BR5" s="2">
        <v>4</v>
      </c>
      <c r="BS5" s="52">
        <v>0.75</v>
      </c>
      <c r="BT5" s="50"/>
    </row>
    <row r="6" spans="1:72" ht="12.75">
      <c r="A6" s="49"/>
      <c r="B6" s="14">
        <v>4</v>
      </c>
      <c r="C6" s="3">
        <v>3</v>
      </c>
      <c r="F6" s="21">
        <v>7</v>
      </c>
      <c r="Q6" s="2">
        <v>1</v>
      </c>
      <c r="AY6" s="2">
        <v>1</v>
      </c>
      <c r="BR6" s="2">
        <v>12</v>
      </c>
      <c r="BS6" s="52">
        <v>0.58</v>
      </c>
      <c r="BT6" s="50"/>
    </row>
    <row r="7" spans="1:72" ht="12.75">
      <c r="A7" s="49"/>
      <c r="B7" s="14">
        <v>5</v>
      </c>
      <c r="C7" s="3"/>
      <c r="G7" s="21"/>
      <c r="BR7" s="2">
        <v>0</v>
      </c>
      <c r="BS7" s="52">
        <v>0</v>
      </c>
      <c r="BT7" s="50"/>
    </row>
    <row r="8" spans="1:72" ht="12.75">
      <c r="A8" s="49"/>
      <c r="B8" s="14">
        <v>6</v>
      </c>
      <c r="C8" s="3"/>
      <c r="H8" s="21"/>
      <c r="AY8" s="2">
        <v>1</v>
      </c>
      <c r="BE8" s="2">
        <v>2</v>
      </c>
      <c r="BR8" s="2">
        <v>3</v>
      </c>
      <c r="BS8" s="52">
        <v>0</v>
      </c>
      <c r="BT8" s="50"/>
    </row>
    <row r="9" spans="1:72" ht="12.75">
      <c r="A9" s="49"/>
      <c r="B9" s="14">
        <v>7</v>
      </c>
      <c r="C9" s="3">
        <v>2</v>
      </c>
      <c r="I9" s="21">
        <v>27</v>
      </c>
      <c r="Q9" s="2">
        <v>4</v>
      </c>
      <c r="T9" s="2">
        <v>2</v>
      </c>
      <c r="U9" s="2">
        <v>2</v>
      </c>
      <c r="AE9" s="2">
        <v>7</v>
      </c>
      <c r="BC9" s="2">
        <v>2</v>
      </c>
      <c r="BH9" s="2">
        <v>1</v>
      </c>
      <c r="BR9" s="2">
        <v>46</v>
      </c>
      <c r="BS9" s="52">
        <v>0.59</v>
      </c>
      <c r="BT9" s="50"/>
    </row>
    <row r="10" spans="1:72" ht="12.75">
      <c r="A10" s="49"/>
      <c r="B10" s="14">
        <v>8</v>
      </c>
      <c r="C10" s="3"/>
      <c r="J10" s="21">
        <v>5</v>
      </c>
      <c r="T10" s="2">
        <v>2</v>
      </c>
      <c r="Y10" s="2">
        <v>1</v>
      </c>
      <c r="AW10" s="2">
        <v>4</v>
      </c>
      <c r="BR10" s="2">
        <v>12</v>
      </c>
      <c r="BS10" s="52">
        <v>0.42</v>
      </c>
      <c r="BT10" s="50"/>
    </row>
    <row r="11" spans="1:72" ht="12.75">
      <c r="A11" s="49"/>
      <c r="B11" s="14">
        <v>9</v>
      </c>
      <c r="C11" s="3"/>
      <c r="I11" s="2">
        <v>1</v>
      </c>
      <c r="K11" s="21">
        <v>11</v>
      </c>
      <c r="AX11" s="2">
        <v>1</v>
      </c>
      <c r="BE11" s="2">
        <v>2</v>
      </c>
      <c r="BK11" s="2">
        <v>1</v>
      </c>
      <c r="BR11" s="2">
        <v>16</v>
      </c>
      <c r="BS11" s="52">
        <v>0.69</v>
      </c>
      <c r="BT11" s="50"/>
    </row>
    <row r="12" spans="1:72" ht="12.75">
      <c r="A12" s="49"/>
      <c r="B12" s="14">
        <v>10</v>
      </c>
      <c r="C12" s="3"/>
      <c r="K12" s="2">
        <v>1</v>
      </c>
      <c r="L12" s="21"/>
      <c r="BR12" s="2">
        <v>1</v>
      </c>
      <c r="BS12" s="52">
        <v>0</v>
      </c>
      <c r="BT12" s="50"/>
    </row>
    <row r="13" spans="1:72" ht="12.75">
      <c r="A13" s="49"/>
      <c r="B13" s="14">
        <v>12</v>
      </c>
      <c r="C13" s="3"/>
      <c r="M13" s="21"/>
      <c r="BR13" s="2">
        <v>0</v>
      </c>
      <c r="BS13" s="52">
        <v>0</v>
      </c>
      <c r="BT13" s="50"/>
    </row>
    <row r="14" spans="1:72" ht="12.75">
      <c r="A14" s="49"/>
      <c r="B14" s="14">
        <v>13</v>
      </c>
      <c r="C14" s="3"/>
      <c r="N14" s="21"/>
      <c r="BR14" s="2">
        <v>0</v>
      </c>
      <c r="BS14" s="52">
        <v>0</v>
      </c>
      <c r="BT14" s="50"/>
    </row>
    <row r="15" spans="1:72" ht="12.75">
      <c r="A15" s="49"/>
      <c r="B15" s="14">
        <v>14</v>
      </c>
      <c r="C15" s="3"/>
      <c r="O15" s="21"/>
      <c r="BR15" s="2">
        <v>0</v>
      </c>
      <c r="BS15" s="52">
        <v>0</v>
      </c>
      <c r="BT15" s="50"/>
    </row>
    <row r="16" spans="1:72" ht="12.75">
      <c r="A16" s="49"/>
      <c r="B16" s="14">
        <v>16</v>
      </c>
      <c r="C16" s="3"/>
      <c r="P16" s="21">
        <v>2</v>
      </c>
      <c r="BR16" s="2">
        <v>2</v>
      </c>
      <c r="BS16" s="52">
        <v>1</v>
      </c>
      <c r="BT16" s="50"/>
    </row>
    <row r="17" spans="1:72" ht="12.75">
      <c r="A17" s="49"/>
      <c r="B17" s="14">
        <v>18</v>
      </c>
      <c r="C17" s="3"/>
      <c r="Q17" s="21"/>
      <c r="BR17" s="2">
        <v>0</v>
      </c>
      <c r="BS17" s="52">
        <v>0</v>
      </c>
      <c r="BT17" s="50"/>
    </row>
    <row r="18" spans="1:72" ht="12.75">
      <c r="A18" s="49"/>
      <c r="B18" s="14">
        <v>19</v>
      </c>
      <c r="C18" s="3"/>
      <c r="R18" s="21"/>
      <c r="BR18" s="2">
        <v>0</v>
      </c>
      <c r="BS18" s="52">
        <v>0</v>
      </c>
      <c r="BT18" s="50"/>
    </row>
    <row r="19" spans="1:72" ht="12.75">
      <c r="A19" s="49"/>
      <c r="B19" s="14">
        <v>22</v>
      </c>
      <c r="C19" s="3"/>
      <c r="S19" s="21"/>
      <c r="BR19" s="2">
        <v>0</v>
      </c>
      <c r="BS19" s="52">
        <v>0</v>
      </c>
      <c r="BT19" s="50"/>
    </row>
    <row r="20" spans="1:72" ht="12.75">
      <c r="A20" s="49"/>
      <c r="B20" s="14">
        <v>23</v>
      </c>
      <c r="C20" s="3"/>
      <c r="R20" s="2">
        <v>1</v>
      </c>
      <c r="T20" s="21">
        <v>2</v>
      </c>
      <c r="BD20" s="2">
        <v>3</v>
      </c>
      <c r="BE20" s="2">
        <v>2</v>
      </c>
      <c r="BR20" s="2">
        <v>8</v>
      </c>
      <c r="BS20" s="52">
        <v>0.25</v>
      </c>
      <c r="BT20" s="50"/>
    </row>
    <row r="21" spans="1:72" ht="12.75">
      <c r="A21" s="49"/>
      <c r="B21" s="14">
        <v>25</v>
      </c>
      <c r="C21" s="3"/>
      <c r="U21" s="21"/>
      <c r="BR21" s="2">
        <v>0</v>
      </c>
      <c r="BS21" s="52">
        <v>0</v>
      </c>
      <c r="BT21" s="50"/>
    </row>
    <row r="22" spans="1:72" ht="12.75">
      <c r="A22" s="49"/>
      <c r="B22" s="14">
        <v>26</v>
      </c>
      <c r="C22" s="3"/>
      <c r="V22" s="21"/>
      <c r="BR22" s="2">
        <v>0</v>
      </c>
      <c r="BS22" s="52">
        <v>0</v>
      </c>
      <c r="BT22" s="50"/>
    </row>
    <row r="23" spans="1:72" ht="12.75">
      <c r="A23" s="49"/>
      <c r="B23" s="14">
        <v>27</v>
      </c>
      <c r="C23" s="3"/>
      <c r="W23" s="21"/>
      <c r="BR23" s="2">
        <v>0</v>
      </c>
      <c r="BS23" s="52">
        <v>0</v>
      </c>
      <c r="BT23" s="50"/>
    </row>
    <row r="24" spans="1:72" ht="12.75">
      <c r="A24" s="49"/>
      <c r="B24" s="14">
        <v>28</v>
      </c>
      <c r="C24" s="3"/>
      <c r="X24" s="21"/>
      <c r="BR24" s="2">
        <v>0</v>
      </c>
      <c r="BS24" s="52">
        <v>0</v>
      </c>
      <c r="BT24" s="50"/>
    </row>
    <row r="25" spans="1:72" ht="12.75">
      <c r="A25" s="49"/>
      <c r="B25" s="14">
        <v>29</v>
      </c>
      <c r="C25" s="3"/>
      <c r="R25" s="2">
        <v>2</v>
      </c>
      <c r="T25" s="2">
        <v>1</v>
      </c>
      <c r="Y25" s="21">
        <v>15</v>
      </c>
      <c r="Z25" s="2">
        <v>4</v>
      </c>
      <c r="AA25" s="2">
        <v>1</v>
      </c>
      <c r="AG25" s="2">
        <v>3</v>
      </c>
      <c r="BR25" s="2">
        <v>23</v>
      </c>
      <c r="BS25" s="52">
        <v>0.65</v>
      </c>
      <c r="BT25" s="50"/>
    </row>
    <row r="26" spans="1:72" ht="12.75">
      <c r="A26" s="49"/>
      <c r="B26" s="14">
        <v>31</v>
      </c>
      <c r="C26" s="3">
        <v>1</v>
      </c>
      <c r="Z26" s="21">
        <v>12</v>
      </c>
      <c r="AY26" s="2">
        <v>1</v>
      </c>
      <c r="BD26" s="2">
        <v>1</v>
      </c>
      <c r="BR26" s="2">
        <v>18</v>
      </c>
      <c r="BS26" s="52">
        <v>0.72</v>
      </c>
      <c r="BT26" s="50"/>
    </row>
    <row r="27" spans="1:72" ht="12.75">
      <c r="A27" s="49"/>
      <c r="B27" s="14">
        <v>32</v>
      </c>
      <c r="C27" s="3"/>
      <c r="AA27" s="21"/>
      <c r="BR27" s="2">
        <v>0</v>
      </c>
      <c r="BS27" s="52">
        <v>0</v>
      </c>
      <c r="BT27" s="50"/>
    </row>
    <row r="28" spans="1:72" ht="12.75">
      <c r="A28" s="49"/>
      <c r="B28" s="14">
        <v>33</v>
      </c>
      <c r="C28" s="3"/>
      <c r="AB28" s="21"/>
      <c r="BR28" s="2">
        <v>0</v>
      </c>
      <c r="BS28" s="52">
        <v>0</v>
      </c>
      <c r="BT28" s="50"/>
    </row>
    <row r="29" spans="1:72" ht="12.75">
      <c r="A29" s="49"/>
      <c r="B29" s="14">
        <v>34</v>
      </c>
      <c r="C29" s="3"/>
      <c r="AC29" s="21"/>
      <c r="BR29" s="2">
        <v>0</v>
      </c>
      <c r="BS29" s="52">
        <v>0</v>
      </c>
      <c r="BT29" s="50"/>
    </row>
    <row r="30" spans="1:72" ht="12.75">
      <c r="A30" s="49"/>
      <c r="B30" s="14">
        <v>35</v>
      </c>
      <c r="C30" s="3"/>
      <c r="AD30" s="21">
        <v>1</v>
      </c>
      <c r="BR30" s="2">
        <v>1</v>
      </c>
      <c r="BS30" s="52">
        <v>1</v>
      </c>
      <c r="BT30" s="50"/>
    </row>
    <row r="31" spans="1:72" ht="12.75">
      <c r="A31" s="49"/>
      <c r="B31" s="14">
        <v>36</v>
      </c>
      <c r="C31" s="3"/>
      <c r="V31" s="2">
        <v>3</v>
      </c>
      <c r="AE31" s="21">
        <v>16</v>
      </c>
      <c r="AI31" s="2">
        <v>2</v>
      </c>
      <c r="BR31" s="2">
        <v>23</v>
      </c>
      <c r="BS31" s="52">
        <v>0.78</v>
      </c>
      <c r="BT31" s="50"/>
    </row>
    <row r="32" spans="1:72" ht="12.75">
      <c r="A32" s="49"/>
      <c r="B32" s="14">
        <v>37</v>
      </c>
      <c r="C32" s="3"/>
      <c r="AF32" s="21"/>
      <c r="BR32" s="2">
        <v>0</v>
      </c>
      <c r="BS32" s="52">
        <v>0</v>
      </c>
      <c r="BT32" s="50"/>
    </row>
    <row r="33" spans="1:72" ht="12.75">
      <c r="A33" s="49"/>
      <c r="B33" s="14">
        <v>38</v>
      </c>
      <c r="C33" s="3"/>
      <c r="R33" s="2">
        <v>1</v>
      </c>
      <c r="Y33" s="2">
        <v>7</v>
      </c>
      <c r="Z33" s="2">
        <v>1</v>
      </c>
      <c r="AG33" s="21">
        <v>12</v>
      </c>
      <c r="AV33" s="2">
        <v>1</v>
      </c>
      <c r="BR33" s="2">
        <v>22</v>
      </c>
      <c r="BS33" s="52">
        <v>0.55</v>
      </c>
      <c r="BT33" s="50"/>
    </row>
    <row r="34" spans="1:72" ht="12.75">
      <c r="A34" s="49"/>
      <c r="B34" s="14">
        <v>39</v>
      </c>
      <c r="C34" s="3"/>
      <c r="AH34" s="21"/>
      <c r="AT34" s="2">
        <v>1</v>
      </c>
      <c r="BR34" s="2">
        <v>1</v>
      </c>
      <c r="BS34" s="52">
        <v>0</v>
      </c>
      <c r="BT34" s="50"/>
    </row>
    <row r="35" spans="1:72" ht="12.75">
      <c r="A35" s="49"/>
      <c r="B35" s="14">
        <v>40</v>
      </c>
      <c r="C35" s="3"/>
      <c r="U35" s="2">
        <v>1</v>
      </c>
      <c r="AE35" s="2">
        <v>2</v>
      </c>
      <c r="AF35" s="2">
        <v>1</v>
      </c>
      <c r="AI35" s="21">
        <v>5</v>
      </c>
      <c r="AJ35" s="2">
        <v>2</v>
      </c>
      <c r="AL35" s="2">
        <v>2</v>
      </c>
      <c r="AM35" s="2">
        <v>1</v>
      </c>
      <c r="BC35" s="2">
        <v>1</v>
      </c>
      <c r="BR35" s="2">
        <v>14</v>
      </c>
      <c r="BS35" s="52">
        <v>0.36</v>
      </c>
      <c r="BT35" s="50"/>
    </row>
    <row r="36" spans="1:72" ht="12.75">
      <c r="A36" s="49"/>
      <c r="B36" s="14">
        <v>41</v>
      </c>
      <c r="C36" s="3"/>
      <c r="AJ36" s="21"/>
      <c r="BR36" s="2">
        <v>0</v>
      </c>
      <c r="BS36" s="52">
        <v>0</v>
      </c>
      <c r="BT36" s="50"/>
    </row>
    <row r="37" spans="1:72" ht="12.75">
      <c r="A37" s="49"/>
      <c r="B37" s="14">
        <v>42</v>
      </c>
      <c r="C37" s="3"/>
      <c r="AK37" s="21"/>
      <c r="BR37" s="2">
        <v>0</v>
      </c>
      <c r="BS37" s="52">
        <v>0</v>
      </c>
      <c r="BT37" s="50"/>
    </row>
    <row r="38" spans="1:72" ht="12.75">
      <c r="A38" s="49"/>
      <c r="B38" s="14">
        <v>43</v>
      </c>
      <c r="C38" s="3"/>
      <c r="AL38" s="21"/>
      <c r="BR38" s="2">
        <v>0</v>
      </c>
      <c r="BS38" s="52">
        <v>0</v>
      </c>
      <c r="BT38" s="50"/>
    </row>
    <row r="39" spans="1:72" ht="12.75">
      <c r="A39" s="49"/>
      <c r="B39" s="14">
        <v>44</v>
      </c>
      <c r="C39" s="3"/>
      <c r="AM39" s="21"/>
      <c r="BR39" s="2">
        <v>0</v>
      </c>
      <c r="BS39" s="52">
        <v>0</v>
      </c>
      <c r="BT39" s="50"/>
    </row>
    <row r="40" spans="1:72" ht="12.75">
      <c r="A40" s="49"/>
      <c r="B40" s="14">
        <v>45</v>
      </c>
      <c r="C40" s="3"/>
      <c r="AN40" s="21"/>
      <c r="BR40" s="2">
        <v>0</v>
      </c>
      <c r="BS40" s="52">
        <v>0</v>
      </c>
      <c r="BT40" s="50"/>
    </row>
    <row r="41" spans="1:72" ht="12.75">
      <c r="A41" s="49"/>
      <c r="B41" s="14">
        <v>46</v>
      </c>
      <c r="C41" s="3"/>
      <c r="AO41" s="21"/>
      <c r="BR41" s="2">
        <v>0</v>
      </c>
      <c r="BS41" s="52">
        <v>0</v>
      </c>
      <c r="BT41" s="50"/>
    </row>
    <row r="42" spans="1:72" ht="12.75">
      <c r="A42" s="49"/>
      <c r="B42" s="14">
        <v>47</v>
      </c>
      <c r="C42" s="3"/>
      <c r="AP42" s="21"/>
      <c r="BR42" s="2">
        <v>0</v>
      </c>
      <c r="BS42" s="52">
        <v>0</v>
      </c>
      <c r="BT42" s="50"/>
    </row>
    <row r="43" spans="1:72" ht="12.75">
      <c r="A43" s="49"/>
      <c r="B43" s="14">
        <v>48</v>
      </c>
      <c r="C43" s="3"/>
      <c r="AQ43" s="21"/>
      <c r="BR43" s="2">
        <v>0</v>
      </c>
      <c r="BS43" s="52">
        <v>0</v>
      </c>
      <c r="BT43" s="50"/>
    </row>
    <row r="44" spans="1:72" ht="12.75">
      <c r="A44" s="49"/>
      <c r="B44" s="14">
        <v>49</v>
      </c>
      <c r="C44" s="3"/>
      <c r="AR44" s="21"/>
      <c r="BR44" s="2">
        <v>0</v>
      </c>
      <c r="BS44" s="52">
        <v>0</v>
      </c>
      <c r="BT44" s="50"/>
    </row>
    <row r="45" spans="1:72" ht="12.75">
      <c r="A45" s="49"/>
      <c r="B45" s="14">
        <v>50</v>
      </c>
      <c r="C45" s="3"/>
      <c r="AS45" s="21"/>
      <c r="BR45" s="2">
        <v>0</v>
      </c>
      <c r="BS45" s="52">
        <v>0</v>
      </c>
      <c r="BT45" s="50"/>
    </row>
    <row r="46" spans="1:72" ht="12.75">
      <c r="A46" s="49"/>
      <c r="B46" s="14">
        <v>51</v>
      </c>
      <c r="C46" s="3"/>
      <c r="AC46" s="2">
        <v>1</v>
      </c>
      <c r="AT46" s="21">
        <v>5</v>
      </c>
      <c r="BR46" s="2">
        <v>6</v>
      </c>
      <c r="BS46" s="52">
        <v>0.83</v>
      </c>
      <c r="BT46" s="50"/>
    </row>
    <row r="47" spans="1:72" ht="12.75">
      <c r="A47" s="49"/>
      <c r="B47" s="14">
        <v>52</v>
      </c>
      <c r="C47" s="3"/>
      <c r="AU47" s="21"/>
      <c r="BR47" s="2">
        <v>0</v>
      </c>
      <c r="BS47" s="52">
        <v>0</v>
      </c>
      <c r="BT47" s="50"/>
    </row>
    <row r="48" spans="1:72" ht="12.75">
      <c r="A48" s="49"/>
      <c r="B48" s="14">
        <v>53</v>
      </c>
      <c r="C48" s="3"/>
      <c r="AV48" s="21">
        <v>3</v>
      </c>
      <c r="AW48" s="2">
        <v>1</v>
      </c>
      <c r="BR48" s="2">
        <v>4</v>
      </c>
      <c r="BS48" s="52">
        <v>0.75</v>
      </c>
      <c r="BT48" s="50"/>
    </row>
    <row r="49" spans="1:72" ht="12.75">
      <c r="A49" s="49"/>
      <c r="B49" s="14" t="s">
        <v>3</v>
      </c>
      <c r="C49" s="3">
        <v>6</v>
      </c>
      <c r="E49" s="2">
        <v>1</v>
      </c>
      <c r="H49" s="2">
        <v>1</v>
      </c>
      <c r="J49" s="2">
        <v>6</v>
      </c>
      <c r="P49" s="2">
        <v>1</v>
      </c>
      <c r="R49" s="2">
        <v>1</v>
      </c>
      <c r="T49" s="2">
        <v>18</v>
      </c>
      <c r="U49" s="2">
        <v>1</v>
      </c>
      <c r="V49" s="2">
        <v>1</v>
      </c>
      <c r="Y49" s="2">
        <v>1</v>
      </c>
      <c r="Z49" s="2">
        <v>1</v>
      </c>
      <c r="AA49" s="2">
        <v>1</v>
      </c>
      <c r="AE49" s="2">
        <v>1</v>
      </c>
      <c r="AG49" s="2">
        <v>1</v>
      </c>
      <c r="AO49" s="2">
        <v>1</v>
      </c>
      <c r="AV49" s="2">
        <v>4</v>
      </c>
      <c r="AW49" s="21">
        <v>20</v>
      </c>
      <c r="AX49" s="2">
        <v>7</v>
      </c>
      <c r="AY49" s="2">
        <v>4</v>
      </c>
      <c r="BD49" s="2">
        <v>1</v>
      </c>
      <c r="BE49" s="2">
        <v>1</v>
      </c>
      <c r="BK49" s="2">
        <v>2</v>
      </c>
      <c r="BR49" s="2">
        <v>82</v>
      </c>
      <c r="BS49" s="52">
        <v>0.24</v>
      </c>
      <c r="BT49" s="50"/>
    </row>
    <row r="50" spans="1:72" ht="12.75">
      <c r="A50" s="49"/>
      <c r="B50" s="14" t="s">
        <v>4</v>
      </c>
      <c r="C50" s="3"/>
      <c r="K50" s="2">
        <v>2</v>
      </c>
      <c r="R50" s="2">
        <v>1</v>
      </c>
      <c r="AV50" s="2">
        <v>1</v>
      </c>
      <c r="AX50" s="21">
        <v>3</v>
      </c>
      <c r="BC50" s="2">
        <v>1</v>
      </c>
      <c r="BR50" s="2">
        <v>7</v>
      </c>
      <c r="BS50" s="52">
        <v>0.43</v>
      </c>
      <c r="BT50" s="50"/>
    </row>
    <row r="51" spans="1:72" ht="12.75">
      <c r="A51" s="49"/>
      <c r="B51" s="14">
        <v>55</v>
      </c>
      <c r="C51" s="3">
        <v>4</v>
      </c>
      <c r="F51" s="2">
        <v>2</v>
      </c>
      <c r="H51" s="2">
        <v>1</v>
      </c>
      <c r="K51" s="2">
        <v>1</v>
      </c>
      <c r="T51" s="2">
        <v>7</v>
      </c>
      <c r="AE51" s="2">
        <v>3</v>
      </c>
      <c r="AV51" s="2">
        <v>1</v>
      </c>
      <c r="AW51" s="2">
        <v>6</v>
      </c>
      <c r="AX51" s="2">
        <v>1</v>
      </c>
      <c r="AY51" s="21">
        <v>21</v>
      </c>
      <c r="BD51" s="2">
        <v>1</v>
      </c>
      <c r="BE51" s="2">
        <v>3</v>
      </c>
      <c r="BR51" s="2">
        <v>51</v>
      </c>
      <c r="BS51" s="52">
        <v>0.41</v>
      </c>
      <c r="BT51" s="50"/>
    </row>
    <row r="52" spans="1:72" ht="12.75">
      <c r="A52" s="49"/>
      <c r="B52" s="14">
        <v>56</v>
      </c>
      <c r="C52" s="3"/>
      <c r="AZ52" s="21">
        <v>2</v>
      </c>
      <c r="BR52" s="2">
        <v>2</v>
      </c>
      <c r="BS52" s="52">
        <v>1</v>
      </c>
      <c r="BT52" s="50"/>
    </row>
    <row r="53" spans="1:72" ht="12.75">
      <c r="A53" s="49"/>
      <c r="B53" s="14">
        <v>58</v>
      </c>
      <c r="C53" s="3"/>
      <c r="E53" s="2">
        <v>1</v>
      </c>
      <c r="AE53" s="2">
        <v>3</v>
      </c>
      <c r="AF53" s="2">
        <v>1</v>
      </c>
      <c r="AH53" s="2">
        <v>1</v>
      </c>
      <c r="AI53" s="2">
        <v>4</v>
      </c>
      <c r="AJ53" s="2">
        <v>4</v>
      </c>
      <c r="AK53" s="2">
        <v>2</v>
      </c>
      <c r="AL53" s="2">
        <v>3</v>
      </c>
      <c r="AM53" s="2">
        <v>5</v>
      </c>
      <c r="BA53" s="21"/>
      <c r="BI53" s="2">
        <v>2</v>
      </c>
      <c r="BR53" s="2">
        <v>24</v>
      </c>
      <c r="BS53" s="52">
        <v>0</v>
      </c>
      <c r="BT53" s="50"/>
    </row>
    <row r="54" spans="1:72" ht="12.75">
      <c r="A54" s="49"/>
      <c r="B54" s="14">
        <v>59</v>
      </c>
      <c r="C54" s="3"/>
      <c r="AF54" s="2">
        <v>1</v>
      </c>
      <c r="BB54" s="21"/>
      <c r="BC54" s="2">
        <v>1</v>
      </c>
      <c r="BR54" s="2">
        <v>2</v>
      </c>
      <c r="BS54" s="52">
        <v>0</v>
      </c>
      <c r="BT54" s="50"/>
    </row>
    <row r="55" spans="1:72" ht="12.75">
      <c r="A55" s="49"/>
      <c r="B55" s="14">
        <v>60</v>
      </c>
      <c r="C55" s="3"/>
      <c r="BC55" s="21"/>
      <c r="BR55" s="2">
        <v>0</v>
      </c>
      <c r="BS55" s="52">
        <v>0</v>
      </c>
      <c r="BT55" s="50"/>
    </row>
    <row r="56" spans="1:72" ht="12.75">
      <c r="A56" s="49"/>
      <c r="B56" s="14">
        <v>62</v>
      </c>
      <c r="C56" s="3"/>
      <c r="BD56" s="21"/>
      <c r="BR56" s="2">
        <v>0</v>
      </c>
      <c r="BS56" s="52">
        <v>0</v>
      </c>
      <c r="BT56" s="50"/>
    </row>
    <row r="57" spans="1:72" ht="12.75">
      <c r="A57" s="49"/>
      <c r="B57" s="14">
        <v>63</v>
      </c>
      <c r="C57" s="3"/>
      <c r="BE57" s="21">
        <v>9</v>
      </c>
      <c r="BR57" s="2">
        <v>6</v>
      </c>
      <c r="BS57" s="52">
        <v>1</v>
      </c>
      <c r="BT57" s="50"/>
    </row>
    <row r="58" spans="1:72" ht="12.75">
      <c r="A58" s="49"/>
      <c r="B58" s="14">
        <v>65</v>
      </c>
      <c r="C58" s="3"/>
      <c r="BF58" s="21">
        <v>2</v>
      </c>
      <c r="BR58" s="2">
        <v>2</v>
      </c>
      <c r="BS58" s="52">
        <v>1</v>
      </c>
      <c r="BT58" s="50"/>
    </row>
    <row r="59" spans="1:72" ht="12.75">
      <c r="A59" s="49"/>
      <c r="B59" s="14">
        <v>66</v>
      </c>
      <c r="C59" s="3"/>
      <c r="BG59" s="21"/>
      <c r="BR59" s="2">
        <v>0</v>
      </c>
      <c r="BS59" s="52">
        <v>0</v>
      </c>
      <c r="BT59" s="50"/>
    </row>
    <row r="60" spans="1:72" ht="12.75">
      <c r="A60" s="49"/>
      <c r="B60" s="14">
        <v>67</v>
      </c>
      <c r="C60" s="3"/>
      <c r="BH60" s="21"/>
      <c r="BR60" s="2">
        <v>0</v>
      </c>
      <c r="BS60" s="52">
        <v>0</v>
      </c>
      <c r="BT60" s="50"/>
    </row>
    <row r="61" spans="1:72" ht="12.75">
      <c r="A61" s="49"/>
      <c r="B61" s="14">
        <v>70</v>
      </c>
      <c r="C61" s="3"/>
      <c r="BI61" s="21"/>
      <c r="BR61" s="2">
        <v>0</v>
      </c>
      <c r="BS61" s="52">
        <v>0</v>
      </c>
      <c r="BT61" s="50"/>
    </row>
    <row r="62" spans="1:72" ht="12.75">
      <c r="A62" s="49"/>
      <c r="B62" s="14">
        <v>72</v>
      </c>
      <c r="C62" s="3"/>
      <c r="BJ62" s="21"/>
      <c r="BR62" s="2">
        <v>0</v>
      </c>
      <c r="BS62" s="52">
        <v>0</v>
      </c>
      <c r="BT62" s="50"/>
    </row>
    <row r="63" spans="1:72" ht="12.75">
      <c r="A63" s="49"/>
      <c r="B63" s="14">
        <v>74</v>
      </c>
      <c r="C63" s="3">
        <v>1</v>
      </c>
      <c r="I63" s="2">
        <v>1</v>
      </c>
      <c r="K63" s="2">
        <v>2</v>
      </c>
      <c r="T63" s="2">
        <v>2</v>
      </c>
      <c r="AW63" s="2">
        <v>1</v>
      </c>
      <c r="AZ63" s="2">
        <v>1</v>
      </c>
      <c r="BK63" s="21">
        <v>1</v>
      </c>
      <c r="BR63" s="2">
        <v>9</v>
      </c>
      <c r="BS63" s="52">
        <v>0.11</v>
      </c>
      <c r="BT63" s="50"/>
    </row>
    <row r="64" spans="1:72" ht="12.75">
      <c r="A64" s="49"/>
      <c r="B64" s="14">
        <v>98</v>
      </c>
      <c r="C64" s="3"/>
      <c r="R64" s="2">
        <v>2</v>
      </c>
      <c r="Z64" s="2">
        <v>1</v>
      </c>
      <c r="AE64" s="2">
        <v>1</v>
      </c>
      <c r="AH64" s="2">
        <v>1</v>
      </c>
      <c r="AJ64" s="2">
        <v>1</v>
      </c>
      <c r="AT64" s="2">
        <v>4</v>
      </c>
      <c r="BD64" s="2">
        <v>2</v>
      </c>
      <c r="BH64" s="2">
        <v>1</v>
      </c>
      <c r="BL64" s="21"/>
      <c r="BR64" s="2">
        <v>13</v>
      </c>
      <c r="BS64" s="52">
        <v>0</v>
      </c>
      <c r="BT64" s="50"/>
    </row>
    <row r="65" spans="1:72" ht="12.75">
      <c r="A65" s="49"/>
      <c r="B65" s="14">
        <v>99</v>
      </c>
      <c r="C65" s="3"/>
      <c r="BM65" s="21"/>
      <c r="BR65" s="2">
        <v>0</v>
      </c>
      <c r="BS65" s="52">
        <v>0</v>
      </c>
      <c r="BT65" s="50"/>
    </row>
    <row r="66" spans="1:72" ht="12.75">
      <c r="A66" s="49"/>
      <c r="B66" s="14">
        <v>100</v>
      </c>
      <c r="C66" s="3"/>
      <c r="U66" s="2">
        <v>2</v>
      </c>
      <c r="AK66" s="2">
        <v>1</v>
      </c>
      <c r="BC66" s="2">
        <v>1</v>
      </c>
      <c r="BH66" s="2">
        <v>2</v>
      </c>
      <c r="BI66" s="2">
        <v>3</v>
      </c>
      <c r="BN66" s="21"/>
      <c r="BR66" s="2">
        <v>9</v>
      </c>
      <c r="BS66" s="52">
        <v>0</v>
      </c>
      <c r="BT66" s="50"/>
    </row>
    <row r="67" spans="1:72" ht="12.75">
      <c r="A67" s="49"/>
      <c r="B67" s="14">
        <v>200</v>
      </c>
      <c r="C67" s="3"/>
      <c r="V67" s="2">
        <v>4</v>
      </c>
      <c r="W67" s="2">
        <v>1</v>
      </c>
      <c r="AE67" s="2">
        <v>1</v>
      </c>
      <c r="AY67" s="2">
        <v>1</v>
      </c>
      <c r="BO67" s="21"/>
      <c r="BR67" s="2">
        <v>7</v>
      </c>
      <c r="BS67" s="52">
        <v>0</v>
      </c>
      <c r="BT67" s="50"/>
    </row>
    <row r="68" spans="1:72" ht="12.75">
      <c r="A68" s="49"/>
      <c r="B68" s="14">
        <v>300</v>
      </c>
      <c r="C68" s="3">
        <v>1</v>
      </c>
      <c r="F68" s="2">
        <v>1</v>
      </c>
      <c r="R68" s="2">
        <v>11</v>
      </c>
      <c r="T68" s="2">
        <v>4</v>
      </c>
      <c r="Y68" s="2">
        <v>3</v>
      </c>
      <c r="Z68" s="2">
        <v>7</v>
      </c>
      <c r="AE68" s="2">
        <v>1</v>
      </c>
      <c r="AI68" s="2">
        <v>1</v>
      </c>
      <c r="AJ68" s="2">
        <v>1</v>
      </c>
      <c r="AV68" s="2">
        <v>1</v>
      </c>
      <c r="AY68" s="2">
        <v>1</v>
      </c>
      <c r="BD68" s="2">
        <v>7</v>
      </c>
      <c r="BE68" s="2">
        <v>2</v>
      </c>
      <c r="BP68" s="21"/>
      <c r="BQ68" s="7"/>
      <c r="BR68" s="2">
        <v>41</v>
      </c>
      <c r="BS68" s="52">
        <v>0</v>
      </c>
      <c r="BT68" s="50"/>
    </row>
    <row r="69" spans="1:72" ht="12.75">
      <c r="A69" s="49"/>
      <c r="B69" s="14" t="s">
        <v>9</v>
      </c>
      <c r="C69" s="3"/>
      <c r="AY69" s="2">
        <v>1</v>
      </c>
      <c r="BP69" s="7"/>
      <c r="BQ69" s="21"/>
      <c r="BR69" s="2">
        <v>1</v>
      </c>
      <c r="BS69" s="52">
        <v>0</v>
      </c>
      <c r="BT69" s="50"/>
    </row>
    <row r="70" spans="1:72" ht="12.75">
      <c r="A70" s="49"/>
      <c r="B70" s="15" t="s">
        <v>6</v>
      </c>
      <c r="C70" s="17">
        <v>48</v>
      </c>
      <c r="D70" s="53">
        <v>1</v>
      </c>
      <c r="E70" s="53">
        <v>6</v>
      </c>
      <c r="F70" s="53">
        <v>14</v>
      </c>
      <c r="G70" s="53">
        <v>0</v>
      </c>
      <c r="H70" s="53">
        <v>3</v>
      </c>
      <c r="I70" s="53">
        <v>33</v>
      </c>
      <c r="J70" s="53">
        <v>11</v>
      </c>
      <c r="K70" s="53">
        <v>17</v>
      </c>
      <c r="L70" s="53">
        <v>0</v>
      </c>
      <c r="M70" s="53">
        <v>0</v>
      </c>
      <c r="N70" s="53">
        <v>0</v>
      </c>
      <c r="O70" s="53">
        <v>0</v>
      </c>
      <c r="P70" s="53">
        <v>3</v>
      </c>
      <c r="Q70" s="53">
        <v>5</v>
      </c>
      <c r="R70" s="53">
        <v>20</v>
      </c>
      <c r="S70" s="53">
        <v>0</v>
      </c>
      <c r="T70" s="53">
        <v>42</v>
      </c>
      <c r="U70" s="53">
        <v>6</v>
      </c>
      <c r="V70" s="53">
        <v>8</v>
      </c>
      <c r="W70" s="53">
        <v>1</v>
      </c>
      <c r="X70" s="53">
        <v>0</v>
      </c>
      <c r="Y70" s="53">
        <v>27</v>
      </c>
      <c r="Z70" s="53">
        <v>26</v>
      </c>
      <c r="AA70" s="53">
        <v>2</v>
      </c>
      <c r="AB70" s="53">
        <v>0</v>
      </c>
      <c r="AC70" s="53">
        <v>1</v>
      </c>
      <c r="AD70" s="53">
        <v>2</v>
      </c>
      <c r="AE70" s="53">
        <v>34</v>
      </c>
      <c r="AF70" s="53">
        <v>3</v>
      </c>
      <c r="AG70" s="53">
        <v>16</v>
      </c>
      <c r="AH70" s="53">
        <v>2</v>
      </c>
      <c r="AI70" s="53">
        <v>12</v>
      </c>
      <c r="AJ70" s="53">
        <v>8</v>
      </c>
      <c r="AK70" s="53">
        <v>3</v>
      </c>
      <c r="AL70" s="53">
        <v>5</v>
      </c>
      <c r="AM70" s="53">
        <v>6</v>
      </c>
      <c r="AN70" s="53">
        <v>0</v>
      </c>
      <c r="AO70" s="53">
        <v>1</v>
      </c>
      <c r="AP70" s="53">
        <v>0</v>
      </c>
      <c r="AQ70" s="53">
        <v>0</v>
      </c>
      <c r="AR70" s="53">
        <v>0</v>
      </c>
      <c r="AS70" s="53">
        <v>0</v>
      </c>
      <c r="AT70" s="53">
        <v>10</v>
      </c>
      <c r="AU70" s="53">
        <v>0</v>
      </c>
      <c r="AV70" s="53">
        <v>11</v>
      </c>
      <c r="AW70" s="53">
        <v>34</v>
      </c>
      <c r="AX70" s="53">
        <v>12</v>
      </c>
      <c r="AY70" s="53">
        <v>34</v>
      </c>
      <c r="AZ70" s="53">
        <v>3</v>
      </c>
      <c r="BA70" s="53">
        <v>0</v>
      </c>
      <c r="BB70" s="53">
        <v>0</v>
      </c>
      <c r="BC70" s="53">
        <v>6</v>
      </c>
      <c r="BD70" s="53">
        <v>15</v>
      </c>
      <c r="BE70" s="53">
        <v>22</v>
      </c>
      <c r="BF70" s="53">
        <v>2</v>
      </c>
      <c r="BG70" s="53">
        <v>0</v>
      </c>
      <c r="BH70" s="53">
        <v>4</v>
      </c>
      <c r="BI70" s="53">
        <v>5</v>
      </c>
      <c r="BJ70" s="53">
        <v>0</v>
      </c>
      <c r="BK70" s="53">
        <v>4</v>
      </c>
      <c r="BL70" s="53">
        <v>0</v>
      </c>
      <c r="BM70" s="53">
        <v>0</v>
      </c>
      <c r="BN70" s="53">
        <v>0</v>
      </c>
      <c r="BO70" s="53">
        <v>0</v>
      </c>
      <c r="BP70" s="53">
        <v>0</v>
      </c>
      <c r="BQ70" s="53">
        <v>0</v>
      </c>
      <c r="BR70" s="21">
        <v>522</v>
      </c>
      <c r="BS70" s="18"/>
      <c r="BT70" s="50"/>
    </row>
    <row r="71" spans="1:72" ht="13.5" thickBot="1">
      <c r="A71" s="49"/>
      <c r="B71" s="16" t="s">
        <v>7</v>
      </c>
      <c r="C71" s="19">
        <v>0.63</v>
      </c>
      <c r="D71" s="54">
        <v>1</v>
      </c>
      <c r="E71" s="54">
        <v>0.5</v>
      </c>
      <c r="F71" s="54">
        <v>0.5</v>
      </c>
      <c r="G71" s="54">
        <v>0</v>
      </c>
      <c r="H71" s="54">
        <v>0</v>
      </c>
      <c r="I71" s="54">
        <v>0.82</v>
      </c>
      <c r="J71" s="54">
        <v>0.45</v>
      </c>
      <c r="K71" s="54">
        <v>0.65</v>
      </c>
      <c r="L71" s="54">
        <v>0</v>
      </c>
      <c r="M71" s="54">
        <v>0</v>
      </c>
      <c r="N71" s="54">
        <v>0</v>
      </c>
      <c r="O71" s="54">
        <v>0</v>
      </c>
      <c r="P71" s="54">
        <v>0.66</v>
      </c>
      <c r="Q71" s="54">
        <v>0</v>
      </c>
      <c r="R71" s="54">
        <v>0</v>
      </c>
      <c r="S71" s="54">
        <v>0</v>
      </c>
      <c r="T71" s="54">
        <v>0.05</v>
      </c>
      <c r="U71" s="54">
        <v>0</v>
      </c>
      <c r="V71" s="54">
        <v>0</v>
      </c>
      <c r="W71" s="54">
        <v>0</v>
      </c>
      <c r="X71" s="54">
        <v>0</v>
      </c>
      <c r="Y71" s="54">
        <v>0.56</v>
      </c>
      <c r="Z71" s="54">
        <v>0.46</v>
      </c>
      <c r="AA71" s="54">
        <v>0</v>
      </c>
      <c r="AB71" s="54">
        <v>0</v>
      </c>
      <c r="AC71" s="54">
        <v>0</v>
      </c>
      <c r="AD71" s="54">
        <v>0.5</v>
      </c>
      <c r="AE71" s="54">
        <v>0.47</v>
      </c>
      <c r="AF71" s="54">
        <v>0</v>
      </c>
      <c r="AG71" s="54">
        <v>0.75</v>
      </c>
      <c r="AH71" s="54">
        <v>0</v>
      </c>
      <c r="AI71" s="54">
        <v>0.42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0.5</v>
      </c>
      <c r="AU71" s="54">
        <v>0</v>
      </c>
      <c r="AV71" s="54">
        <v>0.27</v>
      </c>
      <c r="AW71" s="54">
        <v>0.59</v>
      </c>
      <c r="AX71" s="54">
        <v>0.25</v>
      </c>
      <c r="AY71" s="54">
        <v>0.62</v>
      </c>
      <c r="AZ71" s="54">
        <v>0.67</v>
      </c>
      <c r="BA71" s="54">
        <v>0</v>
      </c>
      <c r="BB71" s="54">
        <v>0</v>
      </c>
      <c r="BC71" s="54">
        <v>0</v>
      </c>
      <c r="BD71" s="54">
        <v>0</v>
      </c>
      <c r="BE71" s="54">
        <v>0.41</v>
      </c>
      <c r="BF71" s="54">
        <v>1</v>
      </c>
      <c r="BG71" s="54">
        <v>0</v>
      </c>
      <c r="BH71" s="54">
        <v>0</v>
      </c>
      <c r="BI71" s="54">
        <v>0</v>
      </c>
      <c r="BJ71" s="54">
        <v>0</v>
      </c>
      <c r="BK71" s="54">
        <v>0.25</v>
      </c>
      <c r="BL71" s="54">
        <v>0</v>
      </c>
      <c r="BM71" s="54">
        <v>0</v>
      </c>
      <c r="BN71" s="54">
        <v>0</v>
      </c>
      <c r="BO71" s="54">
        <v>0</v>
      </c>
      <c r="BP71" s="54">
        <v>0</v>
      </c>
      <c r="BQ71" s="54">
        <v>0</v>
      </c>
      <c r="BR71" s="20"/>
      <c r="BS71" s="26">
        <v>215</v>
      </c>
      <c r="BT71" s="50"/>
    </row>
    <row r="72" spans="1:72" ht="12.75">
      <c r="A72" s="4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6"/>
    </row>
    <row r="74" spans="4:70" ht="12.75">
      <c r="D74" s="23" t="s">
        <v>14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K74" s="24"/>
      <c r="BL74" s="24"/>
      <c r="BM74" s="24"/>
      <c r="BN74" s="24"/>
      <c r="BO74" s="24"/>
      <c r="BP74" s="24"/>
      <c r="BQ74" s="24"/>
      <c r="BR74" s="24"/>
    </row>
    <row r="75" spans="4:70" ht="12.75">
      <c r="D75" s="24" t="s">
        <v>15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R75" s="24"/>
      <c r="T75" s="24" t="s">
        <v>22</v>
      </c>
      <c r="U75" s="24"/>
      <c r="V75" s="24"/>
      <c r="W75" s="24"/>
      <c r="X75" s="24"/>
      <c r="Y75" s="24"/>
      <c r="Z75" s="24"/>
      <c r="AB75" s="24"/>
      <c r="AD75" s="24"/>
      <c r="AE75" s="24"/>
      <c r="AG75" s="24"/>
      <c r="AI75" s="24" t="s">
        <v>33</v>
      </c>
      <c r="AJ75" s="24"/>
      <c r="AK75" s="24"/>
      <c r="AL75" s="24"/>
      <c r="AM75" s="24"/>
      <c r="AO75" s="24"/>
      <c r="AP75" s="24"/>
      <c r="AQ75" s="24"/>
      <c r="AR75" s="24"/>
      <c r="AT75" s="24"/>
      <c r="AV75" s="24" t="s">
        <v>46</v>
      </c>
      <c r="AW75" s="24"/>
      <c r="AY75" s="24"/>
      <c r="AZ75" s="24"/>
      <c r="BB75" s="24"/>
      <c r="BC75" s="24"/>
      <c r="BD75" s="24"/>
      <c r="BE75" s="24"/>
      <c r="BF75" s="24"/>
      <c r="BG75" s="24"/>
      <c r="BH75" s="24"/>
      <c r="BI75" s="24"/>
      <c r="BJ75" s="24" t="s">
        <v>95</v>
      </c>
      <c r="BK75" s="24"/>
      <c r="BN75" s="24"/>
      <c r="BO75" s="24"/>
      <c r="BP75" s="24"/>
      <c r="BQ75" s="24"/>
      <c r="BR75" s="24"/>
    </row>
    <row r="76" spans="4:70" ht="12.75">
      <c r="D76" s="24" t="s">
        <v>10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R76" s="24"/>
      <c r="T76" s="24" t="s">
        <v>23</v>
      </c>
      <c r="U76" s="24"/>
      <c r="V76" s="24"/>
      <c r="W76" s="24"/>
      <c r="X76" s="24"/>
      <c r="Y76" s="24"/>
      <c r="Z76" s="24"/>
      <c r="AB76" s="24"/>
      <c r="AD76" s="24"/>
      <c r="AE76" s="24"/>
      <c r="AG76" s="24"/>
      <c r="AI76" s="24" t="s">
        <v>34</v>
      </c>
      <c r="AJ76" s="24"/>
      <c r="AK76" s="24"/>
      <c r="AL76" s="24"/>
      <c r="AM76" s="24"/>
      <c r="AO76" s="24"/>
      <c r="AP76" s="24"/>
      <c r="AQ76" s="24"/>
      <c r="AR76" s="24"/>
      <c r="AT76" s="24"/>
      <c r="AV76" s="24" t="s">
        <v>47</v>
      </c>
      <c r="AW76" s="24"/>
      <c r="AY76" s="24"/>
      <c r="AZ76" s="24"/>
      <c r="BB76" s="24"/>
      <c r="BC76" s="24"/>
      <c r="BD76" s="24"/>
      <c r="BE76" s="24"/>
      <c r="BF76" s="24"/>
      <c r="BG76" s="24"/>
      <c r="BH76" s="24"/>
      <c r="BI76" s="24"/>
      <c r="BJ76" s="24" t="s">
        <v>96</v>
      </c>
      <c r="BK76" s="24"/>
      <c r="BN76" s="24"/>
      <c r="BO76" s="24"/>
      <c r="BP76" s="24"/>
      <c r="BQ76" s="24"/>
      <c r="BR76" s="24"/>
    </row>
    <row r="77" spans="4:70" ht="12.75">
      <c r="D77" s="24" t="s">
        <v>11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R77" s="24"/>
      <c r="T77" s="24" t="s">
        <v>24</v>
      </c>
      <c r="U77" s="24"/>
      <c r="V77" s="24"/>
      <c r="W77" s="24"/>
      <c r="X77" s="24"/>
      <c r="Y77" s="24"/>
      <c r="Z77" s="24"/>
      <c r="AB77" s="24"/>
      <c r="AD77" s="24"/>
      <c r="AE77" s="24"/>
      <c r="AG77" s="24"/>
      <c r="AI77" s="24" t="s">
        <v>35</v>
      </c>
      <c r="AJ77" s="24"/>
      <c r="AK77" s="24"/>
      <c r="AL77" s="24"/>
      <c r="AM77" s="24"/>
      <c r="AO77" s="24"/>
      <c r="AP77" s="24"/>
      <c r="AQ77" s="24"/>
      <c r="AR77" s="24"/>
      <c r="AT77" s="24"/>
      <c r="AV77" s="24" t="s">
        <v>48</v>
      </c>
      <c r="AW77" s="24"/>
      <c r="AY77" s="24"/>
      <c r="AZ77" s="24"/>
      <c r="BB77" s="24"/>
      <c r="BC77" s="24"/>
      <c r="BD77" s="24"/>
      <c r="BE77" s="24"/>
      <c r="BF77" s="24"/>
      <c r="BG77" s="24"/>
      <c r="BH77" s="24"/>
      <c r="BI77" s="24"/>
      <c r="BJ77" s="24" t="s">
        <v>97</v>
      </c>
      <c r="BK77" s="24"/>
      <c r="BN77" s="24"/>
      <c r="BO77" s="24"/>
      <c r="BP77" s="24"/>
      <c r="BQ77" s="24"/>
      <c r="BR77" s="24"/>
    </row>
    <row r="78" spans="4:70" ht="12.75">
      <c r="D78" s="24" t="s">
        <v>12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R78" s="24"/>
      <c r="T78" s="24" t="s">
        <v>25</v>
      </c>
      <c r="U78" s="24"/>
      <c r="V78" s="24"/>
      <c r="W78" s="24"/>
      <c r="X78" s="24"/>
      <c r="Y78" s="24"/>
      <c r="Z78" s="24"/>
      <c r="AB78" s="24"/>
      <c r="AD78" s="24"/>
      <c r="AE78" s="24"/>
      <c r="AG78" s="24"/>
      <c r="AI78" s="24" t="s">
        <v>36</v>
      </c>
      <c r="AJ78" s="24"/>
      <c r="AK78" s="24"/>
      <c r="AL78" s="24"/>
      <c r="AM78" s="24"/>
      <c r="AO78" s="24"/>
      <c r="AP78" s="24"/>
      <c r="AQ78" s="24"/>
      <c r="AR78" s="24"/>
      <c r="AT78" s="24"/>
      <c r="AV78" s="24" t="s">
        <v>49</v>
      </c>
      <c r="AW78" s="24"/>
      <c r="AY78" s="24"/>
      <c r="AZ78" s="24"/>
      <c r="BB78" s="24"/>
      <c r="BC78" s="24"/>
      <c r="BD78" s="24"/>
      <c r="BE78" s="24"/>
      <c r="BF78" s="24"/>
      <c r="BG78" s="24"/>
      <c r="BH78" s="24"/>
      <c r="BI78" s="24"/>
      <c r="BJ78" s="24" t="s">
        <v>98</v>
      </c>
      <c r="BK78" s="24"/>
      <c r="BN78" s="24"/>
      <c r="BO78" s="24"/>
      <c r="BP78" s="24"/>
      <c r="BQ78" s="24"/>
      <c r="BR78" s="24"/>
    </row>
    <row r="79" spans="4:70" ht="12.75">
      <c r="D79" s="24" t="s">
        <v>13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R79" s="24"/>
      <c r="T79" s="24" t="s">
        <v>26</v>
      </c>
      <c r="U79" s="24"/>
      <c r="V79" s="24"/>
      <c r="W79" s="24"/>
      <c r="X79" s="24"/>
      <c r="Y79" s="24"/>
      <c r="Z79" s="24"/>
      <c r="AB79" s="24"/>
      <c r="AD79" s="24"/>
      <c r="AE79" s="24"/>
      <c r="AG79" s="24"/>
      <c r="AI79" s="24" t="s">
        <v>37</v>
      </c>
      <c r="AJ79" s="24"/>
      <c r="AK79" s="24"/>
      <c r="AL79" s="24"/>
      <c r="AM79" s="24"/>
      <c r="AO79" s="24"/>
      <c r="AP79" s="24"/>
      <c r="AQ79" s="24"/>
      <c r="AR79" s="24"/>
      <c r="AT79" s="24"/>
      <c r="AV79" s="24" t="s">
        <v>50</v>
      </c>
      <c r="AW79" s="24"/>
      <c r="AY79" s="24"/>
      <c r="AZ79" s="24"/>
      <c r="BB79" s="24"/>
      <c r="BC79" s="24"/>
      <c r="BD79" s="24"/>
      <c r="BE79" s="24"/>
      <c r="BF79" s="24"/>
      <c r="BG79" s="24"/>
      <c r="BH79" s="24"/>
      <c r="BI79" s="24"/>
      <c r="BJ79" s="24" t="s">
        <v>99</v>
      </c>
      <c r="BK79" s="24"/>
      <c r="BN79" s="24"/>
      <c r="BO79" s="24"/>
      <c r="BP79" s="24"/>
      <c r="BQ79" s="24"/>
      <c r="BR79" s="24"/>
    </row>
    <row r="80" spans="4:70" ht="12.75">
      <c r="D80" s="24" t="s">
        <v>16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R80" s="24"/>
      <c r="T80" s="24" t="s">
        <v>27</v>
      </c>
      <c r="U80" s="24"/>
      <c r="V80" s="24"/>
      <c r="W80" s="24"/>
      <c r="X80" s="24"/>
      <c r="Y80" s="24"/>
      <c r="Z80" s="24"/>
      <c r="AB80" s="24"/>
      <c r="AD80" s="24"/>
      <c r="AE80" s="24"/>
      <c r="AG80" s="24"/>
      <c r="AI80" s="24" t="s">
        <v>38</v>
      </c>
      <c r="AJ80" s="24"/>
      <c r="AK80" s="24"/>
      <c r="AL80" s="24"/>
      <c r="AM80" s="24"/>
      <c r="AO80" s="24"/>
      <c r="AP80" s="24"/>
      <c r="AQ80" s="24"/>
      <c r="AR80" s="24"/>
      <c r="AT80" s="24"/>
      <c r="AV80" s="24" t="s">
        <v>51</v>
      </c>
      <c r="AW80" s="24"/>
      <c r="AY80" s="24"/>
      <c r="AZ80" s="24"/>
      <c r="BB80" s="24"/>
      <c r="BC80" s="24"/>
      <c r="BD80" s="24"/>
      <c r="BE80" s="24"/>
      <c r="BF80" s="24"/>
      <c r="BG80" s="24"/>
      <c r="BH80" s="24"/>
      <c r="BI80" s="24"/>
      <c r="BJ80" s="24" t="s">
        <v>100</v>
      </c>
      <c r="BK80" s="24"/>
      <c r="BN80" s="24"/>
      <c r="BO80" s="24"/>
      <c r="BP80" s="24"/>
      <c r="BQ80" s="24"/>
      <c r="BR80" s="24"/>
    </row>
    <row r="81" spans="4:70" ht="12.75">
      <c r="D81" s="24" t="s">
        <v>58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R81" s="24"/>
      <c r="T81" s="24" t="s">
        <v>28</v>
      </c>
      <c r="U81" s="24"/>
      <c r="V81" s="24"/>
      <c r="W81" s="24"/>
      <c r="X81" s="24"/>
      <c r="Y81" s="24"/>
      <c r="Z81" s="24"/>
      <c r="AB81" s="24"/>
      <c r="AD81" s="24"/>
      <c r="AE81" s="24"/>
      <c r="AG81" s="24"/>
      <c r="AI81" s="24" t="s">
        <v>40</v>
      </c>
      <c r="AJ81" s="24"/>
      <c r="AK81" s="24"/>
      <c r="AL81" s="24"/>
      <c r="AM81" s="24"/>
      <c r="AO81" s="24"/>
      <c r="AP81" s="24"/>
      <c r="AQ81" s="24"/>
      <c r="AR81" s="24"/>
      <c r="AT81" s="24"/>
      <c r="AV81" s="24" t="s">
        <v>52</v>
      </c>
      <c r="AW81" s="24"/>
      <c r="AY81" s="24"/>
      <c r="AZ81" s="24"/>
      <c r="BB81" s="24"/>
      <c r="BC81" s="24"/>
      <c r="BD81" s="24"/>
      <c r="BE81" s="24"/>
      <c r="BF81" s="24"/>
      <c r="BG81" s="24"/>
      <c r="BH81" s="24"/>
      <c r="BI81" s="24"/>
      <c r="BJ81" s="24" t="s">
        <v>101</v>
      </c>
      <c r="BK81" s="24"/>
      <c r="BN81" s="24"/>
      <c r="BO81" s="24"/>
      <c r="BP81" s="24"/>
      <c r="BQ81" s="24"/>
      <c r="BR81" s="24"/>
    </row>
    <row r="82" spans="4:70" ht="12.75">
      <c r="D82" s="24" t="s">
        <v>17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R82" s="24"/>
      <c r="T82" s="24" t="s">
        <v>29</v>
      </c>
      <c r="U82" s="24"/>
      <c r="V82" s="24"/>
      <c r="W82" s="24"/>
      <c r="X82" s="24"/>
      <c r="Y82" s="24"/>
      <c r="Z82" s="24"/>
      <c r="AB82" s="24"/>
      <c r="AD82" s="24"/>
      <c r="AE82" s="24"/>
      <c r="AG82" s="24"/>
      <c r="AI82" s="24" t="s">
        <v>41</v>
      </c>
      <c r="AJ82" s="24"/>
      <c r="AK82" s="24"/>
      <c r="AL82" s="24"/>
      <c r="AM82" s="24"/>
      <c r="AO82" s="24"/>
      <c r="AP82" s="24"/>
      <c r="AQ82" s="24"/>
      <c r="AR82" s="24"/>
      <c r="AT82" s="24"/>
      <c r="AV82" s="24" t="s">
        <v>53</v>
      </c>
      <c r="AW82" s="24"/>
      <c r="AY82" s="24"/>
      <c r="AZ82" s="24"/>
      <c r="BB82" s="24"/>
      <c r="BC82" s="24"/>
      <c r="BD82" s="24"/>
      <c r="BE82" s="24"/>
      <c r="BF82" s="24"/>
      <c r="BG82" s="24"/>
      <c r="BH82" s="24"/>
      <c r="BI82" s="24"/>
      <c r="BJ82" s="24" t="s">
        <v>102</v>
      </c>
      <c r="BK82" s="24"/>
      <c r="BN82" s="24"/>
      <c r="BO82" s="24"/>
      <c r="BP82" s="24"/>
      <c r="BQ82" s="24"/>
      <c r="BR82" s="24"/>
    </row>
    <row r="83" spans="4:70" ht="12.75">
      <c r="D83" s="24" t="s">
        <v>18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R83" s="24"/>
      <c r="T83" s="24" t="s">
        <v>30</v>
      </c>
      <c r="U83" s="24"/>
      <c r="V83" s="24"/>
      <c r="W83" s="24"/>
      <c r="X83" s="24"/>
      <c r="Y83" s="24"/>
      <c r="Z83" s="24"/>
      <c r="AB83" s="24"/>
      <c r="AD83" s="24"/>
      <c r="AE83" s="24"/>
      <c r="AG83" s="24"/>
      <c r="AI83" s="24" t="s">
        <v>42</v>
      </c>
      <c r="AJ83" s="24"/>
      <c r="AK83" s="24"/>
      <c r="AL83" s="24"/>
      <c r="AM83" s="24"/>
      <c r="AO83" s="24"/>
      <c r="AP83" s="24"/>
      <c r="AQ83" s="24"/>
      <c r="AR83" s="24"/>
      <c r="AT83" s="24"/>
      <c r="AV83" s="24" t="s">
        <v>62</v>
      </c>
      <c r="AW83" s="24"/>
      <c r="AY83" s="24"/>
      <c r="AZ83" s="24"/>
      <c r="BB83" s="24"/>
      <c r="BC83" s="24"/>
      <c r="BD83" s="24"/>
      <c r="BE83" s="24"/>
      <c r="BF83" s="24"/>
      <c r="BG83" s="24"/>
      <c r="BH83" s="24"/>
      <c r="BI83" s="24"/>
      <c r="BJ83" s="24" t="s">
        <v>103</v>
      </c>
      <c r="BK83" s="24"/>
      <c r="BN83" s="24"/>
      <c r="BO83" s="24"/>
      <c r="BP83" s="24"/>
      <c r="BQ83" s="24"/>
      <c r="BR83" s="24"/>
    </row>
    <row r="84" spans="4:70" ht="12.75">
      <c r="D84" s="24" t="s">
        <v>19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R84" s="24"/>
      <c r="T84" s="24" t="s">
        <v>31</v>
      </c>
      <c r="U84" s="24"/>
      <c r="V84" s="24"/>
      <c r="W84" s="24"/>
      <c r="X84" s="24"/>
      <c r="Y84" s="24"/>
      <c r="Z84" s="24"/>
      <c r="AB84" s="24"/>
      <c r="AD84" s="24"/>
      <c r="AE84" s="24"/>
      <c r="AG84" s="24"/>
      <c r="AI84" s="24" t="s">
        <v>43</v>
      </c>
      <c r="AJ84" s="24"/>
      <c r="AK84" s="24"/>
      <c r="AL84" s="24"/>
      <c r="AM84" s="24"/>
      <c r="AO84" s="24"/>
      <c r="AP84" s="24"/>
      <c r="AQ84" s="24"/>
      <c r="AR84" s="24"/>
      <c r="AT84" s="24"/>
      <c r="AV84" s="24" t="s">
        <v>54</v>
      </c>
      <c r="AW84" s="24"/>
      <c r="AY84" s="24"/>
      <c r="AZ84" s="24"/>
      <c r="BB84" s="24"/>
      <c r="BC84" s="24"/>
      <c r="BD84" s="24"/>
      <c r="BE84" s="24"/>
      <c r="BF84" s="24"/>
      <c r="BG84" s="24"/>
      <c r="BH84" s="24"/>
      <c r="BI84" s="24"/>
      <c r="BJ84" s="24" t="s">
        <v>104</v>
      </c>
      <c r="BK84" s="24"/>
      <c r="BN84" s="24"/>
      <c r="BO84" s="24"/>
      <c r="BP84" s="24"/>
      <c r="BQ84" s="24"/>
      <c r="BR84" s="24"/>
    </row>
    <row r="85" spans="4:70" ht="12.75">
      <c r="D85" s="24" t="s">
        <v>20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R85" s="24"/>
      <c r="T85" s="24" t="s">
        <v>32</v>
      </c>
      <c r="U85" s="24"/>
      <c r="V85" s="24"/>
      <c r="W85" s="24"/>
      <c r="X85" s="24"/>
      <c r="Y85" s="24"/>
      <c r="Z85" s="24"/>
      <c r="AB85" s="24"/>
      <c r="AD85" s="24"/>
      <c r="AE85" s="24"/>
      <c r="AG85" s="24"/>
      <c r="AI85" s="24" t="s">
        <v>44</v>
      </c>
      <c r="AJ85" s="24"/>
      <c r="AK85" s="24"/>
      <c r="AL85" s="24"/>
      <c r="AM85" s="24"/>
      <c r="AO85" s="24"/>
      <c r="AP85" s="24"/>
      <c r="AQ85" s="24"/>
      <c r="AR85" s="24"/>
      <c r="AT85" s="24"/>
      <c r="AV85" s="24" t="s">
        <v>55</v>
      </c>
      <c r="AW85" s="24"/>
      <c r="AY85" s="24"/>
      <c r="AZ85" s="24"/>
      <c r="BB85" s="24"/>
      <c r="BC85" s="24"/>
      <c r="BD85" s="24"/>
      <c r="BE85" s="24"/>
      <c r="BF85" s="24"/>
      <c r="BG85" s="24"/>
      <c r="BH85" s="24"/>
      <c r="BI85" s="24"/>
      <c r="BJ85" s="24" t="s">
        <v>105</v>
      </c>
      <c r="BK85" s="24"/>
      <c r="BN85" s="24"/>
      <c r="BO85" s="24"/>
      <c r="BP85" s="24"/>
      <c r="BQ85" s="24"/>
      <c r="BR85" s="24"/>
    </row>
    <row r="86" spans="4:70" ht="12.75">
      <c r="D86" s="24" t="s">
        <v>21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R86" s="24"/>
      <c r="T86" s="24" t="s">
        <v>60</v>
      </c>
      <c r="U86" s="24"/>
      <c r="V86" s="24"/>
      <c r="W86" s="24"/>
      <c r="X86" s="24"/>
      <c r="Y86" s="24"/>
      <c r="Z86" s="24"/>
      <c r="AB86" s="24"/>
      <c r="AD86" s="24"/>
      <c r="AE86" s="24"/>
      <c r="AG86" s="24"/>
      <c r="AI86" s="24" t="s">
        <v>61</v>
      </c>
      <c r="AJ86" s="24"/>
      <c r="AK86" s="24"/>
      <c r="AL86" s="24"/>
      <c r="AM86" s="24"/>
      <c r="AO86" s="24"/>
      <c r="AP86" s="24"/>
      <c r="AQ86" s="24"/>
      <c r="AR86" s="24"/>
      <c r="AT86" s="24"/>
      <c r="AV86" s="24" t="s">
        <v>56</v>
      </c>
      <c r="AW86" s="24"/>
      <c r="AX86" s="24"/>
      <c r="AY86" s="24"/>
      <c r="AZ86" s="24"/>
      <c r="BB86" s="24"/>
      <c r="BC86" s="24"/>
      <c r="BD86" s="24"/>
      <c r="BE86" s="24"/>
      <c r="BF86" s="24"/>
      <c r="BG86" s="24"/>
      <c r="BH86" s="24"/>
      <c r="BI86" s="24"/>
      <c r="BJ86" s="24" t="s">
        <v>106</v>
      </c>
      <c r="BK86" s="24"/>
      <c r="BL86" s="24"/>
      <c r="BM86" s="24"/>
      <c r="BN86" s="24"/>
      <c r="BO86" s="24"/>
      <c r="BP86" s="24"/>
      <c r="BQ86" s="24"/>
      <c r="BR86" s="24"/>
    </row>
    <row r="87" spans="4:70" ht="12.75">
      <c r="D87" s="24" t="s">
        <v>59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R87" s="24"/>
      <c r="T87" s="24" t="s">
        <v>39</v>
      </c>
      <c r="U87" s="24"/>
      <c r="V87" s="24"/>
      <c r="W87" s="24"/>
      <c r="X87" s="24"/>
      <c r="Y87" s="24"/>
      <c r="Z87" s="24"/>
      <c r="AB87" s="24"/>
      <c r="AD87" s="24"/>
      <c r="AE87" s="24"/>
      <c r="AG87" s="24"/>
      <c r="AI87" s="24" t="s">
        <v>45</v>
      </c>
      <c r="AJ87" s="24"/>
      <c r="AK87" s="24"/>
      <c r="AL87" s="24"/>
      <c r="AM87" s="24"/>
      <c r="AO87" s="24"/>
      <c r="AP87" s="24"/>
      <c r="AQ87" s="24"/>
      <c r="AR87" s="24"/>
      <c r="AT87" s="24"/>
      <c r="AV87" s="24" t="s">
        <v>57</v>
      </c>
      <c r="AW87" s="24"/>
      <c r="AX87" s="24"/>
      <c r="AY87" s="24"/>
      <c r="AZ87" s="24"/>
      <c r="BB87" s="24"/>
      <c r="BC87" s="24"/>
      <c r="BD87" s="24"/>
      <c r="BE87" s="24"/>
      <c r="BF87" s="24"/>
      <c r="BG87" s="24"/>
      <c r="BH87" s="24"/>
      <c r="BI87" s="24"/>
      <c r="BJ87" s="24" t="s">
        <v>107</v>
      </c>
      <c r="BK87" s="24"/>
      <c r="BL87" s="24"/>
      <c r="BM87" s="24"/>
      <c r="BN87" s="24"/>
      <c r="BO87" s="24"/>
      <c r="BP87" s="24"/>
      <c r="BQ87" s="24"/>
      <c r="BR87" s="24"/>
    </row>
    <row r="88" spans="4:70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O88" s="24"/>
      <c r="AP88" s="24"/>
      <c r="AQ88" s="24"/>
      <c r="AR88" s="24"/>
      <c r="AS88" s="24"/>
      <c r="AT88" s="24"/>
      <c r="AU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</row>
    <row r="89" spans="4:70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</row>
    <row r="90" spans="4:70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</row>
    <row r="91" spans="4:70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</row>
    <row r="92" spans="4:70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</row>
    <row r="93" spans="4:70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</row>
    <row r="94" spans="4:70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</row>
    <row r="95" spans="4:70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</row>
    <row r="96" spans="4:70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</row>
    <row r="97" spans="4:70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</row>
    <row r="98" spans="4:70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karie</dc:creator>
  <cp:keywords/>
  <dc:description/>
  <cp:lastModifiedBy>tsingh</cp:lastModifiedBy>
  <cp:lastPrinted>2001-06-19T19:10:23Z</cp:lastPrinted>
  <dcterms:created xsi:type="dcterms:W3CDTF">2000-11-29T17:37:17Z</dcterms:created>
  <dcterms:modified xsi:type="dcterms:W3CDTF">2009-01-07T17:56:54Z</dcterms:modified>
  <cp:category/>
  <cp:version/>
  <cp:contentType/>
  <cp:contentStatus/>
</cp:coreProperties>
</file>