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505" windowHeight="6270" activeTab="0"/>
  </bookViews>
  <sheets>
    <sheet name="Sheet1" sheetId="1" r:id="rId1"/>
    <sheet name="Sheet2" sheetId="2" r:id="rId2"/>
    <sheet name="Sheet3" sheetId="3" r:id="rId3"/>
  </sheets>
  <definedNames>
    <definedName name="OLE_LINK1" localSheetId="0">'Sheet1'!$J$13</definedName>
    <definedName name="_xlnm.Print_Area" localSheetId="0">'Sheet1'!$A$1:$J$80</definedName>
    <definedName name="_xlnm.Print_Titles" localSheetId="0">'Sheet1'!$1:$6</definedName>
  </definedNames>
  <calcPr fullCalcOnLoad="1"/>
</workbook>
</file>

<file path=xl/sharedStrings.xml><?xml version="1.0" encoding="utf-8"?>
<sst xmlns="http://schemas.openxmlformats.org/spreadsheetml/2006/main" count="136" uniqueCount="135">
  <si>
    <t>Must have an overall understanding of soil quality and its importance to agricultural production.  Must understand the importance of the soil quality index and its applications for USDA/NRCS programs.                                Must understand the difference between inherent and management induced soil quality, recognize and use soil quality indicators, and relate the importance of organic matter to soil quality.                                                                                Describe and prepare site descriptions and understand the importance of documentation and measurements that will be made in the field.                                                             Be able to point out the importance of soil quality to NRCS activities and programs.</t>
  </si>
  <si>
    <t>Core 4, State/Area Staff (OJT)</t>
  </si>
  <si>
    <t>000115 Agricultural Waste Management Systems A Primer (NEDC)</t>
  </si>
  <si>
    <t>000033 Complete Introduction to Water Quality (NEDC)</t>
  </si>
  <si>
    <t>Complete MS marketing skills courses (OJT)</t>
  </si>
  <si>
    <t>000007 Effective Interpersonal Skills (NEDC)</t>
  </si>
  <si>
    <t>MS Planning Policy 180 GM (OJT)</t>
  </si>
  <si>
    <t>Soil Loss Prediction Training, State/Area Staff (OJT)</t>
  </si>
  <si>
    <t>County Soil Survey Report, State/Area Staff (OJT)</t>
  </si>
  <si>
    <t>000149 Introduction to FOTG (NEDC)</t>
  </si>
  <si>
    <t>US Census of Agriculture (OJT)</t>
  </si>
  <si>
    <t>MS Job Approval Authority Policy, State/Area Staff (OJT)</t>
  </si>
  <si>
    <t>Computer Technology &amp; Planning Tools, State/Area Staff (OJT)</t>
  </si>
  <si>
    <t>000050 Soil Quality Assessment and Applications for Field Staff (NEDC &amp; State/Area Staff (OJT)</t>
  </si>
  <si>
    <t>Grazing Lands Management, GSAT, NUTBAL</t>
  </si>
  <si>
    <t>Plant ID (State/Area Staff (OJT)</t>
  </si>
  <si>
    <t>Introduction to Pasture Management, State/Area Staff (OJT)</t>
  </si>
  <si>
    <t>Must have an overall understanding of soil quality and its importance to agricultural production. Must understand the importance of the soil quality index and its applications for USDA/NRCS programs.  Must be able to recognize soil quality concerns, communicate those concerns to land managers and users.  Must be able to explain the differences between inherent and dynamic (management induced) soil quality.  Must be able to recognize and use soil quality indicators.  Be able to explain and perform site measurements and describe tools used for soil quality assessment.  Describe and prepare site descriptions and understand the importance of documentation and measurements that will be made in the field.  Must be able to interpret soil quality field measurements.  Must understand how to use the “Soil Quality Test Kit Guide” and the “Interpretive Guide for Individual Tests”.   Be able to point out the importance of soil quality to NRCS activities and programs.  Must know the importance of soil quality to USDA/NRCS programs.</t>
  </si>
  <si>
    <t>A.  Knowledge of Prescribed Grazing</t>
  </si>
  <si>
    <t>Basic knowledge of the principles of prescribed grazing and understanding of the various grazing systems and the importance of regrowth periods.</t>
  </si>
  <si>
    <t>EVALUATION</t>
  </si>
  <si>
    <t>Basic knowledge of the principles of prescribed grazing and understanding of the various grazing systems and the importance of regrowth periods.  Be able to identify the basic forages grown in Mississippi and their areas of adaptation.  Be proficient in use of grazing lands tools (MS Graze, PCS).  To understand alternatives to solving resource problems in grazing lands related to soil, water, plants, animals, and air.  Understanding of forage growth and its relationship to forage quality.  Understand legume interaction on forage quality.  Understanding the advantages and disadvantages of various grazing systems.  To plan your solutions which include WHM.</t>
  </si>
  <si>
    <t>SUBJECT</t>
  </si>
  <si>
    <t>LEVEL ACHIEVED</t>
  </si>
  <si>
    <t>ACTION PLAN</t>
  </si>
  <si>
    <t>NAME:</t>
  </si>
  <si>
    <t>GRADE:</t>
  </si>
  <si>
    <t>LOCATION:</t>
  </si>
  <si>
    <t>DATE PREPARED:</t>
  </si>
  <si>
    <t>1. Conservation Planning</t>
  </si>
  <si>
    <t>A. Basic Planning Principles, Policies, and Procedures</t>
  </si>
  <si>
    <t>A.  Customer Service Tool Kit</t>
  </si>
  <si>
    <t>B.  Soil Condition Index Worksheet</t>
  </si>
  <si>
    <t>EMPLOYEE DEVELOPMENT PROFICIENCY</t>
  </si>
  <si>
    <t>Comments</t>
  </si>
  <si>
    <t>B.  Knowledge of Ephemeral Gully Erosion Prediction</t>
  </si>
  <si>
    <t>C.  Knowledge of Classic Gully Erosion Gross Estimation</t>
  </si>
  <si>
    <t>D.  Knowledge of County Soils Information</t>
  </si>
  <si>
    <t>E.  Knowledge of Cultural Resources</t>
  </si>
  <si>
    <t>G.  Knowledge of State, Tribal, and Local Laws</t>
  </si>
  <si>
    <t>C.  Mississippi MMP (Ag. Waste)</t>
  </si>
  <si>
    <t>2. Conservation Planning Application</t>
  </si>
  <si>
    <t>A.  Knowledge of the Universal Soil Loss Equation (USLE)</t>
  </si>
  <si>
    <t>D.  RUSLE2</t>
  </si>
  <si>
    <t>E.  Progress Reporting System (PRS)</t>
  </si>
  <si>
    <t>3.  Knowledge of Conservation Programs</t>
  </si>
  <si>
    <t>F.  Knowledge of Mapping Tools</t>
  </si>
  <si>
    <t>A.  Define soil quality and describe its importance</t>
  </si>
  <si>
    <t>1.  Client Demographics</t>
  </si>
  <si>
    <t>2.  Work Area Land Use Acreage</t>
  </si>
  <si>
    <t>3.  Average Soil Loss Erosion Rates</t>
  </si>
  <si>
    <t>4.  Total Acreage In County</t>
  </si>
  <si>
    <t>5.  Average Farm Size</t>
  </si>
  <si>
    <t>A.  Objectives</t>
  </si>
  <si>
    <t>B.  Application Process</t>
  </si>
  <si>
    <t>C.  Eligibility Requirements</t>
  </si>
  <si>
    <t xml:space="preserve">D. Ability to estimate Practice Installation Cost  </t>
  </si>
  <si>
    <t>E.  Ranking Process</t>
  </si>
  <si>
    <t>F.  Contract Management</t>
  </si>
  <si>
    <t xml:space="preserve">1.  Documentation </t>
  </si>
  <si>
    <t>2.  Modification</t>
  </si>
  <si>
    <t>3.  Cancellation</t>
  </si>
  <si>
    <t>G.  ProTracts</t>
  </si>
  <si>
    <t>1.  ArcGIS</t>
  </si>
  <si>
    <t>2.  U.S. Quadangles</t>
  </si>
  <si>
    <t>3.  GPS</t>
  </si>
  <si>
    <t>4.  Aerial Photography</t>
  </si>
  <si>
    <t>5.  Satellite Imagery</t>
  </si>
  <si>
    <t>6.  Etc.</t>
  </si>
  <si>
    <t>B.  Explain soil quality indicators, and relate the importance of organic matter to soil quality</t>
  </si>
  <si>
    <t>C.  Describe documentation</t>
  </si>
  <si>
    <t>D.  Make an assessment and an appropriate level of interpretation of soil quality measurements and observations</t>
  </si>
  <si>
    <t>E.  Prescribe practices and develop management strategies that enhance soil quality</t>
  </si>
  <si>
    <t>F.  Identify tillage implements and their effects on soil quality</t>
  </si>
  <si>
    <t>G.  Discuss soil quality outreach with our customers</t>
  </si>
  <si>
    <t>H.  Point out the importance of soil quality to NRCS activities</t>
  </si>
  <si>
    <t>Soil Conservationist Proficiency Plan</t>
  </si>
  <si>
    <t>8.  Planning Environment</t>
  </si>
  <si>
    <t>3.  Nutrient Management Principles</t>
  </si>
  <si>
    <t>4.  Pest Management Principles</t>
  </si>
  <si>
    <t>5.  Water Quality Principles</t>
  </si>
  <si>
    <t>6.  Effective Communication</t>
  </si>
  <si>
    <t>7.  CNMP certification - Duty Station Specific</t>
  </si>
  <si>
    <t>PROFICIENCY EXPECTATION</t>
  </si>
  <si>
    <t xml:space="preserve">Independently writes ______ Resource Management Systems (RMS) Conservation Plans on _______ acres.  Plans will be developed on at least 2 land uses and multi-cropping/forage systems and/or species to address SWAPA + human concerns.  Plans are reviewed and approved by NRCS Certified Planners, as designated by the Area Conservationist with concurrence of the State Resource Conservationist.  This person is proficient in conservation planning and can train others. Maximum Proficiency is demonstrated by evaluation of or presentation of one RMS by the candidate to the designated person(s) assigned by the AC or SRC.  </t>
  </si>
  <si>
    <t>PROFICIENCY LEVELS</t>
  </si>
  <si>
    <t>4.  Computer Technology and Planning Tools</t>
  </si>
  <si>
    <t>5.  Soil Quality Assessment and Applications For Field Staff</t>
  </si>
  <si>
    <t>6.  Plant/Animal Interaction and Management</t>
  </si>
  <si>
    <t>Ability to evaluate the resource concerns to independently implement and apply conservation practices.</t>
  </si>
  <si>
    <t xml:space="preserve">Performs with Supervision ______ Resource Management Systems (RMS) Conservation Plans on _______ acres.  Plans will be developed on at least 2 land uses and multi-cropping/forage systems and/or species to address SWAPA + human concerns.  Plans are reviewed and approved by NRCS Certified Planners, as designated by the Area Conservationist with concurrence of the State Resource Conservationist.  </t>
  </si>
  <si>
    <t>7.  Civil Rights</t>
  </si>
  <si>
    <t>8.  Ethics</t>
  </si>
  <si>
    <t xml:space="preserve">Must have an overall understanding of soil quality &amp; its importance to agricultural production.  Must understand the importance of the Soil Quality Index &amp; its applications for USDA/NRCS programs. Must be able to recognize soil quality concerns, communicate those concerns to land managers &amp; users, &amp; provide alternatives to remedy those concerns in a manner that meets all requirements of the agency &amp; the land manager &amp; user.  Must be able to explain the differences between inherent &amp; dynamic (management induced) soil quality. Must be able to recognize soil quality indicators.   Must be able to interpret soil quality field measurements.  Must understand how to use the “Soil Quality Test Kit Guide” &amp; the “Interpretive Guide for Individual Tests”.  Must be able to describe tools used for soil quality assessments.  Be able to point out the importance of soil quality to NRCS activities &amp; programs.  Must know the importance of soil quality to USDA/NRCS programs.  Must be able to integrate soil quality into the conservation planning process using the “Guidelines for Soil Quality Assessment in Conservation Planning."
</t>
  </si>
  <si>
    <t>EMPLOYEE                             (date and initialed)</t>
  </si>
  <si>
    <t>SUPERVISOR OR TRAINER                              (date and initial)</t>
  </si>
  <si>
    <t>2.  Plant and Weed Identification - Common to Duty Station</t>
  </si>
  <si>
    <t>000116 Nutrient and Pest Mgt. Considerations in Conservation Planning (Tracks 1 and 2) (NEDC)</t>
  </si>
  <si>
    <t>John's</t>
  </si>
  <si>
    <t xml:space="preserve">Must have an overall understanding of soil quality and its importance to agricultural production.  Must understand the importance of the soil quality index and its applications for USDA/NRCS programs.                                </t>
  </si>
  <si>
    <t>Must have an overall understanding of soil quality and its importance to agricultural production. Must understand the importance of the soil quality index and its applications for USDA/NRCS programs.  Must be able to recognize soil quality concerns, communicate those concerns to land managers and users.  Be able to point out the importance of soil quality to NRCS activities and programs.  Must know the importance of soil quality to USDA/NRCS programs: Soil survey, CRP, EQIP, WRP, Buffer Initiative, and CSP.</t>
  </si>
  <si>
    <t xml:space="preserve">Must have an overall understanding of soil quality &amp; its importance to agricultural production.  Must understand the importance of the Soil Quality Index &amp; its applications for USDA/NRCS programs. Must be able to recognize soil quality concerns, communicate those concerns to land managers &amp; users, &amp; provide alternatives to remedy those concerns in a manner that meets all requirements of the agency &amp; the land manager and user.  Be able to point out the importance of soil quality to NRCS activities &amp; programs.  Must know the importance of soil quality to USDA/NRCS programs: Soil survey, CRP, EQIP, WRP, Buffer Initiative, and CSP.  Must be able to integrate soil quality into the conservation planning process using the “Guidelines for Soil Quality Assessment in Conservation Planning."
</t>
  </si>
  <si>
    <t>5 / 7</t>
  </si>
  <si>
    <t>B..  Knowledge of Grassland Inventories (MS Graze, PCS, NUTBAL)</t>
  </si>
  <si>
    <t>C.  Safety (Biosecurity)</t>
  </si>
  <si>
    <t>000030 Pasture Ecology I (NEDC)</t>
  </si>
  <si>
    <t>000045 Working Effectively with Livestock Producers (NEDC)</t>
  </si>
  <si>
    <t>000032 Plant Herbivore Interactions (NEDC)</t>
  </si>
  <si>
    <t>000126 Conservation Buffers (NEDC)</t>
  </si>
  <si>
    <t>F.  Knowledge of Wildlife Habitat Principles, Practices and Assessment Tools./Knowledge of Local Threatened and Endangered Species/Invasive Species</t>
  </si>
  <si>
    <t>000158 Fish and Wildlife Management (NEDC)/State/Area Staff (OJT)</t>
  </si>
  <si>
    <t xml:space="preserve">1.  Conservation Planning Principles </t>
  </si>
  <si>
    <t>000019 Conservation Planning Course Modules 1-5 (Web-based) (NEDC)</t>
  </si>
  <si>
    <t>D.  Plant and Weed ID common to duty station</t>
  </si>
  <si>
    <t>Conservation Program Manual, State/Area Staff (OJT)</t>
  </si>
  <si>
    <t xml:space="preserve">Be able to develop with supervision _____ Resource Management Systems (RMS) Conservation Plans on _______ acres.  Plans will be developed on at least 2 land uses.  </t>
  </si>
  <si>
    <t>H.  Knowledge of Conservation Practices commonly used at Field Office</t>
  </si>
  <si>
    <t>I.  Knowledge of the FOTG</t>
  </si>
  <si>
    <t>J.  Knowledge of County Geographic Information</t>
  </si>
  <si>
    <t>K.  Ability to survey, design, and checkout basic engineering conservation practices common to the duty station and have basic engineering job approval authority.</t>
  </si>
  <si>
    <t>TR 62  Engineering Layout Notes, staking and calculations/Sec. IV MS FOTG                            Area Staff (OJT)</t>
  </si>
  <si>
    <t>Conservation Program Manuals/State Directives and Bulletions, State/Area Staff (OJT)</t>
  </si>
  <si>
    <t>Be able to evaluate with supervision the resource concerns to implement and apply conservation practices.</t>
  </si>
  <si>
    <t>Conservation Tillage Demonstrations and Field Days, State/Area Staff (OJT)</t>
  </si>
  <si>
    <t>Be able to apply independently the necessary knowledge and skills to evaluate the resource concerns to implement and apply conservation practices.</t>
  </si>
  <si>
    <t xml:space="preserve">Be able to perform with supervision the process of application, eligibility, cost estimation, ranking, plan requirements and contract requirements.  </t>
  </si>
  <si>
    <t xml:space="preserve">Ability to apply independently and train others on the process of application, eligibility, cost estimation, ranking, plan requirements and contract requirements.  </t>
  </si>
  <si>
    <t>Knowledge of the technology and tools needed for conservation planning.  Will be proficient in the use of all planning tools and can train others.</t>
  </si>
  <si>
    <t>Basic knowledge of the principles of prescribed grazing and understanding of the various grazing systems and the importance of regrowth periods.  Be able to identify the basic forages grown in Mississippi and their areas of adaptation.  Ability to apply independently grazing lands tools (MS Graze, PCS).</t>
  </si>
  <si>
    <t>000141 Cultural Resources Training Series Modules 1-6, Web-Based (NEDC)</t>
  </si>
  <si>
    <t xml:space="preserve">000141 Cultural Resources, Modules 7-8, State/Area Staff (OJT) </t>
  </si>
  <si>
    <t xml:space="preserve">000019 Conservation Planning modules 6-9, State/Area Staff (OJT) </t>
  </si>
  <si>
    <t>Knowledge of the technology and tools needed for conservation planning.  Ability to apply all planning tools independently will be essential for developing these plans.</t>
  </si>
  <si>
    <t>Knowledge of the technology and tools needed for conservation planning.  Ability to perform with supervision will be essential for developing these plans.</t>
  </si>
  <si>
    <t xml:space="preserv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</si>
</sst>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m/d;@"/>
    <numFmt numFmtId="172" formatCode="00000"/>
  </numFmts>
  <fonts count="10">
    <font>
      <sz val="10"/>
      <name val="Arial"/>
      <family val="0"/>
    </font>
    <font>
      <b/>
      <sz val="14"/>
      <name val="Comic Sans MS"/>
      <family val="4"/>
    </font>
    <font>
      <sz val="10"/>
      <name val="Comic Sans MS"/>
      <family val="4"/>
    </font>
    <font>
      <sz val="8"/>
      <name val="Comic Sans MS"/>
      <family val="4"/>
    </font>
    <font>
      <b/>
      <sz val="12"/>
      <name val="Comic Sans MS"/>
      <family val="4"/>
    </font>
    <font>
      <b/>
      <sz val="8"/>
      <name val="Comic Sans MS"/>
      <family val="4"/>
    </font>
    <font>
      <sz val="8"/>
      <name val="Tahoma"/>
      <family val="2"/>
    </font>
    <font>
      <b/>
      <sz val="10"/>
      <name val="Comic Sans MS"/>
      <family val="4"/>
    </font>
    <font>
      <b/>
      <sz val="12"/>
      <color indexed="20"/>
      <name val="Comic Sans MS"/>
      <family val="4"/>
    </font>
    <font>
      <b/>
      <sz val="6"/>
      <name val="Comic Sans MS"/>
      <family val="4"/>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xf>
    <xf numFmtId="0" fontId="2" fillId="0" borderId="0" xfId="0" applyFont="1" applyAlignment="1">
      <alignment wrapText="1"/>
    </xf>
    <xf numFmtId="0" fontId="4" fillId="0" borderId="0" xfId="0" applyFont="1" applyAlignment="1">
      <alignment/>
    </xf>
    <xf numFmtId="0" fontId="5" fillId="0" borderId="1" xfId="0" applyFont="1" applyBorder="1" applyAlignment="1">
      <alignment horizontal="center" wrapText="1"/>
    </xf>
    <xf numFmtId="0" fontId="5" fillId="0" borderId="2" xfId="0" applyFont="1" applyBorder="1" applyAlignment="1">
      <alignment horizontal="center" wrapText="1"/>
    </xf>
    <xf numFmtId="0" fontId="5" fillId="0" borderId="0" xfId="0" applyFont="1" applyAlignment="1">
      <alignment horizontal="center" wrapText="1"/>
    </xf>
    <xf numFmtId="0" fontId="2" fillId="0" borderId="0" xfId="0" applyFont="1" applyBorder="1" applyAlignment="1">
      <alignment/>
    </xf>
    <xf numFmtId="0" fontId="3" fillId="0" borderId="0" xfId="0" applyFont="1" applyBorder="1" applyAlignment="1">
      <alignment wrapText="1"/>
    </xf>
    <xf numFmtId="0" fontId="3" fillId="0" borderId="0" xfId="0" applyFont="1" applyAlignment="1">
      <alignment wrapText="1"/>
    </xf>
    <xf numFmtId="0" fontId="2" fillId="0" borderId="0" xfId="0" applyFont="1" applyBorder="1" applyAlignment="1">
      <alignment wrapText="1"/>
    </xf>
    <xf numFmtId="0" fontId="2" fillId="0" borderId="1" xfId="0" applyFont="1" applyBorder="1" applyAlignment="1">
      <alignment horizontal="left" vertical="center" wrapText="1" indent="2"/>
    </xf>
    <xf numFmtId="0" fontId="2" fillId="0" borderId="1" xfId="0" applyFont="1" applyBorder="1" applyAlignment="1">
      <alignment horizontal="left" vertical="center" wrapText="1"/>
    </xf>
    <xf numFmtId="0" fontId="2" fillId="0" borderId="1" xfId="0" applyFont="1" applyBorder="1" applyAlignment="1">
      <alignment horizontal="left" vertical="center" wrapText="1" indent="1"/>
    </xf>
    <xf numFmtId="165" fontId="2" fillId="0" borderId="0" xfId="0" applyNumberFormat="1" applyFont="1" applyAlignment="1">
      <alignment/>
    </xf>
    <xf numFmtId="0" fontId="2" fillId="2" borderId="0" xfId="0" applyFont="1" applyFill="1" applyAlignment="1">
      <alignment/>
    </xf>
    <xf numFmtId="165" fontId="2" fillId="2" borderId="0" xfId="0" applyNumberFormat="1" applyFont="1" applyFill="1" applyAlignment="1">
      <alignment/>
    </xf>
    <xf numFmtId="0" fontId="7" fillId="2" borderId="0" xfId="0" applyFont="1" applyFill="1" applyAlignment="1">
      <alignment/>
    </xf>
    <xf numFmtId="0" fontId="7" fillId="0" borderId="0" xfId="0" applyFont="1" applyAlignment="1">
      <alignment/>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5" fillId="0" borderId="0" xfId="0" applyFont="1" applyAlignment="1" applyProtection="1">
      <alignment horizontal="center" wrapText="1"/>
      <protection locked="0"/>
    </xf>
    <xf numFmtId="165" fontId="2" fillId="0" borderId="0" xfId="0" applyNumberFormat="1" applyFont="1" applyBorder="1" applyAlignment="1" applyProtection="1">
      <alignment horizontal="center" vertical="center"/>
      <protection locked="0"/>
    </xf>
    <xf numFmtId="165" fontId="2" fillId="0" borderId="0" xfId="0" applyNumberFormat="1" applyFont="1" applyBorder="1" applyAlignment="1" applyProtection="1">
      <alignment horizontal="center" vertical="center" wrapText="1"/>
      <protection locked="0"/>
    </xf>
    <xf numFmtId="0" fontId="2" fillId="2" borderId="3" xfId="0" applyFont="1" applyFill="1" applyBorder="1" applyAlignment="1" applyProtection="1">
      <alignment horizontal="center" wrapText="1"/>
      <protection locked="0"/>
    </xf>
    <xf numFmtId="0" fontId="7" fillId="2" borderId="0" xfId="0" applyFont="1" applyFill="1" applyBorder="1" applyAlignment="1">
      <alignment horizontal="center" wrapText="1"/>
    </xf>
    <xf numFmtId="0" fontId="4" fillId="0" borderId="4" xfId="0" applyFont="1" applyBorder="1" applyAlignment="1">
      <alignment horizontal="center"/>
    </xf>
    <xf numFmtId="0" fontId="7" fillId="2" borderId="0" xfId="0" applyFont="1" applyFill="1" applyBorder="1" applyAlignment="1">
      <alignment/>
    </xf>
    <xf numFmtId="0" fontId="2" fillId="2" borderId="0" xfId="0" applyFont="1" applyFill="1" applyBorder="1" applyAlignment="1">
      <alignment/>
    </xf>
    <xf numFmtId="0" fontId="2" fillId="2" borderId="5" xfId="0" applyFont="1" applyFill="1" applyBorder="1" applyAlignment="1">
      <alignment/>
    </xf>
    <xf numFmtId="0" fontId="2" fillId="0" borderId="0" xfId="0" applyFont="1" applyBorder="1" applyAlignment="1">
      <alignment horizontal="left" vertical="center" wrapText="1" indent="1"/>
    </xf>
    <xf numFmtId="0" fontId="9" fillId="0" borderId="0" xfId="0" applyFont="1" applyBorder="1" applyAlignment="1">
      <alignment horizontal="center" wrapText="1"/>
    </xf>
    <xf numFmtId="166" fontId="2" fillId="2" borderId="0" xfId="0" applyNumberFormat="1" applyFont="1" applyFill="1" applyBorder="1" applyAlignment="1" applyProtection="1">
      <alignment horizontal="center" wrapText="1"/>
      <protection locked="0"/>
    </xf>
    <xf numFmtId="171" fontId="3" fillId="0" borderId="0" xfId="0" applyNumberFormat="1" applyFont="1" applyAlignment="1">
      <alignment wrapText="1"/>
    </xf>
    <xf numFmtId="0" fontId="3" fillId="0" borderId="0" xfId="0" applyFont="1" applyAlignment="1">
      <alignment/>
    </xf>
    <xf numFmtId="0" fontId="5" fillId="0" borderId="0" xfId="0" applyFont="1" applyAlignment="1">
      <alignment/>
    </xf>
    <xf numFmtId="0" fontId="3" fillId="0" borderId="0" xfId="0" applyFont="1" applyAlignment="1">
      <alignment horizontal="center"/>
    </xf>
    <xf numFmtId="0" fontId="7" fillId="2" borderId="2" xfId="0" applyFont="1" applyFill="1" applyBorder="1" applyAlignment="1">
      <alignment/>
    </xf>
    <xf numFmtId="0" fontId="9" fillId="0" borderId="6" xfId="0" applyFont="1" applyBorder="1" applyAlignment="1">
      <alignment vertical="center" textRotation="90" wrapText="1"/>
    </xf>
    <xf numFmtId="166" fontId="2" fillId="2" borderId="2" xfId="0" applyNumberFormat="1" applyFont="1" applyFill="1" applyBorder="1" applyAlignment="1" applyProtection="1">
      <alignment horizontal="center" wrapText="1"/>
      <protection/>
    </xf>
    <xf numFmtId="0" fontId="2" fillId="0" borderId="1" xfId="0" applyFont="1" applyBorder="1" applyAlignment="1" applyProtection="1">
      <alignment horizontal="center" vertical="center"/>
      <protection/>
    </xf>
    <xf numFmtId="0" fontId="3"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3" fillId="3" borderId="1" xfId="0" applyFont="1" applyFill="1" applyBorder="1" applyAlignment="1">
      <alignment horizontal="left" vertical="center" wrapText="1"/>
    </xf>
    <xf numFmtId="0" fontId="3" fillId="3" borderId="1" xfId="0" applyFont="1" applyFill="1" applyBorder="1" applyAlignment="1" applyProtection="1">
      <alignment horizontal="center" vertical="center" wrapText="1"/>
      <protection/>
    </xf>
    <xf numFmtId="0" fontId="2" fillId="3" borderId="7" xfId="0" applyFont="1" applyFill="1" applyBorder="1" applyAlignment="1" applyProtection="1">
      <alignment vertical="top"/>
      <protection/>
    </xf>
    <xf numFmtId="0" fontId="2" fillId="3" borderId="0" xfId="0"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3" borderId="7" xfId="0" applyFont="1" applyFill="1" applyBorder="1" applyAlignment="1" applyProtection="1">
      <alignment vertical="top"/>
      <protection locked="0"/>
    </xf>
    <xf numFmtId="0" fontId="3" fillId="0" borderId="0" xfId="0" applyFont="1" applyAlignment="1">
      <alignment/>
    </xf>
    <xf numFmtId="0" fontId="2" fillId="3" borderId="7" xfId="0" applyFont="1" applyFill="1" applyBorder="1" applyAlignment="1" applyProtection="1">
      <alignment horizontal="center" vertical="top"/>
      <protection locked="0"/>
    </xf>
    <xf numFmtId="0" fontId="3" fillId="0" borderId="0" xfId="0" applyFont="1" applyAlignment="1">
      <alignment horizontal="left"/>
    </xf>
    <xf numFmtId="0" fontId="3" fillId="0" borderId="0" xfId="0" applyFont="1" applyAlignment="1">
      <alignment horizontal="left" indent="2"/>
    </xf>
    <xf numFmtId="0" fontId="5" fillId="0" borderId="0" xfId="0" applyFont="1" applyAlignment="1">
      <alignment horizontal="left"/>
    </xf>
    <xf numFmtId="171" fontId="3" fillId="0" borderId="0" xfId="0" applyNumberFormat="1" applyFont="1" applyAlignment="1">
      <alignment horizontal="left" indent="2"/>
    </xf>
    <xf numFmtId="49" fontId="3" fillId="0" borderId="0" xfId="0" applyNumberFormat="1" applyFont="1" applyAlignment="1">
      <alignment horizontal="left"/>
    </xf>
    <xf numFmtId="0" fontId="2" fillId="0" borderId="7" xfId="0" applyFont="1" applyBorder="1" applyAlignment="1" applyProtection="1">
      <alignment vertical="center" wrapText="1"/>
      <protection locked="0"/>
    </xf>
    <xf numFmtId="0" fontId="5" fillId="0" borderId="8" xfId="0" applyFont="1" applyBorder="1" applyAlignment="1">
      <alignment horizontal="center" wrapText="1"/>
    </xf>
    <xf numFmtId="0" fontId="3" fillId="0" borderId="7" xfId="0" applyFont="1" applyBorder="1" applyAlignment="1">
      <alignment vertical="center" wrapText="1"/>
    </xf>
    <xf numFmtId="0" fontId="3" fillId="0" borderId="0" xfId="0" applyFont="1" applyAlignment="1">
      <alignment horizontal="left" wrapText="1"/>
    </xf>
    <xf numFmtId="0" fontId="2" fillId="0" borderId="7" xfId="0" applyFont="1" applyBorder="1" applyAlignment="1" applyProtection="1">
      <alignment horizontal="center" vertical="center" wrapText="1"/>
      <protection/>
    </xf>
    <xf numFmtId="49" fontId="3" fillId="0" borderId="0" xfId="0" applyNumberFormat="1" applyFont="1" applyAlignment="1">
      <alignment horizontal="right"/>
    </xf>
    <xf numFmtId="0" fontId="3" fillId="0" borderId="7" xfId="0" applyFont="1" applyBorder="1" applyAlignment="1" applyProtection="1">
      <alignment vertical="center" wrapText="1"/>
      <protection locked="0"/>
    </xf>
    <xf numFmtId="165" fontId="2" fillId="0" borderId="0" xfId="0" applyNumberFormat="1" applyFont="1" applyBorder="1" applyAlignment="1">
      <alignment/>
    </xf>
    <xf numFmtId="0" fontId="2" fillId="3" borderId="0" xfId="0" applyFont="1" applyFill="1" applyAlignment="1">
      <alignment/>
    </xf>
    <xf numFmtId="0" fontId="2" fillId="0" borderId="7" xfId="0" applyFont="1" applyBorder="1" applyAlignment="1">
      <alignment/>
    </xf>
    <xf numFmtId="0" fontId="2" fillId="3" borderId="7" xfId="0" applyFont="1" applyFill="1" applyBorder="1" applyAlignment="1">
      <alignment/>
    </xf>
    <xf numFmtId="0" fontId="2" fillId="0" borderId="1" xfId="0" applyFont="1" applyBorder="1" applyAlignment="1">
      <alignment/>
    </xf>
    <xf numFmtId="0" fontId="2" fillId="0" borderId="2" xfId="0" applyFont="1" applyBorder="1" applyAlignment="1">
      <alignment/>
    </xf>
    <xf numFmtId="0" fontId="2" fillId="3" borderId="1" xfId="0" applyFont="1" applyFill="1" applyBorder="1" applyAlignment="1">
      <alignment/>
    </xf>
    <xf numFmtId="165" fontId="2" fillId="3" borderId="0" xfId="0" applyNumberFormat="1" applyFont="1" applyFill="1" applyBorder="1" applyAlignment="1">
      <alignment/>
    </xf>
    <xf numFmtId="0" fontId="2" fillId="3" borderId="0" xfId="0" applyFont="1" applyFill="1" applyBorder="1" applyAlignment="1">
      <alignment/>
    </xf>
    <xf numFmtId="0" fontId="2" fillId="3" borderId="2" xfId="0" applyFont="1" applyFill="1" applyBorder="1" applyAlignment="1">
      <alignment/>
    </xf>
    <xf numFmtId="0" fontId="3" fillId="0" borderId="7" xfId="0" applyFont="1" applyBorder="1" applyAlignment="1">
      <alignment wrapText="1"/>
    </xf>
    <xf numFmtId="0" fontId="3" fillId="0" borderId="2" xfId="0" applyFont="1" applyBorder="1" applyAlignment="1">
      <alignment vertical="center" wrapText="1"/>
    </xf>
    <xf numFmtId="0" fontId="1" fillId="2" borderId="0" xfId="0" applyFont="1" applyFill="1" applyAlignment="1">
      <alignment horizontal="center" wrapText="1"/>
    </xf>
    <xf numFmtId="0" fontId="1" fillId="2" borderId="2" xfId="0" applyFont="1" applyFill="1" applyBorder="1" applyAlignment="1">
      <alignment horizontal="center" wrapText="1"/>
    </xf>
    <xf numFmtId="0" fontId="3" fillId="0" borderId="7" xfId="0" applyFont="1" applyBorder="1" applyAlignment="1" applyProtection="1">
      <alignment vertical="top" wrapText="1"/>
      <protection locked="0"/>
    </xf>
    <xf numFmtId="0" fontId="2" fillId="0" borderId="7" xfId="0" applyFont="1" applyBorder="1" applyAlignment="1" applyProtection="1">
      <alignment vertical="top" wrapText="1"/>
      <protection/>
    </xf>
    <xf numFmtId="0" fontId="2" fillId="0" borderId="7" xfId="0" applyNumberFormat="1" applyFont="1" applyBorder="1" applyAlignment="1" applyProtection="1">
      <alignment vertical="top" wrapText="1"/>
      <protection/>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7" fillId="2" borderId="3" xfId="0" applyFont="1" applyFill="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9" fillId="0" borderId="12" xfId="0" applyFont="1" applyBorder="1" applyAlignment="1">
      <alignment horizontal="center" wrapText="1"/>
    </xf>
    <xf numFmtId="166" fontId="2" fillId="2" borderId="3" xfId="0" applyNumberFormat="1" applyFont="1" applyFill="1"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80"/>
  <sheetViews>
    <sheetView tabSelected="1" workbookViewId="0" topLeftCell="A1">
      <selection activeCell="F2" sqref="F2"/>
    </sheetView>
  </sheetViews>
  <sheetFormatPr defaultColWidth="9.140625" defaultRowHeight="12.75"/>
  <cols>
    <col min="1" max="1" width="31.421875" style="1" customWidth="1"/>
    <col min="2" max="2" width="3.57421875" style="1" customWidth="1"/>
    <col min="3" max="3" width="41.7109375" style="1" customWidth="1"/>
    <col min="4" max="4" width="7.8515625" style="1" customWidth="1"/>
    <col min="5" max="5" width="7.7109375" style="14" customWidth="1"/>
    <col min="6" max="6" width="5.7109375" style="1" customWidth="1"/>
    <col min="7" max="7" width="7.7109375" style="14" customWidth="1"/>
    <col min="8" max="8" width="5.7109375" style="1" customWidth="1"/>
    <col min="9" max="9" width="21.7109375" style="1" customWidth="1"/>
    <col min="10" max="10" width="42.7109375" style="1" customWidth="1"/>
    <col min="11" max="11" width="9.140625" style="36" hidden="1" customWidth="1"/>
    <col min="12" max="16384" width="9.140625" style="1" customWidth="1"/>
  </cols>
  <sheetData>
    <row r="1" spans="1:10" ht="21" customHeight="1">
      <c r="A1" s="78" t="s">
        <v>76</v>
      </c>
      <c r="B1" s="78"/>
      <c r="C1" s="78"/>
      <c r="D1" s="78"/>
      <c r="E1" s="78"/>
      <c r="F1" s="78"/>
      <c r="G1" s="78"/>
      <c r="H1" s="78"/>
      <c r="I1" s="78"/>
      <c r="J1" s="79"/>
    </row>
    <row r="2" spans="1:11" s="18" customFormat="1" ht="17.25" customHeight="1">
      <c r="A2" s="17" t="s">
        <v>25</v>
      </c>
      <c r="B2" s="17"/>
      <c r="C2" s="17" t="s">
        <v>27</v>
      </c>
      <c r="D2" s="15"/>
      <c r="E2" s="17" t="s">
        <v>26</v>
      </c>
      <c r="F2" s="29"/>
      <c r="G2" s="29"/>
      <c r="H2" s="17" t="s">
        <v>28</v>
      </c>
      <c r="I2" s="17"/>
      <c r="J2" s="39"/>
      <c r="K2" s="37"/>
    </row>
    <row r="3" spans="1:11" ht="17.25" thickBot="1">
      <c r="A3" s="26"/>
      <c r="B3" s="27"/>
      <c r="C3" s="26"/>
      <c r="D3" s="15"/>
      <c r="E3" s="86">
        <f>INDEX($K$2:$K$5,$K$6)</f>
        <v>0</v>
      </c>
      <c r="F3" s="86"/>
      <c r="G3" s="34"/>
      <c r="H3" s="90"/>
      <c r="I3" s="90"/>
      <c r="J3" s="41"/>
      <c r="K3" s="64" t="s">
        <v>102</v>
      </c>
    </row>
    <row r="4" spans="1:11" ht="15.75" thickBot="1">
      <c r="A4" s="15"/>
      <c r="B4" s="15"/>
      <c r="C4" s="15"/>
      <c r="D4" s="15"/>
      <c r="E4" s="16"/>
      <c r="F4" s="15"/>
      <c r="G4" s="16"/>
      <c r="H4" s="15"/>
      <c r="I4" s="30"/>
      <c r="J4" s="31"/>
      <c r="K4" s="36">
        <v>9</v>
      </c>
    </row>
    <row r="5" spans="1:11" s="3" customFormat="1" ht="20.25" customHeight="1" thickBot="1">
      <c r="A5" s="83" t="s">
        <v>33</v>
      </c>
      <c r="B5" s="84"/>
      <c r="C5" s="85"/>
      <c r="D5" s="87" t="s">
        <v>20</v>
      </c>
      <c r="E5" s="87"/>
      <c r="F5" s="87"/>
      <c r="G5" s="87"/>
      <c r="H5" s="87"/>
      <c r="I5" s="88"/>
      <c r="J5" s="28" t="s">
        <v>24</v>
      </c>
      <c r="K5" s="36">
        <v>11</v>
      </c>
    </row>
    <row r="6" spans="1:18" s="6" customFormat="1" ht="54" customHeight="1" thickBot="1">
      <c r="A6" s="4" t="s">
        <v>22</v>
      </c>
      <c r="B6" s="40" t="s">
        <v>85</v>
      </c>
      <c r="C6" s="28" t="s">
        <v>83</v>
      </c>
      <c r="D6" s="33" t="s">
        <v>23</v>
      </c>
      <c r="E6" s="89" t="s">
        <v>94</v>
      </c>
      <c r="F6" s="89"/>
      <c r="G6" s="89" t="s">
        <v>95</v>
      </c>
      <c r="H6" s="89"/>
      <c r="I6" s="5" t="s">
        <v>34</v>
      </c>
      <c r="J6" s="60"/>
      <c r="K6" s="23">
        <v>1</v>
      </c>
      <c r="R6" s="6">
        <v>1</v>
      </c>
    </row>
    <row r="7" spans="1:11" ht="28.5" customHeight="1">
      <c r="A7" s="12" t="s">
        <v>29</v>
      </c>
      <c r="B7" s="42"/>
      <c r="C7" s="81">
        <f>IF($K$6=1,"",IF($K$6=2,$K$25,IF($K$6=3,$K$16,IF($K$6=4,$K$8))))</f>
      </c>
      <c r="D7" s="21"/>
      <c r="E7" s="24"/>
      <c r="F7" s="21"/>
      <c r="G7" s="24"/>
      <c r="H7" s="21"/>
      <c r="I7" s="20"/>
      <c r="J7" s="61" t="s">
        <v>112</v>
      </c>
      <c r="K7" s="38">
        <v>11</v>
      </c>
    </row>
    <row r="8" spans="1:11" s="9" customFormat="1" ht="28.5" customHeight="1">
      <c r="A8" s="13" t="s">
        <v>30</v>
      </c>
      <c r="B8" s="43"/>
      <c r="C8" s="81"/>
      <c r="D8" s="19"/>
      <c r="E8" s="25"/>
      <c r="F8" s="19"/>
      <c r="G8" s="25"/>
      <c r="H8" s="19"/>
      <c r="I8" s="20"/>
      <c r="J8" s="61" t="s">
        <v>131</v>
      </c>
      <c r="K8" s="36" t="s">
        <v>84</v>
      </c>
    </row>
    <row r="9" spans="1:11" s="9" customFormat="1" ht="28.5" customHeight="1">
      <c r="A9" s="11" t="s">
        <v>111</v>
      </c>
      <c r="B9" s="44">
        <f>IF($K$6=1,"",IF($K$6=2,3,IF($K$6=3,4,IF($K$6=4,5))))</f>
      </c>
      <c r="C9" s="81"/>
      <c r="D9" s="19"/>
      <c r="E9" s="25"/>
      <c r="F9" s="19"/>
      <c r="G9" s="25"/>
      <c r="H9" s="19"/>
      <c r="I9" s="20"/>
      <c r="J9" s="61" t="s">
        <v>1</v>
      </c>
      <c r="K9" s="36" t="s">
        <v>89</v>
      </c>
    </row>
    <row r="10" spans="1:11" s="9" customFormat="1" ht="42.75" customHeight="1">
      <c r="A10" s="11" t="s">
        <v>96</v>
      </c>
      <c r="B10" s="44">
        <f aca="true" t="shared" si="0" ref="B10:B16">IF($K$6=1,"",IF($K$6=2,3,IF($K$6=3,4,IF($K$6=4,5))))</f>
      </c>
      <c r="C10" s="81"/>
      <c r="D10" s="19"/>
      <c r="E10" s="25"/>
      <c r="F10" s="19"/>
      <c r="G10" s="25"/>
      <c r="H10" s="19"/>
      <c r="I10" s="22"/>
      <c r="J10" s="61" t="s">
        <v>2</v>
      </c>
      <c r="K10" s="36" t="s">
        <v>126</v>
      </c>
    </row>
    <row r="11" spans="1:11" s="9" customFormat="1" ht="28.5" customHeight="1">
      <c r="A11" s="11" t="s">
        <v>78</v>
      </c>
      <c r="B11" s="44">
        <f t="shared" si="0"/>
      </c>
      <c r="C11" s="81"/>
      <c r="D11" s="19"/>
      <c r="E11" s="25"/>
      <c r="F11" s="19"/>
      <c r="G11" s="25"/>
      <c r="H11" s="19"/>
      <c r="I11" s="22"/>
      <c r="J11" s="61" t="s">
        <v>97</v>
      </c>
      <c r="K11" s="9" t="s">
        <v>127</v>
      </c>
    </row>
    <row r="12" spans="1:11" s="8" customFormat="1" ht="28.5" customHeight="1">
      <c r="A12" s="11" t="s">
        <v>79</v>
      </c>
      <c r="B12" s="44">
        <f t="shared" si="0"/>
      </c>
      <c r="C12" s="81"/>
      <c r="D12" s="19"/>
      <c r="E12" s="25"/>
      <c r="F12" s="19"/>
      <c r="G12" s="25"/>
      <c r="H12" s="19"/>
      <c r="I12" s="22"/>
      <c r="J12" s="61" t="s">
        <v>3</v>
      </c>
      <c r="K12" s="62" t="s">
        <v>101</v>
      </c>
    </row>
    <row r="13" spans="1:11" s="10" customFormat="1" ht="28.5" customHeight="1">
      <c r="A13" s="11" t="s">
        <v>80</v>
      </c>
      <c r="B13" s="44">
        <f t="shared" si="0"/>
      </c>
      <c r="C13" s="81"/>
      <c r="D13" s="19"/>
      <c r="E13" s="25"/>
      <c r="F13" s="19"/>
      <c r="G13" s="25"/>
      <c r="H13" s="19"/>
      <c r="I13" s="22"/>
      <c r="J13" s="61" t="s">
        <v>4</v>
      </c>
      <c r="K13" s="54" t="s">
        <v>21</v>
      </c>
    </row>
    <row r="14" spans="1:10" s="8" customFormat="1" ht="28.5" customHeight="1">
      <c r="A14" s="11" t="s">
        <v>81</v>
      </c>
      <c r="B14" s="44">
        <f t="shared" si="0"/>
      </c>
      <c r="C14" s="81"/>
      <c r="D14" s="19"/>
      <c r="E14" s="25"/>
      <c r="F14" s="19"/>
      <c r="G14" s="25"/>
      <c r="H14" s="19"/>
      <c r="I14" s="22"/>
      <c r="J14" s="61" t="s">
        <v>5</v>
      </c>
    </row>
    <row r="15" spans="1:11" s="8" customFormat="1" ht="28.5" customHeight="1">
      <c r="A15" s="11" t="s">
        <v>82</v>
      </c>
      <c r="B15" s="44">
        <f t="shared" si="0"/>
      </c>
      <c r="C15" s="81"/>
      <c r="D15" s="19"/>
      <c r="E15" s="25"/>
      <c r="F15" s="19"/>
      <c r="G15" s="25"/>
      <c r="H15" s="19"/>
      <c r="I15" s="22"/>
      <c r="J15" s="61" t="s">
        <v>6</v>
      </c>
      <c r="K15" s="8">
        <v>9</v>
      </c>
    </row>
    <row r="16" spans="1:11" s="8" customFormat="1" ht="28.5" customHeight="1">
      <c r="A16" s="11" t="s">
        <v>77</v>
      </c>
      <c r="B16" s="44">
        <f t="shared" si="0"/>
      </c>
      <c r="C16" s="81"/>
      <c r="D16" s="19"/>
      <c r="E16" s="25"/>
      <c r="F16" s="19"/>
      <c r="G16" s="25"/>
      <c r="H16" s="19"/>
      <c r="I16" s="22"/>
      <c r="J16" s="59"/>
      <c r="K16" s="36" t="s">
        <v>90</v>
      </c>
    </row>
    <row r="17" spans="1:11" s="8" customFormat="1" ht="15" customHeight="1">
      <c r="A17" s="45"/>
      <c r="B17" s="46"/>
      <c r="C17" s="47"/>
      <c r="D17" s="48"/>
      <c r="E17" s="49"/>
      <c r="F17" s="48"/>
      <c r="G17" s="49"/>
      <c r="H17" s="48"/>
      <c r="I17" s="50"/>
      <c r="J17" s="53"/>
      <c r="K17" s="36" t="s">
        <v>124</v>
      </c>
    </row>
    <row r="18" spans="1:11" s="2" customFormat="1" ht="30" customHeight="1">
      <c r="A18" s="12" t="s">
        <v>41</v>
      </c>
      <c r="B18" s="44"/>
      <c r="C18" s="81">
        <f>IF($K$6=1,"",IF($K$6=2,$K$26,IF($K$6=3,$K$17,IF($K$6=4,$K$9))))</f>
      </c>
      <c r="D18" s="19"/>
      <c r="E18" s="25"/>
      <c r="F18" s="19"/>
      <c r="G18" s="25"/>
      <c r="H18" s="19"/>
      <c r="I18" s="22"/>
      <c r="J18" s="61" t="s">
        <v>7</v>
      </c>
      <c r="K18" s="36" t="s">
        <v>125</v>
      </c>
    </row>
    <row r="19" spans="1:11" s="9" customFormat="1" ht="30" customHeight="1">
      <c r="A19" s="13" t="s">
        <v>42</v>
      </c>
      <c r="B19" s="44">
        <f aca="true" t="shared" si="1" ref="B19:B46">IF($K$6=1,"",IF($K$6=2,3,IF($K$6=3,4,IF($K$6=4,5))))</f>
      </c>
      <c r="C19" s="81"/>
      <c r="D19" s="19"/>
      <c r="E19" s="25"/>
      <c r="F19" s="19"/>
      <c r="G19" s="25"/>
      <c r="H19" s="19"/>
      <c r="I19" s="22"/>
      <c r="J19" s="61" t="s">
        <v>129</v>
      </c>
      <c r="K19" s="52" t="s">
        <v>132</v>
      </c>
    </row>
    <row r="20" spans="1:11" s="9" customFormat="1" ht="30" customHeight="1">
      <c r="A20" s="13" t="s">
        <v>35</v>
      </c>
      <c r="B20" s="44">
        <f t="shared" si="1"/>
      </c>
      <c r="C20" s="81"/>
      <c r="D20" s="19"/>
      <c r="E20" s="25"/>
      <c r="F20" s="19"/>
      <c r="G20" s="25"/>
      <c r="H20" s="19"/>
      <c r="I20" s="22"/>
      <c r="J20" s="61" t="s">
        <v>130</v>
      </c>
      <c r="K20" s="58" t="s">
        <v>100</v>
      </c>
    </row>
    <row r="21" spans="1:11" s="9" customFormat="1" ht="30" customHeight="1">
      <c r="A21" s="13" t="s">
        <v>36</v>
      </c>
      <c r="B21" s="44">
        <f t="shared" si="1"/>
      </c>
      <c r="C21" s="81"/>
      <c r="D21" s="19"/>
      <c r="E21" s="25"/>
      <c r="F21" s="19"/>
      <c r="G21" s="25"/>
      <c r="H21" s="19"/>
      <c r="I21" s="22"/>
      <c r="J21" s="61"/>
      <c r="K21" s="54" t="s">
        <v>128</v>
      </c>
    </row>
    <row r="22" spans="1:10" s="9" customFormat="1" ht="30" customHeight="1">
      <c r="A22" s="13" t="s">
        <v>37</v>
      </c>
      <c r="B22" s="44">
        <f t="shared" si="1"/>
      </c>
      <c r="C22" s="81"/>
      <c r="D22" s="19"/>
      <c r="E22" s="25"/>
      <c r="F22" s="19"/>
      <c r="G22" s="25"/>
      <c r="H22" s="19"/>
      <c r="I22" s="22"/>
      <c r="J22" s="61" t="s">
        <v>8</v>
      </c>
    </row>
    <row r="23" spans="1:10" s="9" customFormat="1" ht="30" customHeight="1">
      <c r="A23" s="13" t="s">
        <v>38</v>
      </c>
      <c r="B23" s="44">
        <f t="shared" si="1"/>
      </c>
      <c r="C23" s="81"/>
      <c r="D23" s="19"/>
      <c r="E23" s="25"/>
      <c r="F23" s="19"/>
      <c r="G23" s="25"/>
      <c r="H23" s="19"/>
      <c r="I23" s="22"/>
      <c r="J23" s="61"/>
    </row>
    <row r="24" spans="1:11" s="9" customFormat="1" ht="87.75" customHeight="1">
      <c r="A24" s="13" t="s">
        <v>109</v>
      </c>
      <c r="B24" s="44">
        <f t="shared" si="1"/>
      </c>
      <c r="C24" s="81"/>
      <c r="D24" s="19"/>
      <c r="E24" s="25"/>
      <c r="F24" s="19"/>
      <c r="G24" s="25"/>
      <c r="H24" s="19"/>
      <c r="I24" s="77"/>
      <c r="J24" s="61" t="s">
        <v>110</v>
      </c>
      <c r="K24" s="35">
        <v>38479</v>
      </c>
    </row>
    <row r="25" spans="1:11" s="7" customFormat="1" ht="30" customHeight="1">
      <c r="A25" s="13" t="s">
        <v>39</v>
      </c>
      <c r="B25" s="44">
        <f t="shared" si="1"/>
      </c>
      <c r="C25" s="81"/>
      <c r="D25" s="21"/>
      <c r="E25" s="24"/>
      <c r="F25" s="21"/>
      <c r="G25" s="24"/>
      <c r="H25" s="21"/>
      <c r="I25" s="22"/>
      <c r="J25" s="61" t="s">
        <v>108</v>
      </c>
      <c r="K25" s="36" t="s">
        <v>115</v>
      </c>
    </row>
    <row r="26" spans="1:11" s="7" customFormat="1" ht="48.75" customHeight="1">
      <c r="A26" s="13" t="s">
        <v>116</v>
      </c>
      <c r="B26" s="44">
        <f t="shared" si="1"/>
      </c>
      <c r="C26" s="81"/>
      <c r="D26" s="21"/>
      <c r="E26" s="24"/>
      <c r="F26" s="21"/>
      <c r="G26" s="24"/>
      <c r="H26" s="21"/>
      <c r="I26" s="22"/>
      <c r="J26" s="61" t="s">
        <v>10</v>
      </c>
      <c r="K26" s="36" t="s">
        <v>122</v>
      </c>
    </row>
    <row r="27" spans="1:11" s="8" customFormat="1" ht="18" customHeight="1">
      <c r="A27" s="13" t="s">
        <v>117</v>
      </c>
      <c r="B27" s="44">
        <f t="shared" si="1"/>
      </c>
      <c r="C27" s="81"/>
      <c r="D27" s="19"/>
      <c r="E27" s="25"/>
      <c r="F27" s="19"/>
      <c r="G27" s="25"/>
      <c r="H27" s="19"/>
      <c r="I27" s="22"/>
      <c r="J27" s="61" t="s">
        <v>9</v>
      </c>
      <c r="K27" s="36" t="s">
        <v>125</v>
      </c>
    </row>
    <row r="28" spans="1:11" s="9" customFormat="1" ht="30" customHeight="1">
      <c r="A28" s="13" t="s">
        <v>118</v>
      </c>
      <c r="B28" s="44"/>
      <c r="C28" s="81"/>
      <c r="D28" s="19"/>
      <c r="E28" s="25"/>
      <c r="F28" s="19"/>
      <c r="G28" s="25"/>
      <c r="H28" s="19"/>
      <c r="I28" s="22"/>
      <c r="J28" s="61" t="s">
        <v>11</v>
      </c>
      <c r="K28" s="52" t="s">
        <v>133</v>
      </c>
    </row>
    <row r="29" spans="1:11" s="9" customFormat="1" ht="30" customHeight="1">
      <c r="A29" s="11" t="s">
        <v>48</v>
      </c>
      <c r="B29" s="44">
        <f t="shared" si="1"/>
      </c>
      <c r="C29" s="81"/>
      <c r="D29" s="19"/>
      <c r="E29" s="25"/>
      <c r="F29" s="19"/>
      <c r="G29" s="25"/>
      <c r="H29" s="19"/>
      <c r="I29" s="22"/>
      <c r="J29" s="61" t="s">
        <v>114</v>
      </c>
      <c r="K29" s="54" t="s">
        <v>99</v>
      </c>
    </row>
    <row r="30" spans="1:11" s="9" customFormat="1" ht="26.25" customHeight="1">
      <c r="A30" s="11" t="s">
        <v>49</v>
      </c>
      <c r="B30" s="44">
        <f>IF($K$6=1,"",IF($K$6=2,4,IF($K$6=3,4,IF($K$6=4,5))))</f>
      </c>
      <c r="C30" s="81"/>
      <c r="D30" s="19"/>
      <c r="E30" s="25"/>
      <c r="F30" s="19"/>
      <c r="G30" s="25"/>
      <c r="H30" s="19"/>
      <c r="I30" s="22"/>
      <c r="K30" s="54" t="s">
        <v>19</v>
      </c>
    </row>
    <row r="31" spans="1:11" s="9" customFormat="1" ht="30" customHeight="1">
      <c r="A31" s="11" t="s">
        <v>50</v>
      </c>
      <c r="B31" s="44">
        <f>IF($K$6=1,"",IF($K$6=2,2,IF($K$6=3,3,IF($K$6=4,4))))</f>
      </c>
      <c r="C31" s="81"/>
      <c r="D31" s="19"/>
      <c r="E31" s="25"/>
      <c r="F31" s="19"/>
      <c r="G31" s="25"/>
      <c r="H31" s="19"/>
      <c r="I31" s="22"/>
      <c r="J31" s="61"/>
      <c r="K31" s="9" t="s">
        <v>134</v>
      </c>
    </row>
    <row r="32" spans="1:11" s="9" customFormat="1" ht="18" customHeight="1">
      <c r="A32" s="11" t="s">
        <v>51</v>
      </c>
      <c r="B32" s="44">
        <f>IF($K$6=1,"",IF($K$6=2,4,IF($K$6=3,4,IF($K$6=4,5))))</f>
      </c>
      <c r="C32" s="81"/>
      <c r="D32" s="19"/>
      <c r="E32" s="25"/>
      <c r="F32" s="19"/>
      <c r="G32" s="25"/>
      <c r="H32" s="19"/>
      <c r="I32" s="22"/>
      <c r="J32" s="59"/>
      <c r="K32" s="56"/>
    </row>
    <row r="33" spans="1:11" s="9" customFormat="1" ht="18" customHeight="1">
      <c r="A33" s="11" t="s">
        <v>52</v>
      </c>
      <c r="B33" s="44">
        <f>IF($K$6=1,"",IF($K$6=2,4,IF($K$6=3,4,IF($K$6=4,5))))</f>
      </c>
      <c r="C33" s="81"/>
      <c r="D33" s="19"/>
      <c r="E33" s="25"/>
      <c r="F33" s="19"/>
      <c r="G33" s="25"/>
      <c r="H33" s="19"/>
      <c r="I33" s="22"/>
      <c r="J33" s="59"/>
      <c r="K33" s="56"/>
    </row>
    <row r="34" spans="1:11" s="9" customFormat="1" ht="90" customHeight="1">
      <c r="A34" s="13" t="s">
        <v>119</v>
      </c>
      <c r="B34" s="44">
        <f>IF($K$6=1,"",IF($K$6=2,2,IF($K$6=3,3,IF($K$6=4,4))))</f>
      </c>
      <c r="C34" s="81"/>
      <c r="D34" s="19"/>
      <c r="E34" s="25"/>
      <c r="F34" s="19"/>
      <c r="G34" s="25"/>
      <c r="H34" s="19"/>
      <c r="I34" s="22"/>
      <c r="J34" s="59" t="s">
        <v>120</v>
      </c>
      <c r="K34" s="57"/>
    </row>
    <row r="35" spans="1:11" s="2" customFormat="1" ht="15" customHeight="1">
      <c r="A35" s="45"/>
      <c r="B35" s="46"/>
      <c r="C35" s="47"/>
      <c r="D35" s="48"/>
      <c r="E35" s="49"/>
      <c r="F35" s="48"/>
      <c r="G35" s="49"/>
      <c r="H35" s="48"/>
      <c r="I35" s="50"/>
      <c r="J35" s="51"/>
      <c r="K35" s="55" t="s">
        <v>98</v>
      </c>
    </row>
    <row r="36" spans="1:11" s="9" customFormat="1" ht="28.5" customHeight="1">
      <c r="A36" s="12" t="s">
        <v>45</v>
      </c>
      <c r="B36" s="44">
        <f t="shared" si="1"/>
      </c>
      <c r="C36" s="81">
        <f>IF($K$6=1,"",IF($K$6=2,$K$27,IF($K$6=3,$K$18,IF($K$6=4,$K$10))))</f>
      </c>
      <c r="D36" s="19"/>
      <c r="E36" s="25"/>
      <c r="F36" s="19"/>
      <c r="G36" s="25"/>
      <c r="H36" s="19"/>
      <c r="I36" s="22"/>
      <c r="J36" s="80" t="s">
        <v>121</v>
      </c>
      <c r="K36" s="54" t="s">
        <v>0</v>
      </c>
    </row>
    <row r="37" spans="1:11" s="9" customFormat="1" ht="28.5" customHeight="1">
      <c r="A37" s="13" t="s">
        <v>53</v>
      </c>
      <c r="B37" s="44">
        <f t="shared" si="1"/>
      </c>
      <c r="C37" s="81"/>
      <c r="D37" s="19"/>
      <c r="E37" s="25"/>
      <c r="F37" s="19"/>
      <c r="G37" s="25"/>
      <c r="H37" s="19"/>
      <c r="I37" s="22"/>
      <c r="J37" s="80"/>
      <c r="K37" s="58" t="s">
        <v>17</v>
      </c>
    </row>
    <row r="38" spans="1:11" s="9" customFormat="1" ht="28.5" customHeight="1">
      <c r="A38" s="13" t="s">
        <v>54</v>
      </c>
      <c r="B38" s="44">
        <f t="shared" si="1"/>
      </c>
      <c r="C38" s="81"/>
      <c r="D38" s="19"/>
      <c r="E38" s="25"/>
      <c r="F38" s="19"/>
      <c r="G38" s="25"/>
      <c r="H38" s="19"/>
      <c r="I38" s="22"/>
      <c r="J38" s="80"/>
      <c r="K38" s="54" t="s">
        <v>93</v>
      </c>
    </row>
    <row r="39" spans="1:10" s="9" customFormat="1" ht="28.5" customHeight="1">
      <c r="A39" s="13" t="s">
        <v>55</v>
      </c>
      <c r="B39" s="44">
        <f t="shared" si="1"/>
      </c>
      <c r="C39" s="81"/>
      <c r="D39" s="19"/>
      <c r="E39" s="25"/>
      <c r="F39" s="19"/>
      <c r="G39" s="25"/>
      <c r="H39" s="19"/>
      <c r="I39" s="22"/>
      <c r="J39" s="80"/>
    </row>
    <row r="40" spans="1:10" s="9" customFormat="1" ht="28.5" customHeight="1">
      <c r="A40" s="13" t="s">
        <v>56</v>
      </c>
      <c r="B40" s="44">
        <f t="shared" si="1"/>
      </c>
      <c r="C40" s="81"/>
      <c r="D40" s="19"/>
      <c r="E40" s="25"/>
      <c r="F40" s="19"/>
      <c r="G40" s="25"/>
      <c r="H40" s="19"/>
      <c r="I40" s="22"/>
      <c r="J40" s="80"/>
    </row>
    <row r="41" spans="1:11" s="9" customFormat="1" ht="28.5" customHeight="1">
      <c r="A41" s="13" t="s">
        <v>57</v>
      </c>
      <c r="B41" s="44">
        <f t="shared" si="1"/>
      </c>
      <c r="C41" s="81"/>
      <c r="D41" s="19"/>
      <c r="E41" s="25"/>
      <c r="F41" s="19"/>
      <c r="G41" s="25"/>
      <c r="H41" s="19"/>
      <c r="I41" s="22"/>
      <c r="J41" s="80"/>
      <c r="K41" s="36"/>
    </row>
    <row r="42" spans="1:10" s="9" customFormat="1" ht="28.5" customHeight="1">
      <c r="A42" s="13" t="s">
        <v>58</v>
      </c>
      <c r="B42" s="43"/>
      <c r="C42" s="81"/>
      <c r="D42" s="19"/>
      <c r="E42" s="25"/>
      <c r="F42" s="19"/>
      <c r="G42" s="25"/>
      <c r="H42" s="19"/>
      <c r="I42" s="22"/>
      <c r="J42" s="80"/>
    </row>
    <row r="43" spans="1:10" s="9" customFormat="1" ht="28.5" customHeight="1">
      <c r="A43" s="11" t="s">
        <v>59</v>
      </c>
      <c r="B43" s="44">
        <f t="shared" si="1"/>
      </c>
      <c r="C43" s="81"/>
      <c r="D43" s="19"/>
      <c r="E43" s="25"/>
      <c r="F43" s="19"/>
      <c r="G43" s="25"/>
      <c r="H43" s="19"/>
      <c r="I43" s="22"/>
      <c r="J43" s="80"/>
    </row>
    <row r="44" spans="1:10" s="9" customFormat="1" ht="28.5" customHeight="1">
      <c r="A44" s="11" t="s">
        <v>60</v>
      </c>
      <c r="B44" s="44">
        <f t="shared" si="1"/>
      </c>
      <c r="C44" s="81"/>
      <c r="D44" s="19"/>
      <c r="E44" s="25"/>
      <c r="F44" s="19"/>
      <c r="G44" s="25"/>
      <c r="H44" s="19"/>
      <c r="I44" s="22"/>
      <c r="J44" s="80"/>
    </row>
    <row r="45" spans="1:10" s="9" customFormat="1" ht="28.5" customHeight="1">
      <c r="A45" s="11" t="s">
        <v>61</v>
      </c>
      <c r="B45" s="44">
        <f t="shared" si="1"/>
      </c>
      <c r="C45" s="81"/>
      <c r="D45" s="19"/>
      <c r="E45" s="25"/>
      <c r="F45" s="19"/>
      <c r="G45" s="25"/>
      <c r="H45" s="19"/>
      <c r="I45" s="22"/>
      <c r="J45" s="80"/>
    </row>
    <row r="46" spans="1:10" s="9" customFormat="1" ht="28.5" customHeight="1">
      <c r="A46" s="13" t="s">
        <v>62</v>
      </c>
      <c r="B46" s="44">
        <f t="shared" si="1"/>
      </c>
      <c r="C46" s="81"/>
      <c r="D46" s="19"/>
      <c r="E46" s="25"/>
      <c r="F46" s="19"/>
      <c r="G46" s="25"/>
      <c r="H46" s="19"/>
      <c r="I46" s="22"/>
      <c r="J46" s="80"/>
    </row>
    <row r="47" spans="1:11" s="9" customFormat="1" ht="15" customHeight="1">
      <c r="A47" s="45"/>
      <c r="B47" s="46"/>
      <c r="C47" s="47"/>
      <c r="D47" s="48"/>
      <c r="E47" s="49"/>
      <c r="F47" s="48"/>
      <c r="G47" s="49"/>
      <c r="H47" s="48"/>
      <c r="I47" s="50"/>
      <c r="J47" s="51"/>
      <c r="K47" s="36"/>
    </row>
    <row r="48" spans="1:10" s="9" customFormat="1" ht="28.5" customHeight="1">
      <c r="A48" s="12" t="s">
        <v>86</v>
      </c>
      <c r="B48" s="42"/>
      <c r="C48" s="81">
        <f>IF($K$6=1,"",IF($K$6=2,$K$28,IF($K$6=3,$K$19,IF($K$6=4,$K$11))))</f>
      </c>
      <c r="D48" s="19"/>
      <c r="E48" s="25"/>
      <c r="F48" s="19"/>
      <c r="G48" s="25"/>
      <c r="H48" s="19"/>
      <c r="I48" s="22"/>
      <c r="J48" s="61" t="s">
        <v>12</v>
      </c>
    </row>
    <row r="49" spans="1:11" s="9" customFormat="1" ht="28.5" customHeight="1">
      <c r="A49" s="13" t="s">
        <v>31</v>
      </c>
      <c r="B49" s="44">
        <f aca="true" t="shared" si="2" ref="B49:B56">IF($K$6=1,"",IF($K$6=2,3,IF($K$6=3,4,IF($K$6=4,5))))</f>
      </c>
      <c r="C49" s="81"/>
      <c r="D49" s="19"/>
      <c r="E49" s="25"/>
      <c r="F49" s="19"/>
      <c r="G49" s="25"/>
      <c r="H49" s="19"/>
      <c r="I49" s="22"/>
      <c r="J49" s="59"/>
      <c r="K49" s="36"/>
    </row>
    <row r="50" spans="1:10" s="9" customFormat="1" ht="28.5" customHeight="1">
      <c r="A50" s="13" t="s">
        <v>32</v>
      </c>
      <c r="B50" s="44">
        <f t="shared" si="2"/>
      </c>
      <c r="C50" s="81"/>
      <c r="D50" s="19"/>
      <c r="E50" s="25"/>
      <c r="F50" s="19"/>
      <c r="G50" s="25"/>
      <c r="H50" s="19"/>
      <c r="I50" s="22"/>
      <c r="J50" s="59"/>
    </row>
    <row r="51" spans="1:11" s="9" customFormat="1" ht="28.5" customHeight="1">
      <c r="A51" s="13" t="s">
        <v>40</v>
      </c>
      <c r="B51" s="44">
        <f t="shared" si="2"/>
      </c>
      <c r="C51" s="81"/>
      <c r="D51" s="19"/>
      <c r="E51" s="25"/>
      <c r="F51" s="19"/>
      <c r="G51" s="25"/>
      <c r="H51" s="19"/>
      <c r="I51" s="22"/>
      <c r="J51" s="59"/>
      <c r="K51" s="36"/>
    </row>
    <row r="52" spans="1:10" s="9" customFormat="1" ht="28.5" customHeight="1">
      <c r="A52" s="13" t="s">
        <v>43</v>
      </c>
      <c r="B52" s="44">
        <f t="shared" si="2"/>
      </c>
      <c r="C52" s="81"/>
      <c r="D52" s="19"/>
      <c r="E52" s="25"/>
      <c r="F52" s="19"/>
      <c r="G52" s="25"/>
      <c r="H52" s="19"/>
      <c r="I52" s="22"/>
      <c r="J52" s="59"/>
    </row>
    <row r="53" spans="1:10" ht="28.5" customHeight="1">
      <c r="A53" s="13" t="s">
        <v>44</v>
      </c>
      <c r="B53" s="44">
        <f t="shared" si="2"/>
      </c>
      <c r="C53" s="81"/>
      <c r="D53" s="21"/>
      <c r="E53" s="24"/>
      <c r="F53" s="21"/>
      <c r="G53" s="24"/>
      <c r="H53" s="21"/>
      <c r="I53" s="22"/>
      <c r="J53" s="59"/>
    </row>
    <row r="54" spans="1:11" s="9" customFormat="1" ht="28.5" customHeight="1">
      <c r="A54" s="13" t="s">
        <v>46</v>
      </c>
      <c r="B54" s="44"/>
      <c r="C54" s="81"/>
      <c r="D54" s="19"/>
      <c r="E54" s="25"/>
      <c r="F54" s="19"/>
      <c r="G54" s="25"/>
      <c r="H54" s="19"/>
      <c r="I54" s="22"/>
      <c r="J54" s="59"/>
      <c r="K54" s="36"/>
    </row>
    <row r="55" spans="1:11" s="9" customFormat="1" ht="22.5" customHeight="1">
      <c r="A55" s="11" t="s">
        <v>63</v>
      </c>
      <c r="B55" s="44">
        <f t="shared" si="2"/>
      </c>
      <c r="C55" s="81"/>
      <c r="D55" s="19"/>
      <c r="E55" s="25"/>
      <c r="F55" s="19"/>
      <c r="G55" s="25"/>
      <c r="H55" s="19"/>
      <c r="I55" s="22"/>
      <c r="J55" s="59"/>
      <c r="K55" s="36"/>
    </row>
    <row r="56" spans="1:10" s="9" customFormat="1" ht="22.5" customHeight="1">
      <c r="A56" s="11" t="s">
        <v>64</v>
      </c>
      <c r="B56" s="44">
        <f t="shared" si="2"/>
      </c>
      <c r="C56" s="81"/>
      <c r="D56" s="19"/>
      <c r="E56" s="25"/>
      <c r="F56" s="19"/>
      <c r="G56" s="25"/>
      <c r="H56" s="19"/>
      <c r="I56" s="22"/>
      <c r="J56" s="59"/>
    </row>
    <row r="57" spans="1:10" s="9" customFormat="1" ht="22.5" customHeight="1">
      <c r="A57" s="11" t="s">
        <v>65</v>
      </c>
      <c r="B57" s="44">
        <f>IF($K$6=1,"",IF($K$6=2,2,IF($K$6=3,3,IF($K$6=4,4))))</f>
      </c>
      <c r="C57" s="81"/>
      <c r="D57" s="19"/>
      <c r="E57" s="25"/>
      <c r="F57" s="19"/>
      <c r="G57" s="25"/>
      <c r="H57" s="19"/>
      <c r="I57" s="22"/>
      <c r="J57" s="59"/>
    </row>
    <row r="58" spans="1:10" s="9" customFormat="1" ht="22.5" customHeight="1">
      <c r="A58" s="11" t="s">
        <v>66</v>
      </c>
      <c r="B58" s="44">
        <f>IF($K$6=1,"",IF($K$6=2,2,IF($K$6=3,3,IF($K$6=4,4))))</f>
      </c>
      <c r="C58" s="81"/>
      <c r="D58" s="19"/>
      <c r="E58" s="25"/>
      <c r="F58" s="19"/>
      <c r="G58" s="25"/>
      <c r="H58" s="19"/>
      <c r="I58" s="22"/>
      <c r="J58" s="59"/>
    </row>
    <row r="59" spans="1:10" s="9" customFormat="1" ht="22.5" customHeight="1">
      <c r="A59" s="11" t="s">
        <v>67</v>
      </c>
      <c r="B59" s="44">
        <f>IF($K$6=1,"",IF($K$6=2,2,IF($K$6=3,3,IF($K$6=4,4))))</f>
      </c>
      <c r="C59" s="81"/>
      <c r="D59" s="19"/>
      <c r="E59" s="25"/>
      <c r="F59" s="19"/>
      <c r="G59" s="25"/>
      <c r="H59" s="19"/>
      <c r="I59" s="22"/>
      <c r="J59" s="59"/>
    </row>
    <row r="60" spans="1:10" s="9" customFormat="1" ht="22.5" customHeight="1" hidden="1">
      <c r="A60" s="11" t="s">
        <v>68</v>
      </c>
      <c r="B60" s="42"/>
      <c r="C60" s="81"/>
      <c r="D60" s="19"/>
      <c r="E60" s="25"/>
      <c r="F60" s="19"/>
      <c r="G60" s="25"/>
      <c r="H60" s="19"/>
      <c r="I60" s="22"/>
      <c r="J60" s="59"/>
    </row>
    <row r="61" spans="1:10" s="9" customFormat="1" ht="15" customHeight="1">
      <c r="A61" s="45"/>
      <c r="B61" s="46"/>
      <c r="C61" s="47"/>
      <c r="D61" s="48"/>
      <c r="E61" s="49"/>
      <c r="F61" s="48"/>
      <c r="G61" s="49"/>
      <c r="H61" s="48"/>
      <c r="I61" s="50"/>
      <c r="J61" s="51"/>
    </row>
    <row r="62" spans="1:10" s="9" customFormat="1" ht="48" customHeight="1">
      <c r="A62" s="12" t="s">
        <v>87</v>
      </c>
      <c r="B62" s="42"/>
      <c r="C62" s="82">
        <f>IF($K$6=1,"",IF($K$6=2,$K$29,IF($K$6=3,$K$20,IF($K$6=4,$K$12))))</f>
      </c>
      <c r="D62" s="19"/>
      <c r="E62" s="25"/>
      <c r="F62" s="19"/>
      <c r="G62" s="25"/>
      <c r="H62" s="19"/>
      <c r="I62" s="22"/>
      <c r="J62" s="61" t="s">
        <v>13</v>
      </c>
    </row>
    <row r="63" spans="1:10" s="9" customFormat="1" ht="48" customHeight="1">
      <c r="A63" s="13" t="s">
        <v>47</v>
      </c>
      <c r="B63" s="44">
        <f aca="true" t="shared" si="3" ref="B63:B70">IF($K$6=1,"",IF($K$6=2,3,IF($K$6=3,4,IF($K$6=4,5))))</f>
      </c>
      <c r="C63" s="82"/>
      <c r="D63" s="19"/>
      <c r="E63" s="25"/>
      <c r="F63" s="19"/>
      <c r="G63" s="25"/>
      <c r="H63" s="19"/>
      <c r="I63" s="22"/>
      <c r="J63" s="65" t="s">
        <v>123</v>
      </c>
    </row>
    <row r="64" spans="1:10" s="9" customFormat="1" ht="48" customHeight="1">
      <c r="A64" s="13" t="s">
        <v>69</v>
      </c>
      <c r="B64" s="44">
        <f t="shared" si="3"/>
      </c>
      <c r="C64" s="82"/>
      <c r="D64" s="19"/>
      <c r="E64" s="25"/>
      <c r="F64" s="19"/>
      <c r="G64" s="25"/>
      <c r="H64" s="19"/>
      <c r="I64" s="22"/>
      <c r="J64" s="59"/>
    </row>
    <row r="65" spans="1:11" s="9" customFormat="1" ht="21" customHeight="1">
      <c r="A65" s="13" t="s">
        <v>70</v>
      </c>
      <c r="B65" s="44">
        <f>IF($K$6=1,"",IF($K$6=2,2,IF($K$6=3,3,IF($K$6=4,4))))</f>
      </c>
      <c r="C65" s="82"/>
      <c r="D65" s="19"/>
      <c r="E65" s="25"/>
      <c r="F65" s="19"/>
      <c r="G65" s="25"/>
      <c r="H65" s="19"/>
      <c r="I65" s="22"/>
      <c r="J65" s="59"/>
      <c r="K65" s="36"/>
    </row>
    <row r="66" spans="1:10" s="9" customFormat="1" ht="66" customHeight="1">
      <c r="A66" s="13" t="s">
        <v>71</v>
      </c>
      <c r="B66" s="44">
        <f t="shared" si="3"/>
      </c>
      <c r="C66" s="82"/>
      <c r="D66" s="19"/>
      <c r="E66" s="25"/>
      <c r="F66" s="19"/>
      <c r="G66" s="25"/>
      <c r="H66" s="19"/>
      <c r="I66" s="22"/>
      <c r="J66" s="59"/>
    </row>
    <row r="67" spans="1:10" s="9" customFormat="1" ht="51" customHeight="1">
      <c r="A67" s="13" t="s">
        <v>72</v>
      </c>
      <c r="B67" s="44">
        <f>IF($K$6=1,"",IF($K$6=2,2,IF($K$6=3,3,IF($K$6=4,4))))</f>
      </c>
      <c r="C67" s="82"/>
      <c r="D67" s="19"/>
      <c r="E67" s="25"/>
      <c r="F67" s="19"/>
      <c r="G67" s="25"/>
      <c r="H67" s="19"/>
      <c r="I67" s="22"/>
      <c r="J67" s="59"/>
    </row>
    <row r="68" spans="1:10" s="9" customFormat="1" ht="48" customHeight="1">
      <c r="A68" s="13" t="s">
        <v>73</v>
      </c>
      <c r="B68" s="44">
        <f t="shared" si="3"/>
      </c>
      <c r="C68" s="82"/>
      <c r="D68" s="19"/>
      <c r="E68" s="25"/>
      <c r="F68" s="19"/>
      <c r="G68" s="25"/>
      <c r="H68" s="19"/>
      <c r="I68" s="22"/>
      <c r="J68" s="59"/>
    </row>
    <row r="69" spans="1:10" s="9" customFormat="1" ht="36" customHeight="1">
      <c r="A69" s="13" t="s">
        <v>74</v>
      </c>
      <c r="B69" s="44">
        <f t="shared" si="3"/>
      </c>
      <c r="C69" s="82"/>
      <c r="D69" s="19"/>
      <c r="E69" s="25"/>
      <c r="F69" s="19"/>
      <c r="G69" s="25"/>
      <c r="H69" s="19"/>
      <c r="I69" s="22"/>
      <c r="J69" s="59"/>
    </row>
    <row r="70" spans="1:10" s="9" customFormat="1" ht="46.5" customHeight="1">
      <c r="A70" s="13" t="s">
        <v>75</v>
      </c>
      <c r="B70" s="44">
        <f t="shared" si="3"/>
      </c>
      <c r="C70" s="82"/>
      <c r="D70" s="19"/>
      <c r="E70" s="25"/>
      <c r="F70" s="19"/>
      <c r="G70" s="25"/>
      <c r="H70" s="19"/>
      <c r="I70" s="22"/>
      <c r="J70" s="59"/>
    </row>
    <row r="71" spans="1:10" s="9" customFormat="1" ht="15" customHeight="1">
      <c r="A71" s="45"/>
      <c r="B71" s="46"/>
      <c r="C71" s="47"/>
      <c r="D71" s="48"/>
      <c r="E71" s="49"/>
      <c r="F71" s="48"/>
      <c r="G71" s="49"/>
      <c r="H71" s="48"/>
      <c r="I71" s="50"/>
      <c r="J71" s="51"/>
    </row>
    <row r="72" spans="1:10" ht="39" customHeight="1">
      <c r="A72" s="12" t="s">
        <v>88</v>
      </c>
      <c r="B72" s="43"/>
      <c r="C72" s="81">
        <f>IF($K$6=1,"",IF($K$6=2,$K$30,IF($K$6=3,$K$21,IF($K$6=4,$K$13))))</f>
      </c>
      <c r="D72" s="21"/>
      <c r="E72" s="24"/>
      <c r="F72" s="21"/>
      <c r="G72" s="24"/>
      <c r="H72" s="21"/>
      <c r="I72" s="22"/>
      <c r="J72" s="61" t="s">
        <v>14</v>
      </c>
    </row>
    <row r="73" spans="1:10" s="9" customFormat="1" ht="39" customHeight="1">
      <c r="A73" s="32" t="s">
        <v>18</v>
      </c>
      <c r="B73" s="44">
        <f>IF($K$6=1,"",IF($K$6=2,2,IF($K$6=3,4,IF($K$6=4,5))))</f>
      </c>
      <c r="C73" s="81"/>
      <c r="D73" s="19"/>
      <c r="E73" s="25"/>
      <c r="F73" s="19"/>
      <c r="G73" s="25"/>
      <c r="H73" s="19"/>
      <c r="I73" s="22"/>
      <c r="J73" s="61" t="s">
        <v>15</v>
      </c>
    </row>
    <row r="74" spans="1:10" ht="45" customHeight="1">
      <c r="A74" s="32" t="s">
        <v>103</v>
      </c>
      <c r="B74" s="44">
        <f>IF($K$6=1,"",IF($K$6=2,2,IF($K$6=3,4,IF($K$6=4,5))))</f>
      </c>
      <c r="C74" s="81"/>
      <c r="D74" s="21"/>
      <c r="E74" s="24"/>
      <c r="F74" s="21"/>
      <c r="G74" s="24"/>
      <c r="H74" s="21"/>
      <c r="I74" s="22"/>
      <c r="J74" s="61" t="s">
        <v>106</v>
      </c>
    </row>
    <row r="75" spans="1:11" s="9" customFormat="1" ht="39" customHeight="1">
      <c r="A75" s="13" t="s">
        <v>104</v>
      </c>
      <c r="B75" s="63">
        <f>IF($K$6=1,"",IF($K$6=2,3,IF($K$6=3,4,IF($K$6=4,5))))</f>
      </c>
      <c r="C75" s="81"/>
      <c r="D75" s="19"/>
      <c r="E75" s="25"/>
      <c r="F75" s="19"/>
      <c r="G75" s="25"/>
      <c r="H75" s="19"/>
      <c r="I75" s="22"/>
      <c r="J75" s="61" t="s">
        <v>107</v>
      </c>
      <c r="K75" s="36"/>
    </row>
    <row r="76" spans="1:11" s="9" customFormat="1" ht="28.5" customHeight="1" hidden="1">
      <c r="A76" s="12" t="s">
        <v>91</v>
      </c>
      <c r="B76" s="63">
        <f>IF($K$6=1,"",IF($K$6=2,3,IF($K$6=3,4,IF($K$6=4,5))))</f>
      </c>
      <c r="C76" s="81"/>
      <c r="D76" s="19"/>
      <c r="E76" s="25"/>
      <c r="F76" s="19"/>
      <c r="G76" s="25"/>
      <c r="H76" s="19"/>
      <c r="I76" s="22"/>
      <c r="J76" s="59"/>
      <c r="K76" s="36"/>
    </row>
    <row r="77" spans="1:11" s="9" customFormat="1" ht="28.5" customHeight="1" hidden="1">
      <c r="A77" s="12" t="s">
        <v>92</v>
      </c>
      <c r="B77" s="63">
        <f>IF($K$6=1,"",IF($K$6=2,3,IF($K$6=3,4,IF($K$6=4,5))))</f>
      </c>
      <c r="C77" s="81"/>
      <c r="D77" s="19"/>
      <c r="E77" s="25"/>
      <c r="F77" s="19"/>
      <c r="G77" s="25"/>
      <c r="H77" s="19"/>
      <c r="I77" s="22"/>
      <c r="J77" s="59"/>
      <c r="K77" s="36"/>
    </row>
    <row r="78" spans="1:10" s="9" customFormat="1" ht="66" customHeight="1">
      <c r="A78" s="13" t="s">
        <v>113</v>
      </c>
      <c r="B78" s="63">
        <f>IF($K$6=1,"",IF($K$6=2,2,IF($K$6=3,4,IF($K$6=4,4))))</f>
      </c>
      <c r="C78" s="81"/>
      <c r="D78" s="19"/>
      <c r="E78" s="25"/>
      <c r="F78" s="19"/>
      <c r="G78" s="25"/>
      <c r="H78" s="19"/>
      <c r="I78" s="22"/>
      <c r="J78" s="65" t="s">
        <v>105</v>
      </c>
    </row>
    <row r="79" spans="1:10" ht="26.25">
      <c r="A79" s="7"/>
      <c r="B79" s="68"/>
      <c r="C79" s="7"/>
      <c r="D79" s="70"/>
      <c r="E79" s="66"/>
      <c r="F79" s="7"/>
      <c r="G79" s="66"/>
      <c r="H79" s="7"/>
      <c r="I79" s="71"/>
      <c r="J79" s="76" t="s">
        <v>16</v>
      </c>
    </row>
    <row r="80" spans="1:11" ht="15">
      <c r="A80" s="69"/>
      <c r="B80" s="69"/>
      <c r="C80" s="67"/>
      <c r="D80" s="72"/>
      <c r="E80" s="73"/>
      <c r="F80" s="74"/>
      <c r="G80" s="73"/>
      <c r="H80" s="74"/>
      <c r="I80" s="75"/>
      <c r="J80" s="69"/>
      <c r="K80" s="37"/>
    </row>
  </sheetData>
  <sheetProtection/>
  <mergeCells count="14">
    <mergeCell ref="C72:C78"/>
    <mergeCell ref="A5:C5"/>
    <mergeCell ref="E3:F3"/>
    <mergeCell ref="D5:I5"/>
    <mergeCell ref="E6:F6"/>
    <mergeCell ref="G6:H6"/>
    <mergeCell ref="H3:I3"/>
    <mergeCell ref="C7:C16"/>
    <mergeCell ref="A1:J1"/>
    <mergeCell ref="J36:J46"/>
    <mergeCell ref="C48:C60"/>
    <mergeCell ref="C62:C70"/>
    <mergeCell ref="C18:C34"/>
    <mergeCell ref="C36:C46"/>
  </mergeCells>
  <printOptions gridLines="1"/>
  <pageMargins left="0.25" right="0.25" top="0.5" bottom="1" header="0.25" footer="0.5"/>
  <pageSetup horizontalDpi="600" verticalDpi="600" orientation="landscape" paperSize="5" scale="90" r:id="rId2"/>
  <headerFooter alignWithMargins="0">
    <oddFooter>&amp;LNational minimum proficiency level required at completion of training for all employees in this position: 1 = Aware; 2 = Understand; 3 = Perform with supervision; 4 = Apply independently; 5 = proficient and can train others.
&amp;CPage &amp;P of &amp;N&amp;R12/2/05
</oddFooter>
  </headerFooter>
  <rowBreaks count="5" manualBreakCount="5">
    <brk id="17" max="9" man="1"/>
    <brk id="35" max="9" man="1"/>
    <brk id="47" max="9" man="1"/>
    <brk id="61" max="9" man="1"/>
    <brk id="71" max="9" man="1"/>
  </rowBreaks>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USDA-NRCS</dc:creator>
  <cp:keywords/>
  <dc:description/>
  <cp:lastModifiedBy>delmer.stamps</cp:lastModifiedBy>
  <cp:lastPrinted>2006-01-05T20:31:01Z</cp:lastPrinted>
  <dcterms:created xsi:type="dcterms:W3CDTF">2000-01-10T16:11:28Z</dcterms:created>
  <dcterms:modified xsi:type="dcterms:W3CDTF">2006-02-24T15:45:20Z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