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505" windowHeight="7905" activeTab="0"/>
  </bookViews>
  <sheets>
    <sheet name="Table 420" sheetId="1" r:id="rId1"/>
    <sheet name="Calculations" sheetId="2" r:id="rId2"/>
  </sheets>
  <definedNames>
    <definedName name="_Regression_Int" localSheetId="0" hidden="1">1</definedName>
    <definedName name="_xlnm.Print_Area" localSheetId="0">'Table 420'!$A$1:$M$47</definedName>
    <definedName name="_xlnm.Print_Area">'Table 420'!$A$55:$L$104</definedName>
    <definedName name="Print_Area_MI" localSheetId="0">'Table 420'!$A$55:$L$104</definedName>
  </definedNames>
  <calcPr fullCalcOnLoad="1"/>
</workbook>
</file>

<file path=xl/sharedStrings.xml><?xml version="1.0" encoding="utf-8"?>
<sst xmlns="http://schemas.openxmlformats.org/spreadsheetml/2006/main" count="185" uniqueCount="100">
  <si>
    <t xml:space="preserve"> </t>
  </si>
  <si>
    <t>Total</t>
  </si>
  <si>
    <t>Collections, in thousands</t>
  </si>
  <si>
    <t>Stationary outlets</t>
  </si>
  <si>
    <t>Book-</t>
  </si>
  <si>
    <t>Population of legal service area</t>
  </si>
  <si>
    <t>Branches</t>
  </si>
  <si>
    <t>mobiles</t>
  </si>
  <si>
    <t>Centrals</t>
  </si>
  <si>
    <t>1000000 or more</t>
  </si>
  <si>
    <t>500000 to 999999</t>
  </si>
  <si>
    <t>250000 to 499999</t>
  </si>
  <si>
    <t>100000 to 249999</t>
  </si>
  <si>
    <t>50000 to 99999</t>
  </si>
  <si>
    <t>25000 to 49999</t>
  </si>
  <si>
    <t>10000 to 24999</t>
  </si>
  <si>
    <t>5000 to 9999</t>
  </si>
  <si>
    <t>2500 to 4999</t>
  </si>
  <si>
    <t>1000 to 2499</t>
  </si>
  <si>
    <t>Less than 1000</t>
  </si>
  <si>
    <t>Audio</t>
  </si>
  <si>
    <t>Video</t>
  </si>
  <si>
    <t>Number</t>
  </si>
  <si>
    <t>(in thous.)</t>
  </si>
  <si>
    <t>thous.)</t>
  </si>
  <si>
    <t>Paid FTE Staff</t>
  </si>
  <si>
    <t>Librarians with ALA-MLS</t>
  </si>
  <si>
    <t>Other</t>
  </si>
  <si>
    <t>Federal</t>
  </si>
  <si>
    <t>State</t>
  </si>
  <si>
    <t>Local</t>
  </si>
  <si>
    <t>Under 10,000</t>
  </si>
  <si>
    <t>10,000 to 49,999</t>
  </si>
  <si>
    <t>50,000 to 99,999</t>
  </si>
  <si>
    <t>100,000 to 249,999</t>
  </si>
  <si>
    <t>250,000 to 499,000</t>
  </si>
  <si>
    <t>500,000 or more</t>
  </si>
  <si>
    <t>off because of estimation</t>
  </si>
  <si>
    <t>\3\Excludes some federal funds received through state library agencies.</t>
  </si>
  <si>
    <t>\2\Librarians with a master's degree (MLS) from a graduate library education program accredited by the American Library Association (ALA).</t>
  </si>
  <si>
    <t>Population of legal service area\1\</t>
  </si>
  <si>
    <t>250,000 to 499,999</t>
  </si>
  <si>
    <t>\1\The number of people in the geographic area for which a public library has been established to offer services and from which (or on behalf of which) the library derives income, plus any areas served under contract for which the library is the primary service provider.</t>
  </si>
  <si>
    <t>NOTE: Data include imputations for nonresponse. Detail may not sum to totals because of rounding.</t>
  </si>
  <si>
    <t>libraries</t>
  </si>
  <si>
    <t>1,000,000 or more</t>
  </si>
  <si>
    <t>Books and serial volumes/Print materials</t>
  </si>
  <si>
    <t>Current print serial subscriptions</t>
  </si>
  <si>
    <t>500,000 to 999,999</t>
  </si>
  <si>
    <t>Librarians</t>
  </si>
  <si>
    <t>.</t>
  </si>
  <si>
    <t>Selected statistic</t>
  </si>
  <si>
    <t xml:space="preserve">Paid staff, in full-time </t>
  </si>
  <si>
    <t xml:space="preserve">   equivalents</t>
  </si>
  <si>
    <t xml:space="preserve">Percentage distribution of </t>
  </si>
  <si>
    <t>Table 3A. Number of public libraries with branches and bookmobiles, and number of service outlets, by type of outlet and by population of legal service area: 50 states and the District of Columbia, fiscal year 2004</t>
  </si>
  <si>
    <t>Table 13A. Number of paid full-time equivalent (FTE) staff in public libraries, by type of position; percentage of total librarians and total staff with an "ALA-MLS"; and number of public libraries with "ALA-MLS" librarians, by population of legal service area: 50 states and the District of Columbia, fiscal year 2004</t>
  </si>
  <si>
    <t>Table 11A. Number of public library materials and library materials per capita or per 1,000 population, by type of material and population of legal service area: 50 states and the District of Columbia, fiscal year 2004</t>
  </si>
  <si>
    <t>Table 15A. Total operating revenue of public libraries and percentage distribution of revenue, by source of revenue and population of legal service area: 50 states and the District of Columbia, fiscal year 2004</t>
  </si>
  <si>
    <t xml:space="preserve">Public use internet terminals </t>
  </si>
  <si>
    <t>total</t>
  </si>
  <si>
    <t>average per stationary outlet</t>
  </si>
  <si>
    <t>per 5000 pop</t>
  </si>
  <si>
    <t>uses of electronic resources per year</t>
  </si>
  <si>
    <t>per capita</t>
  </si>
  <si>
    <t>2,500 to 4,999</t>
  </si>
  <si>
    <t>5,000 to 9,999</t>
  </si>
  <si>
    <t>10,000 to 24,999</t>
  </si>
  <si>
    <t>25,000 to 49,999</t>
  </si>
  <si>
    <t>Less than 1,000</t>
  </si>
  <si>
    <t>audio+video</t>
  </si>
  <si>
    <t>Public-use internet terminals,</t>
  </si>
  <si>
    <t xml:space="preserve">   total ........................</t>
  </si>
  <si>
    <t xml:space="preserve">Uses of electronic resources </t>
  </si>
  <si>
    <t xml:space="preserve">Total operating income, </t>
  </si>
  <si>
    <t xml:space="preserve">   in thousands ............................………………………………………………………………….</t>
  </si>
  <si>
    <t xml:space="preserve">   operating income, by source,</t>
  </si>
  <si>
    <t xml:space="preserve">   total ...............................................………………………………………..……………………………..</t>
  </si>
  <si>
    <t>1,000 to 2,499</t>
  </si>
  <si>
    <r>
      <t xml:space="preserve">SOURCE: U.S. Department of Education, National Center for Education Statistics, Public Libraries Survey (PLS), fiscal year 2004, </t>
    </r>
    <r>
      <rPr>
        <i/>
        <sz val="10"/>
        <rFont val="Courier New"/>
        <family val="3"/>
      </rPr>
      <t>Public Libraries in the United States: Fiscal Year 2004</t>
    </r>
    <r>
      <rPr>
        <sz val="10"/>
        <rFont val="Courier New"/>
        <family val="3"/>
      </rPr>
      <t>.</t>
    </r>
    <r>
      <rPr>
        <i/>
        <sz val="10"/>
        <rFont val="Courier New"/>
        <family val="3"/>
      </rPr>
      <t xml:space="preserve"> </t>
    </r>
    <r>
      <rPr>
        <sz val="10"/>
        <rFont val="Courier New"/>
        <family val="3"/>
      </rPr>
      <t>(This table was prepared September 2006.)</t>
    </r>
  </si>
  <si>
    <t xml:space="preserve">Public library service outlets,   </t>
  </si>
  <si>
    <t xml:space="preserve">  Central libraries ..............................……………………………………….…………….</t>
  </si>
  <si>
    <t xml:space="preserve">  Branch libraries ...............................………………………………………..……………..</t>
  </si>
  <si>
    <t xml:space="preserve">  Bookmobiles ....................................…………………………………...……………</t>
  </si>
  <si>
    <t xml:space="preserve">  Books and serial volumes .................................………………………………………</t>
  </si>
  <si>
    <t xml:space="preserve">  Audio and video materials </t>
  </si>
  <si>
    <t xml:space="preserve">     and films ...................................…………………………………..</t>
  </si>
  <si>
    <t xml:space="preserve">  Serial subscriptions .................................……………………………………….</t>
  </si>
  <si>
    <t xml:space="preserve">  Average per stationary outlet ..</t>
  </si>
  <si>
    <t xml:space="preserve">  Per 5,000 population ................................……………………………………….</t>
  </si>
  <si>
    <t xml:space="preserve">  Per capita ................................……………………………………….</t>
  </si>
  <si>
    <t xml:space="preserve">   per year, in thousands ................................……………………………………….</t>
  </si>
  <si>
    <t xml:space="preserve">  Librarians ...................................................................………………………………………..……………………………..</t>
  </si>
  <si>
    <t xml:space="preserve">    Librarians with ALA-MLS\2\ ............................…….</t>
  </si>
  <si>
    <t xml:space="preserve">  Other staff ....................................…………………………………………………..</t>
  </si>
  <si>
    <t xml:space="preserve">  Federal\3\ ........................................................</t>
  </si>
  <si>
    <t xml:space="preserve">  State .........................................................…</t>
  </si>
  <si>
    <t xml:space="preserve">  Local .....................................................................…</t>
  </si>
  <si>
    <t xml:space="preserve">  Other and private ...................................……………………………………………………….</t>
  </si>
  <si>
    <t>Table 420. Selected statistics of public libraries, by population size of legal service area: Fiscal year 2004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</si>
</sst>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quot;$&quot;#,##0"/>
    <numFmt numFmtId="166" formatCode="0.0"/>
    <numFmt numFmtId="167" formatCode="#,##0.0"/>
    <numFmt numFmtId="168" formatCode="0_);\(0\)"/>
  </numFmts>
  <fonts count="13">
    <font>
      <sz val="10"/>
      <name val="Courier"/>
      <family val="0"/>
    </font>
    <font>
      <sz val="10"/>
      <name val="Arial"/>
      <family val="0"/>
    </font>
    <font>
      <sz val="10"/>
      <name val="Courier New"/>
      <family val="3"/>
    </font>
    <font>
      <u val="single"/>
      <sz val="10"/>
      <color indexed="12"/>
      <name val="Courier"/>
      <family val="0"/>
    </font>
    <font>
      <u val="single"/>
      <sz val="10"/>
      <color indexed="36"/>
      <name val="Courier"/>
      <family val="0"/>
    </font>
    <font>
      <b/>
      <sz val="10"/>
      <name val="Courier New"/>
      <family val="3"/>
    </font>
    <font>
      <i/>
      <sz val="10"/>
      <name val="Courier New"/>
      <family val="3"/>
    </font>
    <font>
      <sz val="8"/>
      <name val="Courier"/>
      <family val="0"/>
    </font>
    <font>
      <b/>
      <sz val="10"/>
      <name val="Arial"/>
      <family val="2"/>
    </font>
    <font>
      <sz val="8"/>
      <name val="Arial"/>
      <family val="2"/>
    </font>
    <font>
      <sz val="10"/>
      <color indexed="23"/>
      <name val="Arial"/>
      <family val="2"/>
    </font>
    <font>
      <sz val="8"/>
      <color indexed="23"/>
      <name val="Arial"/>
      <family val="2"/>
    </font>
    <font>
      <sz val="10"/>
      <color indexed="9"/>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43">
    <xf numFmtId="0" fontId="0" fillId="0" borderId="0" xfId="0" applyAlignment="1">
      <alignment/>
    </xf>
    <xf numFmtId="37" fontId="2" fillId="2" borderId="0" xfId="0" applyNumberFormat="1" applyFont="1" applyFill="1" applyAlignment="1" applyProtection="1">
      <alignment horizontal="left"/>
      <protection/>
    </xf>
    <xf numFmtId="0" fontId="2" fillId="2" borderId="0" xfId="0" applyFont="1" applyFill="1" applyAlignment="1">
      <alignment/>
    </xf>
    <xf numFmtId="37" fontId="2" fillId="2" borderId="0" xfId="0" applyNumberFormat="1" applyFont="1" applyFill="1" applyAlignment="1" applyProtection="1">
      <alignment horizontal="fill"/>
      <protection/>
    </xf>
    <xf numFmtId="37" fontId="2" fillId="2" borderId="0" xfId="0" applyNumberFormat="1" applyFont="1" applyFill="1" applyAlignment="1" applyProtection="1">
      <alignment/>
      <protection/>
    </xf>
    <xf numFmtId="37" fontId="2" fillId="2" borderId="0" xfId="0" applyNumberFormat="1" applyFont="1" applyFill="1" applyAlignment="1" applyProtection="1">
      <alignment horizontal="center"/>
      <protection/>
    </xf>
    <xf numFmtId="165" fontId="2" fillId="2" borderId="0" xfId="0" applyNumberFormat="1" applyFont="1" applyFill="1" applyAlignment="1" applyProtection="1">
      <alignment/>
      <protection/>
    </xf>
    <xf numFmtId="5" fontId="2" fillId="2" borderId="0" xfId="0" applyNumberFormat="1" applyFont="1" applyFill="1" applyAlignment="1" applyProtection="1">
      <alignment/>
      <protection/>
    </xf>
    <xf numFmtId="164" fontId="2" fillId="2" borderId="0" xfId="0" applyNumberFormat="1" applyFont="1" applyFill="1" applyAlignment="1" applyProtection="1">
      <alignment/>
      <protection/>
    </xf>
    <xf numFmtId="164" fontId="2" fillId="2" borderId="0" xfId="0" applyNumberFormat="1" applyFont="1" applyFill="1" applyAlignment="1" applyProtection="1">
      <alignment horizontal="right"/>
      <protection/>
    </xf>
    <xf numFmtId="164" fontId="2" fillId="2" borderId="0" xfId="0" applyNumberFormat="1" applyFont="1" applyFill="1" applyAlignment="1">
      <alignment/>
    </xf>
    <xf numFmtId="164" fontId="2" fillId="2" borderId="0" xfId="0" applyNumberFormat="1" applyFont="1" applyFill="1" applyAlignment="1" applyProtection="1">
      <alignment horizontal="fill"/>
      <protection/>
    </xf>
    <xf numFmtId="0" fontId="2" fillId="2" borderId="0" xfId="0" applyNumberFormat="1" applyFont="1" applyFill="1" applyAlignment="1" applyProtection="1">
      <alignment horizontal="left"/>
      <protection/>
    </xf>
    <xf numFmtId="37" fontId="2" fillId="2" borderId="0" xfId="0" applyNumberFormat="1" applyFont="1" applyFill="1" applyAlignment="1" applyProtection="1">
      <alignment/>
      <protection/>
    </xf>
    <xf numFmtId="37" fontId="2" fillId="2" borderId="0" xfId="0" applyNumberFormat="1" applyFont="1" applyFill="1" applyAlignment="1" applyProtection="1">
      <alignment horizontal="left" vertical="center"/>
      <protection/>
    </xf>
    <xf numFmtId="0" fontId="2" fillId="2" borderId="0" xfId="0" applyFont="1" applyFill="1" applyAlignment="1">
      <alignment vertical="center"/>
    </xf>
    <xf numFmtId="37" fontId="2" fillId="2" borderId="1" xfId="0" applyNumberFormat="1" applyFont="1" applyFill="1" applyBorder="1" applyAlignment="1" applyProtection="1">
      <alignment horizontal="left"/>
      <protection/>
    </xf>
    <xf numFmtId="0" fontId="2" fillId="2" borderId="2" xfId="0" applyFont="1" applyFill="1" applyBorder="1" applyAlignment="1">
      <alignment/>
    </xf>
    <xf numFmtId="3" fontId="2" fillId="2" borderId="2" xfId="0" applyNumberFormat="1" applyFont="1" applyFill="1" applyBorder="1" applyAlignment="1" applyProtection="1">
      <alignment/>
      <protection/>
    </xf>
    <xf numFmtId="3" fontId="2" fillId="2" borderId="3" xfId="0" applyNumberFormat="1" applyFont="1" applyFill="1" applyBorder="1" applyAlignment="1" applyProtection="1">
      <alignment/>
      <protection/>
    </xf>
    <xf numFmtId="3" fontId="2" fillId="0" borderId="2" xfId="0" applyNumberFormat="1" applyFont="1" applyFill="1" applyBorder="1" applyAlignment="1" applyProtection="1">
      <alignment/>
      <protection/>
    </xf>
    <xf numFmtId="0" fontId="2" fillId="2" borderId="3" xfId="0" applyFont="1" applyFill="1" applyBorder="1" applyAlignment="1">
      <alignment/>
    </xf>
    <xf numFmtId="37" fontId="2" fillId="2" borderId="2" xfId="0" applyNumberFormat="1" applyFont="1" applyFill="1" applyBorder="1" applyAlignment="1" applyProtection="1">
      <alignment horizontal="fill"/>
      <protection/>
    </xf>
    <xf numFmtId="37" fontId="2" fillId="2" borderId="3" xfId="0" applyNumberFormat="1" applyFont="1" applyFill="1" applyBorder="1" applyAlignment="1" applyProtection="1">
      <alignment horizontal="fill"/>
      <protection/>
    </xf>
    <xf numFmtId="167" fontId="2" fillId="2" borderId="2" xfId="0" applyNumberFormat="1" applyFont="1" applyFill="1" applyBorder="1" applyAlignment="1">
      <alignment/>
    </xf>
    <xf numFmtId="167" fontId="2" fillId="2" borderId="2" xfId="0" applyNumberFormat="1" applyFont="1" applyFill="1" applyBorder="1" applyAlignment="1" applyProtection="1">
      <alignment/>
      <protection/>
    </xf>
    <xf numFmtId="167" fontId="2" fillId="2" borderId="3" xfId="0" applyNumberFormat="1" applyFont="1" applyFill="1" applyBorder="1" applyAlignment="1" applyProtection="1">
      <alignment/>
      <protection/>
    </xf>
    <xf numFmtId="167" fontId="2" fillId="2" borderId="4" xfId="0" applyNumberFormat="1" applyFont="1" applyFill="1" applyBorder="1" applyAlignment="1" applyProtection="1">
      <alignment/>
      <protection/>
    </xf>
    <xf numFmtId="167" fontId="2" fillId="2" borderId="5" xfId="0" applyNumberFormat="1" applyFont="1" applyFill="1" applyBorder="1" applyAlignment="1" applyProtection="1">
      <alignment/>
      <protection/>
    </xf>
    <xf numFmtId="37" fontId="2" fillId="2" borderId="1" xfId="0" applyNumberFormat="1" applyFont="1" applyFill="1" applyBorder="1" applyAlignment="1" applyProtection="1">
      <alignment horizontal="left" vertical="distributed"/>
      <protection/>
    </xf>
    <xf numFmtId="3" fontId="2" fillId="2" borderId="4" xfId="0" applyNumberFormat="1" applyFont="1" applyFill="1" applyBorder="1" applyAlignment="1" applyProtection="1">
      <alignment horizontal="right" vertical="distributed"/>
      <protection/>
    </xf>
    <xf numFmtId="3" fontId="2" fillId="2" borderId="5" xfId="0" applyNumberFormat="1" applyFont="1" applyFill="1" applyBorder="1" applyAlignment="1" applyProtection="1">
      <alignment horizontal="right" vertical="distributed"/>
      <protection/>
    </xf>
    <xf numFmtId="3" fontId="2" fillId="2" borderId="2" xfId="0" applyNumberFormat="1" applyFont="1" applyFill="1" applyBorder="1" applyAlignment="1" applyProtection="1">
      <alignment vertical="distributed"/>
      <protection/>
    </xf>
    <xf numFmtId="3" fontId="2" fillId="2" borderId="3" xfId="0" applyNumberFormat="1" applyFont="1" applyFill="1" applyBorder="1" applyAlignment="1" applyProtection="1">
      <alignment vertical="distributed"/>
      <protection/>
    </xf>
    <xf numFmtId="0" fontId="1" fillId="2" borderId="0" xfId="0" applyFont="1" applyFill="1" applyAlignment="1">
      <alignment/>
    </xf>
    <xf numFmtId="0" fontId="1" fillId="0" borderId="0" xfId="0" applyFont="1" applyAlignment="1">
      <alignment/>
    </xf>
    <xf numFmtId="0" fontId="1" fillId="2" borderId="0" xfId="0" applyFont="1" applyFill="1" applyAlignment="1">
      <alignment horizontal="right"/>
    </xf>
    <xf numFmtId="0" fontId="1" fillId="0" borderId="0" xfId="0" applyFont="1" applyAlignment="1">
      <alignment horizontal="right"/>
    </xf>
    <xf numFmtId="3" fontId="1" fillId="0" borderId="0" xfId="0" applyNumberFormat="1" applyFont="1" applyAlignment="1">
      <alignment/>
    </xf>
    <xf numFmtId="167" fontId="1" fillId="2" borderId="0" xfId="0" applyNumberFormat="1" applyFont="1" applyFill="1" applyAlignment="1">
      <alignment/>
    </xf>
    <xf numFmtId="4" fontId="1" fillId="2" borderId="0" xfId="0" applyNumberFormat="1" applyFont="1" applyFill="1" applyAlignment="1">
      <alignment/>
    </xf>
    <xf numFmtId="8" fontId="1" fillId="2" borderId="0" xfId="0" applyNumberFormat="1" applyFont="1" applyFill="1" applyAlignment="1">
      <alignment/>
    </xf>
    <xf numFmtId="3" fontId="1" fillId="2" borderId="0" xfId="0" applyNumberFormat="1" applyFont="1" applyFill="1" applyAlignment="1">
      <alignment/>
    </xf>
    <xf numFmtId="164" fontId="1" fillId="2" borderId="0" xfId="0" applyNumberFormat="1" applyFont="1" applyFill="1" applyAlignment="1" applyProtection="1">
      <alignment/>
      <protection/>
    </xf>
    <xf numFmtId="0" fontId="8" fillId="2" borderId="0" xfId="0" applyFont="1" applyFill="1" applyAlignment="1">
      <alignment/>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xf>
    <xf numFmtId="0" fontId="1" fillId="2" borderId="3" xfId="0" applyFont="1" applyFill="1" applyBorder="1" applyAlignment="1">
      <alignment horizontal="right"/>
    </xf>
    <xf numFmtId="0" fontId="1" fillId="2" borderId="0" xfId="0" applyFont="1" applyFill="1" applyBorder="1" applyAlignment="1">
      <alignment/>
    </xf>
    <xf numFmtId="0" fontId="1" fillId="2" borderId="0" xfId="0" applyFont="1" applyFill="1" applyBorder="1" applyAlignment="1">
      <alignment horizontal="right"/>
    </xf>
    <xf numFmtId="0" fontId="1" fillId="2" borderId="9" xfId="0" applyFont="1" applyFill="1" applyBorder="1" applyAlignment="1">
      <alignment horizontal="right"/>
    </xf>
    <xf numFmtId="0" fontId="1" fillId="2" borderId="6" xfId="0" applyFont="1" applyFill="1" applyBorder="1" applyAlignment="1">
      <alignment/>
    </xf>
    <xf numFmtId="3" fontId="1" fillId="2" borderId="6" xfId="0" applyNumberFormat="1" applyFont="1" applyFill="1" applyBorder="1" applyAlignment="1">
      <alignment/>
    </xf>
    <xf numFmtId="3" fontId="1" fillId="2" borderId="0" xfId="0" applyNumberFormat="1" applyFont="1" applyFill="1" applyBorder="1" applyAlignment="1">
      <alignment/>
    </xf>
    <xf numFmtId="0" fontId="1" fillId="2" borderId="1" xfId="0" applyFont="1" applyFill="1" applyBorder="1" applyAlignment="1">
      <alignment/>
    </xf>
    <xf numFmtId="3" fontId="1" fillId="2" borderId="1" xfId="0" applyNumberFormat="1" applyFont="1" applyFill="1" applyBorder="1" applyAlignment="1">
      <alignment/>
    </xf>
    <xf numFmtId="0" fontId="8" fillId="0" borderId="6" xfId="0" applyFont="1" applyBorder="1" applyAlignment="1">
      <alignment horizontal="center" wrapText="1"/>
    </xf>
    <xf numFmtId="0" fontId="1" fillId="0" borderId="0"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3" fontId="1" fillId="0" borderId="1" xfId="0" applyNumberFormat="1" applyFont="1" applyBorder="1" applyAlignment="1">
      <alignment/>
    </xf>
    <xf numFmtId="0" fontId="1" fillId="0" borderId="6" xfId="0" applyFont="1" applyBorder="1" applyAlignment="1">
      <alignment/>
    </xf>
    <xf numFmtId="3" fontId="1" fillId="0" borderId="6" xfId="0" applyNumberFormat="1"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4" fontId="1" fillId="0" borderId="0" xfId="0" applyNumberFormat="1" applyFont="1" applyBorder="1" applyAlignment="1">
      <alignment/>
    </xf>
    <xf numFmtId="6" fontId="1" fillId="0" borderId="6" xfId="0" applyNumberFormat="1" applyFont="1" applyBorder="1" applyAlignment="1">
      <alignment/>
    </xf>
    <xf numFmtId="3" fontId="1" fillId="2" borderId="6" xfId="0" applyNumberFormat="1" applyFont="1" applyFill="1" applyBorder="1" applyAlignment="1">
      <alignment horizontal="right"/>
    </xf>
    <xf numFmtId="3" fontId="1" fillId="2" borderId="0" xfId="0" applyNumberFormat="1" applyFont="1" applyFill="1" applyBorder="1" applyAlignment="1">
      <alignment horizontal="right"/>
    </xf>
    <xf numFmtId="167" fontId="1" fillId="0" borderId="6" xfId="0" applyNumberFormat="1" applyFont="1" applyBorder="1" applyAlignment="1">
      <alignment/>
    </xf>
    <xf numFmtId="167" fontId="1" fillId="0" borderId="0" xfId="0" applyNumberFormat="1" applyFont="1" applyBorder="1" applyAlignment="1">
      <alignment/>
    </xf>
    <xf numFmtId="167" fontId="1" fillId="0" borderId="1" xfId="0" applyNumberFormat="1" applyFont="1" applyBorder="1" applyAlignment="1">
      <alignment/>
    </xf>
    <xf numFmtId="0" fontId="10" fillId="2" borderId="0" xfId="0" applyFont="1" applyFill="1" applyAlignment="1">
      <alignment/>
    </xf>
    <xf numFmtId="38" fontId="10" fillId="2" borderId="0" xfId="0" applyNumberFormat="1" applyFont="1" applyFill="1" applyAlignment="1">
      <alignment/>
    </xf>
    <xf numFmtId="3" fontId="10" fillId="2" borderId="0" xfId="0" applyNumberFormat="1" applyFont="1" applyFill="1" applyAlignment="1">
      <alignment/>
    </xf>
    <xf numFmtId="0" fontId="10" fillId="2" borderId="0" xfId="0" applyFont="1" applyFill="1" applyAlignment="1" quotePrefix="1">
      <alignment/>
    </xf>
    <xf numFmtId="166" fontId="1" fillId="0" borderId="6" xfId="0" applyNumberFormat="1" applyFont="1" applyBorder="1" applyAlignment="1">
      <alignment/>
    </xf>
    <xf numFmtId="166" fontId="1" fillId="0" borderId="0" xfId="0" applyNumberFormat="1" applyFont="1" applyBorder="1" applyAlignment="1">
      <alignment/>
    </xf>
    <xf numFmtId="38" fontId="1" fillId="2" borderId="6" xfId="0" applyNumberFormat="1" applyFont="1" applyFill="1" applyBorder="1" applyAlignment="1">
      <alignment/>
    </xf>
    <xf numFmtId="38" fontId="1" fillId="2" borderId="0" xfId="0" applyNumberFormat="1" applyFont="1" applyFill="1" applyBorder="1" applyAlignment="1">
      <alignment/>
    </xf>
    <xf numFmtId="38" fontId="1" fillId="2" borderId="1" xfId="0" applyNumberFormat="1" applyFont="1" applyFill="1" applyBorder="1" applyAlignment="1">
      <alignment/>
    </xf>
    <xf numFmtId="0" fontId="11" fillId="2" borderId="0" xfId="0" applyFont="1" applyFill="1" applyAlignment="1">
      <alignment horizontal="right"/>
    </xf>
    <xf numFmtId="0" fontId="11" fillId="2" borderId="0" xfId="0" applyFont="1" applyFill="1" applyAlignment="1" quotePrefix="1">
      <alignment horizontal="right"/>
    </xf>
    <xf numFmtId="0" fontId="12" fillId="2" borderId="0" xfId="0" applyFont="1" applyFill="1" applyAlignment="1">
      <alignment/>
    </xf>
    <xf numFmtId="38" fontId="12" fillId="2" borderId="0" xfId="0" applyNumberFormat="1" applyFont="1" applyFill="1" applyAlignment="1">
      <alignment/>
    </xf>
    <xf numFmtId="38" fontId="1" fillId="2" borderId="8" xfId="0" applyNumberFormat="1" applyFont="1" applyFill="1" applyBorder="1" applyAlignment="1">
      <alignment/>
    </xf>
    <xf numFmtId="38" fontId="1" fillId="2" borderId="3" xfId="0" applyNumberFormat="1" applyFont="1" applyFill="1" applyBorder="1" applyAlignment="1">
      <alignment/>
    </xf>
    <xf numFmtId="38" fontId="1" fillId="2" borderId="5" xfId="0" applyNumberFormat="1" applyFont="1" applyFill="1" applyBorder="1" applyAlignment="1">
      <alignment/>
    </xf>
    <xf numFmtId="37" fontId="2" fillId="2" borderId="0" xfId="0" applyNumberFormat="1" applyFont="1" applyFill="1" applyBorder="1" applyAlignment="1" applyProtection="1">
      <alignment/>
      <protection/>
    </xf>
    <xf numFmtId="165" fontId="2" fillId="0" borderId="2" xfId="0" applyNumberFormat="1" applyFont="1" applyFill="1" applyBorder="1" applyAlignment="1" applyProtection="1">
      <alignment/>
      <protection/>
    </xf>
    <xf numFmtId="165" fontId="2" fillId="2" borderId="2" xfId="0" applyNumberFormat="1" applyFont="1" applyFill="1" applyBorder="1" applyAlignment="1" applyProtection="1">
      <alignment/>
      <protection/>
    </xf>
    <xf numFmtId="165" fontId="2" fillId="2" borderId="3" xfId="0" applyNumberFormat="1" applyFont="1" applyFill="1" applyBorder="1" applyAlignment="1" applyProtection="1">
      <alignment/>
      <protection/>
    </xf>
    <xf numFmtId="0" fontId="1" fillId="0" borderId="0" xfId="0" applyFont="1" applyAlignment="1">
      <alignment horizontal="right" wrapText="1"/>
    </xf>
    <xf numFmtId="0" fontId="2" fillId="2" borderId="0" xfId="0" applyFont="1" applyFill="1" applyBorder="1" applyAlignment="1">
      <alignment/>
    </xf>
    <xf numFmtId="3" fontId="2" fillId="2" borderId="10" xfId="0" applyNumberFormat="1" applyFont="1" applyFill="1" applyBorder="1" applyAlignment="1" applyProtection="1">
      <alignment horizontal="right" vertical="distributed"/>
      <protection/>
    </xf>
    <xf numFmtId="3" fontId="2" fillId="2" borderId="8" xfId="0" applyNumberFormat="1" applyFont="1" applyFill="1" applyBorder="1" applyAlignment="1" applyProtection="1">
      <alignment horizontal="right" vertical="distributed"/>
      <protection/>
    </xf>
    <xf numFmtId="0" fontId="1" fillId="2" borderId="9" xfId="0" applyFont="1" applyFill="1" applyBorder="1" applyAlignment="1">
      <alignment/>
    </xf>
    <xf numFmtId="0" fontId="1" fillId="2" borderId="11" xfId="0" applyFont="1" applyFill="1" applyBorder="1" applyAlignment="1">
      <alignment/>
    </xf>
    <xf numFmtId="166" fontId="1" fillId="2" borderId="0" xfId="0" applyNumberFormat="1" applyFont="1" applyFill="1" applyAlignment="1">
      <alignment/>
    </xf>
    <xf numFmtId="166" fontId="1" fillId="2" borderId="1" xfId="0" applyNumberFormat="1" applyFont="1" applyFill="1" applyBorder="1" applyAlignment="1">
      <alignment/>
    </xf>
    <xf numFmtId="167" fontId="2" fillId="0" borderId="2" xfId="0" applyNumberFormat="1" applyFont="1" applyFill="1" applyBorder="1" applyAlignment="1" applyProtection="1">
      <alignment/>
      <protection/>
    </xf>
    <xf numFmtId="0" fontId="1" fillId="2" borderId="7" xfId="0" applyFont="1" applyFill="1" applyBorder="1" applyAlignment="1">
      <alignment/>
    </xf>
    <xf numFmtId="164" fontId="1" fillId="2" borderId="9" xfId="0" applyNumberFormat="1" applyFont="1" applyFill="1" applyBorder="1" applyAlignment="1" applyProtection="1">
      <alignment wrapText="1"/>
      <protection/>
    </xf>
    <xf numFmtId="0" fontId="1" fillId="0" borderId="7" xfId="0" applyFont="1" applyBorder="1" applyAlignment="1">
      <alignment/>
    </xf>
    <xf numFmtId="0" fontId="1" fillId="0" borderId="9" xfId="0" applyFont="1" applyBorder="1" applyAlignment="1">
      <alignment/>
    </xf>
    <xf numFmtId="0" fontId="1" fillId="0" borderId="11" xfId="0" applyFont="1" applyBorder="1" applyAlignment="1">
      <alignment/>
    </xf>
    <xf numFmtId="0" fontId="1" fillId="2" borderId="9" xfId="0" applyFont="1" applyFill="1" applyBorder="1" applyAlignment="1">
      <alignment wrapText="1"/>
    </xf>
    <xf numFmtId="0" fontId="1" fillId="2" borderId="11" xfId="0" applyFont="1" applyFill="1" applyBorder="1" applyAlignment="1">
      <alignment wrapText="1"/>
    </xf>
    <xf numFmtId="0" fontId="1" fillId="2" borderId="12" xfId="0" applyFont="1" applyFill="1" applyBorder="1" applyAlignment="1">
      <alignment/>
    </xf>
    <xf numFmtId="0" fontId="1" fillId="2" borderId="13" xfId="0" applyFont="1" applyFill="1" applyBorder="1" applyAlignment="1">
      <alignment/>
    </xf>
    <xf numFmtId="0" fontId="1" fillId="2" borderId="14" xfId="0" applyFont="1" applyFill="1" applyBorder="1" applyAlignment="1">
      <alignment/>
    </xf>
    <xf numFmtId="37" fontId="5" fillId="2" borderId="1" xfId="0" applyNumberFormat="1" applyFont="1" applyFill="1" applyBorder="1" applyAlignment="1" applyProtection="1">
      <alignment horizontal="left"/>
      <protection/>
    </xf>
    <xf numFmtId="166" fontId="1" fillId="2" borderId="0" xfId="0" applyNumberFormat="1" applyFont="1" applyFill="1" applyBorder="1" applyAlignment="1">
      <alignment/>
    </xf>
    <xf numFmtId="3" fontId="2" fillId="0" borderId="3" xfId="0" applyNumberFormat="1" applyFont="1" applyFill="1" applyBorder="1" applyAlignment="1" applyProtection="1">
      <alignment/>
      <protection/>
    </xf>
    <xf numFmtId="167" fontId="2" fillId="0" borderId="3" xfId="0" applyNumberFormat="1" applyFont="1" applyFill="1" applyBorder="1" applyAlignment="1" applyProtection="1">
      <alignment/>
      <protection/>
    </xf>
    <xf numFmtId="167" fontId="2" fillId="2" borderId="3" xfId="0" applyNumberFormat="1" applyFont="1" applyFill="1" applyBorder="1" applyAlignment="1">
      <alignment/>
    </xf>
    <xf numFmtId="3" fontId="1" fillId="3" borderId="0" xfId="0" applyNumberFormat="1" applyFont="1" applyFill="1" applyAlignment="1">
      <alignment/>
    </xf>
    <xf numFmtId="37" fontId="2" fillId="2" borderId="7" xfId="0" applyNumberFormat="1" applyFont="1" applyFill="1" applyBorder="1" applyAlignment="1" applyProtection="1">
      <alignment horizontal="left" vertical="distributed"/>
      <protection/>
    </xf>
    <xf numFmtId="37" fontId="2" fillId="2" borderId="9" xfId="0" applyNumberFormat="1" applyFont="1" applyFill="1" applyBorder="1" applyAlignment="1" applyProtection="1">
      <alignment/>
      <protection/>
    </xf>
    <xf numFmtId="165" fontId="2" fillId="0" borderId="3" xfId="0" applyNumberFormat="1" applyFont="1" applyFill="1" applyBorder="1" applyAlignment="1" applyProtection="1">
      <alignment/>
      <protection/>
    </xf>
    <xf numFmtId="37" fontId="2" fillId="2" borderId="0" xfId="0" applyNumberFormat="1" applyFont="1" applyFill="1" applyBorder="1" applyAlignment="1" applyProtection="1">
      <alignment horizontal="left" vertical="distributed" wrapText="1"/>
      <protection/>
    </xf>
    <xf numFmtId="37" fontId="2" fillId="2" borderId="6" xfId="0" applyNumberFormat="1" applyFont="1" applyFill="1" applyBorder="1" applyAlignment="1" applyProtection="1">
      <alignment horizontal="left" vertical="distributed" wrapText="1"/>
      <protection/>
    </xf>
    <xf numFmtId="0" fontId="2" fillId="0" borderId="10" xfId="0" applyFont="1" applyBorder="1" applyAlignment="1">
      <alignment horizontal="right" wrapText="1"/>
    </xf>
    <xf numFmtId="0" fontId="2" fillId="0" borderId="4" xfId="0" applyFont="1" applyBorder="1" applyAlignment="1">
      <alignment horizontal="right" wrapText="1"/>
    </xf>
    <xf numFmtId="37" fontId="2" fillId="2" borderId="8" xfId="0" applyNumberFormat="1" applyFont="1" applyFill="1" applyBorder="1" applyAlignment="1" applyProtection="1">
      <alignment horizontal="right" wrapText="1"/>
      <protection/>
    </xf>
    <xf numFmtId="0" fontId="0" fillId="0" borderId="5" xfId="0" applyBorder="1" applyAlignment="1">
      <alignment horizontal="right" wrapText="1"/>
    </xf>
    <xf numFmtId="37" fontId="2" fillId="2" borderId="15" xfId="0" applyNumberFormat="1" applyFont="1" applyFill="1" applyBorder="1" applyAlignment="1" applyProtection="1">
      <alignment horizontal="center" vertical="center"/>
      <protection/>
    </xf>
    <xf numFmtId="37" fontId="2" fillId="2" borderId="14" xfId="0" applyNumberFormat="1" applyFont="1" applyFill="1" applyBorder="1" applyAlignment="1" applyProtection="1">
      <alignment horizontal="center" vertical="center"/>
      <protection/>
    </xf>
    <xf numFmtId="37" fontId="2" fillId="2" borderId="10" xfId="0" applyNumberFormat="1" applyFont="1" applyFill="1" applyBorder="1" applyAlignment="1" applyProtection="1">
      <alignment horizontal="right" wrapText="1"/>
      <protection/>
    </xf>
    <xf numFmtId="0" fontId="0" fillId="0" borderId="4" xfId="0" applyBorder="1" applyAlignment="1">
      <alignment horizontal="right" wrapText="1"/>
    </xf>
    <xf numFmtId="37" fontId="2" fillId="2" borderId="7" xfId="0" applyNumberFormat="1" applyFont="1" applyFill="1" applyBorder="1" applyAlignment="1" applyProtection="1">
      <alignment horizontal="right" wrapText="1"/>
      <protection/>
    </xf>
    <xf numFmtId="0" fontId="2" fillId="0" borderId="11" xfId="0" applyFont="1" applyBorder="1" applyAlignment="1">
      <alignment horizontal="right" wrapText="1"/>
    </xf>
    <xf numFmtId="0" fontId="0" fillId="0" borderId="11" xfId="0" applyBorder="1" applyAlignment="1">
      <alignment horizontal="right" wrapText="1"/>
    </xf>
    <xf numFmtId="0" fontId="8" fillId="2" borderId="0" xfId="0" applyFont="1" applyFill="1" applyAlignment="1">
      <alignment wrapText="1"/>
    </xf>
    <xf numFmtId="0" fontId="1" fillId="0" borderId="14" xfId="0" applyFont="1" applyBorder="1" applyAlignment="1">
      <alignment horizontal="center"/>
    </xf>
    <xf numFmtId="0" fontId="0" fillId="0" borderId="0" xfId="0" applyAlignment="1">
      <alignment wrapText="1"/>
    </xf>
    <xf numFmtId="0" fontId="8" fillId="0" borderId="0" xfId="0" applyFont="1" applyAlignment="1">
      <alignment wrapText="1"/>
    </xf>
    <xf numFmtId="0" fontId="1" fillId="0" borderId="0" xfId="0" applyFont="1" applyAlignment="1">
      <alignment horizontal="right" wrapText="1"/>
    </xf>
    <xf numFmtId="0" fontId="1" fillId="0" borderId="1" xfId="0" applyFont="1" applyBorder="1" applyAlignment="1">
      <alignment horizontal="center"/>
    </xf>
    <xf numFmtId="0" fontId="1" fillId="2" borderId="0" xfId="0" applyFont="1" applyFill="1" applyAlignment="1">
      <alignment horizontal="left" wrapText="1"/>
    </xf>
    <xf numFmtId="0" fontId="1" fillId="2" borderId="1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Q137"/>
  <sheetViews>
    <sheetView showGridLines="0" tabSelected="1" zoomScaleSheetLayoutView="100" workbookViewId="0" topLeftCell="A1">
      <selection activeCell="A1" sqref="A1"/>
    </sheetView>
  </sheetViews>
  <sheetFormatPr defaultColWidth="8.625" defaultRowHeight="12" customHeight="1"/>
  <cols>
    <col min="1" max="1" width="33.375" style="2" customWidth="1"/>
    <col min="2" max="2" width="10.625" style="2" customWidth="1"/>
    <col min="3" max="3" width="11.00390625" style="2" customWidth="1"/>
    <col min="4" max="4" width="9.125" style="2" customWidth="1"/>
    <col min="5" max="6" width="8.75390625" style="2" customWidth="1"/>
    <col min="7" max="7" width="10.25390625" style="2" customWidth="1"/>
    <col min="8" max="12" width="10.875" style="2" bestFit="1" customWidth="1"/>
    <col min="13" max="13" width="10.75390625" style="2" customWidth="1"/>
    <col min="14" max="14" width="5.625" style="2" customWidth="1"/>
    <col min="15" max="17" width="1.625" style="2" customWidth="1"/>
    <col min="30" max="16384" width="9.625" style="2" customWidth="1"/>
  </cols>
  <sheetData>
    <row r="1" spans="1:12" ht="12" customHeight="1">
      <c r="A1" s="113" t="s">
        <v>99</v>
      </c>
      <c r="B1" s="95"/>
      <c r="C1" s="95"/>
      <c r="D1" s="95"/>
      <c r="E1" s="95"/>
      <c r="F1" s="95"/>
      <c r="G1" s="95"/>
      <c r="H1" s="95"/>
      <c r="I1" s="95"/>
      <c r="J1" s="95"/>
      <c r="K1" s="95"/>
      <c r="L1" s="95"/>
    </row>
    <row r="2" spans="2:17" ht="12.75" customHeight="1">
      <c r="B2" s="128" t="s">
        <v>40</v>
      </c>
      <c r="C2" s="129"/>
      <c r="D2" s="129"/>
      <c r="E2" s="129"/>
      <c r="F2" s="129"/>
      <c r="G2" s="129"/>
      <c r="H2" s="129"/>
      <c r="I2" s="129"/>
      <c r="J2" s="129"/>
      <c r="K2" s="129"/>
      <c r="L2" s="129"/>
      <c r="M2" s="129"/>
      <c r="N2" s="4"/>
      <c r="O2" s="4"/>
      <c r="P2" s="4"/>
      <c r="Q2" s="4"/>
    </row>
    <row r="3" spans="2:13" ht="12" customHeight="1">
      <c r="B3" s="130" t="s">
        <v>1</v>
      </c>
      <c r="C3" s="124" t="s">
        <v>69</v>
      </c>
      <c r="D3" s="124" t="s">
        <v>78</v>
      </c>
      <c r="E3" s="124" t="s">
        <v>65</v>
      </c>
      <c r="F3" s="124" t="s">
        <v>66</v>
      </c>
      <c r="G3" s="132" t="s">
        <v>67</v>
      </c>
      <c r="H3" s="132" t="s">
        <v>68</v>
      </c>
      <c r="I3" s="132" t="s">
        <v>33</v>
      </c>
      <c r="J3" s="132" t="s">
        <v>34</v>
      </c>
      <c r="K3" s="132" t="s">
        <v>41</v>
      </c>
      <c r="L3" s="126" t="s">
        <v>48</v>
      </c>
      <c r="M3" s="126" t="s">
        <v>45</v>
      </c>
    </row>
    <row r="4" spans="1:13" ht="16.5" customHeight="1">
      <c r="A4" s="16" t="s">
        <v>51</v>
      </c>
      <c r="B4" s="131"/>
      <c r="C4" s="125"/>
      <c r="D4" s="125"/>
      <c r="E4" s="125"/>
      <c r="F4" s="125"/>
      <c r="G4" s="133"/>
      <c r="H4" s="133"/>
      <c r="I4" s="133"/>
      <c r="J4" s="134"/>
      <c r="K4" s="134"/>
      <c r="L4" s="127"/>
      <c r="M4" s="127"/>
    </row>
    <row r="5" spans="1:13" ht="12" customHeight="1">
      <c r="A5" s="29">
        <v>1</v>
      </c>
      <c r="B5" s="30">
        <v>2</v>
      </c>
      <c r="C5" s="30">
        <v>3</v>
      </c>
      <c r="D5" s="30">
        <v>4</v>
      </c>
      <c r="E5" s="30">
        <v>5</v>
      </c>
      <c r="F5" s="30">
        <v>6</v>
      </c>
      <c r="G5" s="30">
        <v>7</v>
      </c>
      <c r="H5" s="30">
        <v>8</v>
      </c>
      <c r="I5" s="30">
        <v>9</v>
      </c>
      <c r="J5" s="30">
        <v>10</v>
      </c>
      <c r="K5" s="30">
        <v>11</v>
      </c>
      <c r="L5" s="31">
        <v>12</v>
      </c>
      <c r="M5" s="31">
        <v>13</v>
      </c>
    </row>
    <row r="6" spans="1:13" ht="12.75" customHeight="1">
      <c r="A6" s="119" t="s">
        <v>80</v>
      </c>
      <c r="B6" s="96"/>
      <c r="C6" s="96"/>
      <c r="D6" s="96"/>
      <c r="E6" s="96"/>
      <c r="F6" s="96"/>
      <c r="G6" s="96"/>
      <c r="H6" s="96"/>
      <c r="I6" s="96"/>
      <c r="J6" s="96"/>
      <c r="K6" s="96"/>
      <c r="L6" s="97"/>
      <c r="M6" s="97"/>
    </row>
    <row r="7" spans="1:17" ht="12" customHeight="1">
      <c r="A7" s="1" t="s">
        <v>72</v>
      </c>
      <c r="B7" s="32">
        <v>17393</v>
      </c>
      <c r="C7" s="32">
        <v>1031</v>
      </c>
      <c r="D7" s="32">
        <v>1642</v>
      </c>
      <c r="E7" s="32">
        <v>1396</v>
      </c>
      <c r="F7" s="32">
        <v>1678</v>
      </c>
      <c r="G7" s="32">
        <v>2398</v>
      </c>
      <c r="H7" s="32">
        <v>1843</v>
      </c>
      <c r="I7" s="32">
        <v>1793</v>
      </c>
      <c r="J7" s="32">
        <v>2181</v>
      </c>
      <c r="K7" s="32">
        <v>1159</v>
      </c>
      <c r="L7" s="32">
        <v>1204</v>
      </c>
      <c r="M7" s="33">
        <v>1068</v>
      </c>
      <c r="N7" s="90"/>
      <c r="O7" s="4"/>
      <c r="P7" s="4"/>
      <c r="Q7" s="4"/>
    </row>
    <row r="8" spans="1:17" ht="12" customHeight="1">
      <c r="A8" s="1" t="s">
        <v>81</v>
      </c>
      <c r="B8" s="32">
        <v>9047</v>
      </c>
      <c r="C8" s="32">
        <v>1023</v>
      </c>
      <c r="D8" s="32">
        <v>1613</v>
      </c>
      <c r="E8" s="32">
        <v>1336</v>
      </c>
      <c r="F8" s="32">
        <v>1468</v>
      </c>
      <c r="G8" s="32">
        <v>1752</v>
      </c>
      <c r="H8" s="32">
        <v>908</v>
      </c>
      <c r="I8" s="32">
        <v>516</v>
      </c>
      <c r="J8" s="32">
        <v>292</v>
      </c>
      <c r="K8" s="32">
        <v>79</v>
      </c>
      <c r="L8" s="32">
        <v>42</v>
      </c>
      <c r="M8" s="33">
        <v>18</v>
      </c>
      <c r="N8" s="90"/>
      <c r="O8" s="4"/>
      <c r="P8" s="4"/>
      <c r="Q8" s="4"/>
    </row>
    <row r="9" spans="1:17" ht="12" customHeight="1">
      <c r="A9" s="1" t="s">
        <v>82</v>
      </c>
      <c r="B9" s="18">
        <v>7502</v>
      </c>
      <c r="C9" s="32">
        <v>5</v>
      </c>
      <c r="D9" s="32">
        <v>20</v>
      </c>
      <c r="E9" s="32">
        <v>47</v>
      </c>
      <c r="F9" s="32">
        <v>171</v>
      </c>
      <c r="G9" s="32">
        <v>516</v>
      </c>
      <c r="H9" s="32">
        <v>800</v>
      </c>
      <c r="I9" s="32">
        <v>1101</v>
      </c>
      <c r="J9" s="32">
        <v>1725</v>
      </c>
      <c r="K9" s="32">
        <v>1005</v>
      </c>
      <c r="L9" s="32">
        <v>1094</v>
      </c>
      <c r="M9" s="33">
        <v>1018</v>
      </c>
      <c r="N9" s="4"/>
      <c r="O9" s="4"/>
      <c r="P9" s="4"/>
      <c r="Q9" s="4"/>
    </row>
    <row r="10" spans="1:17" ht="12" customHeight="1">
      <c r="A10" s="1" t="s">
        <v>83</v>
      </c>
      <c r="B10" s="18">
        <v>844</v>
      </c>
      <c r="C10" s="18">
        <v>3</v>
      </c>
      <c r="D10" s="18">
        <v>9</v>
      </c>
      <c r="E10" s="18">
        <v>13</v>
      </c>
      <c r="F10" s="18">
        <v>39</v>
      </c>
      <c r="G10" s="18">
        <v>130</v>
      </c>
      <c r="H10" s="18">
        <v>135</v>
      </c>
      <c r="I10" s="18">
        <v>176</v>
      </c>
      <c r="J10" s="18">
        <v>164</v>
      </c>
      <c r="K10" s="18">
        <v>75</v>
      </c>
      <c r="L10" s="18">
        <v>68</v>
      </c>
      <c r="M10" s="19">
        <v>32</v>
      </c>
      <c r="N10" s="4"/>
      <c r="O10" s="4"/>
      <c r="P10" s="4"/>
      <c r="Q10" s="4"/>
    </row>
    <row r="11" spans="1:17" ht="12" customHeight="1">
      <c r="A11" s="1"/>
      <c r="B11" s="18"/>
      <c r="C11" s="18"/>
      <c r="D11" s="18"/>
      <c r="E11" s="18"/>
      <c r="F11" s="18"/>
      <c r="G11" s="18"/>
      <c r="H11" s="18"/>
      <c r="I11" s="18"/>
      <c r="J11" s="18"/>
      <c r="K11" s="18"/>
      <c r="L11" s="19"/>
      <c r="M11" s="19"/>
      <c r="N11" s="4"/>
      <c r="O11" s="4"/>
      <c r="P11" s="4"/>
      <c r="Q11" s="4"/>
    </row>
    <row r="12" spans="1:17" ht="12" customHeight="1">
      <c r="A12" s="2" t="s">
        <v>2</v>
      </c>
      <c r="B12" s="18"/>
      <c r="C12" s="18"/>
      <c r="D12" s="18"/>
      <c r="E12" s="18"/>
      <c r="F12" s="18"/>
      <c r="G12" s="18"/>
      <c r="H12" s="18"/>
      <c r="I12" s="18"/>
      <c r="J12" s="18"/>
      <c r="K12" s="18"/>
      <c r="L12" s="19"/>
      <c r="M12" s="19"/>
      <c r="N12" s="4"/>
      <c r="O12" s="4"/>
      <c r="P12" s="4"/>
      <c r="Q12" s="4"/>
    </row>
    <row r="13" spans="1:17" ht="12" customHeight="1">
      <c r="A13" s="1" t="s">
        <v>84</v>
      </c>
      <c r="B13" s="20">
        <v>804943</v>
      </c>
      <c r="C13" s="20">
        <v>8961</v>
      </c>
      <c r="D13" s="20">
        <v>21849</v>
      </c>
      <c r="E13" s="20">
        <v>28028</v>
      </c>
      <c r="F13" s="20">
        <v>47377</v>
      </c>
      <c r="G13" s="20">
        <v>98875</v>
      </c>
      <c r="H13" s="20">
        <v>96685</v>
      </c>
      <c r="I13" s="20">
        <v>95662</v>
      </c>
      <c r="J13" s="20">
        <v>117016</v>
      </c>
      <c r="K13" s="20">
        <v>84097</v>
      </c>
      <c r="L13" s="20">
        <v>106612</v>
      </c>
      <c r="M13" s="115">
        <v>99780</v>
      </c>
      <c r="N13" s="4"/>
      <c r="O13" s="4"/>
      <c r="P13" s="4"/>
      <c r="Q13" s="4"/>
    </row>
    <row r="14" spans="1:17" ht="12" customHeight="1">
      <c r="A14" s="1" t="s">
        <v>85</v>
      </c>
      <c r="B14" s="20"/>
      <c r="C14" s="20"/>
      <c r="D14" s="20"/>
      <c r="E14" s="20"/>
      <c r="F14" s="20"/>
      <c r="G14" s="18"/>
      <c r="H14" s="18"/>
      <c r="I14" s="18"/>
      <c r="J14" s="18"/>
      <c r="K14" s="18"/>
      <c r="L14" s="19"/>
      <c r="M14" s="19"/>
      <c r="N14" s="4"/>
      <c r="O14" s="4"/>
      <c r="P14" s="4"/>
      <c r="Q14" s="4"/>
    </row>
    <row r="15" spans="1:17" ht="12" customHeight="1">
      <c r="A15" s="1" t="s">
        <v>86</v>
      </c>
      <c r="B15" s="20">
        <v>74737</v>
      </c>
      <c r="C15" s="20">
        <v>549</v>
      </c>
      <c r="D15" s="20">
        <v>1505</v>
      </c>
      <c r="E15" s="20">
        <v>2117</v>
      </c>
      <c r="F15" s="20">
        <v>4020</v>
      </c>
      <c r="G15" s="20">
        <v>8911</v>
      </c>
      <c r="H15" s="20">
        <v>9186</v>
      </c>
      <c r="I15" s="20">
        <v>9240</v>
      </c>
      <c r="J15" s="20">
        <v>11256</v>
      </c>
      <c r="K15" s="20">
        <v>7700</v>
      </c>
      <c r="L15" s="20">
        <v>9940</v>
      </c>
      <c r="M15" s="115">
        <v>10313</v>
      </c>
      <c r="N15" s="4"/>
      <c r="O15" s="4"/>
      <c r="P15" s="4"/>
      <c r="Q15" s="4"/>
    </row>
    <row r="16" spans="1:17" ht="12" customHeight="1">
      <c r="A16" s="1" t="s">
        <v>87</v>
      </c>
      <c r="B16" s="20">
        <v>1822</v>
      </c>
      <c r="C16" s="20">
        <v>20</v>
      </c>
      <c r="D16" s="20">
        <v>53</v>
      </c>
      <c r="E16" s="20">
        <v>69</v>
      </c>
      <c r="F16" s="20">
        <v>122</v>
      </c>
      <c r="G16" s="20">
        <v>241</v>
      </c>
      <c r="H16" s="20">
        <v>212</v>
      </c>
      <c r="I16" s="20">
        <v>187</v>
      </c>
      <c r="J16" s="20">
        <v>250</v>
      </c>
      <c r="K16" s="20">
        <v>185</v>
      </c>
      <c r="L16" s="20">
        <v>225</v>
      </c>
      <c r="M16" s="115">
        <v>258</v>
      </c>
      <c r="N16" s="4"/>
      <c r="O16" s="4"/>
      <c r="P16" s="4"/>
      <c r="Q16" s="4"/>
    </row>
    <row r="17" spans="1:17" ht="12" customHeight="1">
      <c r="A17" s="1"/>
      <c r="B17" s="20"/>
      <c r="C17" s="20"/>
      <c r="D17" s="20"/>
      <c r="E17" s="20"/>
      <c r="F17" s="20"/>
      <c r="G17" s="20"/>
      <c r="H17" s="20"/>
      <c r="I17" s="20"/>
      <c r="J17" s="20"/>
      <c r="K17" s="20"/>
      <c r="L17" s="115"/>
      <c r="M17" s="115"/>
      <c r="N17" s="4"/>
      <c r="O17" s="4"/>
      <c r="P17" s="4"/>
      <c r="Q17" s="4"/>
    </row>
    <row r="18" spans="1:17" ht="12" customHeight="1">
      <c r="A18" s="14" t="s">
        <v>71</v>
      </c>
      <c r="B18" s="20"/>
      <c r="C18" s="20"/>
      <c r="D18" s="20"/>
      <c r="E18" s="20"/>
      <c r="F18" s="20"/>
      <c r="G18" s="18"/>
      <c r="H18" s="18"/>
      <c r="I18" s="18"/>
      <c r="J18" s="18"/>
      <c r="K18" s="18"/>
      <c r="L18" s="19"/>
      <c r="M18" s="19"/>
      <c r="N18" s="4"/>
      <c r="O18" s="4"/>
      <c r="P18" s="4"/>
      <c r="Q18" s="4"/>
    </row>
    <row r="19" spans="1:17" ht="12" customHeight="1">
      <c r="A19" s="1" t="s">
        <v>72</v>
      </c>
      <c r="B19" s="20">
        <v>170782</v>
      </c>
      <c r="C19" s="20">
        <v>2708</v>
      </c>
      <c r="D19" s="20">
        <v>5935</v>
      </c>
      <c r="E19" s="20">
        <v>6726</v>
      </c>
      <c r="F19" s="20">
        <v>11151</v>
      </c>
      <c r="G19" s="20">
        <v>21025</v>
      </c>
      <c r="H19" s="20">
        <v>19117</v>
      </c>
      <c r="I19" s="20">
        <v>20726</v>
      </c>
      <c r="J19" s="20">
        <v>26885</v>
      </c>
      <c r="K19" s="20">
        <v>16174</v>
      </c>
      <c r="L19" s="20">
        <v>20153</v>
      </c>
      <c r="M19" s="115">
        <v>20182</v>
      </c>
      <c r="N19" s="4"/>
      <c r="O19" s="4"/>
      <c r="P19" s="4"/>
      <c r="Q19" s="4"/>
    </row>
    <row r="20" spans="1:17" ht="12" customHeight="1">
      <c r="A20" s="1" t="s">
        <v>88</v>
      </c>
      <c r="B20" s="102">
        <v>10.3</v>
      </c>
      <c r="C20" s="102">
        <v>2.6</v>
      </c>
      <c r="D20" s="102">
        <v>3.6</v>
      </c>
      <c r="E20" s="102">
        <v>4.9</v>
      </c>
      <c r="F20" s="102">
        <v>6.8</v>
      </c>
      <c r="G20" s="102">
        <v>9.3</v>
      </c>
      <c r="H20" s="102">
        <v>11.2</v>
      </c>
      <c r="I20" s="102">
        <v>12.8</v>
      </c>
      <c r="J20" s="102">
        <v>13.3</v>
      </c>
      <c r="K20" s="102">
        <v>14.9</v>
      </c>
      <c r="L20" s="102">
        <v>17.7</v>
      </c>
      <c r="M20" s="116">
        <v>19.5</v>
      </c>
      <c r="N20" s="4"/>
      <c r="O20" s="4"/>
      <c r="P20" s="4"/>
      <c r="Q20" s="4"/>
    </row>
    <row r="21" spans="1:17" ht="12" customHeight="1">
      <c r="A21" s="1" t="s">
        <v>89</v>
      </c>
      <c r="B21" s="102">
        <v>3</v>
      </c>
      <c r="C21" s="102">
        <v>23</v>
      </c>
      <c r="D21" s="102">
        <v>11.3</v>
      </c>
      <c r="E21" s="102">
        <v>7</v>
      </c>
      <c r="F21" s="102">
        <v>5.3</v>
      </c>
      <c r="G21" s="102">
        <v>3.8</v>
      </c>
      <c r="H21" s="102">
        <v>3</v>
      </c>
      <c r="I21" s="102">
        <v>2.8</v>
      </c>
      <c r="J21" s="102">
        <v>2.6</v>
      </c>
      <c r="K21" s="102">
        <v>2.4</v>
      </c>
      <c r="L21" s="102">
        <v>2.6</v>
      </c>
      <c r="M21" s="116">
        <v>2.3</v>
      </c>
      <c r="N21" s="4"/>
      <c r="O21" s="4"/>
      <c r="P21" s="4"/>
      <c r="Q21" s="4"/>
    </row>
    <row r="22" spans="1:17" ht="12" customHeight="1">
      <c r="A22" s="1"/>
      <c r="B22" s="102"/>
      <c r="C22" s="102"/>
      <c r="D22" s="102"/>
      <c r="E22" s="102"/>
      <c r="F22" s="102"/>
      <c r="G22" s="18"/>
      <c r="H22" s="18"/>
      <c r="I22" s="18"/>
      <c r="J22" s="18"/>
      <c r="K22" s="18"/>
      <c r="L22" s="19"/>
      <c r="M22" s="19"/>
      <c r="N22" s="4"/>
      <c r="O22" s="4"/>
      <c r="P22" s="4"/>
      <c r="Q22" s="4"/>
    </row>
    <row r="23" spans="1:17" ht="12" customHeight="1">
      <c r="A23" s="1" t="s">
        <v>73</v>
      </c>
      <c r="B23" s="102"/>
      <c r="C23" s="102"/>
      <c r="D23" s="102"/>
      <c r="E23" s="102"/>
      <c r="F23" s="102"/>
      <c r="G23" s="18"/>
      <c r="H23" s="18"/>
      <c r="I23" s="18"/>
      <c r="J23" s="18"/>
      <c r="K23" s="18"/>
      <c r="L23" s="19"/>
      <c r="M23" s="19"/>
      <c r="N23" s="4"/>
      <c r="O23" s="4"/>
      <c r="P23" s="4"/>
      <c r="Q23" s="4"/>
    </row>
    <row r="24" spans="1:17" ht="12" customHeight="1">
      <c r="A24" s="1" t="s">
        <v>91</v>
      </c>
      <c r="B24" s="20">
        <v>343013</v>
      </c>
      <c r="C24" s="20">
        <v>984</v>
      </c>
      <c r="D24" s="20">
        <v>3492</v>
      </c>
      <c r="E24" s="20">
        <v>5653</v>
      </c>
      <c r="F24" s="20">
        <v>12760</v>
      </c>
      <c r="G24" s="20">
        <v>34929</v>
      </c>
      <c r="H24" s="20">
        <v>37995</v>
      </c>
      <c r="I24" s="20">
        <v>46499</v>
      </c>
      <c r="J24" s="20">
        <v>56539</v>
      </c>
      <c r="K24" s="20">
        <v>40456</v>
      </c>
      <c r="L24" s="20">
        <v>58537</v>
      </c>
      <c r="M24" s="115">
        <v>45168</v>
      </c>
      <c r="N24" s="4"/>
      <c r="O24" s="4"/>
      <c r="P24" s="4"/>
      <c r="Q24" s="4"/>
    </row>
    <row r="25" spans="1:17" ht="12" customHeight="1">
      <c r="A25" s="1" t="s">
        <v>90</v>
      </c>
      <c r="B25" s="102">
        <v>1.2</v>
      </c>
      <c r="C25" s="25">
        <v>1.7</v>
      </c>
      <c r="D25" s="25">
        <v>1.3</v>
      </c>
      <c r="E25" s="25">
        <v>1.2</v>
      </c>
      <c r="F25" s="25">
        <v>1.2</v>
      </c>
      <c r="G25" s="25">
        <v>1.3</v>
      </c>
      <c r="H25" s="25">
        <v>1.2</v>
      </c>
      <c r="I25" s="25">
        <v>1.2</v>
      </c>
      <c r="J25" s="25">
        <v>1.1</v>
      </c>
      <c r="K25" s="25">
        <v>1.2</v>
      </c>
      <c r="L25" s="25">
        <v>1.5</v>
      </c>
      <c r="M25" s="26">
        <v>1</v>
      </c>
      <c r="N25" s="4"/>
      <c r="O25" s="4"/>
      <c r="P25" s="4"/>
      <c r="Q25" s="4"/>
    </row>
    <row r="26" spans="1:17" ht="12" customHeight="1">
      <c r="A26" s="1"/>
      <c r="B26" s="18"/>
      <c r="C26" s="18"/>
      <c r="D26" s="18"/>
      <c r="E26" s="18"/>
      <c r="F26" s="18"/>
      <c r="G26" s="18"/>
      <c r="H26" s="18"/>
      <c r="I26" s="18"/>
      <c r="J26" s="18"/>
      <c r="K26" s="18"/>
      <c r="L26" s="19"/>
      <c r="M26" s="19"/>
      <c r="N26" s="4"/>
      <c r="O26" s="4"/>
      <c r="P26" s="4"/>
      <c r="Q26" s="4"/>
    </row>
    <row r="27" spans="1:17" ht="12" customHeight="1">
      <c r="A27" s="2" t="s">
        <v>52</v>
      </c>
      <c r="B27" s="18"/>
      <c r="C27" s="18"/>
      <c r="D27" s="18"/>
      <c r="E27" s="18"/>
      <c r="F27" s="18"/>
      <c r="G27" s="18"/>
      <c r="H27" s="18"/>
      <c r="I27" s="18"/>
      <c r="J27" s="18"/>
      <c r="K27" s="18"/>
      <c r="L27" s="19"/>
      <c r="M27" s="19"/>
      <c r="N27" s="4"/>
      <c r="O27" s="4"/>
      <c r="P27" s="4"/>
      <c r="Q27" s="4"/>
    </row>
    <row r="28" spans="1:17" ht="12" customHeight="1">
      <c r="A28" s="2" t="s">
        <v>53</v>
      </c>
      <c r="B28" s="18"/>
      <c r="C28" s="18"/>
      <c r="D28" s="18"/>
      <c r="E28" s="18"/>
      <c r="F28" s="18"/>
      <c r="G28" s="18"/>
      <c r="H28" s="18"/>
      <c r="I28" s="18"/>
      <c r="J28" s="18"/>
      <c r="K28" s="18"/>
      <c r="L28" s="19"/>
      <c r="M28" s="19"/>
      <c r="N28" s="4"/>
      <c r="O28" s="4"/>
      <c r="P28" s="4"/>
      <c r="Q28" s="4"/>
    </row>
    <row r="29" spans="1:17" ht="12" customHeight="1">
      <c r="A29" s="1" t="s">
        <v>92</v>
      </c>
      <c r="B29" s="18">
        <v>45037.2</v>
      </c>
      <c r="C29" s="18">
        <v>469.2</v>
      </c>
      <c r="D29" s="18">
        <v>1379.5</v>
      </c>
      <c r="E29" s="18">
        <v>1762.9</v>
      </c>
      <c r="F29" s="18">
        <v>2927.9</v>
      </c>
      <c r="G29" s="18">
        <v>6126.8</v>
      </c>
      <c r="H29" s="18">
        <v>5895.8</v>
      </c>
      <c r="I29" s="18">
        <v>5523.3</v>
      </c>
      <c r="J29" s="18">
        <v>6138</v>
      </c>
      <c r="K29" s="18">
        <v>4568.3</v>
      </c>
      <c r="L29" s="18">
        <v>5474.3</v>
      </c>
      <c r="M29" s="19">
        <v>4771.2</v>
      </c>
      <c r="N29" s="4"/>
      <c r="O29" s="4"/>
      <c r="P29" s="4"/>
      <c r="Q29" s="4"/>
    </row>
    <row r="30" spans="1:17" ht="12" customHeight="1">
      <c r="A30" s="1" t="s">
        <v>93</v>
      </c>
      <c r="B30" s="18">
        <v>30560.1</v>
      </c>
      <c r="C30" s="18">
        <v>19.6</v>
      </c>
      <c r="D30" s="18">
        <v>101.7</v>
      </c>
      <c r="E30" s="18">
        <v>266.5</v>
      </c>
      <c r="F30" s="18">
        <v>940</v>
      </c>
      <c r="G30" s="18">
        <v>3223.1</v>
      </c>
      <c r="H30" s="18">
        <v>4011.8</v>
      </c>
      <c r="I30" s="18">
        <v>3983</v>
      </c>
      <c r="J30" s="18">
        <v>4911.5</v>
      </c>
      <c r="K30" s="18">
        <v>3803.9</v>
      </c>
      <c r="L30" s="18">
        <v>4728.1</v>
      </c>
      <c r="M30" s="19">
        <v>4570.9</v>
      </c>
      <c r="N30" s="4"/>
      <c r="O30" s="4"/>
      <c r="P30" s="4"/>
      <c r="Q30" s="4"/>
    </row>
    <row r="31" spans="1:17" ht="12" customHeight="1">
      <c r="A31" s="1" t="s">
        <v>94</v>
      </c>
      <c r="B31" s="18">
        <v>90976.9</v>
      </c>
      <c r="C31" s="18">
        <v>149.8</v>
      </c>
      <c r="D31" s="18">
        <v>563</v>
      </c>
      <c r="E31" s="18">
        <v>1235.6</v>
      </c>
      <c r="F31" s="18">
        <v>3556</v>
      </c>
      <c r="G31" s="18">
        <v>9543.2</v>
      </c>
      <c r="H31" s="18">
        <v>11436</v>
      </c>
      <c r="I31" s="18">
        <v>12360.7</v>
      </c>
      <c r="J31" s="18">
        <v>16529.4</v>
      </c>
      <c r="K31" s="18">
        <v>10692.1</v>
      </c>
      <c r="L31" s="18">
        <v>13332.4</v>
      </c>
      <c r="M31" s="19">
        <v>11578.7</v>
      </c>
      <c r="N31" s="4"/>
      <c r="O31" s="4"/>
      <c r="P31" s="4"/>
      <c r="Q31" s="4"/>
    </row>
    <row r="32" spans="1:17" ht="12" customHeight="1">
      <c r="A32" s="1"/>
      <c r="B32" s="18"/>
      <c r="C32" s="18"/>
      <c r="D32" s="18"/>
      <c r="E32" s="18"/>
      <c r="F32" s="18"/>
      <c r="G32" s="18"/>
      <c r="H32" s="18"/>
      <c r="I32" s="18"/>
      <c r="J32" s="18"/>
      <c r="K32" s="18"/>
      <c r="L32" s="19"/>
      <c r="M32" s="19"/>
      <c r="N32" s="4"/>
      <c r="O32" s="4"/>
      <c r="P32" s="4"/>
      <c r="Q32" s="4"/>
    </row>
    <row r="33" spans="1:17" ht="12" customHeight="1">
      <c r="A33" s="2" t="s">
        <v>74</v>
      </c>
      <c r="B33" s="17"/>
      <c r="C33" s="17"/>
      <c r="D33" s="17"/>
      <c r="E33" s="17"/>
      <c r="F33" s="17"/>
      <c r="G33" s="17"/>
      <c r="H33" s="17"/>
      <c r="I33" s="17"/>
      <c r="J33" s="17"/>
      <c r="K33" s="17"/>
      <c r="L33" s="21"/>
      <c r="M33" s="21"/>
      <c r="N33" s="4"/>
      <c r="O33" s="4"/>
      <c r="P33" s="4"/>
      <c r="Q33" s="4"/>
    </row>
    <row r="34" spans="1:17" ht="12" customHeight="1">
      <c r="A34" s="120" t="s">
        <v>75</v>
      </c>
      <c r="B34" s="121">
        <v>9129588</v>
      </c>
      <c r="C34" s="121">
        <v>20514</v>
      </c>
      <c r="D34" s="121">
        <v>80543</v>
      </c>
      <c r="E34" s="121">
        <v>141148</v>
      </c>
      <c r="F34" s="121">
        <v>338645</v>
      </c>
      <c r="G34" s="121">
        <v>942575</v>
      </c>
      <c r="H34" s="121">
        <v>1117968</v>
      </c>
      <c r="I34" s="121">
        <v>1155771</v>
      </c>
      <c r="J34" s="121">
        <v>1491431</v>
      </c>
      <c r="K34" s="121">
        <v>1079238</v>
      </c>
      <c r="L34" s="121">
        <v>1378322</v>
      </c>
      <c r="M34" s="121">
        <v>1383432</v>
      </c>
      <c r="N34" s="4"/>
      <c r="O34" s="4"/>
      <c r="P34" s="4"/>
      <c r="Q34" s="4"/>
    </row>
    <row r="35" spans="1:17" ht="12" customHeight="1">
      <c r="A35" s="13"/>
      <c r="B35" s="91"/>
      <c r="C35" s="91"/>
      <c r="D35" s="91"/>
      <c r="E35" s="91"/>
      <c r="F35" s="91"/>
      <c r="G35" s="92"/>
      <c r="H35" s="92"/>
      <c r="I35" s="92"/>
      <c r="J35" s="92"/>
      <c r="K35" s="92"/>
      <c r="L35" s="93"/>
      <c r="M35" s="93"/>
      <c r="N35" s="4"/>
      <c r="O35" s="4"/>
      <c r="P35" s="4"/>
      <c r="Q35" s="4"/>
    </row>
    <row r="36" spans="1:13" ht="12" customHeight="1">
      <c r="A36" s="2" t="s">
        <v>54</v>
      </c>
      <c r="B36" s="22"/>
      <c r="C36" s="22"/>
      <c r="D36" s="22"/>
      <c r="E36" s="22"/>
      <c r="F36" s="22"/>
      <c r="G36" s="22"/>
      <c r="H36" s="22"/>
      <c r="I36" s="22"/>
      <c r="J36" s="22"/>
      <c r="K36" s="22"/>
      <c r="L36" s="23"/>
      <c r="M36" s="23"/>
    </row>
    <row r="37" spans="1:17" ht="12" customHeight="1">
      <c r="A37" s="1" t="s">
        <v>76</v>
      </c>
      <c r="B37" s="22"/>
      <c r="C37" s="22"/>
      <c r="D37" s="22"/>
      <c r="E37" s="22"/>
      <c r="F37" s="22"/>
      <c r="G37" s="22"/>
      <c r="H37" s="22"/>
      <c r="I37" s="22"/>
      <c r="J37" s="22"/>
      <c r="K37" s="22"/>
      <c r="L37" s="23"/>
      <c r="M37" s="23"/>
      <c r="N37" s="7"/>
      <c r="O37" s="7"/>
      <c r="P37" s="7"/>
      <c r="Q37" s="7"/>
    </row>
    <row r="38" spans="1:17" ht="12" customHeight="1">
      <c r="A38" s="1" t="s">
        <v>77</v>
      </c>
      <c r="B38" s="25">
        <v>100</v>
      </c>
      <c r="C38" s="25">
        <v>100</v>
      </c>
      <c r="D38" s="25">
        <v>100</v>
      </c>
      <c r="E38" s="25">
        <v>100</v>
      </c>
      <c r="F38" s="25">
        <v>100</v>
      </c>
      <c r="G38" s="25">
        <v>100</v>
      </c>
      <c r="H38" s="25">
        <v>100</v>
      </c>
      <c r="I38" s="25">
        <v>100</v>
      </c>
      <c r="J38" s="25">
        <v>100</v>
      </c>
      <c r="K38" s="25">
        <v>100</v>
      </c>
      <c r="L38" s="25">
        <v>100</v>
      </c>
      <c r="M38" s="26">
        <v>100</v>
      </c>
      <c r="N38" s="1"/>
      <c r="O38" s="1"/>
      <c r="P38" s="1"/>
      <c r="Q38" s="1"/>
    </row>
    <row r="39" spans="1:13" ht="12" customHeight="1">
      <c r="A39" s="1" t="s">
        <v>95</v>
      </c>
      <c r="B39" s="24">
        <v>0.5</v>
      </c>
      <c r="C39" s="24">
        <v>1</v>
      </c>
      <c r="D39" s="24">
        <v>1.1</v>
      </c>
      <c r="E39" s="24">
        <v>0.7</v>
      </c>
      <c r="F39" s="24">
        <v>0.5</v>
      </c>
      <c r="G39" s="24">
        <v>0.4</v>
      </c>
      <c r="H39" s="24">
        <v>0.4</v>
      </c>
      <c r="I39" s="24">
        <v>0.5</v>
      </c>
      <c r="J39" s="24">
        <v>0.6</v>
      </c>
      <c r="K39" s="24">
        <v>0.4</v>
      </c>
      <c r="L39" s="24">
        <v>0.5</v>
      </c>
      <c r="M39" s="117">
        <v>0.6</v>
      </c>
    </row>
    <row r="40" spans="1:13" ht="12" customHeight="1">
      <c r="A40" s="12" t="s">
        <v>96</v>
      </c>
      <c r="B40" s="25">
        <v>10</v>
      </c>
      <c r="C40" s="25">
        <v>6.7</v>
      </c>
      <c r="D40" s="25">
        <v>5.2</v>
      </c>
      <c r="E40" s="25">
        <v>7.4</v>
      </c>
      <c r="F40" s="25">
        <v>11.2</v>
      </c>
      <c r="G40" s="25">
        <v>8.9</v>
      </c>
      <c r="H40" s="25">
        <v>10.2</v>
      </c>
      <c r="I40" s="25">
        <v>11.8</v>
      </c>
      <c r="J40" s="25">
        <v>9.8</v>
      </c>
      <c r="K40" s="25">
        <v>12.2</v>
      </c>
      <c r="L40" s="25">
        <v>11.1</v>
      </c>
      <c r="M40" s="26">
        <v>6.6</v>
      </c>
    </row>
    <row r="41" spans="1:17" ht="12" customHeight="1">
      <c r="A41" s="1" t="s">
        <v>97</v>
      </c>
      <c r="B41" s="25">
        <v>81.5</v>
      </c>
      <c r="C41" s="25">
        <v>72.4</v>
      </c>
      <c r="D41" s="25">
        <v>74.4</v>
      </c>
      <c r="E41" s="25">
        <v>76.8</v>
      </c>
      <c r="F41" s="25">
        <v>77.7</v>
      </c>
      <c r="G41" s="25">
        <v>81.8</v>
      </c>
      <c r="H41" s="25">
        <v>82.4</v>
      </c>
      <c r="I41" s="25">
        <v>81.3</v>
      </c>
      <c r="J41" s="25">
        <v>83</v>
      </c>
      <c r="K41" s="25">
        <v>81.2</v>
      </c>
      <c r="L41" s="25">
        <v>81.9</v>
      </c>
      <c r="M41" s="26">
        <v>80.9</v>
      </c>
      <c r="N41" s="8"/>
      <c r="O41" s="8"/>
      <c r="P41" s="8"/>
      <c r="Q41" s="8"/>
    </row>
    <row r="42" spans="1:17" ht="12" customHeight="1">
      <c r="A42" s="16" t="s">
        <v>98</v>
      </c>
      <c r="B42" s="27">
        <v>8</v>
      </c>
      <c r="C42" s="27">
        <v>19.9</v>
      </c>
      <c r="D42" s="27">
        <v>19.3</v>
      </c>
      <c r="E42" s="27">
        <v>15.1</v>
      </c>
      <c r="F42" s="27">
        <v>10.6</v>
      </c>
      <c r="G42" s="27">
        <v>8.9</v>
      </c>
      <c r="H42" s="27">
        <v>7</v>
      </c>
      <c r="I42" s="27">
        <v>6.4</v>
      </c>
      <c r="J42" s="27">
        <v>6.6</v>
      </c>
      <c r="K42" s="27">
        <v>6.2</v>
      </c>
      <c r="L42" s="27">
        <v>6.5</v>
      </c>
      <c r="M42" s="28">
        <v>12</v>
      </c>
      <c r="N42" s="8"/>
      <c r="O42" s="8"/>
      <c r="P42" s="8"/>
      <c r="Q42" s="8"/>
    </row>
    <row r="43" spans="1:17" ht="24.75" customHeight="1">
      <c r="A43" s="123" t="s">
        <v>42</v>
      </c>
      <c r="B43" s="123"/>
      <c r="C43" s="123"/>
      <c r="D43" s="123"/>
      <c r="E43" s="123"/>
      <c r="F43" s="123"/>
      <c r="G43" s="123"/>
      <c r="H43" s="123"/>
      <c r="I43" s="123"/>
      <c r="J43" s="123"/>
      <c r="K43" s="123"/>
      <c r="L43" s="123"/>
      <c r="M43" s="123"/>
      <c r="N43" s="8"/>
      <c r="O43" s="8"/>
      <c r="P43" s="8"/>
      <c r="Q43" s="8"/>
    </row>
    <row r="44" spans="1:13" ht="13.5">
      <c r="A44" s="122" t="s">
        <v>39</v>
      </c>
      <c r="B44" s="122"/>
      <c r="C44" s="122"/>
      <c r="D44" s="122"/>
      <c r="E44" s="122"/>
      <c r="F44" s="122"/>
      <c r="G44" s="122"/>
      <c r="H44" s="122"/>
      <c r="I44" s="122"/>
      <c r="J44" s="122"/>
      <c r="K44" s="122"/>
      <c r="L44" s="122"/>
      <c r="M44" s="122"/>
    </row>
    <row r="45" spans="1:13" ht="12" customHeight="1">
      <c r="A45" s="122" t="s">
        <v>38</v>
      </c>
      <c r="B45" s="122"/>
      <c r="C45" s="122"/>
      <c r="D45" s="122"/>
      <c r="E45" s="122"/>
      <c r="F45" s="122"/>
      <c r="G45" s="122"/>
      <c r="H45" s="122"/>
      <c r="I45" s="122"/>
      <c r="J45" s="122"/>
      <c r="K45" s="122"/>
      <c r="L45" s="122"/>
      <c r="M45" s="122"/>
    </row>
    <row r="46" spans="1:13" ht="12" customHeight="1">
      <c r="A46" s="122" t="s">
        <v>43</v>
      </c>
      <c r="B46" s="122"/>
      <c r="C46" s="122"/>
      <c r="D46" s="122"/>
      <c r="E46" s="122"/>
      <c r="F46" s="122"/>
      <c r="G46" s="122"/>
      <c r="H46" s="122"/>
      <c r="I46" s="122"/>
      <c r="J46" s="122"/>
      <c r="K46" s="122"/>
      <c r="L46" s="122"/>
      <c r="M46" s="122"/>
    </row>
    <row r="47" spans="1:13" ht="24.75" customHeight="1">
      <c r="A47" s="122" t="s">
        <v>79</v>
      </c>
      <c r="B47" s="122"/>
      <c r="C47" s="122"/>
      <c r="D47" s="122"/>
      <c r="E47" s="122"/>
      <c r="F47" s="122"/>
      <c r="G47" s="122"/>
      <c r="H47" s="122"/>
      <c r="I47" s="122"/>
      <c r="J47" s="122"/>
      <c r="K47" s="122"/>
      <c r="L47" s="122"/>
      <c r="M47" s="122"/>
    </row>
    <row r="48" spans="1:11" ht="12" customHeight="1">
      <c r="A48" s="14"/>
      <c r="B48" s="15"/>
      <c r="C48" s="15"/>
      <c r="D48" s="15"/>
      <c r="E48" s="15"/>
      <c r="F48" s="15"/>
      <c r="G48" s="15"/>
      <c r="H48" s="15"/>
      <c r="I48" s="15"/>
      <c r="J48" s="15"/>
      <c r="K48" s="15"/>
    </row>
    <row r="49" spans="1:11" ht="12" customHeight="1">
      <c r="A49" s="15"/>
      <c r="B49" s="15"/>
      <c r="C49" s="15"/>
      <c r="D49" s="15"/>
      <c r="E49" s="15"/>
      <c r="F49" s="15"/>
      <c r="G49" s="15"/>
      <c r="H49" s="15"/>
      <c r="I49" s="15"/>
      <c r="J49" s="15"/>
      <c r="K49" s="15"/>
    </row>
    <row r="50" spans="1:11" ht="12" customHeight="1">
      <c r="A50" s="15"/>
      <c r="B50" s="15"/>
      <c r="C50" s="15"/>
      <c r="D50" s="15"/>
      <c r="E50" s="15"/>
      <c r="F50" s="15"/>
      <c r="G50" s="15"/>
      <c r="H50" s="15"/>
      <c r="I50" s="15"/>
      <c r="J50" s="15"/>
      <c r="K50" s="15"/>
    </row>
    <row r="52" ht="12" customHeight="1">
      <c r="A52" s="1"/>
    </row>
    <row r="53" ht="12" customHeight="1">
      <c r="A53" s="1"/>
    </row>
    <row r="54" ht="12" customHeight="1">
      <c r="A54" s="1"/>
    </row>
    <row r="55" ht="12" customHeight="1">
      <c r="A55" s="1"/>
    </row>
    <row r="57" spans="1:17" ht="12" customHeight="1">
      <c r="A57" s="3"/>
      <c r="B57" s="3"/>
      <c r="C57" s="3"/>
      <c r="D57" s="3"/>
      <c r="E57" s="3"/>
      <c r="F57" s="3"/>
      <c r="G57" s="3"/>
      <c r="H57" s="3"/>
      <c r="I57" s="3"/>
      <c r="J57" s="3"/>
      <c r="K57" s="3"/>
      <c r="L57" s="3"/>
      <c r="M57" s="3" t="s">
        <v>0</v>
      </c>
      <c r="N57" s="3"/>
      <c r="O57" s="3"/>
      <c r="P57" s="3"/>
      <c r="Q57" s="3"/>
    </row>
    <row r="58" spans="2:17" ht="12" customHeight="1">
      <c r="B58" s="1"/>
      <c r="C58" s="1"/>
      <c r="D58" s="1"/>
      <c r="E58" s="1"/>
      <c r="F58" s="1"/>
      <c r="M58" s="4"/>
      <c r="N58" s="4"/>
      <c r="O58" s="4"/>
      <c r="P58" s="4"/>
      <c r="Q58" s="4"/>
    </row>
    <row r="59" spans="1:17" ht="12" customHeight="1">
      <c r="A59" s="1"/>
      <c r="B59" s="3"/>
      <c r="C59" s="3"/>
      <c r="D59" s="3"/>
      <c r="E59" s="3"/>
      <c r="F59" s="3"/>
      <c r="G59" s="3"/>
      <c r="H59" s="3"/>
      <c r="I59" s="3"/>
      <c r="J59" s="3"/>
      <c r="K59" s="3"/>
      <c r="L59" s="3"/>
      <c r="M59" s="4"/>
      <c r="N59" s="4"/>
      <c r="O59" s="4"/>
      <c r="P59" s="4"/>
      <c r="Q59" s="4"/>
    </row>
    <row r="60" spans="1:17" ht="12" customHeight="1">
      <c r="A60" s="5"/>
      <c r="H60" s="5"/>
      <c r="I60" s="5"/>
      <c r="J60" s="5"/>
      <c r="K60" s="5"/>
      <c r="L60" s="5"/>
      <c r="M60" s="4"/>
      <c r="N60" s="4"/>
      <c r="O60" s="4"/>
      <c r="P60" s="4"/>
      <c r="Q60" s="4"/>
    </row>
    <row r="61" spans="2:12" ht="12" customHeight="1">
      <c r="B61" s="5"/>
      <c r="C61" s="5"/>
      <c r="D61" s="5"/>
      <c r="E61" s="5"/>
      <c r="F61" s="5"/>
      <c r="G61" s="5"/>
      <c r="H61" s="5"/>
      <c r="I61" s="5"/>
      <c r="J61" s="5"/>
      <c r="K61" s="5"/>
      <c r="L61" s="5"/>
    </row>
    <row r="62" spans="7:12" ht="12" customHeight="1">
      <c r="G62" s="5"/>
      <c r="H62" s="5"/>
      <c r="I62" s="5"/>
      <c r="J62" s="5"/>
      <c r="K62" s="5"/>
      <c r="L62" s="5"/>
    </row>
    <row r="63" spans="1:12" ht="12" customHeight="1">
      <c r="A63" s="3"/>
      <c r="B63" s="3"/>
      <c r="C63" s="3"/>
      <c r="D63" s="3"/>
      <c r="E63" s="3"/>
      <c r="F63" s="3"/>
      <c r="G63" s="3"/>
      <c r="H63" s="3"/>
      <c r="I63" s="3"/>
      <c r="J63" s="3"/>
      <c r="K63" s="3"/>
      <c r="L63" s="3"/>
    </row>
    <row r="64" spans="1:12" ht="12" customHeight="1">
      <c r="A64" s="5"/>
      <c r="B64" s="5"/>
      <c r="C64" s="5"/>
      <c r="D64" s="5"/>
      <c r="E64" s="5"/>
      <c r="F64" s="5"/>
      <c r="G64" s="5"/>
      <c r="H64" s="5"/>
      <c r="I64" s="5"/>
      <c r="J64" s="5"/>
      <c r="K64" s="5"/>
      <c r="L64" s="5"/>
    </row>
    <row r="65" spans="1:12" ht="12" customHeight="1">
      <c r="A65" s="3"/>
      <c r="B65" s="3"/>
      <c r="C65" s="3"/>
      <c r="D65" s="3"/>
      <c r="E65" s="3"/>
      <c r="F65" s="3"/>
      <c r="G65" s="3"/>
      <c r="H65" s="3"/>
      <c r="I65" s="3"/>
      <c r="J65" s="3"/>
      <c r="K65" s="3"/>
      <c r="L65" s="3"/>
    </row>
    <row r="66" spans="1:17" ht="12" customHeight="1">
      <c r="A66" s="1"/>
      <c r="B66" s="4"/>
      <c r="C66" s="4"/>
      <c r="D66" s="4"/>
      <c r="E66" s="4"/>
      <c r="F66" s="4"/>
      <c r="G66" s="4"/>
      <c r="H66" s="4"/>
      <c r="I66" s="4"/>
      <c r="J66" s="4"/>
      <c r="K66" s="4"/>
      <c r="L66" s="4"/>
      <c r="M66" s="4"/>
      <c r="N66" s="4"/>
      <c r="O66" s="4"/>
      <c r="P66" s="4"/>
      <c r="Q66" s="4"/>
    </row>
    <row r="67" spans="2:12" ht="12" customHeight="1">
      <c r="B67" s="3"/>
      <c r="C67" s="3"/>
      <c r="D67" s="3"/>
      <c r="E67" s="3"/>
      <c r="F67" s="3"/>
      <c r="G67" s="3"/>
      <c r="H67" s="3"/>
      <c r="I67" s="3"/>
      <c r="J67" s="3"/>
      <c r="K67" s="3"/>
      <c r="L67" s="3"/>
    </row>
    <row r="68" spans="1:17" ht="12" customHeight="1">
      <c r="A68" s="1"/>
      <c r="B68" s="4"/>
      <c r="C68" s="4"/>
      <c r="D68" s="4"/>
      <c r="E68" s="4"/>
      <c r="F68" s="4"/>
      <c r="G68" s="4"/>
      <c r="H68" s="4"/>
      <c r="I68" s="4"/>
      <c r="J68" s="4"/>
      <c r="K68" s="4"/>
      <c r="L68" s="4"/>
      <c r="M68" s="4"/>
      <c r="N68" s="4"/>
      <c r="O68" s="4"/>
      <c r="P68" s="4"/>
      <c r="Q68" s="4"/>
    </row>
    <row r="69" spans="1:17" ht="12" customHeight="1">
      <c r="A69" s="1"/>
      <c r="B69" s="4"/>
      <c r="C69" s="4"/>
      <c r="D69" s="4"/>
      <c r="E69" s="4"/>
      <c r="F69" s="4"/>
      <c r="G69" s="4"/>
      <c r="H69" s="4"/>
      <c r="I69" s="4"/>
      <c r="J69" s="4"/>
      <c r="K69" s="4"/>
      <c r="L69" s="4"/>
      <c r="M69" s="4"/>
      <c r="N69" s="4"/>
      <c r="O69" s="4"/>
      <c r="P69" s="4"/>
      <c r="Q69" s="4"/>
    </row>
    <row r="70" spans="1:17" ht="12" customHeight="1">
      <c r="A70" s="1"/>
      <c r="B70" s="4"/>
      <c r="C70" s="4"/>
      <c r="D70" s="4"/>
      <c r="E70" s="4"/>
      <c r="F70" s="4"/>
      <c r="G70" s="4"/>
      <c r="H70" s="4"/>
      <c r="I70" s="4"/>
      <c r="J70" s="4"/>
      <c r="K70" s="4"/>
      <c r="L70" s="4"/>
      <c r="M70" s="4"/>
      <c r="N70" s="4"/>
      <c r="O70" s="4"/>
      <c r="P70" s="4"/>
      <c r="Q70" s="4"/>
    </row>
    <row r="71" spans="2:17" ht="12" customHeight="1">
      <c r="B71" s="3"/>
      <c r="C71" s="3"/>
      <c r="D71" s="3"/>
      <c r="E71" s="3"/>
      <c r="F71" s="3"/>
      <c r="G71" s="3"/>
      <c r="H71" s="3"/>
      <c r="I71" s="3"/>
      <c r="J71" s="3"/>
      <c r="K71" s="3"/>
      <c r="L71" s="3"/>
      <c r="M71" s="4"/>
      <c r="N71" s="4"/>
      <c r="O71" s="4"/>
      <c r="P71" s="4"/>
      <c r="Q71" s="4"/>
    </row>
    <row r="72" spans="1:17" ht="12" customHeight="1">
      <c r="A72" s="5"/>
      <c r="B72" s="4"/>
      <c r="C72" s="4"/>
      <c r="D72" s="4"/>
      <c r="E72" s="4"/>
      <c r="F72" s="4"/>
      <c r="G72" s="4"/>
      <c r="H72" s="4"/>
      <c r="I72" s="4"/>
      <c r="J72" s="4"/>
      <c r="K72" s="4"/>
      <c r="L72" s="4"/>
      <c r="M72" s="4"/>
      <c r="N72" s="4"/>
      <c r="O72" s="4"/>
      <c r="P72" s="4"/>
      <c r="Q72" s="4"/>
    </row>
    <row r="73" spans="2:17" ht="12" customHeight="1">
      <c r="B73" s="4"/>
      <c r="C73" s="4"/>
      <c r="D73" s="4"/>
      <c r="E73" s="4"/>
      <c r="F73" s="4"/>
      <c r="G73" s="4"/>
      <c r="H73" s="4"/>
      <c r="I73" s="4"/>
      <c r="J73" s="4"/>
      <c r="K73" s="4"/>
      <c r="L73" s="4"/>
      <c r="M73" s="4"/>
      <c r="N73" s="4"/>
      <c r="O73" s="4"/>
      <c r="P73" s="4"/>
      <c r="Q73" s="4"/>
    </row>
    <row r="74" spans="1:17" ht="12" customHeight="1">
      <c r="A74" s="1"/>
      <c r="B74" s="4"/>
      <c r="C74" s="4"/>
      <c r="D74" s="4"/>
      <c r="E74" s="4"/>
      <c r="F74" s="4"/>
      <c r="G74" s="4"/>
      <c r="H74" s="4"/>
      <c r="I74" s="4"/>
      <c r="J74" s="4"/>
      <c r="K74" s="4"/>
      <c r="L74" s="4"/>
      <c r="M74" s="4"/>
      <c r="N74" s="4"/>
      <c r="O74" s="4"/>
      <c r="P74" s="4"/>
      <c r="Q74" s="4"/>
    </row>
    <row r="75" spans="1:17" ht="12" customHeight="1">
      <c r="A75" s="1"/>
      <c r="B75" s="4"/>
      <c r="C75" s="4"/>
      <c r="D75" s="4"/>
      <c r="E75" s="4"/>
      <c r="F75" s="4"/>
      <c r="G75" s="4"/>
      <c r="H75" s="4"/>
      <c r="I75" s="4"/>
      <c r="J75" s="4"/>
      <c r="K75" s="4"/>
      <c r="L75" s="4"/>
      <c r="M75" s="4"/>
      <c r="N75" s="4"/>
      <c r="O75" s="4"/>
      <c r="P75" s="4"/>
      <c r="Q75" s="4"/>
    </row>
    <row r="76" spans="1:17" ht="12" customHeight="1">
      <c r="A76" s="1"/>
      <c r="B76" s="4"/>
      <c r="C76" s="4"/>
      <c r="D76" s="4"/>
      <c r="E76" s="4"/>
      <c r="F76" s="4"/>
      <c r="G76" s="4"/>
      <c r="H76" s="4"/>
      <c r="I76" s="4"/>
      <c r="J76" s="4"/>
      <c r="K76" s="4"/>
      <c r="L76" s="4"/>
      <c r="M76" s="4"/>
      <c r="N76" s="4"/>
      <c r="O76" s="4"/>
      <c r="P76" s="4"/>
      <c r="Q76" s="4"/>
    </row>
    <row r="77" spans="2:17" ht="12" customHeight="1">
      <c r="B77" s="3"/>
      <c r="C77" s="3"/>
      <c r="D77" s="3"/>
      <c r="E77" s="3"/>
      <c r="F77" s="3"/>
      <c r="G77" s="3"/>
      <c r="H77" s="3"/>
      <c r="I77" s="3"/>
      <c r="J77" s="3"/>
      <c r="K77" s="3"/>
      <c r="L77" s="3"/>
      <c r="M77" s="4"/>
      <c r="N77" s="4"/>
      <c r="O77" s="4"/>
      <c r="P77" s="4"/>
      <c r="Q77" s="4"/>
    </row>
    <row r="78" spans="1:17" ht="12" customHeight="1">
      <c r="A78" s="5"/>
      <c r="B78" s="4"/>
      <c r="C78" s="4"/>
      <c r="D78" s="4"/>
      <c r="E78" s="4"/>
      <c r="F78" s="4"/>
      <c r="G78" s="4"/>
      <c r="H78" s="1"/>
      <c r="I78" s="4"/>
      <c r="J78" s="4"/>
      <c r="K78" s="4"/>
      <c r="L78" s="4"/>
      <c r="M78" s="4"/>
      <c r="N78" s="4"/>
      <c r="O78" s="4"/>
      <c r="P78" s="4"/>
      <c r="Q78" s="4"/>
    </row>
    <row r="79" spans="2:17" ht="12" customHeight="1">
      <c r="B79" s="4"/>
      <c r="C79" s="4"/>
      <c r="D79" s="4"/>
      <c r="E79" s="4"/>
      <c r="F79" s="4"/>
      <c r="G79" s="4"/>
      <c r="H79" s="4"/>
      <c r="I79" s="4"/>
      <c r="J79" s="4"/>
      <c r="K79" s="4"/>
      <c r="L79" s="4"/>
      <c r="M79" s="4"/>
      <c r="N79" s="4"/>
      <c r="O79" s="4"/>
      <c r="P79" s="4"/>
      <c r="Q79" s="4"/>
    </row>
    <row r="80" spans="1:17" ht="12" customHeight="1">
      <c r="A80" s="1"/>
      <c r="B80" s="4"/>
      <c r="C80" s="4"/>
      <c r="D80" s="4"/>
      <c r="E80" s="4"/>
      <c r="F80" s="4"/>
      <c r="G80" s="4"/>
      <c r="H80" s="4"/>
      <c r="I80" s="4"/>
      <c r="J80" s="4"/>
      <c r="K80" s="4"/>
      <c r="L80" s="4"/>
      <c r="M80" s="4"/>
      <c r="N80" s="4"/>
      <c r="O80" s="4"/>
      <c r="P80" s="4"/>
      <c r="Q80" s="4"/>
    </row>
    <row r="81" spans="1:17" ht="12" customHeight="1">
      <c r="A81" s="1"/>
      <c r="B81" s="4"/>
      <c r="C81" s="4"/>
      <c r="D81" s="4"/>
      <c r="E81" s="4"/>
      <c r="F81" s="4"/>
      <c r="G81" s="4"/>
      <c r="H81" s="4"/>
      <c r="I81" s="4"/>
      <c r="J81" s="4"/>
      <c r="K81" s="4"/>
      <c r="L81" s="4"/>
      <c r="M81" s="4"/>
      <c r="N81" s="4"/>
      <c r="O81" s="4"/>
      <c r="P81" s="4"/>
      <c r="Q81" s="4"/>
    </row>
    <row r="82" spans="1:17" ht="12" customHeight="1">
      <c r="A82" s="1"/>
      <c r="B82" s="4"/>
      <c r="C82" s="4"/>
      <c r="D82" s="4"/>
      <c r="E82" s="4"/>
      <c r="F82" s="4"/>
      <c r="G82" s="4"/>
      <c r="H82" s="4"/>
      <c r="I82" s="4"/>
      <c r="J82" s="4"/>
      <c r="K82" s="4"/>
      <c r="L82" s="4"/>
      <c r="M82" s="4"/>
      <c r="N82" s="4"/>
      <c r="O82" s="4"/>
      <c r="P82" s="4"/>
      <c r="Q82" s="4"/>
    </row>
    <row r="83" spans="2:17" ht="12" customHeight="1">
      <c r="B83" s="3"/>
      <c r="C83" s="3"/>
      <c r="D83" s="3"/>
      <c r="E83" s="3"/>
      <c r="F83" s="3"/>
      <c r="G83" s="3"/>
      <c r="H83" s="3"/>
      <c r="I83" s="3"/>
      <c r="J83" s="3"/>
      <c r="K83" s="3"/>
      <c r="L83" s="3"/>
      <c r="M83" s="4"/>
      <c r="N83" s="4"/>
      <c r="O83" s="4"/>
      <c r="P83" s="4"/>
      <c r="Q83" s="4"/>
    </row>
    <row r="84" ht="12" customHeight="1">
      <c r="A84" s="5"/>
    </row>
    <row r="86" spans="1:17" ht="12" customHeight="1">
      <c r="A86" s="1"/>
      <c r="B86" s="6"/>
      <c r="C86" s="6"/>
      <c r="D86" s="6"/>
      <c r="E86" s="6"/>
      <c r="F86" s="6"/>
      <c r="G86" s="6"/>
      <c r="H86" s="6"/>
      <c r="I86" s="6"/>
      <c r="J86" s="6"/>
      <c r="K86" s="6"/>
      <c r="L86" s="6"/>
      <c r="M86" s="7"/>
      <c r="N86" s="7"/>
      <c r="O86" s="7"/>
      <c r="P86" s="7"/>
      <c r="Q86" s="7"/>
    </row>
    <row r="87" spans="2:17" ht="12" customHeight="1">
      <c r="B87" s="3"/>
      <c r="C87" s="3"/>
      <c r="D87" s="3"/>
      <c r="E87" s="3"/>
      <c r="F87" s="3"/>
      <c r="G87" s="3"/>
      <c r="H87" s="3"/>
      <c r="I87" s="3"/>
      <c r="J87" s="3"/>
      <c r="K87" s="3"/>
      <c r="L87" s="3"/>
      <c r="M87" s="1" t="s">
        <v>0</v>
      </c>
      <c r="N87" s="1"/>
      <c r="O87" s="1"/>
      <c r="P87" s="1"/>
      <c r="Q87" s="1"/>
    </row>
    <row r="88" spans="1:7" ht="12" customHeight="1">
      <c r="A88" s="1"/>
      <c r="G88" s="1"/>
    </row>
    <row r="89" spans="2:12" ht="12" customHeight="1">
      <c r="B89" s="3"/>
      <c r="C89" s="3"/>
      <c r="D89" s="3"/>
      <c r="E89" s="3"/>
      <c r="F89" s="3"/>
      <c r="G89" s="3"/>
      <c r="H89" s="3"/>
      <c r="I89" s="3"/>
      <c r="J89" s="3"/>
      <c r="K89" s="3"/>
      <c r="L89" s="3"/>
    </row>
    <row r="90" spans="1:17" ht="12" customHeight="1">
      <c r="A90" s="1"/>
      <c r="B90" s="8"/>
      <c r="C90" s="8"/>
      <c r="D90" s="8"/>
      <c r="E90" s="8"/>
      <c r="F90" s="8"/>
      <c r="G90" s="8"/>
      <c r="H90" s="8"/>
      <c r="I90" s="9"/>
      <c r="J90" s="8"/>
      <c r="K90" s="8"/>
      <c r="L90" s="8"/>
      <c r="M90" s="8"/>
      <c r="N90" s="8"/>
      <c r="O90" s="8"/>
      <c r="P90" s="8"/>
      <c r="Q90" s="8"/>
    </row>
    <row r="91" spans="1:17" ht="12" customHeight="1">
      <c r="A91" s="1"/>
      <c r="B91" s="10"/>
      <c r="C91" s="10"/>
      <c r="D91" s="10"/>
      <c r="E91" s="10"/>
      <c r="F91" s="10"/>
      <c r="G91" s="8"/>
      <c r="H91" s="8"/>
      <c r="I91" s="8"/>
      <c r="J91" s="8"/>
      <c r="K91" s="8"/>
      <c r="L91" s="8"/>
      <c r="M91" s="8"/>
      <c r="N91" s="8"/>
      <c r="O91" s="8"/>
      <c r="P91" s="8"/>
      <c r="Q91" s="8"/>
    </row>
    <row r="92" spans="1:17" ht="12" customHeight="1">
      <c r="A92" s="1"/>
      <c r="B92" s="8"/>
      <c r="C92" s="8"/>
      <c r="D92" s="8"/>
      <c r="E92" s="8"/>
      <c r="F92" s="8"/>
      <c r="G92" s="8"/>
      <c r="H92" s="8"/>
      <c r="I92" s="8"/>
      <c r="J92" s="8"/>
      <c r="K92" s="8"/>
      <c r="L92" s="8"/>
      <c r="M92" s="8"/>
      <c r="N92" s="8"/>
      <c r="O92" s="8"/>
      <c r="P92" s="8"/>
      <c r="Q92" s="8"/>
    </row>
    <row r="93" spans="1:17" ht="12" customHeight="1">
      <c r="A93" s="1"/>
      <c r="B93" s="8"/>
      <c r="C93" s="8"/>
      <c r="D93" s="8"/>
      <c r="E93" s="8"/>
      <c r="F93" s="8"/>
      <c r="G93" s="8"/>
      <c r="H93" s="8"/>
      <c r="I93" s="8"/>
      <c r="J93" s="8"/>
      <c r="K93" s="8"/>
      <c r="L93" s="8"/>
      <c r="M93" s="8"/>
      <c r="N93" s="8"/>
      <c r="O93" s="8"/>
      <c r="P93" s="8"/>
      <c r="Q93" s="8"/>
    </row>
    <row r="94" spans="1:17" ht="12" customHeight="1">
      <c r="A94" s="1"/>
      <c r="B94" s="8"/>
      <c r="C94" s="8"/>
      <c r="D94" s="8"/>
      <c r="E94" s="8"/>
      <c r="F94" s="8"/>
      <c r="G94" s="8"/>
      <c r="H94" s="8"/>
      <c r="I94" s="8"/>
      <c r="J94" s="8"/>
      <c r="K94" s="8"/>
      <c r="L94" s="8"/>
      <c r="M94" s="8"/>
      <c r="N94" s="8"/>
      <c r="O94" s="8"/>
      <c r="P94" s="8"/>
      <c r="Q94" s="8"/>
    </row>
    <row r="95" spans="1:12" ht="12" customHeight="1">
      <c r="A95" s="3"/>
      <c r="B95" s="11"/>
      <c r="C95" s="11"/>
      <c r="D95" s="11"/>
      <c r="E95" s="11"/>
      <c r="F95" s="11"/>
      <c r="G95" s="3"/>
      <c r="H95" s="3"/>
      <c r="I95" s="3"/>
      <c r="J95" s="3"/>
      <c r="K95" s="3"/>
      <c r="L95" s="3"/>
    </row>
    <row r="96" spans="1:12" ht="12" customHeight="1">
      <c r="A96" s="1"/>
      <c r="B96" s="8"/>
      <c r="C96" s="8"/>
      <c r="D96" s="8"/>
      <c r="E96" s="8"/>
      <c r="F96" s="8"/>
      <c r="G96" s="4"/>
      <c r="H96" s="4"/>
      <c r="I96" s="4"/>
      <c r="J96" s="4"/>
      <c r="K96" s="4"/>
      <c r="L96" s="4"/>
    </row>
    <row r="97" ht="12" customHeight="1">
      <c r="A97" s="1"/>
    </row>
    <row r="98" ht="12" customHeight="1">
      <c r="A98" s="1"/>
    </row>
    <row r="99" ht="12" customHeight="1">
      <c r="A99" s="1"/>
    </row>
    <row r="101" ht="12" customHeight="1">
      <c r="A101" s="1"/>
    </row>
    <row r="102" spans="2:8" ht="12" customHeight="1">
      <c r="B102" s="8"/>
      <c r="C102" s="8"/>
      <c r="D102" s="8"/>
      <c r="E102" s="8"/>
      <c r="F102" s="8"/>
      <c r="H102" s="8"/>
    </row>
    <row r="103" ht="12" customHeight="1">
      <c r="A103" s="1"/>
    </row>
    <row r="104" ht="12" customHeight="1">
      <c r="A104" s="1"/>
    </row>
    <row r="106" spans="7:11" ht="12" customHeight="1">
      <c r="G106" s="4"/>
      <c r="H106" s="4"/>
      <c r="I106" s="4"/>
      <c r="J106" s="4"/>
      <c r="K106" s="4"/>
    </row>
    <row r="107" spans="2:11" ht="12" customHeight="1">
      <c r="B107" s="1"/>
      <c r="C107" s="1"/>
      <c r="D107" s="1"/>
      <c r="E107" s="1"/>
      <c r="F107" s="1"/>
      <c r="G107" s="4"/>
      <c r="H107" s="4"/>
      <c r="I107" s="4"/>
      <c r="J107" s="4"/>
      <c r="K107" s="4"/>
    </row>
    <row r="108" spans="7:11" ht="12" customHeight="1">
      <c r="G108" s="4"/>
      <c r="H108" s="4"/>
      <c r="I108" s="4"/>
      <c r="J108" s="4"/>
      <c r="K108" s="4"/>
    </row>
    <row r="109" spans="7:11" ht="12" customHeight="1">
      <c r="G109" s="4"/>
      <c r="H109" s="4"/>
      <c r="I109" s="4"/>
      <c r="J109" s="4"/>
      <c r="K109" s="4"/>
    </row>
    <row r="110" spans="2:11" ht="12" customHeight="1">
      <c r="B110" s="1"/>
      <c r="C110" s="1"/>
      <c r="D110" s="1"/>
      <c r="E110" s="1"/>
      <c r="F110" s="1"/>
      <c r="G110" s="4"/>
      <c r="H110" s="4"/>
      <c r="I110" s="4"/>
      <c r="J110" s="4"/>
      <c r="K110" s="4"/>
    </row>
    <row r="111" spans="2:11" ht="12" customHeight="1">
      <c r="B111" s="1"/>
      <c r="C111" s="1"/>
      <c r="D111" s="1"/>
      <c r="E111" s="1"/>
      <c r="F111" s="1"/>
      <c r="G111" s="4"/>
      <c r="H111" s="4"/>
      <c r="I111" s="4"/>
      <c r="J111" s="4"/>
      <c r="K111" s="4"/>
    </row>
    <row r="112" spans="7:11" ht="12" customHeight="1">
      <c r="G112" s="4"/>
      <c r="H112" s="4"/>
      <c r="I112" s="4"/>
      <c r="J112" s="4"/>
      <c r="K112" s="4"/>
    </row>
    <row r="113" spans="2:11" ht="12" customHeight="1">
      <c r="B113" s="1"/>
      <c r="C113" s="1"/>
      <c r="D113" s="1"/>
      <c r="E113" s="1"/>
      <c r="F113" s="1"/>
      <c r="G113" s="4"/>
      <c r="H113" s="4"/>
      <c r="I113" s="4"/>
      <c r="J113" s="4"/>
      <c r="K113" s="4"/>
    </row>
    <row r="114" spans="7:11" ht="12" customHeight="1">
      <c r="G114" s="4"/>
      <c r="H114" s="4"/>
      <c r="I114" s="4"/>
      <c r="J114" s="4"/>
      <c r="K114" s="4"/>
    </row>
    <row r="115" spans="7:11" ht="12" customHeight="1">
      <c r="G115" s="4"/>
      <c r="H115" s="4"/>
      <c r="I115" s="4"/>
      <c r="J115" s="4"/>
      <c r="K115" s="4"/>
    </row>
    <row r="116" spans="7:11" ht="12" customHeight="1">
      <c r="G116" s="4"/>
      <c r="H116" s="4"/>
      <c r="I116" s="4"/>
      <c r="J116" s="4"/>
      <c r="K116" s="4"/>
    </row>
    <row r="118" spans="7:11" ht="12" customHeight="1">
      <c r="G118" s="4"/>
      <c r="H118" s="4"/>
      <c r="I118" s="4"/>
      <c r="J118" s="4"/>
      <c r="K118" s="4"/>
    </row>
    <row r="119" spans="2:11" ht="12" customHeight="1">
      <c r="B119" s="1"/>
      <c r="C119" s="1"/>
      <c r="D119" s="1"/>
      <c r="E119" s="1"/>
      <c r="F119" s="1"/>
      <c r="G119" s="4"/>
      <c r="H119" s="4"/>
      <c r="I119" s="4"/>
      <c r="J119" s="4"/>
      <c r="K119" s="4"/>
    </row>
    <row r="120" spans="2:11" ht="12" customHeight="1">
      <c r="B120" s="1"/>
      <c r="C120" s="1"/>
      <c r="D120" s="1"/>
      <c r="E120" s="1"/>
      <c r="F120" s="1"/>
      <c r="G120" s="4"/>
      <c r="H120" s="4"/>
      <c r="I120" s="4"/>
      <c r="J120" s="4"/>
      <c r="K120" s="4"/>
    </row>
    <row r="121" spans="2:11" ht="12" customHeight="1">
      <c r="B121" s="1"/>
      <c r="C121" s="1"/>
      <c r="D121" s="1"/>
      <c r="E121" s="1"/>
      <c r="F121" s="1"/>
      <c r="G121" s="4"/>
      <c r="H121" s="4"/>
      <c r="I121" s="4"/>
      <c r="J121" s="4"/>
      <c r="K121" s="4"/>
    </row>
    <row r="122" spans="2:11" ht="12" customHeight="1">
      <c r="B122" s="1"/>
      <c r="C122" s="1"/>
      <c r="D122" s="1"/>
      <c r="E122" s="1"/>
      <c r="F122" s="1"/>
      <c r="G122" s="4"/>
      <c r="H122" s="4"/>
      <c r="I122" s="4"/>
      <c r="J122" s="4"/>
      <c r="K122" s="4"/>
    </row>
    <row r="123" spans="2:11" ht="12" customHeight="1">
      <c r="B123" s="1"/>
      <c r="C123" s="1"/>
      <c r="D123" s="1"/>
      <c r="E123" s="1"/>
      <c r="F123" s="1"/>
      <c r="G123" s="4"/>
      <c r="H123" s="4"/>
      <c r="I123" s="4"/>
      <c r="J123" s="4"/>
      <c r="K123" s="4"/>
    </row>
    <row r="124" spans="7:11" ht="12" customHeight="1">
      <c r="G124" s="4"/>
      <c r="H124" s="4"/>
      <c r="I124" s="4"/>
      <c r="J124" s="4"/>
      <c r="K124" s="4"/>
    </row>
    <row r="125" spans="2:11" ht="12" customHeight="1">
      <c r="B125" s="1"/>
      <c r="C125" s="1"/>
      <c r="D125" s="1"/>
      <c r="E125" s="1"/>
      <c r="F125" s="1"/>
      <c r="G125" s="4"/>
      <c r="H125" s="4"/>
      <c r="I125" s="4"/>
      <c r="J125" s="4"/>
      <c r="K125" s="4"/>
    </row>
    <row r="126" spans="7:11" ht="12" customHeight="1">
      <c r="G126" s="4"/>
      <c r="H126" s="4"/>
      <c r="I126" s="4"/>
      <c r="J126" s="4"/>
      <c r="K126" s="4"/>
    </row>
    <row r="127" spans="7:11" ht="12" customHeight="1">
      <c r="G127" s="4"/>
      <c r="H127" s="4"/>
      <c r="I127" s="4"/>
      <c r="J127" s="4"/>
      <c r="K127" s="4"/>
    </row>
    <row r="128" spans="7:11" ht="12" customHeight="1">
      <c r="G128" s="4"/>
      <c r="H128" s="4"/>
      <c r="I128" s="4"/>
      <c r="J128" s="4"/>
      <c r="K128" s="4"/>
    </row>
    <row r="131" spans="2:11" ht="12" customHeight="1">
      <c r="B131" s="1"/>
      <c r="C131" s="1"/>
      <c r="D131" s="1"/>
      <c r="E131" s="1"/>
      <c r="F131" s="1"/>
      <c r="G131" s="4"/>
      <c r="H131" s="8"/>
      <c r="I131" s="8"/>
      <c r="J131" s="8"/>
      <c r="K131" s="8"/>
    </row>
    <row r="132" spans="2:11" ht="12" customHeight="1">
      <c r="B132" s="1"/>
      <c r="C132" s="1"/>
      <c r="D132" s="1"/>
      <c r="E132" s="1"/>
      <c r="F132" s="1"/>
      <c r="G132" s="4"/>
      <c r="H132" s="8"/>
      <c r="I132" s="8"/>
      <c r="J132" s="8"/>
      <c r="K132" s="8"/>
    </row>
    <row r="133" spans="2:11" ht="12" customHeight="1">
      <c r="B133" s="1"/>
      <c r="C133" s="1"/>
      <c r="D133" s="1"/>
      <c r="E133" s="1"/>
      <c r="F133" s="1"/>
      <c r="G133" s="4"/>
      <c r="H133" s="8"/>
      <c r="I133" s="8"/>
      <c r="J133" s="8"/>
      <c r="K133" s="8"/>
    </row>
    <row r="134" spans="2:11" ht="12" customHeight="1">
      <c r="B134" s="1"/>
      <c r="C134" s="1"/>
      <c r="D134" s="1"/>
      <c r="E134" s="1"/>
      <c r="F134" s="1"/>
      <c r="G134" s="4"/>
      <c r="H134" s="8"/>
      <c r="I134" s="8"/>
      <c r="J134" s="8"/>
      <c r="K134" s="8"/>
    </row>
    <row r="135" spans="2:11" ht="12" customHeight="1">
      <c r="B135" s="1"/>
      <c r="C135" s="1"/>
      <c r="D135" s="1"/>
      <c r="E135" s="1"/>
      <c r="F135" s="1"/>
      <c r="G135" s="4"/>
      <c r="H135" s="8"/>
      <c r="I135" s="8"/>
      <c r="J135" s="8"/>
      <c r="K135" s="8"/>
    </row>
    <row r="136" spans="8:11" ht="12" customHeight="1">
      <c r="H136" s="8"/>
      <c r="I136" s="8"/>
      <c r="J136" s="8"/>
      <c r="K136" s="8"/>
    </row>
    <row r="137" spans="2:11" ht="12" customHeight="1">
      <c r="B137" s="1"/>
      <c r="C137" s="1"/>
      <c r="D137" s="1"/>
      <c r="E137" s="1"/>
      <c r="F137" s="1"/>
      <c r="G137" s="4"/>
      <c r="H137" s="8"/>
      <c r="I137" s="8"/>
      <c r="J137" s="8"/>
      <c r="K137" s="8"/>
    </row>
  </sheetData>
  <mergeCells count="18">
    <mergeCell ref="B2:M2"/>
    <mergeCell ref="C3:C4"/>
    <mergeCell ref="B3:B4"/>
    <mergeCell ref="G3:G4"/>
    <mergeCell ref="H3:H4"/>
    <mergeCell ref="I3:I4"/>
    <mergeCell ref="J3:J4"/>
    <mergeCell ref="K3:K4"/>
    <mergeCell ref="L3:L4"/>
    <mergeCell ref="D3:D4"/>
    <mergeCell ref="A43:M43"/>
    <mergeCell ref="E3:E4"/>
    <mergeCell ref="F3:F4"/>
    <mergeCell ref="M3:M4"/>
    <mergeCell ref="A44:M44"/>
    <mergeCell ref="A45:M45"/>
    <mergeCell ref="A46:M46"/>
    <mergeCell ref="A47:M47"/>
  </mergeCells>
  <printOptions/>
  <pageMargins left="0.75" right="0.75" top="1" bottom="1" header="0.5" footer="0.5"/>
  <pageSetup fitToHeight="1" fitToWidth="1" horizontalDpi="600" verticalDpi="600" orientation="landscape" scale="72" r:id="rId1"/>
  <headerFooter alignWithMargins="0">
    <oddHeader xml:space="preserve">&amp;R&amp;"Courier New,Regular"&amp;9&amp;08 &amp;A
 Page &amp;P of &amp;N </oddHeader>
    <oddFooter>&amp;R&amp;"Courier New,Regular"&amp;9Printed: &amp;D &amp;T</oddFooter>
  </headerFooter>
</worksheet>
</file>

<file path=xl/worksheets/sheet2.xml><?xml version="1.0" encoding="utf-8"?>
<worksheet xmlns="http://schemas.openxmlformats.org/spreadsheetml/2006/main" xmlns:r="http://schemas.openxmlformats.org/officeDocument/2006/relationships">
  <dimension ref="A3:M110"/>
  <sheetViews>
    <sheetView showGridLines="0" workbookViewId="0" topLeftCell="A13">
      <selection activeCell="B35" sqref="B35"/>
    </sheetView>
  </sheetViews>
  <sheetFormatPr defaultColWidth="9.00390625" defaultRowHeight="12.75"/>
  <cols>
    <col min="1" max="1" width="16.75390625" style="34" customWidth="1"/>
    <col min="2" max="2" width="12.625" style="34" customWidth="1"/>
    <col min="3" max="5" width="9.625" style="34" customWidth="1"/>
    <col min="6" max="6" width="11.25390625" style="34" customWidth="1"/>
    <col min="7" max="7" width="11.75390625" style="34" customWidth="1"/>
    <col min="8" max="8" width="9.50390625" style="34" customWidth="1"/>
    <col min="9" max="10" width="10.875" style="34" customWidth="1"/>
    <col min="11" max="11" width="9.625" style="34" customWidth="1"/>
    <col min="12" max="12" width="13.00390625" style="34" customWidth="1"/>
    <col min="13" max="13" width="9.625" style="34" customWidth="1"/>
    <col min="14" max="16384" width="9.00390625" style="35" customWidth="1"/>
  </cols>
  <sheetData>
    <row r="3" spans="1:11" ht="23.25" customHeight="1">
      <c r="A3" s="135" t="s">
        <v>55</v>
      </c>
      <c r="B3" s="137"/>
      <c r="C3" s="137"/>
      <c r="D3" s="137"/>
      <c r="E3" s="137"/>
      <c r="F3" s="137"/>
      <c r="G3" s="137"/>
      <c r="H3" s="137"/>
      <c r="I3" s="137"/>
      <c r="J3" s="137"/>
      <c r="K3" s="137"/>
    </row>
    <row r="4" ht="12.75">
      <c r="A4" s="44"/>
    </row>
    <row r="5" spans="1:6" ht="12.75">
      <c r="A5" s="141"/>
      <c r="B5" s="142" t="s">
        <v>3</v>
      </c>
      <c r="C5" s="142"/>
      <c r="D5" s="47"/>
      <c r="E5" s="49"/>
      <c r="F5" s="49"/>
    </row>
    <row r="6" spans="1:6" ht="12.75">
      <c r="A6" s="141"/>
      <c r="B6" s="45" t="s">
        <v>8</v>
      </c>
      <c r="C6" s="46"/>
      <c r="D6" s="48" t="s">
        <v>4</v>
      </c>
      <c r="E6" s="50"/>
      <c r="F6" s="49"/>
    </row>
    <row r="7" spans="1:8" ht="12.75">
      <c r="A7" s="141"/>
      <c r="B7" s="50" t="s">
        <v>44</v>
      </c>
      <c r="C7" s="51" t="s">
        <v>6</v>
      </c>
      <c r="D7" s="48" t="s">
        <v>7</v>
      </c>
      <c r="E7" s="50"/>
      <c r="F7" s="49"/>
      <c r="H7" s="36" t="s">
        <v>1</v>
      </c>
    </row>
    <row r="8" spans="1:8" ht="12.75">
      <c r="A8" s="52" t="s">
        <v>1</v>
      </c>
      <c r="B8" s="53">
        <v>9047</v>
      </c>
      <c r="C8" s="53">
        <v>7502</v>
      </c>
      <c r="D8" s="53">
        <v>844</v>
      </c>
      <c r="E8" s="54"/>
      <c r="F8" s="34">
        <f>+B8+C8+D8</f>
        <v>17393</v>
      </c>
      <c r="H8" s="69">
        <v>16549</v>
      </c>
    </row>
    <row r="9" spans="1:8" ht="12.75">
      <c r="A9" s="49" t="s">
        <v>45</v>
      </c>
      <c r="B9" s="54">
        <v>18</v>
      </c>
      <c r="C9" s="54">
        <v>1018</v>
      </c>
      <c r="D9" s="54">
        <v>32</v>
      </c>
      <c r="E9" s="54"/>
      <c r="H9" s="70">
        <v>1036</v>
      </c>
    </row>
    <row r="10" spans="1:8" ht="12.75">
      <c r="A10" s="49" t="s">
        <v>10</v>
      </c>
      <c r="B10" s="54">
        <v>42</v>
      </c>
      <c r="C10" s="54">
        <v>1094</v>
      </c>
      <c r="D10" s="54">
        <v>68</v>
      </c>
      <c r="E10" s="54"/>
      <c r="H10" s="70">
        <v>1136</v>
      </c>
    </row>
    <row r="11" spans="1:8" ht="12.75">
      <c r="A11" s="49" t="s">
        <v>11</v>
      </c>
      <c r="B11" s="54">
        <v>79</v>
      </c>
      <c r="C11" s="54">
        <v>1005</v>
      </c>
      <c r="D11" s="54">
        <v>75</v>
      </c>
      <c r="E11" s="54"/>
      <c r="H11" s="70">
        <v>1084</v>
      </c>
    </row>
    <row r="12" spans="1:8" ht="12.75">
      <c r="A12" s="49" t="s">
        <v>12</v>
      </c>
      <c r="B12" s="54">
        <v>292</v>
      </c>
      <c r="C12" s="54">
        <v>1725</v>
      </c>
      <c r="D12" s="54">
        <v>164</v>
      </c>
      <c r="E12" s="54"/>
      <c r="H12" s="70">
        <v>2017</v>
      </c>
    </row>
    <row r="13" spans="1:8" ht="12.75">
      <c r="A13" s="49" t="s">
        <v>13</v>
      </c>
      <c r="B13" s="54">
        <v>516</v>
      </c>
      <c r="C13" s="54">
        <v>1101</v>
      </c>
      <c r="D13" s="54">
        <v>176</v>
      </c>
      <c r="E13" s="54"/>
      <c r="H13" s="70">
        <v>1617</v>
      </c>
    </row>
    <row r="14" spans="1:8" ht="12.75">
      <c r="A14" s="49" t="s">
        <v>14</v>
      </c>
      <c r="B14" s="54">
        <v>908</v>
      </c>
      <c r="C14" s="54">
        <v>800</v>
      </c>
      <c r="D14" s="54">
        <v>135</v>
      </c>
      <c r="E14" s="54"/>
      <c r="H14" s="70">
        <v>1708</v>
      </c>
    </row>
    <row r="15" spans="1:8" ht="12.75">
      <c r="A15" s="49" t="s">
        <v>15</v>
      </c>
      <c r="B15" s="54">
        <v>1752</v>
      </c>
      <c r="C15" s="54">
        <v>516</v>
      </c>
      <c r="D15" s="54">
        <v>130</v>
      </c>
      <c r="E15" s="54"/>
      <c r="H15" s="70">
        <v>2268</v>
      </c>
    </row>
    <row r="16" spans="1:8" ht="12.75">
      <c r="A16" s="49" t="s">
        <v>16</v>
      </c>
      <c r="B16" s="54">
        <v>1468</v>
      </c>
      <c r="C16" s="54">
        <v>171</v>
      </c>
      <c r="D16" s="54">
        <v>39</v>
      </c>
      <c r="E16" s="54"/>
      <c r="H16" s="70">
        <v>1639</v>
      </c>
    </row>
    <row r="17" spans="1:8" ht="12.75">
      <c r="A17" s="49" t="s">
        <v>17</v>
      </c>
      <c r="B17" s="54">
        <v>1336</v>
      </c>
      <c r="C17" s="54">
        <v>47</v>
      </c>
      <c r="D17" s="54">
        <v>13</v>
      </c>
      <c r="E17" s="54"/>
      <c r="H17" s="54">
        <v>1383</v>
      </c>
    </row>
    <row r="18" spans="1:8" ht="12.75">
      <c r="A18" s="49" t="s">
        <v>18</v>
      </c>
      <c r="B18" s="54">
        <v>1613</v>
      </c>
      <c r="C18" s="54">
        <v>20</v>
      </c>
      <c r="D18" s="54">
        <v>9</v>
      </c>
      <c r="E18" s="54"/>
      <c r="H18" s="54">
        <v>1633</v>
      </c>
    </row>
    <row r="19" spans="1:8" ht="12.75">
      <c r="A19" s="55" t="s">
        <v>19</v>
      </c>
      <c r="B19" s="56">
        <v>1023</v>
      </c>
      <c r="C19" s="56">
        <v>5</v>
      </c>
      <c r="D19" s="56">
        <v>3</v>
      </c>
      <c r="E19" s="54"/>
      <c r="H19" s="56">
        <v>1028</v>
      </c>
    </row>
    <row r="20" ht="12.75">
      <c r="B20" s="42">
        <f>SUM(B9:B19)</f>
        <v>9047</v>
      </c>
    </row>
    <row r="21" spans="1:10" ht="26.25" customHeight="1">
      <c r="A21" s="138" t="s">
        <v>57</v>
      </c>
      <c r="B21" s="138"/>
      <c r="C21" s="138"/>
      <c r="D21" s="138"/>
      <c r="E21" s="138"/>
      <c r="F21" s="138"/>
      <c r="G21" s="138"/>
      <c r="H21" s="138"/>
      <c r="I21" s="138"/>
      <c r="J21" s="138"/>
    </row>
    <row r="22" spans="1:6" ht="12.75">
      <c r="A22" s="35"/>
      <c r="B22" s="35"/>
      <c r="C22" s="35"/>
      <c r="D22" s="35"/>
      <c r="E22" s="35"/>
      <c r="F22" s="35"/>
    </row>
    <row r="23" spans="1:6" ht="54" customHeight="1">
      <c r="A23" s="35"/>
      <c r="B23" s="57" t="s">
        <v>46</v>
      </c>
      <c r="C23" s="57" t="s">
        <v>20</v>
      </c>
      <c r="D23" s="57" t="s">
        <v>21</v>
      </c>
      <c r="E23" s="57" t="s">
        <v>70</v>
      </c>
      <c r="F23" s="57" t="s">
        <v>47</v>
      </c>
    </row>
    <row r="24" spans="1:6" ht="12.75">
      <c r="A24" s="35"/>
      <c r="B24" s="59" t="s">
        <v>22</v>
      </c>
      <c r="C24" s="59" t="s">
        <v>22</v>
      </c>
      <c r="D24" s="59" t="s">
        <v>22</v>
      </c>
      <c r="E24" s="59"/>
      <c r="F24" s="59" t="s">
        <v>22</v>
      </c>
    </row>
    <row r="25" spans="1:6" ht="12.75">
      <c r="A25" s="35"/>
      <c r="B25" s="60" t="s">
        <v>23</v>
      </c>
      <c r="C25" s="60" t="s">
        <v>24</v>
      </c>
      <c r="D25" s="60" t="s">
        <v>23</v>
      </c>
      <c r="E25" s="60"/>
      <c r="F25" s="60" t="s">
        <v>23</v>
      </c>
    </row>
    <row r="26" spans="1:6" ht="12.75">
      <c r="A26" s="35" t="s">
        <v>5</v>
      </c>
      <c r="B26" s="35"/>
      <c r="C26" s="35"/>
      <c r="D26" s="35"/>
      <c r="E26" s="35"/>
      <c r="F26" s="35"/>
    </row>
    <row r="27" spans="1:6" ht="12.75">
      <c r="A27" s="35" t="s">
        <v>1</v>
      </c>
      <c r="B27" s="38">
        <v>804943</v>
      </c>
      <c r="C27" s="38">
        <v>38779</v>
      </c>
      <c r="D27" s="38">
        <v>35957</v>
      </c>
      <c r="E27" s="38">
        <f>SUM(C27:D27)</f>
        <v>74736</v>
      </c>
      <c r="F27" s="38">
        <v>1822</v>
      </c>
    </row>
    <row r="28" spans="1:6" ht="12.75">
      <c r="A28" s="35" t="s">
        <v>9</v>
      </c>
      <c r="B28" s="38">
        <v>99780</v>
      </c>
      <c r="C28" s="38">
        <v>6205</v>
      </c>
      <c r="D28" s="38">
        <v>4108</v>
      </c>
      <c r="E28" s="38">
        <f aca="true" t="shared" si="0" ref="E28:E38">SUM(C28:D28)</f>
        <v>10313</v>
      </c>
      <c r="F28" s="35">
        <v>258</v>
      </c>
    </row>
    <row r="29" spans="1:6" ht="12.75">
      <c r="A29" s="35" t="s">
        <v>48</v>
      </c>
      <c r="B29" s="38">
        <v>106612</v>
      </c>
      <c r="C29" s="38">
        <v>5415</v>
      </c>
      <c r="D29" s="38">
        <v>4525</v>
      </c>
      <c r="E29" s="38">
        <f t="shared" si="0"/>
        <v>9940</v>
      </c>
      <c r="F29" s="35">
        <v>225</v>
      </c>
    </row>
    <row r="30" spans="1:6" ht="12.75">
      <c r="A30" s="35" t="s">
        <v>11</v>
      </c>
      <c r="B30" s="38">
        <v>84097</v>
      </c>
      <c r="C30" s="38">
        <v>4148</v>
      </c>
      <c r="D30" s="38">
        <v>3552</v>
      </c>
      <c r="E30" s="38">
        <f t="shared" si="0"/>
        <v>7700</v>
      </c>
      <c r="F30" s="35">
        <v>185</v>
      </c>
    </row>
    <row r="31" spans="1:6" ht="12.75">
      <c r="A31" s="35" t="s">
        <v>12</v>
      </c>
      <c r="B31" s="38">
        <v>117016</v>
      </c>
      <c r="C31" s="38">
        <v>5809</v>
      </c>
      <c r="D31" s="38">
        <v>5447</v>
      </c>
      <c r="E31" s="38">
        <f t="shared" si="0"/>
        <v>11256</v>
      </c>
      <c r="F31" s="35">
        <v>250</v>
      </c>
    </row>
    <row r="32" spans="1:6" ht="12.75">
      <c r="A32" s="35" t="s">
        <v>13</v>
      </c>
      <c r="B32" s="38">
        <v>95662</v>
      </c>
      <c r="C32" s="38">
        <v>4615</v>
      </c>
      <c r="D32" s="38">
        <v>4625</v>
      </c>
      <c r="E32" s="38">
        <f t="shared" si="0"/>
        <v>9240</v>
      </c>
      <c r="F32" s="35">
        <v>187</v>
      </c>
    </row>
    <row r="33" spans="1:6" ht="12.75">
      <c r="A33" s="35" t="s">
        <v>14</v>
      </c>
      <c r="B33" s="38">
        <v>96685</v>
      </c>
      <c r="C33" s="38">
        <v>4610</v>
      </c>
      <c r="D33" s="38">
        <v>4576</v>
      </c>
      <c r="E33" s="38">
        <f t="shared" si="0"/>
        <v>9186</v>
      </c>
      <c r="F33" s="35">
        <v>212</v>
      </c>
    </row>
    <row r="34" spans="1:6" ht="12.75">
      <c r="A34" s="35" t="s">
        <v>15</v>
      </c>
      <c r="B34" s="118">
        <v>98875</v>
      </c>
      <c r="C34" s="38">
        <v>4476</v>
      </c>
      <c r="D34" s="38">
        <v>4435</v>
      </c>
      <c r="E34" s="38">
        <f t="shared" si="0"/>
        <v>8911</v>
      </c>
      <c r="F34" s="35">
        <v>241</v>
      </c>
    </row>
    <row r="35" spans="1:6" ht="12.75">
      <c r="A35" s="35" t="s">
        <v>16</v>
      </c>
      <c r="B35" s="38">
        <v>47377</v>
      </c>
      <c r="C35" s="38">
        <v>1843</v>
      </c>
      <c r="D35" s="38">
        <v>2177</v>
      </c>
      <c r="E35" s="38">
        <f t="shared" si="0"/>
        <v>4020</v>
      </c>
      <c r="F35" s="35">
        <v>122</v>
      </c>
    </row>
    <row r="36" spans="1:6" ht="12.75">
      <c r="A36" s="35" t="s">
        <v>17</v>
      </c>
      <c r="B36" s="38">
        <v>28028</v>
      </c>
      <c r="C36" s="35">
        <v>923</v>
      </c>
      <c r="D36" s="35">
        <v>1194</v>
      </c>
      <c r="E36" s="38">
        <f t="shared" si="0"/>
        <v>2117</v>
      </c>
      <c r="F36" s="35">
        <v>69</v>
      </c>
    </row>
    <row r="37" spans="1:6" ht="12.75">
      <c r="A37" s="35" t="s">
        <v>18</v>
      </c>
      <c r="B37" s="38">
        <v>21849</v>
      </c>
      <c r="C37" s="35">
        <v>559</v>
      </c>
      <c r="D37" s="35">
        <v>946</v>
      </c>
      <c r="E37" s="38">
        <f t="shared" si="0"/>
        <v>1505</v>
      </c>
      <c r="F37" s="35">
        <v>53</v>
      </c>
    </row>
    <row r="38" spans="1:6" ht="12.75">
      <c r="A38" s="61" t="s">
        <v>19</v>
      </c>
      <c r="B38" s="62">
        <v>8961</v>
      </c>
      <c r="C38" s="61">
        <v>177</v>
      </c>
      <c r="D38" s="61">
        <v>372</v>
      </c>
      <c r="E38" s="38">
        <f t="shared" si="0"/>
        <v>549</v>
      </c>
      <c r="F38" s="61">
        <v>20</v>
      </c>
    </row>
    <row r="39" ht="12.75">
      <c r="B39" s="42">
        <f>SUM(B28:B38)-99</f>
        <v>804843</v>
      </c>
    </row>
    <row r="42" spans="1:10" ht="36.75" customHeight="1">
      <c r="A42" s="138" t="s">
        <v>56</v>
      </c>
      <c r="B42" s="138"/>
      <c r="C42" s="138"/>
      <c r="D42" s="138"/>
      <c r="E42" s="138"/>
      <c r="F42" s="138"/>
      <c r="G42" s="138"/>
      <c r="H42" s="138"/>
      <c r="I42" s="138"/>
      <c r="J42" s="138"/>
    </row>
    <row r="43" spans="1:6" ht="12.75">
      <c r="A43" s="35"/>
      <c r="B43" s="35"/>
      <c r="C43" s="35"/>
      <c r="D43" s="35"/>
      <c r="E43" s="35"/>
      <c r="F43" s="35"/>
    </row>
    <row r="44" spans="1:6" ht="12.75">
      <c r="A44" s="35"/>
      <c r="B44" s="140" t="s">
        <v>25</v>
      </c>
      <c r="C44" s="140"/>
      <c r="D44" s="140"/>
      <c r="E44" s="140"/>
      <c r="F44" s="140"/>
    </row>
    <row r="45" spans="1:6" ht="12.75">
      <c r="A45" s="35"/>
      <c r="B45" s="58"/>
      <c r="C45" s="136" t="s">
        <v>49</v>
      </c>
      <c r="D45" s="136"/>
      <c r="E45" s="136"/>
      <c r="F45" s="136"/>
    </row>
    <row r="46" spans="4:5" ht="12.75">
      <c r="D46" s="139" t="s">
        <v>26</v>
      </c>
      <c r="E46" s="94"/>
    </row>
    <row r="47" spans="1:6" ht="28.5" customHeight="1">
      <c r="A47" s="35"/>
      <c r="B47" s="37"/>
      <c r="C47" s="37" t="s">
        <v>1</v>
      </c>
      <c r="D47" s="139"/>
      <c r="E47" s="94"/>
      <c r="F47" s="37" t="s">
        <v>27</v>
      </c>
    </row>
    <row r="48" spans="1:8" ht="12.75">
      <c r="A48" s="63" t="s">
        <v>1</v>
      </c>
      <c r="B48" s="64"/>
      <c r="C48" s="71">
        <v>45037.2</v>
      </c>
      <c r="D48" s="71">
        <v>30560.3</v>
      </c>
      <c r="E48" s="71"/>
      <c r="F48" s="71">
        <v>90976.9</v>
      </c>
      <c r="H48" s="39">
        <f>+C48+F48</f>
        <v>136014.09999999998</v>
      </c>
    </row>
    <row r="49" spans="1:6" ht="12.75">
      <c r="A49" s="65" t="s">
        <v>9</v>
      </c>
      <c r="B49" s="66"/>
      <c r="C49" s="72">
        <v>4771.2</v>
      </c>
      <c r="D49" s="72">
        <v>4570.9</v>
      </c>
      <c r="E49" s="72"/>
      <c r="F49" s="72">
        <v>11578.7</v>
      </c>
    </row>
    <row r="50" spans="1:6" ht="12.75">
      <c r="A50" s="65" t="s">
        <v>10</v>
      </c>
      <c r="B50" s="66"/>
      <c r="C50" s="72">
        <v>5474.3</v>
      </c>
      <c r="D50" s="72">
        <v>4728.1</v>
      </c>
      <c r="E50" s="72"/>
      <c r="F50" s="72">
        <v>13332.4</v>
      </c>
    </row>
    <row r="51" spans="1:8" ht="12.75">
      <c r="A51" s="65" t="s">
        <v>11</v>
      </c>
      <c r="B51" s="66"/>
      <c r="C51" s="72">
        <v>4568.3</v>
      </c>
      <c r="D51" s="72">
        <v>3803.9</v>
      </c>
      <c r="E51" s="72"/>
      <c r="F51" s="72">
        <v>10692.1</v>
      </c>
      <c r="H51" s="40">
        <f>+D50+D49</f>
        <v>9299</v>
      </c>
    </row>
    <row r="52" spans="1:8" ht="12.75">
      <c r="A52" s="65" t="s">
        <v>12</v>
      </c>
      <c r="B52" s="66"/>
      <c r="C52" s="72">
        <v>6138</v>
      </c>
      <c r="D52" s="72">
        <v>4911.5</v>
      </c>
      <c r="E52" s="72"/>
      <c r="F52" s="72">
        <v>16529.4</v>
      </c>
      <c r="H52" s="40">
        <f>+D51</f>
        <v>3803.9</v>
      </c>
    </row>
    <row r="53" spans="1:8" ht="12.75">
      <c r="A53" s="65" t="s">
        <v>13</v>
      </c>
      <c r="B53" s="66"/>
      <c r="C53" s="72">
        <v>5523.3</v>
      </c>
      <c r="D53" s="72">
        <v>3983</v>
      </c>
      <c r="E53" s="72"/>
      <c r="F53" s="72">
        <v>12360.7</v>
      </c>
      <c r="H53" s="40">
        <f>+D52</f>
        <v>4911.5</v>
      </c>
    </row>
    <row r="54" spans="1:8" ht="12.75">
      <c r="A54" s="65" t="s">
        <v>14</v>
      </c>
      <c r="B54" s="67"/>
      <c r="C54" s="72">
        <v>5895.8</v>
      </c>
      <c r="D54" s="72">
        <v>4011.8</v>
      </c>
      <c r="E54" s="72"/>
      <c r="F54" s="72">
        <v>11436</v>
      </c>
      <c r="H54" s="40">
        <f>+D53</f>
        <v>3983</v>
      </c>
    </row>
    <row r="55" spans="1:8" ht="12.75">
      <c r="A55" s="65" t="s">
        <v>15</v>
      </c>
      <c r="B55" s="67"/>
      <c r="C55" s="72">
        <v>6126.8</v>
      </c>
      <c r="D55" s="72">
        <v>3223.1</v>
      </c>
      <c r="E55" s="72"/>
      <c r="F55" s="72">
        <v>9543.2</v>
      </c>
      <c r="H55" s="40">
        <f>+D55+D54</f>
        <v>7234.9</v>
      </c>
    </row>
    <row r="56" spans="1:8" ht="12.75">
      <c r="A56" s="65" t="s">
        <v>16</v>
      </c>
      <c r="B56" s="67"/>
      <c r="C56" s="72">
        <v>2927.9</v>
      </c>
      <c r="D56" s="72">
        <v>940</v>
      </c>
      <c r="E56" s="72"/>
      <c r="F56" s="72">
        <v>3556</v>
      </c>
      <c r="H56" s="34">
        <f>+D56+D57+D58+D59</f>
        <v>1327.8</v>
      </c>
    </row>
    <row r="57" spans="1:8" ht="12.75">
      <c r="A57" s="65" t="s">
        <v>17</v>
      </c>
      <c r="B57" s="67"/>
      <c r="C57" s="72">
        <v>1762.9</v>
      </c>
      <c r="D57" s="72">
        <v>266.5</v>
      </c>
      <c r="E57" s="72"/>
      <c r="F57" s="72">
        <v>1235.6</v>
      </c>
      <c r="H57" s="40">
        <f>SUM(H51:H56)</f>
        <v>30560.100000000002</v>
      </c>
    </row>
    <row r="58" spans="1:6" ht="12.75">
      <c r="A58" s="65" t="s">
        <v>18</v>
      </c>
      <c r="B58" s="67"/>
      <c r="C58" s="72">
        <v>1379.5</v>
      </c>
      <c r="D58" s="72">
        <v>101.7</v>
      </c>
      <c r="E58" s="72"/>
      <c r="F58" s="72">
        <v>563</v>
      </c>
    </row>
    <row r="59" spans="1:6" ht="12.75">
      <c r="A59" s="61" t="s">
        <v>19</v>
      </c>
      <c r="B59" s="61"/>
      <c r="C59" s="73">
        <v>469.2</v>
      </c>
      <c r="D59" s="73">
        <v>19.6</v>
      </c>
      <c r="E59" s="73"/>
      <c r="F59" s="73">
        <v>149.8</v>
      </c>
    </row>
    <row r="60" ht="12.75">
      <c r="B60" s="40"/>
    </row>
    <row r="61" spans="1:10" ht="26.25" customHeight="1">
      <c r="A61" s="135" t="s">
        <v>58</v>
      </c>
      <c r="B61" s="135"/>
      <c r="C61" s="135"/>
      <c r="D61" s="135"/>
      <c r="E61" s="135"/>
      <c r="F61" s="135"/>
      <c r="G61" s="135"/>
      <c r="H61" s="135"/>
      <c r="I61" s="135"/>
      <c r="J61" s="135"/>
    </row>
    <row r="62" spans="8:11" ht="12.75">
      <c r="H62" s="36"/>
      <c r="I62" s="36"/>
      <c r="J62" s="36"/>
      <c r="K62" s="36"/>
    </row>
    <row r="63" spans="2:11" ht="12.75">
      <c r="B63" s="36" t="s">
        <v>1</v>
      </c>
      <c r="C63" s="37" t="s">
        <v>28</v>
      </c>
      <c r="D63" s="37" t="s">
        <v>29</v>
      </c>
      <c r="E63" s="37"/>
      <c r="F63" s="37" t="s">
        <v>30</v>
      </c>
      <c r="G63" s="37" t="s">
        <v>27</v>
      </c>
      <c r="H63" s="48" t="s">
        <v>28</v>
      </c>
      <c r="I63" s="36" t="s">
        <v>29</v>
      </c>
      <c r="J63" s="36" t="s">
        <v>30</v>
      </c>
      <c r="K63" s="36" t="s">
        <v>27</v>
      </c>
    </row>
    <row r="64" spans="1:12" ht="12.75">
      <c r="A64" s="63" t="s">
        <v>1</v>
      </c>
      <c r="B64" s="68">
        <v>9129588</v>
      </c>
      <c r="C64" s="63">
        <v>0.5</v>
      </c>
      <c r="D64" s="63">
        <v>10</v>
      </c>
      <c r="E64" s="63"/>
      <c r="F64" s="78">
        <v>81.5</v>
      </c>
      <c r="G64" s="63">
        <v>8</v>
      </c>
      <c r="H64" s="87">
        <v>46951</v>
      </c>
      <c r="I64" s="80">
        <v>909042</v>
      </c>
      <c r="J64" s="80">
        <v>7440083</v>
      </c>
      <c r="K64" s="80">
        <v>733513</v>
      </c>
      <c r="L64" s="41"/>
    </row>
    <row r="65" spans="1:11" ht="12.75">
      <c r="A65" s="65" t="s">
        <v>9</v>
      </c>
      <c r="B65" s="66">
        <v>1383432</v>
      </c>
      <c r="C65" s="65">
        <v>0.6</v>
      </c>
      <c r="D65" s="65">
        <v>6.6</v>
      </c>
      <c r="E65" s="65"/>
      <c r="F65" s="65">
        <v>80.9</v>
      </c>
      <c r="G65" s="65">
        <v>12</v>
      </c>
      <c r="H65" s="88">
        <v>7786</v>
      </c>
      <c r="I65" s="81">
        <v>90750</v>
      </c>
      <c r="J65" s="81">
        <v>1118899</v>
      </c>
      <c r="K65" s="81">
        <v>165997</v>
      </c>
    </row>
    <row r="66" spans="1:11" ht="12.75">
      <c r="A66" s="65" t="s">
        <v>10</v>
      </c>
      <c r="B66" s="66">
        <v>1378322</v>
      </c>
      <c r="C66" s="65">
        <v>0.5</v>
      </c>
      <c r="D66" s="65">
        <v>11.1</v>
      </c>
      <c r="E66" s="65"/>
      <c r="F66" s="79">
        <v>81.9</v>
      </c>
      <c r="G66" s="65">
        <v>6.5</v>
      </c>
      <c r="H66" s="88">
        <v>7026</v>
      </c>
      <c r="I66" s="81">
        <v>152581</v>
      </c>
      <c r="J66" s="81">
        <v>1128664</v>
      </c>
      <c r="K66" s="81">
        <v>90051</v>
      </c>
    </row>
    <row r="67" spans="1:11" ht="12.75">
      <c r="A67" s="65" t="s">
        <v>11</v>
      </c>
      <c r="B67" s="66">
        <v>1079238</v>
      </c>
      <c r="C67" s="65">
        <v>0.4</v>
      </c>
      <c r="D67" s="65">
        <v>12.2</v>
      </c>
      <c r="E67" s="65"/>
      <c r="F67" s="65">
        <v>81.2</v>
      </c>
      <c r="G67" s="65">
        <v>6.2</v>
      </c>
      <c r="H67" s="88">
        <v>3933</v>
      </c>
      <c r="I67" s="81">
        <v>131590</v>
      </c>
      <c r="J67" s="81">
        <v>876380</v>
      </c>
      <c r="K67" s="81">
        <v>67336</v>
      </c>
    </row>
    <row r="68" spans="1:11" ht="12.75">
      <c r="A68" s="65" t="s">
        <v>12</v>
      </c>
      <c r="B68" s="66">
        <v>1491431</v>
      </c>
      <c r="C68" s="65">
        <v>0.6</v>
      </c>
      <c r="D68" s="65">
        <v>9.8</v>
      </c>
      <c r="E68" s="65"/>
      <c r="F68" s="65">
        <v>83</v>
      </c>
      <c r="G68" s="65">
        <v>6.6</v>
      </c>
      <c r="H68" s="88">
        <v>9484</v>
      </c>
      <c r="I68" s="81">
        <v>146360</v>
      </c>
      <c r="J68" s="81">
        <v>1237449</v>
      </c>
      <c r="K68" s="81">
        <v>98138</v>
      </c>
    </row>
    <row r="69" spans="1:11" ht="12.75">
      <c r="A69" s="65" t="s">
        <v>13</v>
      </c>
      <c r="B69" s="42">
        <v>1155771</v>
      </c>
      <c r="C69" s="65">
        <v>0.5</v>
      </c>
      <c r="D69" s="65">
        <v>11.8</v>
      </c>
      <c r="E69" s="65"/>
      <c r="F69" s="65">
        <v>81.3</v>
      </c>
      <c r="G69" s="65">
        <v>6.4</v>
      </c>
      <c r="H69" s="88">
        <v>57755</v>
      </c>
      <c r="I69" s="81">
        <v>136476</v>
      </c>
      <c r="J69" s="81">
        <v>939658</v>
      </c>
      <c r="K69" s="81">
        <v>73882</v>
      </c>
    </row>
    <row r="70" spans="1:11" ht="12.75">
      <c r="A70" s="65" t="s">
        <v>14</v>
      </c>
      <c r="B70" s="66">
        <v>1117968</v>
      </c>
      <c r="C70" s="65">
        <v>0.4</v>
      </c>
      <c r="D70" s="65">
        <v>10.2</v>
      </c>
      <c r="E70" s="65"/>
      <c r="F70" s="65">
        <v>82.4</v>
      </c>
      <c r="G70" s="65">
        <v>7</v>
      </c>
      <c r="H70" s="88">
        <v>4931</v>
      </c>
      <c r="I70" s="81">
        <v>113556</v>
      </c>
      <c r="J70" s="81">
        <v>921621</v>
      </c>
      <c r="K70" s="81">
        <v>77860</v>
      </c>
    </row>
    <row r="71" spans="1:11" ht="12.75">
      <c r="A71" s="65" t="s">
        <v>15</v>
      </c>
      <c r="B71" s="66">
        <v>942575</v>
      </c>
      <c r="C71" s="65">
        <v>0.4</v>
      </c>
      <c r="D71" s="65">
        <v>8.9</v>
      </c>
      <c r="E71" s="65"/>
      <c r="F71" s="65">
        <v>81.8</v>
      </c>
      <c r="G71" s="65">
        <v>8.9</v>
      </c>
      <c r="H71" s="88">
        <v>4091</v>
      </c>
      <c r="I71" s="81">
        <v>83813</v>
      </c>
      <c r="J71" s="81">
        <v>771107</v>
      </c>
      <c r="K71" s="81">
        <v>83565</v>
      </c>
    </row>
    <row r="72" spans="1:11" ht="12.75">
      <c r="A72" s="65" t="s">
        <v>16</v>
      </c>
      <c r="B72" s="66">
        <v>338645</v>
      </c>
      <c r="C72" s="65">
        <v>0.5</v>
      </c>
      <c r="D72" s="65">
        <v>11.2</v>
      </c>
      <c r="E72" s="65"/>
      <c r="F72" s="65">
        <v>77.7</v>
      </c>
      <c r="G72" s="65">
        <v>10.6</v>
      </c>
      <c r="H72" s="88">
        <v>1858</v>
      </c>
      <c r="I72" s="81">
        <v>37860</v>
      </c>
      <c r="J72" s="81">
        <v>263196</v>
      </c>
      <c r="K72" s="81">
        <v>35731</v>
      </c>
    </row>
    <row r="73" spans="1:11" ht="12.75">
      <c r="A73" s="65" t="s">
        <v>17</v>
      </c>
      <c r="B73" s="66">
        <v>141148</v>
      </c>
      <c r="C73" s="65">
        <v>0.7</v>
      </c>
      <c r="D73" s="65">
        <v>7.4</v>
      </c>
      <c r="E73" s="65"/>
      <c r="F73" s="65">
        <v>76.8</v>
      </c>
      <c r="G73" s="65">
        <v>15.1</v>
      </c>
      <c r="H73" s="88">
        <v>1028</v>
      </c>
      <c r="I73" s="81">
        <v>10450</v>
      </c>
      <c r="J73" s="81">
        <v>108364</v>
      </c>
      <c r="K73" s="42">
        <v>21306</v>
      </c>
    </row>
    <row r="74" spans="1:11" ht="12.75">
      <c r="A74" s="65" t="s">
        <v>18</v>
      </c>
      <c r="B74" s="66">
        <v>80543</v>
      </c>
      <c r="C74" s="65">
        <v>1.1</v>
      </c>
      <c r="D74" s="65">
        <v>5.2</v>
      </c>
      <c r="E74" s="65"/>
      <c r="F74" s="65">
        <v>74.4</v>
      </c>
      <c r="G74" s="65">
        <v>19.3</v>
      </c>
      <c r="H74" s="88">
        <v>859</v>
      </c>
      <c r="I74" s="81">
        <v>4223</v>
      </c>
      <c r="J74" s="81">
        <v>59895</v>
      </c>
      <c r="K74" s="81">
        <v>15565</v>
      </c>
    </row>
    <row r="75" spans="1:11" ht="12.75">
      <c r="A75" s="61" t="s">
        <v>19</v>
      </c>
      <c r="B75" s="62">
        <v>20514</v>
      </c>
      <c r="C75" s="61">
        <v>1</v>
      </c>
      <c r="D75" s="61">
        <v>6.7</v>
      </c>
      <c r="E75" s="61"/>
      <c r="F75" s="61">
        <v>72.4</v>
      </c>
      <c r="G75" s="61">
        <v>19.9</v>
      </c>
      <c r="H75" s="89">
        <v>201</v>
      </c>
      <c r="I75" s="82">
        <v>1381</v>
      </c>
      <c r="J75" s="82">
        <v>14850</v>
      </c>
      <c r="K75" s="82">
        <v>4082</v>
      </c>
    </row>
    <row r="76" spans="1:11" ht="12.75">
      <c r="A76" s="85" t="s">
        <v>37</v>
      </c>
      <c r="B76" s="86">
        <f>SUM(B77:B82)-SUM(B65:B75)</f>
        <v>52001</v>
      </c>
      <c r="C76" s="74"/>
      <c r="D76" s="34" t="s">
        <v>50</v>
      </c>
      <c r="H76" s="75">
        <f>SUM(H77:H82)-SUM(H65:H75)</f>
        <v>0</v>
      </c>
      <c r="I76" s="75">
        <f>SUM(I77:I82)-SUM(I65:I75)</f>
        <v>0</v>
      </c>
      <c r="J76" s="75">
        <f>SUM(J77:J82)-SUM(J65:J75)</f>
        <v>0</v>
      </c>
      <c r="K76" s="75">
        <f>SUM(K77:K82)-SUM(K65:K75)</f>
        <v>0</v>
      </c>
    </row>
    <row r="77" spans="1:12" ht="12.75">
      <c r="A77" s="74" t="s">
        <v>31</v>
      </c>
      <c r="B77" s="75">
        <f aca="true" t="shared" si="1" ref="B77:B82">SUM(H77:K77)</f>
        <v>580849</v>
      </c>
      <c r="C77" s="76"/>
      <c r="H77" s="75">
        <f>SUM(H72:H75)</f>
        <v>3946</v>
      </c>
      <c r="I77" s="75">
        <f>SUM(I72:I75)</f>
        <v>53914</v>
      </c>
      <c r="J77" s="75">
        <f>SUM(J72:J75)</f>
        <v>446305</v>
      </c>
      <c r="K77" s="75">
        <f>SUM(K72:K75)</f>
        <v>76684</v>
      </c>
      <c r="L77" s="83" t="s">
        <v>31</v>
      </c>
    </row>
    <row r="78" spans="1:12" ht="12.75">
      <c r="A78" s="74" t="s">
        <v>32</v>
      </c>
      <c r="B78" s="75">
        <f t="shared" si="1"/>
        <v>2060544</v>
      </c>
      <c r="C78" s="74"/>
      <c r="H78" s="75">
        <f>+H71+H70</f>
        <v>9022</v>
      </c>
      <c r="I78" s="75">
        <f>+I71+I70</f>
        <v>197369</v>
      </c>
      <c r="J78" s="75">
        <f>+J71+J70</f>
        <v>1692728</v>
      </c>
      <c r="K78" s="75">
        <f>SUM(K70:K71)</f>
        <v>161425</v>
      </c>
      <c r="L78" s="83" t="s">
        <v>32</v>
      </c>
    </row>
    <row r="79" spans="1:12" ht="12.75">
      <c r="A79" s="77" t="s">
        <v>33</v>
      </c>
      <c r="B79" s="75">
        <f t="shared" si="1"/>
        <v>1207771</v>
      </c>
      <c r="C79" s="74"/>
      <c r="H79" s="75">
        <f>+H69</f>
        <v>57755</v>
      </c>
      <c r="I79" s="75">
        <f>+I69</f>
        <v>136476</v>
      </c>
      <c r="J79" s="75">
        <f>+J69</f>
        <v>939658</v>
      </c>
      <c r="K79" s="75">
        <f>K69</f>
        <v>73882</v>
      </c>
      <c r="L79" s="84" t="s">
        <v>33</v>
      </c>
    </row>
    <row r="80" spans="1:12" ht="12.75">
      <c r="A80" s="77" t="s">
        <v>34</v>
      </c>
      <c r="B80" s="75">
        <f t="shared" si="1"/>
        <v>1491431</v>
      </c>
      <c r="C80" s="74"/>
      <c r="H80" s="75">
        <f>+H68</f>
        <v>9484</v>
      </c>
      <c r="I80" s="75">
        <f>+I68</f>
        <v>146360</v>
      </c>
      <c r="J80" s="75">
        <f>+J68</f>
        <v>1237449</v>
      </c>
      <c r="K80" s="75">
        <f>K68</f>
        <v>98138</v>
      </c>
      <c r="L80" s="84" t="s">
        <v>34</v>
      </c>
    </row>
    <row r="81" spans="1:12" ht="12.75">
      <c r="A81" s="77" t="s">
        <v>35</v>
      </c>
      <c r="B81" s="75">
        <f t="shared" si="1"/>
        <v>1079239</v>
      </c>
      <c r="C81" s="74"/>
      <c r="H81" s="75">
        <f>+H67</f>
        <v>3933</v>
      </c>
      <c r="I81" s="75">
        <f>+I67</f>
        <v>131590</v>
      </c>
      <c r="J81" s="75">
        <f>+J67</f>
        <v>876380</v>
      </c>
      <c r="K81" s="75">
        <f>K67</f>
        <v>67336</v>
      </c>
      <c r="L81" s="84" t="s">
        <v>35</v>
      </c>
    </row>
    <row r="82" spans="1:12" ht="12.75">
      <c r="A82" s="77" t="s">
        <v>36</v>
      </c>
      <c r="B82" s="75">
        <f t="shared" si="1"/>
        <v>2761754</v>
      </c>
      <c r="C82" s="74"/>
      <c r="H82" s="75">
        <f>+H66+H65</f>
        <v>14812</v>
      </c>
      <c r="I82" s="75">
        <f>+I66+I65</f>
        <v>243331</v>
      </c>
      <c r="J82" s="75">
        <f>+J66+J65</f>
        <v>2247563</v>
      </c>
      <c r="K82" s="75">
        <f>SUM(K65:K66)</f>
        <v>256048</v>
      </c>
      <c r="L82" s="84" t="s">
        <v>36</v>
      </c>
    </row>
    <row r="84" ht="12.75" customHeight="1">
      <c r="A84" s="43"/>
    </row>
    <row r="85" spans="1:13" ht="38.25">
      <c r="A85" s="104" t="s">
        <v>59</v>
      </c>
      <c r="B85" s="99" t="s">
        <v>60</v>
      </c>
      <c r="C85" s="109" t="s">
        <v>61</v>
      </c>
      <c r="D85" s="55" t="s">
        <v>62</v>
      </c>
      <c r="E85" s="49"/>
      <c r="M85" s="35"/>
    </row>
    <row r="86" spans="1:13" ht="12.75">
      <c r="A86" s="105" t="s">
        <v>1</v>
      </c>
      <c r="B86" s="103">
        <v>170782</v>
      </c>
      <c r="C86" s="98">
        <v>10.3</v>
      </c>
      <c r="D86" s="100">
        <v>3</v>
      </c>
      <c r="E86" s="100"/>
      <c r="M86" s="35"/>
    </row>
    <row r="87" spans="1:13" ht="12.75">
      <c r="A87" s="106" t="s">
        <v>9</v>
      </c>
      <c r="B87" s="98">
        <v>20182</v>
      </c>
      <c r="C87" s="98">
        <v>19.5</v>
      </c>
      <c r="D87" s="100">
        <v>2.3</v>
      </c>
      <c r="E87" s="100"/>
      <c r="M87" s="35"/>
    </row>
    <row r="88" spans="1:13" ht="12.75">
      <c r="A88" s="106" t="s">
        <v>10</v>
      </c>
      <c r="B88" s="98">
        <v>20153</v>
      </c>
      <c r="C88" s="98">
        <v>17.7</v>
      </c>
      <c r="D88" s="100">
        <v>2.6</v>
      </c>
      <c r="E88" s="100"/>
      <c r="M88" s="35"/>
    </row>
    <row r="89" spans="1:13" ht="12.75">
      <c r="A89" s="106" t="s">
        <v>11</v>
      </c>
      <c r="B89" s="98">
        <v>16174</v>
      </c>
      <c r="C89" s="98">
        <v>14.9</v>
      </c>
      <c r="D89" s="100">
        <v>2.4</v>
      </c>
      <c r="E89" s="100"/>
      <c r="M89" s="35"/>
    </row>
    <row r="90" spans="1:13" ht="12.75">
      <c r="A90" s="106" t="s">
        <v>12</v>
      </c>
      <c r="B90" s="98">
        <v>26885</v>
      </c>
      <c r="C90" s="98">
        <v>13.3</v>
      </c>
      <c r="D90" s="100">
        <v>2.6</v>
      </c>
      <c r="E90" s="100"/>
      <c r="M90" s="35"/>
    </row>
    <row r="91" spans="1:13" ht="12.75">
      <c r="A91" s="106" t="s">
        <v>13</v>
      </c>
      <c r="B91" s="98">
        <v>20726</v>
      </c>
      <c r="C91" s="98">
        <v>12.8</v>
      </c>
      <c r="D91" s="100">
        <v>2.8</v>
      </c>
      <c r="E91" s="100"/>
      <c r="M91" s="35"/>
    </row>
    <row r="92" spans="1:13" ht="12.75">
      <c r="A92" s="106" t="s">
        <v>14</v>
      </c>
      <c r="B92" s="98">
        <v>19117</v>
      </c>
      <c r="C92" s="98">
        <v>11.2</v>
      </c>
      <c r="D92" s="100">
        <v>3</v>
      </c>
      <c r="E92" s="100"/>
      <c r="M92" s="35"/>
    </row>
    <row r="93" spans="1:13" ht="12.75">
      <c r="A93" s="106" t="s">
        <v>15</v>
      </c>
      <c r="B93" s="98">
        <v>21025</v>
      </c>
      <c r="C93" s="98">
        <v>9.3</v>
      </c>
      <c r="D93" s="100">
        <v>3.8</v>
      </c>
      <c r="E93" s="100"/>
      <c r="M93" s="35"/>
    </row>
    <row r="94" spans="1:13" ht="12.75">
      <c r="A94" s="106" t="s">
        <v>16</v>
      </c>
      <c r="B94" s="98">
        <v>11151</v>
      </c>
      <c r="C94" s="98">
        <v>6.8</v>
      </c>
      <c r="D94" s="100">
        <v>5.3</v>
      </c>
      <c r="E94" s="100"/>
      <c r="M94" s="35"/>
    </row>
    <row r="95" spans="1:13" ht="12.75">
      <c r="A95" s="106" t="s">
        <v>17</v>
      </c>
      <c r="B95" s="98">
        <v>6726</v>
      </c>
      <c r="C95" s="98">
        <v>4.9</v>
      </c>
      <c r="D95" s="100">
        <v>7</v>
      </c>
      <c r="E95" s="100"/>
      <c r="M95" s="35"/>
    </row>
    <row r="96" spans="1:13" ht="12.75">
      <c r="A96" s="106" t="s">
        <v>18</v>
      </c>
      <c r="B96" s="98">
        <v>5935</v>
      </c>
      <c r="C96" s="98">
        <v>3.6</v>
      </c>
      <c r="D96" s="100">
        <v>11.3</v>
      </c>
      <c r="E96" s="100"/>
      <c r="M96" s="35"/>
    </row>
    <row r="97" spans="1:13" ht="12.75">
      <c r="A97" s="107" t="s">
        <v>19</v>
      </c>
      <c r="B97" s="99">
        <v>2708</v>
      </c>
      <c r="C97" s="99">
        <v>2.6</v>
      </c>
      <c r="D97" s="101">
        <v>23</v>
      </c>
      <c r="E97" s="114"/>
      <c r="M97" s="35"/>
    </row>
    <row r="98" spans="1:13" ht="25.5">
      <c r="A98" s="108" t="s">
        <v>63</v>
      </c>
      <c r="B98" s="110" t="s">
        <v>60</v>
      </c>
      <c r="C98" s="111" t="s">
        <v>64</v>
      </c>
      <c r="D98" s="112"/>
      <c r="E98" s="49"/>
      <c r="M98" s="35"/>
    </row>
    <row r="99" spans="1:13" ht="12.75">
      <c r="A99" s="105" t="s">
        <v>1</v>
      </c>
      <c r="B99" s="98">
        <v>343013</v>
      </c>
      <c r="C99" s="98">
        <v>1.2</v>
      </c>
      <c r="M99" s="35"/>
    </row>
    <row r="100" spans="1:13" ht="12.75">
      <c r="A100" s="106" t="s">
        <v>9</v>
      </c>
      <c r="B100" s="98">
        <v>45168</v>
      </c>
      <c r="C100" s="98">
        <v>1</v>
      </c>
      <c r="M100" s="35"/>
    </row>
    <row r="101" spans="1:13" ht="12.75">
      <c r="A101" s="106" t="s">
        <v>10</v>
      </c>
      <c r="B101" s="98">
        <v>58537</v>
      </c>
      <c r="C101" s="98">
        <v>1.5</v>
      </c>
      <c r="M101" s="35"/>
    </row>
    <row r="102" spans="1:13" ht="12.75">
      <c r="A102" s="106" t="s">
        <v>11</v>
      </c>
      <c r="B102" s="98">
        <v>40456</v>
      </c>
      <c r="C102" s="98">
        <v>1.2</v>
      </c>
      <c r="M102" s="35"/>
    </row>
    <row r="103" spans="1:13" ht="12.75">
      <c r="A103" s="106" t="s">
        <v>12</v>
      </c>
      <c r="B103" s="98">
        <v>56539</v>
      </c>
      <c r="C103" s="98">
        <v>1.1</v>
      </c>
      <c r="M103" s="35"/>
    </row>
    <row r="104" spans="1:13" ht="12.75">
      <c r="A104" s="106" t="s">
        <v>13</v>
      </c>
      <c r="B104" s="98">
        <v>46499</v>
      </c>
      <c r="C104" s="98">
        <v>1.2</v>
      </c>
      <c r="M104" s="35"/>
    </row>
    <row r="105" spans="1:13" ht="12.75">
      <c r="A105" s="106" t="s">
        <v>14</v>
      </c>
      <c r="B105" s="98">
        <v>37995</v>
      </c>
      <c r="C105" s="98">
        <v>1.2</v>
      </c>
      <c r="M105" s="35"/>
    </row>
    <row r="106" spans="1:13" ht="12.75">
      <c r="A106" s="106" t="s">
        <v>15</v>
      </c>
      <c r="B106" s="98">
        <v>34929</v>
      </c>
      <c r="C106" s="98">
        <v>1.3</v>
      </c>
      <c r="M106" s="35"/>
    </row>
    <row r="107" spans="1:13" ht="12.75">
      <c r="A107" s="106" t="s">
        <v>16</v>
      </c>
      <c r="B107" s="98">
        <v>12760</v>
      </c>
      <c r="C107" s="98">
        <v>1.2</v>
      </c>
      <c r="M107" s="35"/>
    </row>
    <row r="108" spans="1:13" ht="12.75">
      <c r="A108" s="106" t="s">
        <v>17</v>
      </c>
      <c r="B108" s="98">
        <v>5653</v>
      </c>
      <c r="C108" s="98">
        <v>1.2</v>
      </c>
      <c r="M108" s="35"/>
    </row>
    <row r="109" spans="1:13" ht="12.75">
      <c r="A109" s="106" t="s">
        <v>18</v>
      </c>
      <c r="B109" s="98">
        <v>3492</v>
      </c>
      <c r="C109" s="98">
        <v>1.3</v>
      </c>
      <c r="M109" s="35"/>
    </row>
    <row r="110" spans="1:13" ht="12.75">
      <c r="A110" s="107" t="s">
        <v>19</v>
      </c>
      <c r="B110" s="98">
        <v>984</v>
      </c>
      <c r="C110" s="98">
        <v>1.7</v>
      </c>
      <c r="M110" s="35"/>
    </row>
  </sheetData>
  <mergeCells count="9">
    <mergeCell ref="A61:J61"/>
    <mergeCell ref="C45:F45"/>
    <mergeCell ref="A3:K3"/>
    <mergeCell ref="A21:J21"/>
    <mergeCell ref="D46:D47"/>
    <mergeCell ref="B44:F44"/>
    <mergeCell ref="A5:A7"/>
    <mergeCell ref="B5:C5"/>
    <mergeCell ref="A42:J42"/>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 Arora</dc:creator>
  <cp:keywords/>
  <dc:description/>
  <cp:lastModifiedBy>Lauren Drake</cp:lastModifiedBy>
  <cp:lastPrinted>2006-12-19T19:40:40Z</cp:lastPrinted>
  <dcterms:created xsi:type="dcterms:W3CDTF">2002-08-13T16:25:11Z</dcterms:created>
  <dcterms:modified xsi:type="dcterms:W3CDTF">2007-03-21T16:40:38Z</dcterms:modified>
  <cp:category>Update</cp:category>
  <cp:version/>
  <cp:contentType/>
  <cp:contentStatus/>
</cp:coreProperties>
</file>