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80" yWindow="0" windowWidth="9135" windowHeight="4755" tabRatio="606" activeTab="0"/>
  </bookViews>
  <sheets>
    <sheet name="TABLE 25" sheetId="1" r:id="rId1"/>
  </sheets>
  <definedNames>
    <definedName name="_xlnm.Print_Area" localSheetId="0">'TABLE 25'!$A$1:$H$36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<sst xmlns="http://schemas.openxmlformats.org/spreadsheetml/2006/main" count="27" uniqueCount="18">
  <si>
    <t>FISCAL</t>
  </si>
  <si>
    <t>YEAR</t>
  </si>
  <si>
    <t>Historical*</t>
  </si>
  <si>
    <t>Forecast</t>
  </si>
  <si>
    <t>U.S. REGIONALS/COMMUTERS</t>
  </si>
  <si>
    <t>TABLE 25</t>
  </si>
  <si>
    <t>SCHEDULED PASSENGER CAPACITY, TRAFFIC, AND LOAD FACTORS</t>
  </si>
  <si>
    <t>ASMs</t>
  </si>
  <si>
    <t>RPMs</t>
  </si>
  <si>
    <t>% LOAD</t>
  </si>
  <si>
    <t>FISCAL YEAR</t>
  </si>
  <si>
    <t>FACTOR</t>
  </si>
  <si>
    <t>1995E</t>
  </si>
  <si>
    <t>Source: Form 41, U.S. Department of Transportation.</t>
  </si>
  <si>
    <t>298-C CARRIERS</t>
  </si>
  <si>
    <t>FORM 41 CARRIERS</t>
  </si>
  <si>
    <t>(MIL)</t>
  </si>
  <si>
    <t>2001E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</si>
</sst>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"/>
    <numFmt numFmtId="167" formatCode="0.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name val="Times New Roman"/>
      <family val="0"/>
    </font>
    <font>
      <sz val="12"/>
      <name val="Arial"/>
      <family val="0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6" xfId="0" applyBorder="1" applyAlignment="1" applyProtection="1">
      <alignment/>
      <protection locked="0"/>
    </xf>
    <xf numFmtId="0" fontId="0" fillId="0" borderId="3" xfId="0" applyBorder="1" applyAlignment="1">
      <alignment horizontal="left"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/>
    </xf>
    <xf numFmtId="0" fontId="4" fillId="0" borderId="6" xfId="0" applyFont="1" applyBorder="1" applyAlignment="1">
      <alignment/>
    </xf>
    <xf numFmtId="0" fontId="4" fillId="0" borderId="1" xfId="0" applyFont="1" applyBorder="1" applyAlignment="1">
      <alignment horizontal="left"/>
    </xf>
    <xf numFmtId="165" fontId="8" fillId="0" borderId="6" xfId="0" applyNumberFormat="1" applyFont="1" applyBorder="1" applyAlignment="1">
      <alignment horizontal="center"/>
    </xf>
    <xf numFmtId="165" fontId="8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167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67" fontId="0" fillId="0" borderId="0" xfId="0" applyNumberFormat="1" applyBorder="1" applyAlignment="1">
      <alignment horizontal="left"/>
    </xf>
    <xf numFmtId="164" fontId="0" fillId="0" borderId="13" xfId="0" applyNumberFormat="1" applyBorder="1" applyAlignment="1" applyProtection="1">
      <alignment horizontal="left"/>
      <protection locked="0"/>
    </xf>
    <xf numFmtId="164" fontId="0" fillId="0" borderId="1" xfId="19" applyNumberFormat="1" applyFont="1" applyBorder="1" applyAlignment="1" applyProtection="1">
      <alignment horizontal="center"/>
      <protection/>
    </xf>
    <xf numFmtId="164" fontId="0" fillId="0" borderId="1" xfId="20" applyNumberFormat="1" applyFont="1" applyBorder="1" applyAlignment="1">
      <alignment horizontal="center"/>
      <protection/>
    </xf>
    <xf numFmtId="164" fontId="0" fillId="0" borderId="2" xfId="20" applyNumberFormat="1" applyFont="1" applyBorder="1" applyAlignment="1">
      <alignment horizontal="center"/>
      <protection/>
    </xf>
    <xf numFmtId="164" fontId="0" fillId="0" borderId="5" xfId="0" applyNumberFormat="1" applyBorder="1" applyAlignment="1" applyProtection="1">
      <alignment horizontal="left"/>
      <protection locked="0"/>
    </xf>
    <xf numFmtId="164" fontId="0" fillId="0" borderId="6" xfId="19" applyNumberFormat="1" applyFont="1" applyBorder="1" applyAlignment="1" applyProtection="1">
      <alignment horizontal="center"/>
      <protection/>
    </xf>
    <xf numFmtId="164" fontId="0" fillId="0" borderId="6" xfId="20" applyNumberFormat="1" applyFont="1" applyBorder="1" applyAlignment="1">
      <alignment horizontal="center"/>
      <protection/>
    </xf>
    <xf numFmtId="164" fontId="0" fillId="0" borderId="4" xfId="20" applyNumberFormat="1" applyFont="1" applyBorder="1" applyAlignment="1">
      <alignment horizontal="center"/>
      <protection/>
    </xf>
    <xf numFmtId="164" fontId="0" fillId="0" borderId="12" xfId="20" applyNumberFormat="1" applyFont="1" applyBorder="1" applyAlignment="1">
      <alignment horizontal="center"/>
      <protection/>
    </xf>
    <xf numFmtId="164" fontId="11" fillId="0" borderId="6" xfId="20" applyNumberFormat="1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164" fontId="11" fillId="0" borderId="2" xfId="20" applyNumberFormat="1" applyFont="1" applyBorder="1" applyAlignment="1">
      <alignment horizontal="center"/>
      <protection/>
    </xf>
    <xf numFmtId="164" fontId="0" fillId="0" borderId="9" xfId="20" applyNumberFormat="1" applyFont="1" applyBorder="1" applyAlignment="1">
      <alignment horizontal="center"/>
      <protection/>
    </xf>
    <xf numFmtId="0" fontId="0" fillId="0" borderId="14" xfId="0" applyBorder="1" applyAlignment="1">
      <alignment horizontal="centerContinuous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 (2)" xfId="19"/>
    <cellStyle name="Normal_TABLE 25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tabSelected="1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0" style="0" hidden="1" customWidth="1"/>
    <col min="3" max="8" width="15.7109375" style="0" customWidth="1"/>
    <col min="10" max="10" width="9.140625" style="35" customWidth="1"/>
  </cols>
  <sheetData>
    <row r="1" spans="1:8" ht="18">
      <c r="A1" s="23" t="s">
        <v>5</v>
      </c>
      <c r="B1" s="18"/>
      <c r="C1" s="18"/>
      <c r="D1" s="18"/>
      <c r="E1" s="18"/>
      <c r="F1" s="18"/>
      <c r="G1" s="18"/>
      <c r="H1" s="18"/>
    </row>
    <row r="2" spans="1:8" ht="12.75">
      <c r="A2" s="18"/>
      <c r="B2" s="18"/>
      <c r="C2" s="18"/>
      <c r="D2" s="18"/>
      <c r="E2" s="18"/>
      <c r="F2" s="18"/>
      <c r="G2" s="18"/>
      <c r="H2" s="18"/>
    </row>
    <row r="3" spans="1:8" ht="20.25">
      <c r="A3" s="22" t="s">
        <v>4</v>
      </c>
      <c r="B3" s="18"/>
      <c r="C3" s="18"/>
      <c r="D3" s="18"/>
      <c r="E3" s="18"/>
      <c r="F3" s="18"/>
      <c r="G3" s="18"/>
      <c r="H3" s="18"/>
    </row>
    <row r="4" spans="1:8" ht="12.75">
      <c r="A4" s="18"/>
      <c r="B4" s="18"/>
      <c r="C4" s="18"/>
      <c r="D4" s="18"/>
      <c r="E4" s="18"/>
      <c r="F4" s="18"/>
      <c r="G4" s="18"/>
      <c r="H4" s="18"/>
    </row>
    <row r="5" spans="1:8" ht="20.25">
      <c r="A5" s="22" t="s">
        <v>6</v>
      </c>
      <c r="B5" s="18"/>
      <c r="C5" s="18"/>
      <c r="D5" s="18"/>
      <c r="E5" s="18"/>
      <c r="F5" s="18"/>
      <c r="G5" s="18"/>
      <c r="H5" s="18"/>
    </row>
    <row r="6" spans="1:8" ht="12.75">
      <c r="A6" s="19"/>
      <c r="B6" s="18"/>
      <c r="C6" s="18"/>
      <c r="D6" s="18"/>
      <c r="E6" s="18"/>
      <c r="F6" s="18"/>
      <c r="G6" s="18"/>
      <c r="H6" s="18"/>
    </row>
    <row r="7" ht="12.75">
      <c r="G7" s="6"/>
    </row>
    <row r="8" spans="1:19" ht="12.75">
      <c r="A8" s="26"/>
      <c r="B8" s="9"/>
      <c r="C8" s="11" t="s">
        <v>14</v>
      </c>
      <c r="D8" s="20"/>
      <c r="E8" s="13"/>
      <c r="F8" s="54" t="s">
        <v>15</v>
      </c>
      <c r="G8" s="12"/>
      <c r="H8" s="13"/>
      <c r="I8" s="3"/>
      <c r="J8" s="36"/>
      <c r="K8" s="3"/>
      <c r="M8" s="1"/>
      <c r="N8" s="1"/>
      <c r="O8" s="1"/>
      <c r="P8" s="1"/>
      <c r="Q8" s="1"/>
      <c r="R8" s="1"/>
      <c r="S8" s="1"/>
    </row>
    <row r="9" spans="1:19" ht="12.75">
      <c r="A9" s="27" t="s">
        <v>0</v>
      </c>
      <c r="B9" s="7"/>
      <c r="C9" s="14" t="s">
        <v>7</v>
      </c>
      <c r="D9" s="14" t="s">
        <v>8</v>
      </c>
      <c r="E9" s="16" t="s">
        <v>9</v>
      </c>
      <c r="F9" s="28" t="s">
        <v>7</v>
      </c>
      <c r="G9" s="17" t="s">
        <v>8</v>
      </c>
      <c r="H9" s="28" t="s">
        <v>9</v>
      </c>
      <c r="J9" s="37"/>
      <c r="M9" s="1"/>
      <c r="N9" s="1"/>
      <c r="O9" s="1"/>
      <c r="P9" s="1"/>
      <c r="Q9" s="1"/>
      <c r="R9" s="1"/>
      <c r="S9" s="1"/>
    </row>
    <row r="10" spans="1:19" ht="12.75">
      <c r="A10" s="29" t="s">
        <v>1</v>
      </c>
      <c r="B10" s="8" t="s">
        <v>10</v>
      </c>
      <c r="C10" s="14" t="s">
        <v>16</v>
      </c>
      <c r="D10" s="14" t="s">
        <v>16</v>
      </c>
      <c r="E10" s="12" t="s">
        <v>11</v>
      </c>
      <c r="F10" s="21" t="s">
        <v>16</v>
      </c>
      <c r="G10" s="15" t="s">
        <v>16</v>
      </c>
      <c r="H10" s="21" t="s">
        <v>11</v>
      </c>
      <c r="J10" s="37"/>
      <c r="M10" s="1"/>
      <c r="N10" s="1"/>
      <c r="O10" s="1"/>
      <c r="P10" s="1"/>
      <c r="Q10" s="1"/>
      <c r="R10" s="1"/>
      <c r="S10" s="1"/>
    </row>
    <row r="11" spans="1:19" ht="12.75">
      <c r="A11" s="30" t="s">
        <v>2</v>
      </c>
      <c r="B11" s="31" t="s">
        <v>2</v>
      </c>
      <c r="C11" s="42"/>
      <c r="D11" s="38"/>
      <c r="E11" s="48"/>
      <c r="F11" s="24"/>
      <c r="G11" s="51"/>
      <c r="H11" s="27"/>
      <c r="M11" s="1"/>
      <c r="N11" s="1"/>
      <c r="O11" s="1"/>
      <c r="P11" s="1"/>
      <c r="Q11" s="1"/>
      <c r="R11" s="1"/>
      <c r="S11" s="1"/>
    </row>
    <row r="12" spans="1:10" ht="12.75">
      <c r="A12" s="10">
        <v>1996</v>
      </c>
      <c r="B12" s="7">
        <v>1993</v>
      </c>
      <c r="C12" s="39">
        <v>14668</v>
      </c>
      <c r="D12" s="43">
        <v>7550</v>
      </c>
      <c r="E12" s="49">
        <f aca="true" t="shared" si="0" ref="E12:E17">(D12/C12)*100</f>
        <v>51.47259340059994</v>
      </c>
      <c r="F12" s="44">
        <v>10886</v>
      </c>
      <c r="G12" s="41">
        <v>5808</v>
      </c>
      <c r="H12" s="32">
        <f aca="true" t="shared" si="1" ref="H12:H17">(G12/F12)*100</f>
        <v>53.35293036928165</v>
      </c>
      <c r="J12"/>
    </row>
    <row r="13" spans="1:10" ht="12.75">
      <c r="A13" s="10">
        <v>1997</v>
      </c>
      <c r="B13" s="7">
        <v>1994</v>
      </c>
      <c r="C13" s="39">
        <v>15651</v>
      </c>
      <c r="D13" s="43">
        <v>8281</v>
      </c>
      <c r="E13" s="49">
        <f t="shared" si="0"/>
        <v>52.91035716567632</v>
      </c>
      <c r="F13" s="44">
        <v>10870</v>
      </c>
      <c r="G13" s="41">
        <v>5930</v>
      </c>
      <c r="H13" s="32">
        <f t="shared" si="1"/>
        <v>54.55381784728611</v>
      </c>
      <c r="J13"/>
    </row>
    <row r="14" spans="1:10" ht="12.75">
      <c r="A14" s="10">
        <v>1998</v>
      </c>
      <c r="B14" s="2" t="s">
        <v>12</v>
      </c>
      <c r="C14" s="40">
        <v>15529</v>
      </c>
      <c r="D14" s="44">
        <v>8532</v>
      </c>
      <c r="E14" s="49">
        <f t="shared" si="0"/>
        <v>54.942365896065425</v>
      </c>
      <c r="F14" s="44">
        <v>12364</v>
      </c>
      <c r="G14" s="41">
        <v>7224</v>
      </c>
      <c r="H14" s="32">
        <f t="shared" si="1"/>
        <v>58.42769330313814</v>
      </c>
      <c r="J14"/>
    </row>
    <row r="15" spans="1:10" ht="12.75">
      <c r="A15" s="10">
        <v>1999</v>
      </c>
      <c r="B15" s="2"/>
      <c r="C15" s="40">
        <v>16802.327</v>
      </c>
      <c r="D15" s="44">
        <v>9326.36</v>
      </c>
      <c r="E15" s="49">
        <f t="shared" si="0"/>
        <v>55.50635932749077</v>
      </c>
      <c r="F15" s="44">
        <v>15989</v>
      </c>
      <c r="G15" s="41">
        <v>9544</v>
      </c>
      <c r="H15" s="32">
        <f t="shared" si="1"/>
        <v>59.69103758834199</v>
      </c>
      <c r="J15"/>
    </row>
    <row r="16" spans="1:10" ht="12.75">
      <c r="A16" s="10">
        <v>2000</v>
      </c>
      <c r="B16" s="7">
        <v>1996</v>
      </c>
      <c r="C16" s="40">
        <v>16889.9</v>
      </c>
      <c r="D16" s="44">
        <v>9158.9</v>
      </c>
      <c r="E16" s="49">
        <f t="shared" si="0"/>
        <v>54.22708245756339</v>
      </c>
      <c r="F16" s="44">
        <v>20720.7</v>
      </c>
      <c r="G16" s="41">
        <v>12766.7</v>
      </c>
      <c r="H16" s="32">
        <f t="shared" si="1"/>
        <v>61.61326596109205</v>
      </c>
      <c r="J16"/>
    </row>
    <row r="17" spans="1:10" ht="12.75">
      <c r="A17" s="10" t="s">
        <v>17</v>
      </c>
      <c r="B17" s="7">
        <v>1996</v>
      </c>
      <c r="C17" s="40">
        <v>16031.5</v>
      </c>
      <c r="D17" s="44">
        <v>8963.8</v>
      </c>
      <c r="E17" s="49">
        <f t="shared" si="0"/>
        <v>55.91366996226179</v>
      </c>
      <c r="F17" s="44">
        <v>24966.4</v>
      </c>
      <c r="G17" s="41">
        <v>15046.7</v>
      </c>
      <c r="H17" s="32">
        <f t="shared" si="1"/>
        <v>60.267799923096646</v>
      </c>
      <c r="J17"/>
    </row>
    <row r="18" spans="1:10" ht="12.75">
      <c r="A18" s="10"/>
      <c r="B18" s="7"/>
      <c r="C18" s="40"/>
      <c r="D18" s="44"/>
      <c r="E18" s="49"/>
      <c r="F18" s="47"/>
      <c r="G18" s="52"/>
      <c r="H18" s="32"/>
      <c r="J18"/>
    </row>
    <row r="19" spans="1:10" ht="12.75">
      <c r="A19" s="30" t="s">
        <v>3</v>
      </c>
      <c r="B19" s="31" t="s">
        <v>3</v>
      </c>
      <c r="C19" s="2"/>
      <c r="D19" s="27"/>
      <c r="E19" s="49"/>
      <c r="F19" s="27"/>
      <c r="G19" s="5"/>
      <c r="H19" s="32"/>
      <c r="J19"/>
    </row>
    <row r="20" spans="1:10" ht="12.75">
      <c r="A20" s="10">
        <v>2002</v>
      </c>
      <c r="B20" s="4">
        <v>1997</v>
      </c>
      <c r="C20" s="40">
        <v>18837</v>
      </c>
      <c r="D20" s="44">
        <v>10211</v>
      </c>
      <c r="E20" s="49">
        <f aca="true" t="shared" si="2" ref="E20:E34">(D20/C20)*100</f>
        <v>54.20714551149334</v>
      </c>
      <c r="F20" s="44">
        <v>26215</v>
      </c>
      <c r="G20" s="41">
        <v>15894</v>
      </c>
      <c r="H20" s="32">
        <f aca="true" t="shared" si="3" ref="H20:H34">(G20/F20)*100</f>
        <v>60.62941064276178</v>
      </c>
      <c r="J20"/>
    </row>
    <row r="21" spans="1:10" ht="12.75">
      <c r="A21" s="10">
        <f>+A20+1</f>
        <v>2003</v>
      </c>
      <c r="B21" s="4">
        <v>1998</v>
      </c>
      <c r="C21" s="40">
        <v>20091</v>
      </c>
      <c r="D21" s="44">
        <v>11065</v>
      </c>
      <c r="E21" s="49">
        <f t="shared" si="2"/>
        <v>55.07441142800259</v>
      </c>
      <c r="F21" s="44">
        <v>28574</v>
      </c>
      <c r="G21" s="41">
        <v>17573</v>
      </c>
      <c r="H21" s="32">
        <f t="shared" si="3"/>
        <v>61.49996500314971</v>
      </c>
      <c r="J21"/>
    </row>
    <row r="22" spans="1:10" ht="12.75">
      <c r="A22" s="10">
        <f>+A21+1</f>
        <v>2004</v>
      </c>
      <c r="B22" s="4">
        <v>1999</v>
      </c>
      <c r="C22" s="40">
        <v>21112.799490415313</v>
      </c>
      <c r="D22" s="44">
        <v>11733.314052772641</v>
      </c>
      <c r="E22" s="49">
        <f t="shared" si="2"/>
        <v>55.57441142800259</v>
      </c>
      <c r="F22" s="44">
        <v>31087.703870511585</v>
      </c>
      <c r="G22" s="41">
        <v>19274.365520000003</v>
      </c>
      <c r="H22" s="32">
        <f t="shared" si="3"/>
        <v>61.99996500314972</v>
      </c>
      <c r="J22"/>
    </row>
    <row r="23" spans="1:10" ht="12.75">
      <c r="A23" s="10"/>
      <c r="B23" s="4"/>
      <c r="C23" s="2"/>
      <c r="D23" s="27"/>
      <c r="E23" s="49"/>
      <c r="F23" s="27"/>
      <c r="G23" s="5"/>
      <c r="H23" s="32"/>
      <c r="J23"/>
    </row>
    <row r="24" spans="1:10" ht="12.75">
      <c r="A24" s="10">
        <f>+A22+1</f>
        <v>2005</v>
      </c>
      <c r="B24" s="4">
        <v>2000</v>
      </c>
      <c r="C24" s="40">
        <v>22174.218355487985</v>
      </c>
      <c r="D24" s="44">
        <v>12434.062431600003</v>
      </c>
      <c r="E24" s="49">
        <f t="shared" si="2"/>
        <v>56.07441142800259</v>
      </c>
      <c r="F24" s="44">
        <v>33601.72788100224</v>
      </c>
      <c r="G24" s="41">
        <v>21001.06816608</v>
      </c>
      <c r="H24" s="32">
        <f t="shared" si="3"/>
        <v>62.49996500314972</v>
      </c>
      <c r="J24"/>
    </row>
    <row r="25" spans="1:10" ht="12.75">
      <c r="A25" s="10">
        <f>+A24+1</f>
        <v>2006</v>
      </c>
      <c r="B25" s="4">
        <v>2001</v>
      </c>
      <c r="C25" s="40">
        <v>23357.228744441996</v>
      </c>
      <c r="D25" s="44">
        <v>13214.2146880603</v>
      </c>
      <c r="E25" s="49">
        <f t="shared" si="2"/>
        <v>56.57441142800259</v>
      </c>
      <c r="F25" s="44">
        <v>36046.77581648801</v>
      </c>
      <c r="G25" s="41">
        <v>22709.45614915128</v>
      </c>
      <c r="H25" s="32">
        <f t="shared" si="3"/>
        <v>62.99996500314972</v>
      </c>
      <c r="J25"/>
    </row>
    <row r="26" spans="1:10" ht="12.75">
      <c r="A26" s="10">
        <f>+A25+1</f>
        <v>2007</v>
      </c>
      <c r="B26" s="4">
        <v>2002</v>
      </c>
      <c r="C26" s="40">
        <v>24515.17316288862</v>
      </c>
      <c r="D26" s="44">
        <v>13991.890793274326</v>
      </c>
      <c r="E26" s="49">
        <f t="shared" si="2"/>
        <v>57.07441142800259</v>
      </c>
      <c r="F26" s="44">
        <v>38377.761977835406</v>
      </c>
      <c r="G26" s="41">
        <v>24369.86542491758</v>
      </c>
      <c r="H26" s="32">
        <f t="shared" si="3"/>
        <v>63.49996500314972</v>
      </c>
      <c r="J26"/>
    </row>
    <row r="27" spans="1:10" ht="12.75">
      <c r="A27" s="10"/>
      <c r="B27" s="4"/>
      <c r="C27" s="2"/>
      <c r="D27" s="27"/>
      <c r="E27" s="49"/>
      <c r="F27" s="27"/>
      <c r="G27" s="5"/>
      <c r="H27" s="32"/>
      <c r="J27"/>
    </row>
    <row r="28" spans="1:10" ht="12.75">
      <c r="A28" s="10">
        <f>+A26+1</f>
        <v>2008</v>
      </c>
      <c r="B28" s="4">
        <v>2003</v>
      </c>
      <c r="C28" s="40">
        <v>25623.34805235788</v>
      </c>
      <c r="D28" s="44">
        <v>14752.491829293616</v>
      </c>
      <c r="E28" s="49">
        <f t="shared" si="2"/>
        <v>57.57441142800259</v>
      </c>
      <c r="F28" s="44">
        <v>40741.2843914624</v>
      </c>
      <c r="G28" s="41">
        <v>26074.407752369632</v>
      </c>
      <c r="H28" s="32">
        <f t="shared" si="3"/>
        <v>63.999965003149704</v>
      </c>
      <c r="J28"/>
    </row>
    <row r="29" spans="1:10" ht="12.75">
      <c r="A29" s="10">
        <f>+A28+1</f>
        <v>2009</v>
      </c>
      <c r="B29" s="4">
        <v>2004</v>
      </c>
      <c r="C29" s="40">
        <v>26713.37289428385</v>
      </c>
      <c r="D29" s="44">
        <v>15513.634080922926</v>
      </c>
      <c r="E29" s="49">
        <f t="shared" si="2"/>
        <v>58.07441142800259</v>
      </c>
      <c r="F29" s="44">
        <v>43423.137569412625</v>
      </c>
      <c r="G29" s="41">
        <v>27921.06226040187</v>
      </c>
      <c r="H29" s="32">
        <f t="shared" si="3"/>
        <v>64.29996500314971</v>
      </c>
      <c r="J29"/>
    </row>
    <row r="30" spans="1:10" ht="12.75">
      <c r="A30" s="10">
        <f>+A29+1</f>
        <v>2010</v>
      </c>
      <c r="B30" s="4">
        <v>2005</v>
      </c>
      <c r="C30" s="40">
        <v>27796.662953546922</v>
      </c>
      <c r="D30" s="44">
        <v>16226.138395758657</v>
      </c>
      <c r="E30" s="49">
        <f t="shared" si="2"/>
        <v>58.374411428002595</v>
      </c>
      <c r="F30" s="44">
        <v>46261.107788379006</v>
      </c>
      <c r="G30" s="41">
        <v>29838.398333573823</v>
      </c>
      <c r="H30" s="32">
        <f t="shared" si="3"/>
        <v>64.49996500314971</v>
      </c>
      <c r="J30"/>
    </row>
    <row r="31" spans="1:10" ht="12.75">
      <c r="A31" s="10"/>
      <c r="B31" s="4"/>
      <c r="C31" s="2"/>
      <c r="D31" s="27"/>
      <c r="E31" s="49"/>
      <c r="F31" s="27"/>
      <c r="G31" s="5"/>
      <c r="H31" s="32"/>
      <c r="J31"/>
    </row>
    <row r="32" spans="1:10" ht="12.75">
      <c r="A32" s="10">
        <f>+A30+1</f>
        <v>2011</v>
      </c>
      <c r="B32" s="4">
        <v>2006</v>
      </c>
      <c r="C32" s="40">
        <v>28932.522518843125</v>
      </c>
      <c r="D32" s="44">
        <v>16975.987299205513</v>
      </c>
      <c r="E32" s="49">
        <f t="shared" si="2"/>
        <v>58.67441142800259</v>
      </c>
      <c r="F32" s="44">
        <v>49185.91025287001</v>
      </c>
      <c r="G32" s="41">
        <v>31823.266720087526</v>
      </c>
      <c r="H32" s="32">
        <f t="shared" si="3"/>
        <v>64.69996500314971</v>
      </c>
      <c r="J32"/>
    </row>
    <row r="33" spans="1:10" ht="12.75">
      <c r="A33" s="10">
        <f>+A32+1</f>
        <v>2012</v>
      </c>
      <c r="B33" s="4">
        <v>2007</v>
      </c>
      <c r="C33" s="40">
        <v>30155.271530708582</v>
      </c>
      <c r="D33" s="44">
        <v>17783.89389975141</v>
      </c>
      <c r="E33" s="49">
        <f t="shared" si="2"/>
        <v>58.97441142800257</v>
      </c>
      <c r="F33" s="44">
        <v>52240.4</v>
      </c>
      <c r="G33" s="41">
        <v>33904.04245096042</v>
      </c>
      <c r="H33" s="32">
        <f t="shared" si="3"/>
        <v>64.90004374193234</v>
      </c>
      <c r="J33"/>
    </row>
    <row r="34" spans="1:10" ht="12.75">
      <c r="A34" s="34">
        <f>+A33+1</f>
        <v>2013</v>
      </c>
      <c r="B34" s="25"/>
      <c r="C34" s="45">
        <v>31453.572336611796</v>
      </c>
      <c r="D34" s="46">
        <v>18643.91987560768</v>
      </c>
      <c r="E34" s="50">
        <f t="shared" si="2"/>
        <v>59.27441142800258</v>
      </c>
      <c r="F34" s="46">
        <v>55531.53780503826</v>
      </c>
      <c r="G34" s="53">
        <v>36151.01167679076</v>
      </c>
      <c r="H34" s="33">
        <f t="shared" si="3"/>
        <v>65.09996500314972</v>
      </c>
      <c r="J34"/>
    </row>
    <row r="35" spans="4:5" ht="12.75">
      <c r="D35" s="1"/>
      <c r="E35" s="1"/>
    </row>
    <row r="36" ht="12.75">
      <c r="A36" t="s">
        <v>13</v>
      </c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</sheetData>
  <printOptions horizontalCentered="1"/>
  <pageMargins left="0.75" right="0.75" top="0.75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Gary Mihalik</cp:lastModifiedBy>
  <cp:lastPrinted>2002-03-04T20:11:04Z</cp:lastPrinted>
  <dcterms:created xsi:type="dcterms:W3CDTF">1999-10-13T16:02:13Z</dcterms:created>
  <dcterms:modified xsi:type="dcterms:W3CDTF">2002-03-04T20:11:07Z</dcterms:modified>
  <cp:category/>
  <cp:version/>
  <cp:contentType/>
  <cp:contentStatus/>
</cp:coreProperties>
</file>