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340" windowWidth="9180" windowHeight="4300" activeTab="0"/>
  </bookViews>
  <sheets>
    <sheet name="Michigan" sheetId="1" r:id="rId1"/>
  </sheets>
  <definedNames>
    <definedName name="_xlnm.Print_Area" localSheetId="0">'Michigan'!$A$1:$I$565</definedName>
    <definedName name="_xlnm.Print_Titles" localSheetId="0">'Michigan'!$1:$9</definedName>
  </definedNames>
  <calcPr fullCalcOnLoad="1"/>
</workbook>
</file>

<file path=xl/sharedStrings.xml><?xml version="1.0" encoding="utf-8"?>
<sst xmlns="http://schemas.openxmlformats.org/spreadsheetml/2006/main" count="1126" uniqueCount="572">
  <si>
    <t>WOODHAVEN-BROWNSTOWN SCHOOL DISTRICT</t>
  </si>
  <si>
    <t>WHITTEMORE-PRESCOTT AREA SCHOOLS</t>
  </si>
  <si>
    <t>WILLIAMSTON COMMUNITY SCHOOLS</t>
  </si>
  <si>
    <t>WILLOW RUN COMMUNITY SCHOOLS</t>
  </si>
  <si>
    <t>WOLVERINE COMMUNITY SCHOOLS</t>
  </si>
  <si>
    <t>WYANDOTTE CITY SCHOOL DISTRICT</t>
  </si>
  <si>
    <t>SCHOOL DISTRICT OF YPSILANTI</t>
  </si>
  <si>
    <t>WAKEFIELD-MARENISCO SCHOOL DISTRICT</t>
  </si>
  <si>
    <t>2007 Census Poverty Data by Local Educational Agency</t>
  </si>
  <si>
    <t>BLOOMFIELD TOWNSHIP SCHOOL DISTRICT 7F</t>
  </si>
  <si>
    <t>EWEN-TROUT CREEK CONSOLIDATED SCHOOLS</t>
  </si>
  <si>
    <t>WAYNE-WESTLAND COMMUNITY SCHOOL DISTRICT</t>
  </si>
  <si>
    <t>BANGOR PUBLIC SCHOOLS (VAN BUREN)</t>
  </si>
  <si>
    <t>BRIDGEPORT-SPAULDING COMMUNITY SCHOOL DISTRICT</t>
  </si>
  <si>
    <t>BROWN CITY COMMUNITY SCHOOL DISTRICT</t>
  </si>
  <si>
    <t>CARMAN-AINSWORTH COMMUNITY SCHOOL DISTRICT</t>
  </si>
  <si>
    <t>CARSON CITY-CRYSTAL AREA SCHOOL DISTRICT</t>
  </si>
  <si>
    <t>CARSONVILLE-PORT SANILAC SCHOOL DISTRICT</t>
  </si>
  <si>
    <t>CLIMAX-SCOTTS COMMUNITY SCHOOL DISTRICT</t>
  </si>
  <si>
    <t>CROSWELL-LEXINGTON COMMUNITY SCHOOL DISTRICT</t>
  </si>
  <si>
    <t>DEARBORN HEIGHTS SCHOOL DISTRICT NUMBER 7</t>
  </si>
  <si>
    <t>DECKERVILLE COMMUNITY SCHOOL DISTRICT</t>
  </si>
  <si>
    <t>EAST GRAND RAPIDS PUBLIC SCHOOL DISTRICT</t>
  </si>
  <si>
    <t>EXCELSIOR TOWNSHIP SCHOOL DISTRICT 1</t>
  </si>
  <si>
    <t>GALESBURG-AUGUSTA COMMUNITY SCHOOL DISTRICT</t>
  </si>
  <si>
    <t>HOUGHTON LAKE COMMUNITY SCHOOL DISTRICT</t>
  </si>
  <si>
    <t>JEFFERSON SCHOOLS (MONROE)</t>
  </si>
  <si>
    <t>JOHANNESBURG-LEWISTON AREA SCHOOL DISTRICT</t>
  </si>
  <si>
    <t>KALEVA NORMAN DICKSON SCHOOL DISTRICT</t>
  </si>
  <si>
    <t>LAINGSBURG COMMUNITY SCHOOL DISTRICT</t>
  </si>
  <si>
    <t>LAKESHORE SCHOOL DISTRICT (BERRIEN)</t>
  </si>
  <si>
    <t>LAKEVIEW SCHOOL DISTRICT (CALHOUN)</t>
  </si>
  <si>
    <t>LAKEVIEW PUBLIC SCHOOLS (MACOM)</t>
  </si>
  <si>
    <t>LAKEVIEW COMMUNITY SCHOOLS (MONTCALM)</t>
  </si>
  <si>
    <t>LINCOLN CONSOLIDATED SCHOOL DISTRICT</t>
  </si>
  <si>
    <t>MADISON PUBLIC SCHOOLS (OAKLAND)</t>
  </si>
  <si>
    <t>MADISON SCHOOL DISTRICT (LENAWEE)</t>
  </si>
  <si>
    <t>MASON PUBLIC SCHOOLS (INGHAM)</t>
  </si>
  <si>
    <t>MASON CONSOLIDATED SCHOOLS (MONROE)</t>
  </si>
  <si>
    <t>MELVINDALE-NORTH ALLEN PARK SCHOOL DISTRICT</t>
  </si>
  <si>
    <t>MT. CLEMENS COMMUNITY SCHOOL DISTRICT</t>
  </si>
  <si>
    <t>MT. MORRIS CONSOLIDATED SCHOOL DISTRICT</t>
  </si>
  <si>
    <t>ONAWAY AREA COMMUNITY SCHOOL DISTRICT</t>
  </si>
  <si>
    <t>PEWAMO-WESTPHALIA COMMUNITY SCHOOL DISTRICT</t>
  </si>
  <si>
    <t>LAKE SHORE PUBLIC SCHOOLS (MACOMB)</t>
  </si>
  <si>
    <t>STANDISH-STERLING COMMUNITY SCHOOL DISTRICT</t>
  </si>
  <si>
    <t>UNIONVILLE-SEBEWAING AREA SCHOOL DISTRICT</t>
  </si>
  <si>
    <t>WALKERVILLE RURAL COMMUNITY SCHOOL DISTRICT</t>
  </si>
  <si>
    <t>WHITEFORD AGRICULTURAL SCHOOL DISTRICT</t>
  </si>
  <si>
    <t>SAGINAW TOWNSHIP COMMUNITY SCHOOLS</t>
  </si>
  <si>
    <t>NORTH DICKINSON COUNTY SCHOOLS</t>
  </si>
  <si>
    <t>SALINE AREA SCHOOLS</t>
  </si>
  <si>
    <t>SAND CREEK COMMUNITY SCHOOLS</t>
  </si>
  <si>
    <t>SANDUSKY COMMUNITY SCHOOL DISTRICT</t>
  </si>
  <si>
    <t>SARANAC COMMUNITY SCHOOLS</t>
  </si>
  <si>
    <t>SAULT STE. MARIE AREA SCHOOLS</t>
  </si>
  <si>
    <t>SCHOOLCRAFT COMMUNITY SCHOOLS</t>
  </si>
  <si>
    <t>SHEPHERD PUBLIC SCHOOL DISTRICT</t>
  </si>
  <si>
    <t>SIGEL TOWNSHIP SCHOOL DISTRICT 6</t>
  </si>
  <si>
    <t>SODUS TOWNSHIP SCHOOL DISTRICT 5</t>
  </si>
  <si>
    <t>SOUTH LYON COMMUNITY SCHOOLS</t>
  </si>
  <si>
    <t>SOUTH REDFORD SCHOOL DISTRICT</t>
  </si>
  <si>
    <t>SOUTH HAVEN PUBLIC SCHOOLS</t>
  </si>
  <si>
    <t>SOUTHFIELD PUBLIC SCHOOL DISTRICT</t>
  </si>
  <si>
    <t>SOUTHGATE COMMUNITY SCHOOL DISTRICT</t>
  </si>
  <si>
    <t>SPRING LAKE PUBLIC SCHOOLS</t>
  </si>
  <si>
    <t>SPRINGPORT PUBLIC SCHOOLS</t>
  </si>
  <si>
    <t>ST. CHARLES COMMUNITY SCHOOLS</t>
  </si>
  <si>
    <t>ST. JOHNS PUBLIC SCHOOLS</t>
  </si>
  <si>
    <t>ST. JOSEPH PUBLIC SCHOOLS</t>
  </si>
  <si>
    <t>ST. LOUIS PUBLIC SCHOOLS</t>
  </si>
  <si>
    <t>WEST IRON COUNTY PUBLIC SCHOOLS</t>
  </si>
  <si>
    <t>STANTON TOWNSHIP PUBLIC SCHOOLS</t>
  </si>
  <si>
    <t>STEPHENSON AREA PUBLIC SCHOOLS</t>
  </si>
  <si>
    <t>STOCKBRIDGE COMMUNITY SCHOOLS</t>
  </si>
  <si>
    <t>SUMMERFIELD SCHOOL DISTRICT</t>
  </si>
  <si>
    <t>SUTTONS BAY PUBLIC SCHOOLS</t>
  </si>
  <si>
    <t>SWAN VALLEY SCHOOL DISTRICT</t>
  </si>
  <si>
    <t>SWARTZ CREEK COMMUNITY SCHOOLS</t>
  </si>
  <si>
    <t>TEKONSHA COMMUNITY SCHOOLS</t>
  </si>
  <si>
    <t>THORNAPPLE KELLOGG SCHOOL DISTRICT</t>
  </si>
  <si>
    <t>THREE RIVERS COMMUNITY SCHOOLS</t>
  </si>
  <si>
    <t>TRAVERSE CITY AREA PUBLIC SCHOOLS</t>
  </si>
  <si>
    <t>UNION CITY COMMUNITY SCHOOLS</t>
  </si>
  <si>
    <t>VAN BUREN PUBLIC SCHOOLS</t>
  </si>
  <si>
    <t>VANDERBILT AREA SCHOOLS</t>
  </si>
  <si>
    <t>VANDERCOOK LAKE PUBLIC SCHOOLS</t>
  </si>
  <si>
    <t>VERONA TOWNSHIP SCHOOL DISTRICT 1F</t>
  </si>
  <si>
    <t>VESTABURG COMMUNITY SCHOOLS</t>
  </si>
  <si>
    <t>VICKSBURG COMMUNITY SCHOOLS</t>
  </si>
  <si>
    <t>WALLED LAKE CONSOLIDATED SCHOOLS</t>
  </si>
  <si>
    <t>WARREN CONSOLIDATED SCHOOLS</t>
  </si>
  <si>
    <t>WARREN WOODS PUBLIC SCHOOLS</t>
  </si>
  <si>
    <t>WATERFORD SCHOOL DISTRICT</t>
  </si>
  <si>
    <t>WATERSMEET TOWNSHIP SCHOOL DISTRICT</t>
  </si>
  <si>
    <t>WATERVLIET SCHOOL DISTRICT</t>
  </si>
  <si>
    <t>WAVERLY COMMUNITY SCHOOLS</t>
  </si>
  <si>
    <t>WEBBERVILLE COMMUNITY SCHOOLS</t>
  </si>
  <si>
    <t>WELLS TOWNSHIP SCHOOL DISTRICT</t>
  </si>
  <si>
    <t>WEST BLOOMFIELD SCHOOL DISTRICT</t>
  </si>
  <si>
    <t>WEST BRANCH-ROSE CITY AREA SCHOOLS</t>
  </si>
  <si>
    <t>WEST OTTAWA PUBLIC SCHOOL DISTRICT</t>
  </si>
  <si>
    <t>WESTWOOD HEIGHTS SCHOOLS</t>
  </si>
  <si>
    <t>WHITE CLOUD PUBLIC SCHOOLS</t>
  </si>
  <si>
    <t>WHITE PIGEON COMMUNITY SCHOOLS</t>
  </si>
  <si>
    <t>WHITE PINE SCHOOL DISTRICT</t>
  </si>
  <si>
    <t>WHITEFISH TOWNSHIP SCHOOLS</t>
  </si>
  <si>
    <t>WHITEHALL SCHOOL DISTRICT</t>
  </si>
  <si>
    <t>WHITMORE LAKE PUBLIC SCHOOLS</t>
  </si>
  <si>
    <t>NEW BUFFALO AREA SCHOOL DISTRICT</t>
  </si>
  <si>
    <t>NEW HAVEN COMMUNITY SCHOOLS</t>
  </si>
  <si>
    <t>NEW LOTHROP AREA PUBLIC SCHOOL</t>
  </si>
  <si>
    <t>NEWAYGO PUBLIC SCHOOL DISTRICT</t>
  </si>
  <si>
    <t>N.I.C.E. COMMUNITY SCHOOLS</t>
  </si>
  <si>
    <t>NILES COMMUNITY SCHOOL DISTRICT</t>
  </si>
  <si>
    <t>NORTH ADAMS-JEROME SCHOOLS</t>
  </si>
  <si>
    <t>NORTH BRANCH AREA SCHOOLS</t>
  </si>
  <si>
    <t>GROSSE POINTE PUBLIC SCHOOLS</t>
  </si>
  <si>
    <t>NORTH HURON SCHOOL DISTRICT</t>
  </si>
  <si>
    <t>NORTH MUSKEGON PUBLIC SCHOOLS</t>
  </si>
  <si>
    <t>NORTHPORT PUBLIC SCHOOL DISTRICT</t>
  </si>
  <si>
    <t>NORTHVIEW PUBLIC SCHOOL DISTRICT</t>
  </si>
  <si>
    <t>NORTHVILLE PUBLIC SCHOOLS</t>
  </si>
  <si>
    <t>NORTHWEST SCHOOL DISTRICT</t>
  </si>
  <si>
    <t>NORWAY-VULCAN AREA SCHOOLS</t>
  </si>
  <si>
    <t>NOVI COMMUNITY SCHOOL DISTRICT</t>
  </si>
  <si>
    <t>OAK PARK CITY SCHOOL DISTRICT</t>
  </si>
  <si>
    <t>ONEIDA TOWNSHIP SCHOOL DISTRICT 3</t>
  </si>
  <si>
    <t>ONEKAMA CONSOLIDATED SCHOOLS</t>
  </si>
  <si>
    <t>DOLLAR BAY-TAMARACK CITY AREA</t>
  </si>
  <si>
    <t>OVID-ELSIE AREA SCHOOLS</t>
  </si>
  <si>
    <t>OWENDALE-GAGETOWN AREA SCHOOLS</t>
  </si>
  <si>
    <t>OXFORD AREA COMMUNITY SCHOOLS</t>
  </si>
  <si>
    <t>PALO COMMUNITY SCHOOL DISTRICT</t>
  </si>
  <si>
    <t>PARCHMENT SCHOOL DISTRICT</t>
  </si>
  <si>
    <t>PAW PAW PUBLIC SCHOOL DISTRICT</t>
  </si>
  <si>
    <t>PECK COMMUNITY SCHOOL DISTRICT</t>
  </si>
  <si>
    <t>PELLSTON PUBLIC SCHOOLS</t>
  </si>
  <si>
    <t>PENNFIELD SCHOOL DISTRICT</t>
  </si>
  <si>
    <t>PENTWATER PUBLIC SCHOOL DISTRICT</t>
  </si>
  <si>
    <t>PERRY PUBLIC SCHOOL DISTRICT</t>
  </si>
  <si>
    <t>PUBLIC SCHOOLS OF PETOSKEY</t>
  </si>
  <si>
    <t>PINCKNEY COMMUNITY SCHOOLS</t>
  </si>
  <si>
    <t>PLAINWELL COMMUNITY SCHOOLS</t>
  </si>
  <si>
    <t>PLYMOUTH-CANTON COMMUNITY SCHOOLS</t>
  </si>
  <si>
    <t>PONTIAC CITY SCHOOL DISTRICT</t>
  </si>
  <si>
    <t>PORT HOPE COMMUNITY SCHOOLS</t>
  </si>
  <si>
    <t>PORT HURON AREA SCHOOL DISTRICT</t>
  </si>
  <si>
    <t>HOUGHTON-PORTAGE TOWNSHIP SCHOOLS</t>
  </si>
  <si>
    <t>PORTLAND PUBLIC SCHOOL DISTRICT</t>
  </si>
  <si>
    <t>POSEN CONSOLIDATED SCHOOL DISTRICT</t>
  </si>
  <si>
    <t>POTTERVILLE PUBLIC SCHOOLS</t>
  </si>
  <si>
    <t>POWELL TOWNSHIP SCHOOLS</t>
  </si>
  <si>
    <t>NORTH CENTRAL AREA SCHOOLS</t>
  </si>
  <si>
    <t>QUINCY COMMUNITY SCHOOL DISTRICT</t>
  </si>
  <si>
    <t>RAPID RIVER PUBLIC SCHOOLS</t>
  </si>
  <si>
    <t>READING COMMUNITY SCHOOLS</t>
  </si>
  <si>
    <t>REDFORD UNION SCHOOL DISTRICT</t>
  </si>
  <si>
    <t>REED CITY AREA PUBLIC SCHOOLS</t>
  </si>
  <si>
    <t>REETHS-PUFFER SCHOOLS</t>
  </si>
  <si>
    <t>REPUBLIC-MICHIGAMME SCHOOLS</t>
  </si>
  <si>
    <t>RICHMOND COMMUNITY SCHOOLS</t>
  </si>
  <si>
    <t>RIVER ROUGE SCHOOL DISTRICT</t>
  </si>
  <si>
    <t>RIVER VALLEY SCHOOL DISTRICT</t>
  </si>
  <si>
    <t>RIVERVIEW COMMUNITY SCHOOL DISTRICT</t>
  </si>
  <si>
    <t>ROCHESTER COMMUNITY SCHOOL DISTRICT</t>
  </si>
  <si>
    <t>ROMULUS COMMUNITY SCHOOLS</t>
  </si>
  <si>
    <t>ROSEVILLE COMMUNITY SCHOOLS</t>
  </si>
  <si>
    <t>SCHOOL DISTRICT CITY OF ROYAL OAK</t>
  </si>
  <si>
    <t>SAGINAW CITY SCHOOL DISTRICT</t>
  </si>
  <si>
    <t>INKSTER CITY SCHOOL DISTRICT</t>
  </si>
  <si>
    <t>INLAND LAKES SCHOOLS</t>
  </si>
  <si>
    <t>IONIA TOWNSHIP SCHOOL DISTRICT 2</t>
  </si>
  <si>
    <t>IRON MOUNTAIN PUBLIC SCHOOLS</t>
  </si>
  <si>
    <t>ISHPEMING PUBLIC SCHOOL DISTRICT</t>
  </si>
  <si>
    <t>JONESVILLE COMMUNITY SCHOOLS</t>
  </si>
  <si>
    <t>KALAMAZOO PUBLIC SCHOOL DISTRICT</t>
  </si>
  <si>
    <t>KEARSLEY COMMUNITY SCHOOLS</t>
  </si>
  <si>
    <t>KELLOGGSVILLE PUBLIC SCHOOLS</t>
  </si>
  <si>
    <t>KENOWA HILLS PUBLIC SCHOOLS</t>
  </si>
  <si>
    <t>KENT CITY COMMUNITY SCHOOLS</t>
  </si>
  <si>
    <t>KINGSTON COMMUNITY SCHOOL DISTRICT</t>
  </si>
  <si>
    <t>LAKE CITY AREA SCHOOL DISTRICT</t>
  </si>
  <si>
    <t>LAKE FENTON COMMUNITY SCHOOLS</t>
  </si>
  <si>
    <t>LAKE LINDEN-HUBBELL SCHOOL DISTRICT</t>
  </si>
  <si>
    <t>LAKE ORION COMMUNITY SCHOOLS</t>
  </si>
  <si>
    <t>LAKEVILLE COMMUNITY SCHOOLS</t>
  </si>
  <si>
    <t>LANSING PUBLIC SCHOOL DISTRICT</t>
  </si>
  <si>
    <t>LAWRENCE PUBLIC SCHOOL DISTRICT</t>
  </si>
  <si>
    <t>LAWTON COMMUNITY SCHOOL DISTRICT</t>
  </si>
  <si>
    <t>LELAND PUBLIC SCHOOL DISTRICT</t>
  </si>
  <si>
    <t>LES CHENEAUX COMMUNITY SCHOOLS</t>
  </si>
  <si>
    <t>LINCOLN PARK PUBLIC SCHOOLS</t>
  </si>
  <si>
    <t>LINDEN COMMUNITY SCHOOLS</t>
  </si>
  <si>
    <t>LITCHFIELD COMMUNITY SCHOOLS</t>
  </si>
  <si>
    <t>LITTLEFIELD SCHOOLS</t>
  </si>
  <si>
    <t>L'ANSE CREUSE PUBLIC SCHOOLS</t>
  </si>
  <si>
    <t>LOWELL AREA SCHOOLS</t>
  </si>
  <si>
    <t>LUDINGTON AREA SCHOOL DISTRICT</t>
  </si>
  <si>
    <t>MACKINAC ISLAND PUBLIC SCHOOLS</t>
  </si>
  <si>
    <t>MACKINAW CITY PUBLIC SCHOOLS</t>
  </si>
  <si>
    <t>MANCHESTER COMMUNITY SCHOOLS</t>
  </si>
  <si>
    <t>MANISTEE AREA SCHOOLS</t>
  </si>
  <si>
    <t>MANTON CONSOLIDATED SCHOOLS</t>
  </si>
  <si>
    <t>MAPLE VALLEY SCHOOLS</t>
  </si>
  <si>
    <t>MARCELLUS COMMUNITY SCHOOLS</t>
  </si>
  <si>
    <t>MARLETTE COMMUNITY SCHOOLS</t>
  </si>
  <si>
    <t>MARYSVILLE PUBLIC SCHOOLS</t>
  </si>
  <si>
    <t>MASON COUNTY CENTRAL SCHOOLS</t>
  </si>
  <si>
    <t>MASON COUNTY EASTERN SCHOOLS</t>
  </si>
  <si>
    <t>MATTAWAN CONSOLIDATED SCHOOL</t>
  </si>
  <si>
    <t>MAYVILLE COMMUNITY SCHOOL DISTRICT</t>
  </si>
  <si>
    <t>MCBAIN RURAL AGRICULTURAL SCHOOLS</t>
  </si>
  <si>
    <t>MEMPHIS COMMUNITY SCHOOLS</t>
  </si>
  <si>
    <t>MENDON COMMUNITY SCHOOL DISTRICT</t>
  </si>
  <si>
    <t>MENOMINEE AREA PUBLIC SCHOOLS</t>
  </si>
  <si>
    <t>MERRILL COMMUNITY SCHOOLS</t>
  </si>
  <si>
    <t>MESICK CONSOLIDATED SCHOOLS</t>
  </si>
  <si>
    <t>MICHIGAN CENTER SCHOOL DISTRICT</t>
  </si>
  <si>
    <t>MID PENINSULA SCHOOL DISTRICT</t>
  </si>
  <si>
    <t>MILLINGTON COMMUNITY SCHOOLS</t>
  </si>
  <si>
    <t>MIO-AU SABLE SCHOOLS</t>
  </si>
  <si>
    <t>MONA SHORES PUBLIC SCHOOL DISTRICT</t>
  </si>
  <si>
    <t>MONTAGUE AREA PUBLIC SCHOOLS</t>
  </si>
  <si>
    <t>MONTROSE COMMUNITY SCHOOLS</t>
  </si>
  <si>
    <t>MORAN TOWNSHIP SCHOOL DISTRICT</t>
  </si>
  <si>
    <t>MORLEY STANWOOD COMMUNITY SCHOOLS</t>
  </si>
  <si>
    <t>MT. PLEASANT CITY SCHOOL DISTRICT</t>
  </si>
  <si>
    <t>MUSKEGON CITY SCHOOL DISTRICT</t>
  </si>
  <si>
    <t>MUSKEGON HEIGHTS SCHOOL DISTRICT</t>
  </si>
  <si>
    <t>NAPOLEON COMMUNITY SCHOOLS</t>
  </si>
  <si>
    <t>FARMINGTON PUBLIC SCHOOL DISTRICT</t>
  </si>
  <si>
    <t>FENTON AREA PUBLIC SCHOOLS</t>
  </si>
  <si>
    <t>FERNDALE PUBLIC SCHOOLS</t>
  </si>
  <si>
    <t>FITZGERALD PUBLIC SCHOOLS</t>
  </si>
  <si>
    <t>FLINT CITY SCHOOL DISTRICT</t>
  </si>
  <si>
    <t>FLUSHING COMMUNITY SCHOOLS</t>
  </si>
  <si>
    <t>FOREST AREA COMMUNITY SCHOOLS</t>
  </si>
  <si>
    <t>FOREST HILLS PUBLIC SCHOOLS</t>
  </si>
  <si>
    <t>GWINN AREA COMMUNITY SCHOOLS</t>
  </si>
  <si>
    <t>FOWLERVILLE COMMUNITY SCHOOLS</t>
  </si>
  <si>
    <t>FRANKENMUTH SCHOOL DISTRICT</t>
  </si>
  <si>
    <t>FRANKFORT-ELBERTA AREA SCHOOLS</t>
  </si>
  <si>
    <t>FREELAND COMMUNITY SCHOOL DISTRICT</t>
  </si>
  <si>
    <t>FREE SOIL COMMUNITY SCHOOLS</t>
  </si>
  <si>
    <t>FREMONT PUBLIC SCHOOL DISTRICT</t>
  </si>
  <si>
    <t>FRUITPORT COMMUNITY SCHOOLS</t>
  </si>
  <si>
    <t>GALIEN TOWNSHIP SCHOOL DISTRICT</t>
  </si>
  <si>
    <t>GANGES SCHOOL DISTRICT 4</t>
  </si>
  <si>
    <t>GARDEN CITY SCHOOL DISTRICT</t>
  </si>
  <si>
    <t>ENGADINE CONSOLIDATED SCHOOLS</t>
  </si>
  <si>
    <t>GAYLORD COMMUNITY SCHOOLS</t>
  </si>
  <si>
    <t>GERRISH-HIGGINS SCHOOL DISTRICT</t>
  </si>
  <si>
    <t>GIBRALTAR SCHOOL DISTRICT</t>
  </si>
  <si>
    <t>GLADWIN COMMUNITY SCHOOLS</t>
  </si>
  <si>
    <t>GLEN LAKE COMMUNITY SCHOOLS</t>
  </si>
  <si>
    <t>GOBLES PUBLIC SCHOOL DISTRICT</t>
  </si>
  <si>
    <t>GODFREY-LEE PUBLIC SCHOOLS</t>
  </si>
  <si>
    <t>GODWIN HEIGHTS PUBLIC SCHOOLS</t>
  </si>
  <si>
    <t>GOODRICH AREA SCHOOLS</t>
  </si>
  <si>
    <t>GRAND BLANC COMMUNITY SCHOOLS</t>
  </si>
  <si>
    <t>GRAND HAVEN AREA PUBLIC SCHOOLS</t>
  </si>
  <si>
    <t>GRAND LEDGE PUBLIC SCHOOLS</t>
  </si>
  <si>
    <t>GRAND RAPIDS PUBLIC SCHOOLS</t>
  </si>
  <si>
    <t>GRANDVILLE PUBLIC SCHOOLS</t>
  </si>
  <si>
    <t>GRANT PUBLIC SCHOOL DISTRICT</t>
  </si>
  <si>
    <t>GRANT TOWNSHIP SCHOOL DISTRICT 2</t>
  </si>
  <si>
    <t>GRASS LAKE COMMUNITY SCHOOLS</t>
  </si>
  <si>
    <t>GREENVILLE PUBLIC SCHOOLS</t>
  </si>
  <si>
    <t>GROSSE ILE TOWNSHIP SCHOOLS</t>
  </si>
  <si>
    <t>GULL LAKE COMMUNITY SCHOOLS</t>
  </si>
  <si>
    <t>HAGAR TOWNSHIP SCHOOL DISTRICT 6</t>
  </si>
  <si>
    <t>HAMILTON COMMUNITY SCHOOLS</t>
  </si>
  <si>
    <t>HANOVER-HORTON SCHOOLS</t>
  </si>
  <si>
    <t>HARBOR SPRINGS SCHOOL DISTRICT</t>
  </si>
  <si>
    <t>HARPER CREEK COMMUNITY SCHOOLS</t>
  </si>
  <si>
    <t>CITY OF HARPER WOODS SCHOOLS</t>
  </si>
  <si>
    <t>HARRISON COMMUNITY SCHOOLS</t>
  </si>
  <si>
    <t>HART PUBLIC SCHOOL DISTRICT</t>
  </si>
  <si>
    <t>HARTFORD PUBLIC SCHOOL DISTRICT</t>
  </si>
  <si>
    <t>HARTLAND CONSOLIDATED SCHOOLS</t>
  </si>
  <si>
    <t>HASTINGS AREA SCHOOL DISTRICT</t>
  </si>
  <si>
    <t>HAZEL PARK CITY SCHOOL DISTRICT</t>
  </si>
  <si>
    <t>HEMLOCK PUBLIC SCHOOL DISTRICT</t>
  </si>
  <si>
    <t>HESPERIA COMMUNITY SCHOOLS</t>
  </si>
  <si>
    <t>HIGHLAND PARK CITY SCHOOLS</t>
  </si>
  <si>
    <t>HILLMAN COMMUNITY SCHOOLS</t>
  </si>
  <si>
    <t>HILLSDALE COMMUNITY SCHOOLS</t>
  </si>
  <si>
    <t>HOLLAND CITY SCHOOL DISTRICT</t>
  </si>
  <si>
    <t>HOLLY AREA SCHOOL DISTRICT</t>
  </si>
  <si>
    <t>HUDSONVILLE PUBLIC SCHOOL DISTRICT</t>
  </si>
  <si>
    <t>IDA PUBLIC SCHOOL DISTRICT</t>
  </si>
  <si>
    <t>IMLAY CITY COMMUNITY SCHOOLS</t>
  </si>
  <si>
    <t>BULLOCK CREEK SCHOOL DISTRICT</t>
  </si>
  <si>
    <t>BURR OAK COMMUNITY SCHOOL DISTRICT</t>
  </si>
  <si>
    <t>BURT TOWNSHIP SCHOOL DISTRICT</t>
  </si>
  <si>
    <t>BYRON CENTER PUBLIC SCHOOLS</t>
  </si>
  <si>
    <t>CADILLAC AREA PUBLIC SCHOOLS</t>
  </si>
  <si>
    <t>CALEDONIA COMMUNITY SCHOOLS</t>
  </si>
  <si>
    <t>PUBLIC SCHOOLS OF CALUMET</t>
  </si>
  <si>
    <t>CAMDEN-FRONTIER SCHOOL DISTRICT</t>
  </si>
  <si>
    <t>CAPAC COMMUNITY SCHOOL DISTRICT</t>
  </si>
  <si>
    <t>CARNEY-NADEAU PUBLIC SCHOOLS</t>
  </si>
  <si>
    <t>CARROLLTON SCHOOL DISTRICT</t>
  </si>
  <si>
    <t>CASSOPOLIS PUBLIC SCHOOLS</t>
  </si>
  <si>
    <t>CEDAR SPRINGS PUBLIC SCHOOLS</t>
  </si>
  <si>
    <t>CENTER LINE PUBLIC SCHOOLS</t>
  </si>
  <si>
    <t>CENTRAL LAKE PUBLIC SCHOOLS</t>
  </si>
  <si>
    <t>CENTRAL MONTCALM PUBLIC SCHOOLS</t>
  </si>
  <si>
    <t>CENTREVILLE PUBLIC SCHOOLS</t>
  </si>
  <si>
    <t>CHARLEVOIX PUBLIC SCHOOLS</t>
  </si>
  <si>
    <t>CHASSELL TOWNSHIP SCHOOL DISTRICT</t>
  </si>
  <si>
    <t>CHIPPEWA HILLS SCHOOL DISTRICT</t>
  </si>
  <si>
    <t>CLARENCEVILLE SCHOOL DISTRICT</t>
  </si>
  <si>
    <t>CLARKSTON COMMUNITY SCHOOL DISTRICT</t>
  </si>
  <si>
    <t>CLAWSON CITY SCHOOL DISTRICT</t>
  </si>
  <si>
    <t>CLINTON COMMUNITY SCHOOLS</t>
  </si>
  <si>
    <t>CLINTONDALE COMMUNITY SCHOOLS</t>
  </si>
  <si>
    <t>CLIO AREA SCHOOL DISTRICT</t>
  </si>
  <si>
    <t>COLDWATER COMMUNITY SCHOOLS</t>
  </si>
  <si>
    <t>COLEMAN COMMUNITY SCHOOL DISTRICT</t>
  </si>
  <si>
    <t>COLFAX TOWNSHIP SCHOOL DISTRICT 1F</t>
  </si>
  <si>
    <t>COLON COMMUNITY SCHOOL DISTRICT</t>
  </si>
  <si>
    <t>FAIRVIEW AREA SCHOOL DISTRICT</t>
  </si>
  <si>
    <t>COMSTOCK PARK PUBLIC SCHOOLS</t>
  </si>
  <si>
    <t>CONCORD COMMUNITY SCHOOLS</t>
  </si>
  <si>
    <t>CONSTANTINE PUBLIC SCHOOL DISTRICT</t>
  </si>
  <si>
    <t>COOPERSVILLE PUBLIC SCHOOL DISTRICT</t>
  </si>
  <si>
    <t>CORUNNA PUBLIC SCHOOL DISTRICT</t>
  </si>
  <si>
    <t>FOREST PARK SCHOOL DISTRICT</t>
  </si>
  <si>
    <t>DANSVILLE SCHOOLS</t>
  </si>
  <si>
    <t>DAVISON COMMUNITY SCHOOLS</t>
  </si>
  <si>
    <t>DEARBORN CITY SCHOOL DISTRICT</t>
  </si>
  <si>
    <t>WESTWOOD COMMUNITY SCHOOLS</t>
  </si>
  <si>
    <t>DELTON-KELLOGG SCHOOL DISTRICT</t>
  </si>
  <si>
    <t>DETROIT CITY SCHOOL DISTRICT</t>
  </si>
  <si>
    <t>DEXTER COMMUNITY SCHOOL DISTRICT</t>
  </si>
  <si>
    <t>EAST CHINA SCHOOL DISTRICT</t>
  </si>
  <si>
    <t>EAST DETROIT PUBLIC SCHOOLS</t>
  </si>
  <si>
    <t>EAST JACKSON COMMUNITY SCHOOLS</t>
  </si>
  <si>
    <t>EAST JORDAN PUBLIC SCHOOLS</t>
  </si>
  <si>
    <t>EAST LANSING SCHOOL DISTRICT</t>
  </si>
  <si>
    <t>EASTON TOWNSHIP SCHOOL DISTRICT 6</t>
  </si>
  <si>
    <t>EATON RAPIDS PUBLIC SCHOOLS</t>
  </si>
  <si>
    <t>EAU CLAIRE PUBLIC SCHOOLS</t>
  </si>
  <si>
    <t>ECORSE PUBLIC SCHOOL DISTRICT</t>
  </si>
  <si>
    <t>MONTABELLA COMMUNITY SCHOOLS</t>
  </si>
  <si>
    <t>EDWARDSBURG PUBLIC SCHOOLS</t>
  </si>
  <si>
    <t>ELKTON-PIGEON-BAY PORT SCHOOLS</t>
  </si>
  <si>
    <t>ELLSWORTH COMMUNITY SCHOOLS</t>
  </si>
  <si>
    <t>ELM RIVER TOWNSHIP SCHOOL DISTRICT</t>
  </si>
  <si>
    <t>ESCANABA AREA PUBLIC SCHOOLS</t>
  </si>
  <si>
    <t>ESSEXVILLE-HAMPTON PUBLIC SCHOOLS</t>
  </si>
  <si>
    <t>FOWLER PUBLIC SCHOOLS</t>
  </si>
  <si>
    <t>FRASER PUBLIC SCHOOLS</t>
  </si>
  <si>
    <t>FULTON SCHOOLS</t>
  </si>
  <si>
    <t>GENESEE SCHOOL DISTRICT</t>
  </si>
  <si>
    <t>GLADSTONE AREA SCHOOLS</t>
  </si>
  <si>
    <t>BATTLE CREEK PUBLIC SCHOOLS</t>
  </si>
  <si>
    <t>BESSEMER AREA SCHOOL DISTRICT</t>
  </si>
  <si>
    <t>HARBOR BEACH COMMUNITY SCHOOLS</t>
  </si>
  <si>
    <t>SIGEL TOWNSHIP SCHOOL DISTRICT 3F</t>
  </si>
  <si>
    <t>SIGEL TOWNSHIP SCHOOL DISTRICT 4F</t>
  </si>
  <si>
    <t>ST. IGNACE AREA SCHOOLS</t>
  </si>
  <si>
    <t>MARQUETTE AREA PUBLIC SCHOOLS</t>
  </si>
  <si>
    <t>CRESTWOOD SCHOOL DISTRICT</t>
  </si>
  <si>
    <t>BIG JACKSON SCHOOL DISTRICT</t>
  </si>
  <si>
    <t>ADAMS TOWNSHIP SCHOOL DISTRICT</t>
  </si>
  <si>
    <t>ADDISON COMMUNITY SCHOOLS</t>
  </si>
  <si>
    <t>ADRIAN CITY SCHOOL DISTRICT</t>
  </si>
  <si>
    <t>AIRPORT COMMUNITY SCHOOL DISTRICT</t>
  </si>
  <si>
    <t>AKRON-FAIRGROVE SCHOOLS</t>
  </si>
  <si>
    <t>ALGONAC COMMUNITY SCHOOL DISTRICT</t>
  </si>
  <si>
    <t>ALLEN PARK PUBLIC SCHOOLS</t>
  </si>
  <si>
    <t>ALLENDALE PUBLIC SCHOOL DISTRICT</t>
  </si>
  <si>
    <t>ANCHOR BAY SCHOOL DISTRICT</t>
  </si>
  <si>
    <t>ARENAC EASTERN SCHOOL DISTRICT</t>
  </si>
  <si>
    <t>ARVON TOWNSHIP SCHOOL DISTRICT</t>
  </si>
  <si>
    <t>ATHERTON COMMUNITY SCHOOLS</t>
  </si>
  <si>
    <t>ATLANTA COMMUNITY SCHOOLS</t>
  </si>
  <si>
    <t>AU GRES-SIMS SCHOOL DISTRICT</t>
  </si>
  <si>
    <t>AUTRAIN-ONOTA PUBLIC SCHOOLS</t>
  </si>
  <si>
    <t>BALDWIN COMMUNITY SCHOOLS</t>
  </si>
  <si>
    <t>BANGOR TOWNSHIP SCHOOL DISTRICT 8</t>
  </si>
  <si>
    <t>BARK RIVER-HARRIS SCHOOL DISTRICT</t>
  </si>
  <si>
    <t>BEAR LAKE SCHOOL DISTRICT</t>
  </si>
  <si>
    <t>BEAVER ISLAND COMMUNITY SCHOOL</t>
  </si>
  <si>
    <t>BEECHER COMMUNITY SCHOOL DISTRICT</t>
  </si>
  <si>
    <t>BELDING AREA SCHOOL DISTRICT</t>
  </si>
  <si>
    <t>BELLEVUE COMMUNITY SCHOOLS</t>
  </si>
  <si>
    <t>BENTLEY COMMUNITY SCHOOLS</t>
  </si>
  <si>
    <t>BENTON HARBOR AREA SCHOOLS</t>
  </si>
  <si>
    <t>BENZIE COUNTY CENTRAL SCHOOL</t>
  </si>
  <si>
    <t>BERLIN TOWNSHIP SCHOOL DISTRICT 3</t>
  </si>
  <si>
    <t>BERRIEN SPRINGS PUBLIC SCHOOLS</t>
  </si>
  <si>
    <t>BIG BAY DE NOC SCHOOL DISTRICT</t>
  </si>
  <si>
    <t>BIG RAPIDS PUBLIC SCHOOLS</t>
  </si>
  <si>
    <t>BIRCH RUN AREA SCHOOL DISTRICT</t>
  </si>
  <si>
    <t>BIRMINGHAM CITY SCHOOL DISTRICT</t>
  </si>
  <si>
    <t>BLISSFIELD COMMUNITY SCHOOLS</t>
  </si>
  <si>
    <t>BLOOMFIELD HILLS SCHOOL DISTRICT</t>
  </si>
  <si>
    <t>BLOOMINGDALE PUBLIC SCHOOL DISTRICT</t>
  </si>
  <si>
    <t>BOIS BLANC PINES SCHOOL DISTRICT</t>
  </si>
  <si>
    <t>BOYNE CITY PUBLIC SCHOOLS</t>
  </si>
  <si>
    <t>BOYNE FALLS PUBLIC SCHOOL DISTRICT</t>
  </si>
  <si>
    <t>BRANDYWINE PUBLIC SCHOOL DISTRICT</t>
  </si>
  <si>
    <t>BRECKENRIDGE COMMUNITY SCHOOLS</t>
  </si>
  <si>
    <t>BREITUNG TOWNSHIP SCHOOLS</t>
  </si>
  <si>
    <t>BRITTON-MACON AREA SCHOOL DISTRICT</t>
  </si>
  <si>
    <t>BRONSON COMMUNITY SCHOOL DISTRICT</t>
  </si>
  <si>
    <t>FLAT ROCK COMMUNITY SCHOOLS</t>
  </si>
  <si>
    <t>BUCHANAN COMMUNITY SCHOOL DISTRICT</t>
  </si>
  <si>
    <t>BUCKLEY COMMUNITY SCHOOL DISTRICT</t>
  </si>
  <si>
    <t>BUENA VISTA SCHOOL DISTRICT</t>
  </si>
  <si>
    <t>WALDRON AREA SCHOOLS</t>
  </si>
  <si>
    <t>WAYLAND UNION SCHOOLS</t>
  </si>
  <si>
    <t>WESTERN SCHOOL DISTRICT</t>
  </si>
  <si>
    <t>WYOMING PUBLIC SCHOOLS</t>
  </si>
  <si>
    <t>YALE PUBLIC SCHOOLS</t>
  </si>
  <si>
    <t>ZEELAND PUBLIC SCHOOLS</t>
  </si>
  <si>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</si>
  <si>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</si>
  <si>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</si>
  <si>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</si>
  <si>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</si>
  <si>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</si>
  <si>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</si>
  <si>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</si>
  <si>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</si>
  <si>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</si>
  <si>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</si>
  <si>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</si>
  <si>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</si>
  <si>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</si>
  <si>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</si>
  <si>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</si>
  <si>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</si>
  <si>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NAME OF STATE:  MICHIGAN</t>
  </si>
  <si>
    <t>MI</t>
  </si>
  <si>
    <t>BAD AXE PUBLIC SCHOOLS</t>
  </si>
  <si>
    <t>L'ANSE AREA SCHOOLS</t>
  </si>
  <si>
    <t>SUPERIOR CENTRAL SCHOOLS</t>
  </si>
  <si>
    <t>ALBA PUBLIC SCHOOLS</t>
  </si>
  <si>
    <t>ALBION PUBLIC SCHOOLS</t>
  </si>
  <si>
    <t>ALCONA COMMUNITY SCHOOLS</t>
  </si>
  <si>
    <t>ALLEGAN PUBLIC SCHOOLS</t>
  </si>
  <si>
    <t>ALMA PUBLIC SCHOOLS</t>
  </si>
  <si>
    <t>ALMONT COMMUNITY SCHOOLS</t>
  </si>
  <si>
    <t>ALPENA PUBLIC SCHOOLS</t>
  </si>
  <si>
    <t>ANN ARBOR PUBLIC SCHOOLS</t>
  </si>
  <si>
    <t>ARMADA AREA SCHOOLS</t>
  </si>
  <si>
    <t>ASHLEY COMMUNITY SCHOOLS</t>
  </si>
  <si>
    <t>ATHENS AREA SCHOOLS</t>
  </si>
  <si>
    <t>AVONDALE SCHOOL DISTRICT</t>
  </si>
  <si>
    <t>BANGOR TOWNSHIP SCHOOLS</t>
  </si>
  <si>
    <t>BARAGA AREA SCHOOLS</t>
  </si>
  <si>
    <t>BATH COMMUNITY SCHOOLS</t>
  </si>
  <si>
    <t>BAY CITY SCHOOL DISTRICT</t>
  </si>
  <si>
    <t>BEAL CITY PUBLIC SCHOOLS</t>
  </si>
  <si>
    <t>BEAVERTON RURAL SCHOOLS</t>
  </si>
  <si>
    <t>BEDFORD PUBLIC SCHOOLS</t>
  </si>
  <si>
    <t>BELLAIRE PUBLIC SCHOOLS</t>
  </si>
  <si>
    <t>BENDLE PUBLIC SCHOOLS</t>
  </si>
  <si>
    <t>BERKLEY SCHOOL DISTRICT</t>
  </si>
  <si>
    <t>BRANDON SCHOOL DISTRICT</t>
  </si>
  <si>
    <t>BRIDGMAN PUBLIC SCHOOLS</t>
  </si>
  <si>
    <t>BRIGHTON AREA SCHOOLS</t>
  </si>
  <si>
    <t>BRIMLEY AREA SCHOOLS</t>
  </si>
  <si>
    <t>COLUMBIA SCHOOL DISTRICT</t>
  </si>
  <si>
    <t>BYRON AREA SCHOOLS</t>
  </si>
  <si>
    <t>CARO COMMUNITY SCHOOLS</t>
  </si>
  <si>
    <t>CASEVILLE PUBLIC SCHOOLS</t>
  </si>
  <si>
    <t>CASS CITY PUBLIC SCHOOLS</t>
  </si>
  <si>
    <t>CHARLOTTE PUBLIC SCHOOLS</t>
  </si>
  <si>
    <t>CHEBOYGAN AREA SCHOOLS</t>
  </si>
  <si>
    <t>CHELSEA SCHOOL DISTRICT</t>
  </si>
  <si>
    <t>CHESANING UNION SCHOOLS</t>
  </si>
  <si>
    <t>CHIPPEWA VALLEY SCHOOLS</t>
  </si>
  <si>
    <t>CHURCH SCHOOL DISTRICT</t>
  </si>
  <si>
    <t>CLARE PUBLIC SCHOOLS</t>
  </si>
  <si>
    <t>COLOMA COMMUNITY SCHOOLS</t>
  </si>
  <si>
    <t>COMSTOCK PUBLIC SCHOOLS</t>
  </si>
  <si>
    <t>COVERT PUBLIC SCHOOLS</t>
  </si>
  <si>
    <t>CRAWFORD AUSABLE SCHOOLS</t>
  </si>
  <si>
    <t>DEWITT PUBLIC SCHOOLS</t>
  </si>
  <si>
    <t>DECATUR PUBLIC SCHOOLS</t>
  </si>
  <si>
    <t>DEERFIELD PUBLIC SCHOOLS</t>
  </si>
  <si>
    <t>DETOUR AREA SCHOOLS</t>
  </si>
  <si>
    <t>DOWAGIAC UNION SCHOOLS</t>
  </si>
  <si>
    <t>DRYDEN COMMUNITY SCHOOLS</t>
  </si>
  <si>
    <t>DUNDEE COMMUNITY SCHOOLS</t>
  </si>
  <si>
    <t>DURAND AREA SCHOOLS</t>
  </si>
  <si>
    <t>ELK RAPIDS SCHOOLS</t>
  </si>
  <si>
    <t>EVART PUBLIC SCHOOLS</t>
  </si>
  <si>
    <t>FARWELL AREA SCHOOLS</t>
  </si>
  <si>
    <t>FENNVILLE PUBLIC SCHOOLS</t>
  </si>
  <si>
    <t>HALE AREA SCHOOLS</t>
  </si>
  <si>
    <t>HAMTRAMCK PUBLIC SCHOOLS</t>
  </si>
  <si>
    <t>HANCOCK PUBLIC SCHOOLS</t>
  </si>
  <si>
    <t>HASLETT PUBLIC SCHOOLS</t>
  </si>
  <si>
    <t>HOLT PUBLIC SCHOOLS</t>
  </si>
  <si>
    <t>HOLTON PUBLIC SCHOOLS</t>
  </si>
  <si>
    <t>HOMER COMMUNITY SCHOOLS</t>
  </si>
  <si>
    <t>HOPKINS PUBLIC SCHOOLS</t>
  </si>
  <si>
    <t>HOWELL PUBLIC SCHOOLS</t>
  </si>
  <si>
    <t>HUDSON AREA SCHOOLS</t>
  </si>
  <si>
    <t>HURON SCHOOL DISTRICT</t>
  </si>
  <si>
    <t>HURON VALLEY SCHOOLS</t>
  </si>
  <si>
    <t>IONIA PUBLIC SCHOOLS</t>
  </si>
  <si>
    <t>IRONWOOD AREA SCHOOLS</t>
  </si>
  <si>
    <t>ITHACA PUBLIC SCHOOLS</t>
  </si>
  <si>
    <t>JACKSON PUBLIC SCHOOLS</t>
  </si>
  <si>
    <t>JENISON PUBLIC SCHOOLS</t>
  </si>
  <si>
    <t>KALKASKA PUBLIC SCHOOLS</t>
  </si>
  <si>
    <t>KENTWOOD PUBLIC SCHOOLS</t>
  </si>
  <si>
    <t>KINGSLEY AREA SCHOOLS</t>
  </si>
  <si>
    <t>LAKEWOOD PUBLIC SCHOOLS</t>
  </si>
  <si>
    <t>LAMPHERE PUBLIC SCHOOLS</t>
  </si>
  <si>
    <t>LAPEER COMMUNITY SCHOOLS</t>
  </si>
  <si>
    <t>LESLIE PUBLIC SCHOOLS</t>
  </si>
  <si>
    <t>LIVONIA PUBLIC SCHOOLS</t>
  </si>
  <si>
    <t>MANCELONA PUBLIC SCHOOLS</t>
  </si>
  <si>
    <t>MANISTIQUE AREA SCHOOLS</t>
  </si>
  <si>
    <t>MARION PUBLIC SCHOOLS</t>
  </si>
  <si>
    <t>MAR LEE SCHOOL DISTRICT</t>
  </si>
  <si>
    <t>MARSHALL PUBLIC SCHOOLS</t>
  </si>
  <si>
    <t>MARTIN PUBLIC SCHOOLS</t>
  </si>
  <si>
    <t>MERIDIAN PUBLIC SCHOOLS</t>
  </si>
  <si>
    <t>MIDLAND PUBLIC SCHOOLS</t>
  </si>
  <si>
    <t>MILAN AREA SCHOOLS</t>
  </si>
  <si>
    <t>MONROE PUBLIC SCHOOLS</t>
  </si>
  <si>
    <t>MORENCI AREA SCHOOLS</t>
  </si>
  <si>
    <t>MORRICE AREA SCHOOLS</t>
  </si>
  <si>
    <t>MUNISING PUBLIC SCHOOLS</t>
  </si>
  <si>
    <t>NEGAUNEE PUBLIC SCHOOLS</t>
  </si>
  <si>
    <t>TAHQUAMENON AREA SCHOOLS</t>
  </si>
  <si>
    <t>NOTTAWA COMMUNITY SCHOOL</t>
  </si>
  <si>
    <t>OAKRIDGE PUBLIC SCHOOLS</t>
  </si>
  <si>
    <t>OKEMOS PUBLIC SCHOOLS</t>
  </si>
  <si>
    <t>OLIVET COMMUNITY SCHOOLS</t>
  </si>
  <si>
    <t>ONSTED COMMUNITY SCHOOLS</t>
  </si>
  <si>
    <t>ONTONAGON AREA SCHOOLS</t>
  </si>
  <si>
    <t>ORCHARD VIEW SCHOOLS</t>
  </si>
  <si>
    <t>OSCODA AREA SCHOOLS</t>
  </si>
  <si>
    <t>OTSEGO PUBLIC SCHOOLS</t>
  </si>
  <si>
    <t>OWOSSO PUBLIC SCHOOLS</t>
  </si>
  <si>
    <t>PICKFORD PUBLIC SCHOOLS</t>
  </si>
  <si>
    <t>PINCONNING AREA SCHOOLS</t>
  </si>
  <si>
    <t>PINE RIVER AREA SCHOOLS</t>
  </si>
  <si>
    <t>PITTSFORD AREA SCHOOLS</t>
  </si>
  <si>
    <t>PORTAGE PUBLIC SCHOOLS</t>
  </si>
  <si>
    <t>RAVENNA PUBLIC SCHOOLS</t>
  </si>
  <si>
    <t>REESE PUBLIC SCHOOLS</t>
  </si>
  <si>
    <t>ROCKFORD PUBLIC SCHOOLS</t>
  </si>
  <si>
    <t>ROGERS CITY AREA SCHOOLS</t>
  </si>
  <si>
    <t>ROMEO COMMUNITY SCHOOLS</t>
  </si>
  <si>
    <t>RUDYARD AREA SCHOOLS</t>
  </si>
  <si>
    <t>SAUGATUCK PUBLIC SCHOOLS</t>
  </si>
  <si>
    <t>SHELBY PUBLIC SCHOOLS</t>
  </si>
  <si>
    <t>SOUTH LAKE SCHOOLS</t>
  </si>
  <si>
    <t>SPARTA AREA SCHOOLS</t>
  </si>
  <si>
    <t>STURGIS PUBLIC SCHOOLS</t>
  </si>
  <si>
    <t>TAWAS AREA SCHOOLS</t>
  </si>
  <si>
    <t>TAYLOR SCHOOL DISTRICT</t>
  </si>
  <si>
    <t>TECUMSEH PUBLIC SCHOOLS</t>
  </si>
  <si>
    <t>TRENTON PUBLIC SCHOOLS</t>
  </si>
  <si>
    <t>TRI COUNTY AREA SCHOOLS</t>
  </si>
  <si>
    <t>TROY SCHOOL DISTRICT</t>
  </si>
  <si>
    <t>UBLY COMMUNITY SCHOOLS</t>
  </si>
  <si>
    <t>UTICA COMMUNITY SCHOOLS</t>
  </si>
  <si>
    <t>VAN DYKE PUBLIC SCHOOLS</t>
  </si>
  <si>
    <t>VASSAR PUBLIC SCHOOLS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</si>
</sst>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10" fontId="0" fillId="0" borderId="2" xfId="19" applyNumberForma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NumberFormat="1" applyBorder="1" applyAlignment="1" quotePrefix="1">
      <alignment/>
    </xf>
    <xf numFmtId="3" fontId="0" fillId="0" borderId="2" xfId="0" applyNumberForma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NumberFormat="1" applyBorder="1" applyAlignment="1" quotePrefix="1">
      <alignment/>
    </xf>
    <xf numFmtId="3" fontId="0" fillId="0" borderId="3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10" fontId="0" fillId="0" borderId="3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5"/>
  <sheetViews>
    <sheetView tabSelected="1" workbookViewId="0" topLeftCell="A1">
      <selection activeCell="D80" sqref="D80"/>
    </sheetView>
  </sheetViews>
  <sheetFormatPr defaultColWidth="11.421875" defaultRowHeight="12.75"/>
  <cols>
    <col min="1" max="1" width="8.8515625" style="0" customWidth="1"/>
    <col min="2" max="2" width="5.7109375" style="0" hidden="1" customWidth="1"/>
    <col min="3" max="3" width="0" style="0" hidden="1" customWidth="1"/>
    <col min="4" max="4" width="54.140625" style="0" bestFit="1" customWidth="1"/>
    <col min="5" max="5" width="0" style="0" hidden="1" customWidth="1"/>
    <col min="6" max="6" width="10.8515625" style="0" hidden="1" customWidth="1"/>
    <col min="7" max="7" width="8.8515625" style="0" customWidth="1"/>
    <col min="8" max="8" width="12.28125" style="0" hidden="1" customWidth="1"/>
    <col min="9" max="9" width="15.7109375" style="0" hidden="1" customWidth="1"/>
    <col min="10" max="16384" width="8.8515625" style="0" customWidth="1"/>
  </cols>
  <sheetData>
    <row r="1" ht="12">
      <c r="A1" s="21" t="s">
        <v>8</v>
      </c>
    </row>
    <row r="3" ht="12">
      <c r="A3" s="1" t="s">
        <v>437</v>
      </c>
    </row>
    <row r="5" spans="1:9" ht="12">
      <c r="A5" s="2"/>
      <c r="B5" s="2"/>
      <c r="C5" s="2"/>
      <c r="D5" s="2"/>
      <c r="E5" s="2"/>
      <c r="F5" s="2"/>
      <c r="G5" s="2"/>
      <c r="H5" s="2"/>
      <c r="I5" s="17" t="s">
        <v>431</v>
      </c>
    </row>
    <row r="6" spans="1:9" ht="12">
      <c r="A6" s="3"/>
      <c r="B6" s="3"/>
      <c r="C6" s="4"/>
      <c r="D6" s="3"/>
      <c r="E6" s="3"/>
      <c r="F6" s="3"/>
      <c r="G6" s="3"/>
      <c r="H6" s="3"/>
      <c r="I6" s="16" t="s">
        <v>432</v>
      </c>
    </row>
    <row r="7" spans="1:9" ht="12">
      <c r="A7" s="3"/>
      <c r="B7" s="4" t="s">
        <v>420</v>
      </c>
      <c r="C7" s="4" t="s">
        <v>421</v>
      </c>
      <c r="D7" s="4" t="s">
        <v>422</v>
      </c>
      <c r="E7" s="4"/>
      <c r="F7" s="6" t="s">
        <v>426</v>
      </c>
      <c r="G7" s="4"/>
      <c r="H7" s="4" t="s">
        <v>429</v>
      </c>
      <c r="I7" s="4" t="s">
        <v>433</v>
      </c>
    </row>
    <row r="8" spans="1:9" ht="12">
      <c r="A8" s="5" t="s">
        <v>420</v>
      </c>
      <c r="B8" s="5" t="s">
        <v>423</v>
      </c>
      <c r="C8" s="5" t="s">
        <v>423</v>
      </c>
      <c r="D8" s="5" t="s">
        <v>424</v>
      </c>
      <c r="E8" s="5" t="s">
        <v>425</v>
      </c>
      <c r="F8" s="5" t="s">
        <v>427</v>
      </c>
      <c r="G8" s="5" t="s">
        <v>428</v>
      </c>
      <c r="H8" s="5" t="s">
        <v>427</v>
      </c>
      <c r="I8" s="5" t="s">
        <v>434</v>
      </c>
    </row>
    <row r="9" spans="1:9" ht="12">
      <c r="A9" s="2"/>
      <c r="B9" s="2"/>
      <c r="C9" s="2"/>
      <c r="D9" s="2"/>
      <c r="E9" s="2"/>
      <c r="F9" s="2"/>
      <c r="G9" s="2"/>
      <c r="H9" s="2"/>
      <c r="I9" s="2"/>
    </row>
    <row r="10" spans="1:9" ht="12">
      <c r="A10" s="14" t="s">
        <v>438</v>
      </c>
      <c r="B10" s="14">
        <v>26</v>
      </c>
      <c r="C10" s="23">
        <v>2601890</v>
      </c>
      <c r="D10" s="24" t="s">
        <v>367</v>
      </c>
      <c r="E10" s="25">
        <v>69</v>
      </c>
      <c r="F10" s="15">
        <v>490</v>
      </c>
      <c r="G10" s="22">
        <f aca="true" t="shared" si="0" ref="G10:G73">IF(AND(E10&gt;0,F10&gt;0),E10/F10,0)</f>
        <v>0.14081632653061224</v>
      </c>
      <c r="H10" s="15">
        <v>2858</v>
      </c>
      <c r="I10" s="15">
        <f aca="true" t="shared" si="1" ref="I10:I73">IF(H10&lt;20000,1,0)</f>
        <v>1</v>
      </c>
    </row>
    <row r="11" spans="1:9" ht="12">
      <c r="A11" s="14" t="s">
        <v>438</v>
      </c>
      <c r="B11" s="14">
        <v>26</v>
      </c>
      <c r="C11" s="23">
        <v>2601920</v>
      </c>
      <c r="D11" s="24" t="s">
        <v>368</v>
      </c>
      <c r="E11" s="25">
        <v>157</v>
      </c>
      <c r="F11" s="15">
        <v>1285</v>
      </c>
      <c r="G11" s="22">
        <f t="shared" si="0"/>
        <v>0.12217898832684825</v>
      </c>
      <c r="H11" s="15">
        <v>7690</v>
      </c>
      <c r="I11" s="15">
        <f t="shared" si="1"/>
        <v>1</v>
      </c>
    </row>
    <row r="12" spans="1:9" ht="12">
      <c r="A12" s="14" t="s">
        <v>438</v>
      </c>
      <c r="B12" s="14">
        <v>26</v>
      </c>
      <c r="C12" s="23">
        <v>2601950</v>
      </c>
      <c r="D12" s="24" t="s">
        <v>369</v>
      </c>
      <c r="E12" s="25">
        <v>801</v>
      </c>
      <c r="F12" s="15">
        <v>5043</v>
      </c>
      <c r="G12" s="22">
        <f t="shared" si="0"/>
        <v>0.1588340273646639</v>
      </c>
      <c r="H12" s="15">
        <v>30830</v>
      </c>
      <c r="I12" s="15">
        <f t="shared" si="1"/>
        <v>0</v>
      </c>
    </row>
    <row r="13" spans="1:9" ht="12">
      <c r="A13" s="14" t="s">
        <v>438</v>
      </c>
      <c r="B13" s="14">
        <v>26</v>
      </c>
      <c r="C13" s="23">
        <v>2601980</v>
      </c>
      <c r="D13" s="24" t="s">
        <v>370</v>
      </c>
      <c r="E13" s="25">
        <v>376</v>
      </c>
      <c r="F13" s="15">
        <v>3624</v>
      </c>
      <c r="G13" s="22">
        <f t="shared" si="0"/>
        <v>0.10375275938189846</v>
      </c>
      <c r="H13" s="15">
        <v>19116</v>
      </c>
      <c r="I13" s="15">
        <f t="shared" si="1"/>
        <v>1</v>
      </c>
    </row>
    <row r="14" spans="1:9" ht="12">
      <c r="A14" s="14" t="s">
        <v>438</v>
      </c>
      <c r="B14" s="14">
        <v>26</v>
      </c>
      <c r="C14" s="23">
        <v>2602010</v>
      </c>
      <c r="D14" s="24" t="s">
        <v>371</v>
      </c>
      <c r="E14" s="25">
        <v>84</v>
      </c>
      <c r="F14" s="15">
        <v>512</v>
      </c>
      <c r="G14" s="22">
        <f t="shared" si="0"/>
        <v>0.1640625</v>
      </c>
      <c r="H14" s="15">
        <v>3190</v>
      </c>
      <c r="I14" s="15">
        <f t="shared" si="1"/>
        <v>1</v>
      </c>
    </row>
    <row r="15" spans="1:9" ht="12">
      <c r="A15" s="14" t="s">
        <v>438</v>
      </c>
      <c r="B15" s="14">
        <v>26</v>
      </c>
      <c r="C15" s="23">
        <v>2602040</v>
      </c>
      <c r="D15" s="24" t="s">
        <v>442</v>
      </c>
      <c r="E15" s="25">
        <v>40</v>
      </c>
      <c r="F15" s="15">
        <v>188</v>
      </c>
      <c r="G15" s="22">
        <f t="shared" si="0"/>
        <v>0.2127659574468085</v>
      </c>
      <c r="H15" s="15">
        <v>1197</v>
      </c>
      <c r="I15" s="15">
        <f t="shared" si="1"/>
        <v>1</v>
      </c>
    </row>
    <row r="16" spans="1:9" ht="12">
      <c r="A16" s="14" t="s">
        <v>438</v>
      </c>
      <c r="B16" s="14">
        <v>26</v>
      </c>
      <c r="C16" s="23">
        <v>2602070</v>
      </c>
      <c r="D16" s="24" t="s">
        <v>443</v>
      </c>
      <c r="E16" s="25">
        <v>642</v>
      </c>
      <c r="F16" s="15">
        <v>2277</v>
      </c>
      <c r="G16" s="22">
        <f t="shared" si="0"/>
        <v>0.28194993412384717</v>
      </c>
      <c r="H16" s="15">
        <v>12474</v>
      </c>
      <c r="I16" s="15">
        <f t="shared" si="1"/>
        <v>1</v>
      </c>
    </row>
    <row r="17" spans="1:9" ht="12">
      <c r="A17" s="14" t="s">
        <v>438</v>
      </c>
      <c r="B17" s="14">
        <v>26</v>
      </c>
      <c r="C17" s="23">
        <v>2602160</v>
      </c>
      <c r="D17" s="24" t="s">
        <v>444</v>
      </c>
      <c r="E17" s="25">
        <v>195</v>
      </c>
      <c r="F17" s="15">
        <v>937</v>
      </c>
      <c r="G17" s="22">
        <f t="shared" si="0"/>
        <v>0.20811099252934898</v>
      </c>
      <c r="H17" s="15">
        <v>7390</v>
      </c>
      <c r="I17" s="15">
        <f t="shared" si="1"/>
        <v>1</v>
      </c>
    </row>
    <row r="18" spans="1:9" ht="12">
      <c r="A18" s="14" t="s">
        <v>438</v>
      </c>
      <c r="B18" s="14">
        <v>26</v>
      </c>
      <c r="C18" s="23">
        <v>2602190</v>
      </c>
      <c r="D18" s="24" t="s">
        <v>372</v>
      </c>
      <c r="E18" s="25">
        <v>320</v>
      </c>
      <c r="F18" s="15">
        <v>2716</v>
      </c>
      <c r="G18" s="22">
        <f t="shared" si="0"/>
        <v>0.11782032400589101</v>
      </c>
      <c r="H18" s="15">
        <v>16911</v>
      </c>
      <c r="I18" s="15">
        <f t="shared" si="1"/>
        <v>1</v>
      </c>
    </row>
    <row r="19" spans="1:9" ht="12">
      <c r="A19" s="14" t="s">
        <v>438</v>
      </c>
      <c r="B19" s="14">
        <v>26</v>
      </c>
      <c r="C19" s="23">
        <v>2602220</v>
      </c>
      <c r="D19" s="24" t="s">
        <v>445</v>
      </c>
      <c r="E19" s="25">
        <v>366</v>
      </c>
      <c r="F19" s="15">
        <v>3086</v>
      </c>
      <c r="G19" s="22">
        <f t="shared" si="0"/>
        <v>0.118600129617628</v>
      </c>
      <c r="H19" s="15">
        <v>17510</v>
      </c>
      <c r="I19" s="15">
        <f t="shared" si="1"/>
        <v>1</v>
      </c>
    </row>
    <row r="20" spans="1:9" ht="12">
      <c r="A20" s="14" t="s">
        <v>438</v>
      </c>
      <c r="B20" s="14">
        <v>26</v>
      </c>
      <c r="C20" s="23">
        <v>2602520</v>
      </c>
      <c r="D20" s="24" t="s">
        <v>373</v>
      </c>
      <c r="E20" s="25">
        <v>236</v>
      </c>
      <c r="F20" s="15">
        <v>3531</v>
      </c>
      <c r="G20" s="22">
        <f t="shared" si="0"/>
        <v>0.06683659020107618</v>
      </c>
      <c r="H20" s="15">
        <v>20523</v>
      </c>
      <c r="I20" s="15">
        <f t="shared" si="1"/>
        <v>0</v>
      </c>
    </row>
    <row r="21" spans="1:9" ht="12">
      <c r="A21" s="14" t="s">
        <v>438</v>
      </c>
      <c r="B21" s="14">
        <v>26</v>
      </c>
      <c r="C21" s="23">
        <v>2602550</v>
      </c>
      <c r="D21" s="24" t="s">
        <v>374</v>
      </c>
      <c r="E21" s="25">
        <v>118</v>
      </c>
      <c r="F21" s="15">
        <v>2002</v>
      </c>
      <c r="G21" s="22">
        <f t="shared" si="0"/>
        <v>0.058941058941058944</v>
      </c>
      <c r="H21" s="15">
        <v>14180</v>
      </c>
      <c r="I21" s="15">
        <f t="shared" si="1"/>
        <v>1</v>
      </c>
    </row>
    <row r="22" spans="1:9" ht="12">
      <c r="A22" s="14" t="s">
        <v>438</v>
      </c>
      <c r="B22" s="14">
        <v>26</v>
      </c>
      <c r="C22" s="23">
        <v>2602640</v>
      </c>
      <c r="D22" s="24" t="s">
        <v>446</v>
      </c>
      <c r="E22" s="25">
        <v>434</v>
      </c>
      <c r="F22" s="15">
        <v>2426</v>
      </c>
      <c r="G22" s="22">
        <f t="shared" si="0"/>
        <v>0.17889530090684255</v>
      </c>
      <c r="H22" s="15">
        <v>15358</v>
      </c>
      <c r="I22" s="15">
        <f t="shared" si="1"/>
        <v>1</v>
      </c>
    </row>
    <row r="23" spans="1:9" ht="12">
      <c r="A23" s="14" t="s">
        <v>438</v>
      </c>
      <c r="B23" s="14">
        <v>26</v>
      </c>
      <c r="C23" s="23">
        <v>2602670</v>
      </c>
      <c r="D23" s="24" t="s">
        <v>447</v>
      </c>
      <c r="E23" s="25">
        <v>90</v>
      </c>
      <c r="F23" s="15">
        <v>1582</v>
      </c>
      <c r="G23" s="22">
        <f t="shared" si="0"/>
        <v>0.056890012642225034</v>
      </c>
      <c r="H23" s="15">
        <v>8327</v>
      </c>
      <c r="I23" s="15">
        <f t="shared" si="1"/>
        <v>1</v>
      </c>
    </row>
    <row r="24" spans="1:9" ht="12">
      <c r="A24" s="14" t="s">
        <v>438</v>
      </c>
      <c r="B24" s="14">
        <v>26</v>
      </c>
      <c r="C24" s="23">
        <v>2602730</v>
      </c>
      <c r="D24" s="24" t="s">
        <v>448</v>
      </c>
      <c r="E24" s="25">
        <v>882</v>
      </c>
      <c r="F24" s="15">
        <v>4758</v>
      </c>
      <c r="G24" s="22">
        <f t="shared" si="0"/>
        <v>0.1853720050441362</v>
      </c>
      <c r="H24" s="15">
        <v>31107</v>
      </c>
      <c r="I24" s="15">
        <f t="shared" si="1"/>
        <v>0</v>
      </c>
    </row>
    <row r="25" spans="1:9" ht="12">
      <c r="A25" s="14" t="s">
        <v>438</v>
      </c>
      <c r="B25" s="14">
        <v>26</v>
      </c>
      <c r="C25" s="23">
        <v>2602790</v>
      </c>
      <c r="D25" s="24" t="s">
        <v>375</v>
      </c>
      <c r="E25" s="25">
        <v>374</v>
      </c>
      <c r="F25" s="15">
        <v>5973</v>
      </c>
      <c r="G25" s="22">
        <f t="shared" si="0"/>
        <v>0.06261510128913444</v>
      </c>
      <c r="H25" s="15">
        <v>32618</v>
      </c>
      <c r="I25" s="15">
        <f t="shared" si="1"/>
        <v>0</v>
      </c>
    </row>
    <row r="26" spans="1:9" ht="12">
      <c r="A26" s="14" t="s">
        <v>438</v>
      </c>
      <c r="B26" s="14">
        <v>26</v>
      </c>
      <c r="C26" s="23">
        <v>2602820</v>
      </c>
      <c r="D26" s="24" t="s">
        <v>449</v>
      </c>
      <c r="E26" s="25">
        <v>1711</v>
      </c>
      <c r="F26" s="15">
        <v>21767</v>
      </c>
      <c r="G26" s="22">
        <f t="shared" si="0"/>
        <v>0.0786052280975789</v>
      </c>
      <c r="H26" s="15">
        <v>169569</v>
      </c>
      <c r="I26" s="15">
        <f t="shared" si="1"/>
        <v>0</v>
      </c>
    </row>
    <row r="27" spans="1:9" ht="12">
      <c r="A27" s="14" t="s">
        <v>438</v>
      </c>
      <c r="B27" s="14">
        <v>26</v>
      </c>
      <c r="C27" s="23">
        <v>2603060</v>
      </c>
      <c r="D27" s="24" t="s">
        <v>376</v>
      </c>
      <c r="E27" s="25">
        <v>115</v>
      </c>
      <c r="F27" s="15">
        <v>398</v>
      </c>
      <c r="G27" s="22">
        <f t="shared" si="0"/>
        <v>0.2889447236180904</v>
      </c>
      <c r="H27" s="15">
        <v>2294</v>
      </c>
      <c r="I27" s="15">
        <f t="shared" si="1"/>
        <v>1</v>
      </c>
    </row>
    <row r="28" spans="1:9" ht="12">
      <c r="A28" s="14" t="s">
        <v>438</v>
      </c>
      <c r="B28" s="14">
        <v>26</v>
      </c>
      <c r="C28" s="23">
        <v>2603240</v>
      </c>
      <c r="D28" s="24" t="s">
        <v>450</v>
      </c>
      <c r="E28" s="25">
        <v>103</v>
      </c>
      <c r="F28" s="15">
        <v>1964</v>
      </c>
      <c r="G28" s="22">
        <f t="shared" si="0"/>
        <v>0.05244399185336049</v>
      </c>
      <c r="H28" s="15">
        <v>9047</v>
      </c>
      <c r="I28" s="15">
        <f t="shared" si="1"/>
        <v>1</v>
      </c>
    </row>
    <row r="29" spans="1:9" ht="12">
      <c r="A29" s="14" t="s">
        <v>438</v>
      </c>
      <c r="B29" s="14">
        <v>26</v>
      </c>
      <c r="C29" s="23">
        <v>2603270</v>
      </c>
      <c r="D29" s="24" t="s">
        <v>377</v>
      </c>
      <c r="E29" s="25">
        <v>17</v>
      </c>
      <c r="F29" s="15">
        <v>64</v>
      </c>
      <c r="G29" s="22">
        <f t="shared" si="0"/>
        <v>0.265625</v>
      </c>
      <c r="H29" s="15">
        <v>471</v>
      </c>
      <c r="I29" s="15">
        <f t="shared" si="1"/>
        <v>1</v>
      </c>
    </row>
    <row r="30" spans="1:9" ht="12">
      <c r="A30" s="14" t="s">
        <v>438</v>
      </c>
      <c r="B30" s="14">
        <v>26</v>
      </c>
      <c r="C30" s="23">
        <v>2603480</v>
      </c>
      <c r="D30" s="24" t="s">
        <v>451</v>
      </c>
      <c r="E30" s="25">
        <v>92</v>
      </c>
      <c r="F30" s="15">
        <v>343</v>
      </c>
      <c r="G30" s="22">
        <f t="shared" si="0"/>
        <v>0.26822157434402333</v>
      </c>
      <c r="H30" s="15">
        <v>1972</v>
      </c>
      <c r="I30" s="15">
        <f t="shared" si="1"/>
        <v>1</v>
      </c>
    </row>
    <row r="31" spans="1:9" ht="12">
      <c r="A31" s="14" t="s">
        <v>438</v>
      </c>
      <c r="B31" s="14">
        <v>26</v>
      </c>
      <c r="C31" s="23">
        <v>2603510</v>
      </c>
      <c r="D31" s="24" t="s">
        <v>452</v>
      </c>
      <c r="E31" s="25">
        <v>121</v>
      </c>
      <c r="F31" s="15">
        <v>895</v>
      </c>
      <c r="G31" s="22">
        <f t="shared" si="0"/>
        <v>0.13519553072625698</v>
      </c>
      <c r="H31" s="15">
        <v>4694</v>
      </c>
      <c r="I31" s="15">
        <f t="shared" si="1"/>
        <v>1</v>
      </c>
    </row>
    <row r="32" spans="1:9" ht="12">
      <c r="A32" s="14" t="s">
        <v>438</v>
      </c>
      <c r="B32" s="14">
        <v>26</v>
      </c>
      <c r="C32" s="23">
        <v>2603540</v>
      </c>
      <c r="D32" s="24" t="s">
        <v>378</v>
      </c>
      <c r="E32" s="25">
        <v>254</v>
      </c>
      <c r="F32" s="15">
        <v>1254</v>
      </c>
      <c r="G32" s="22">
        <f t="shared" si="0"/>
        <v>0.2025518341307815</v>
      </c>
      <c r="H32" s="15">
        <v>6788</v>
      </c>
      <c r="I32" s="15">
        <f t="shared" si="1"/>
        <v>1</v>
      </c>
    </row>
    <row r="33" spans="1:9" ht="12">
      <c r="A33" s="14" t="s">
        <v>438</v>
      </c>
      <c r="B33" s="14">
        <v>26</v>
      </c>
      <c r="C33" s="23">
        <v>2603570</v>
      </c>
      <c r="D33" s="24" t="s">
        <v>379</v>
      </c>
      <c r="E33" s="25">
        <v>154</v>
      </c>
      <c r="F33" s="15">
        <v>473</v>
      </c>
      <c r="G33" s="22">
        <f t="shared" si="0"/>
        <v>0.32558139534883723</v>
      </c>
      <c r="H33" s="15">
        <v>3741</v>
      </c>
      <c r="I33" s="15">
        <f t="shared" si="1"/>
        <v>1</v>
      </c>
    </row>
    <row r="34" spans="1:9" ht="12">
      <c r="A34" s="14" t="s">
        <v>438</v>
      </c>
      <c r="B34" s="14">
        <v>26</v>
      </c>
      <c r="C34" s="23">
        <v>2603600</v>
      </c>
      <c r="D34" s="24" t="s">
        <v>380</v>
      </c>
      <c r="E34" s="25">
        <v>119</v>
      </c>
      <c r="F34" s="15">
        <v>463</v>
      </c>
      <c r="G34" s="22">
        <f t="shared" si="0"/>
        <v>0.2570194384449244</v>
      </c>
      <c r="H34" s="15">
        <v>3576</v>
      </c>
      <c r="I34" s="15">
        <f t="shared" si="1"/>
        <v>1</v>
      </c>
    </row>
    <row r="35" spans="1:9" ht="12">
      <c r="A35" s="14" t="s">
        <v>438</v>
      </c>
      <c r="B35" s="14">
        <v>26</v>
      </c>
      <c r="C35" s="23">
        <v>2603660</v>
      </c>
      <c r="D35" s="24" t="s">
        <v>381</v>
      </c>
      <c r="E35" s="25">
        <v>4</v>
      </c>
      <c r="F35" s="15">
        <v>90</v>
      </c>
      <c r="G35" s="22">
        <f t="shared" si="0"/>
        <v>0.044444444444444446</v>
      </c>
      <c r="H35" s="15">
        <v>797</v>
      </c>
      <c r="I35" s="15">
        <f t="shared" si="1"/>
        <v>1</v>
      </c>
    </row>
    <row r="36" spans="1:9" ht="12">
      <c r="A36" s="14" t="s">
        <v>438</v>
      </c>
      <c r="B36" s="14">
        <v>26</v>
      </c>
      <c r="C36" s="23">
        <v>2603690</v>
      </c>
      <c r="D36" s="24" t="s">
        <v>453</v>
      </c>
      <c r="E36" s="25">
        <v>291</v>
      </c>
      <c r="F36" s="15">
        <v>4321</v>
      </c>
      <c r="G36" s="22">
        <f t="shared" si="0"/>
        <v>0.06734552186993752</v>
      </c>
      <c r="H36" s="15">
        <v>25229</v>
      </c>
      <c r="I36" s="15">
        <f t="shared" si="1"/>
        <v>0</v>
      </c>
    </row>
    <row r="37" spans="1:9" ht="12">
      <c r="A37" s="14" t="s">
        <v>438</v>
      </c>
      <c r="B37" s="14">
        <v>26</v>
      </c>
      <c r="C37" s="23">
        <v>2600017</v>
      </c>
      <c r="D37" s="24" t="s">
        <v>439</v>
      </c>
      <c r="E37" s="25">
        <v>173</v>
      </c>
      <c r="F37" s="15">
        <v>1051</v>
      </c>
      <c r="G37" s="22">
        <f t="shared" si="0"/>
        <v>0.16460513796384396</v>
      </c>
      <c r="H37" s="15">
        <v>6520</v>
      </c>
      <c r="I37" s="15">
        <f t="shared" si="1"/>
        <v>1</v>
      </c>
    </row>
    <row r="38" spans="1:9" ht="12">
      <c r="A38" s="14" t="s">
        <v>438</v>
      </c>
      <c r="B38" s="14">
        <v>26</v>
      </c>
      <c r="C38" s="23">
        <v>2603810</v>
      </c>
      <c r="D38" s="24" t="s">
        <v>382</v>
      </c>
      <c r="E38" s="25">
        <v>388</v>
      </c>
      <c r="F38" s="15">
        <v>1020</v>
      </c>
      <c r="G38" s="22">
        <f t="shared" si="0"/>
        <v>0.3803921568627451</v>
      </c>
      <c r="H38" s="15">
        <v>7870</v>
      </c>
      <c r="I38" s="15">
        <f t="shared" si="1"/>
        <v>1</v>
      </c>
    </row>
    <row r="39" spans="1:9" ht="12">
      <c r="A39" s="14" t="s">
        <v>438</v>
      </c>
      <c r="B39" s="14">
        <v>26</v>
      </c>
      <c r="C39" s="23">
        <v>2603870</v>
      </c>
      <c r="D39" s="24" t="s">
        <v>12</v>
      </c>
      <c r="E39" s="25">
        <v>393</v>
      </c>
      <c r="F39" s="15">
        <v>1502</v>
      </c>
      <c r="G39" s="22">
        <f t="shared" si="0"/>
        <v>0.26165113182423433</v>
      </c>
      <c r="H39" s="15">
        <v>8018</v>
      </c>
      <c r="I39" s="15">
        <f t="shared" si="1"/>
        <v>1</v>
      </c>
    </row>
    <row r="40" spans="1:9" ht="12">
      <c r="A40" s="14" t="s">
        <v>438</v>
      </c>
      <c r="B40" s="14">
        <v>26</v>
      </c>
      <c r="C40" s="23">
        <v>2603960</v>
      </c>
      <c r="D40" s="24" t="s">
        <v>383</v>
      </c>
      <c r="E40" s="25">
        <v>5</v>
      </c>
      <c r="F40" s="15">
        <v>23</v>
      </c>
      <c r="G40" s="22">
        <f t="shared" si="0"/>
        <v>0.21739130434782608</v>
      </c>
      <c r="H40" s="15">
        <v>146</v>
      </c>
      <c r="I40" s="15">
        <f t="shared" si="1"/>
        <v>1</v>
      </c>
    </row>
    <row r="41" spans="1:9" ht="12">
      <c r="A41" s="14" t="s">
        <v>438</v>
      </c>
      <c r="B41" s="14">
        <v>26</v>
      </c>
      <c r="C41" s="23">
        <v>2603900</v>
      </c>
      <c r="D41" s="24" t="s">
        <v>454</v>
      </c>
      <c r="E41" s="25">
        <v>377</v>
      </c>
      <c r="F41" s="15">
        <v>2489</v>
      </c>
      <c r="G41" s="22">
        <f t="shared" si="0"/>
        <v>0.15146645239051829</v>
      </c>
      <c r="H41" s="15">
        <v>15174</v>
      </c>
      <c r="I41" s="15">
        <f t="shared" si="1"/>
        <v>1</v>
      </c>
    </row>
    <row r="42" spans="1:9" ht="12">
      <c r="A42" s="14" t="s">
        <v>438</v>
      </c>
      <c r="B42" s="14">
        <v>26</v>
      </c>
      <c r="C42" s="23">
        <v>2603990</v>
      </c>
      <c r="D42" s="24" t="s">
        <v>455</v>
      </c>
      <c r="E42" s="25">
        <v>114</v>
      </c>
      <c r="F42" s="15">
        <v>536</v>
      </c>
      <c r="G42" s="22">
        <f t="shared" si="0"/>
        <v>0.2126865671641791</v>
      </c>
      <c r="H42" s="15">
        <v>3707</v>
      </c>
      <c r="I42" s="15">
        <f t="shared" si="1"/>
        <v>1</v>
      </c>
    </row>
    <row r="43" spans="1:9" ht="12">
      <c r="A43" s="14" t="s">
        <v>438</v>
      </c>
      <c r="B43" s="14">
        <v>26</v>
      </c>
      <c r="C43" s="23">
        <v>2604020</v>
      </c>
      <c r="D43" s="24" t="s">
        <v>384</v>
      </c>
      <c r="E43" s="25">
        <v>107</v>
      </c>
      <c r="F43" s="15">
        <v>581</v>
      </c>
      <c r="G43" s="22">
        <f t="shared" si="0"/>
        <v>0.18416523235800344</v>
      </c>
      <c r="H43" s="15">
        <v>3065</v>
      </c>
      <c r="I43" s="15">
        <f t="shared" si="1"/>
        <v>1</v>
      </c>
    </row>
    <row r="44" spans="1:9" ht="12">
      <c r="A44" s="14" t="s">
        <v>438</v>
      </c>
      <c r="B44" s="14">
        <v>26</v>
      </c>
      <c r="C44" s="23">
        <v>2604170</v>
      </c>
      <c r="D44" s="24" t="s">
        <v>456</v>
      </c>
      <c r="E44" s="25">
        <v>84</v>
      </c>
      <c r="F44" s="15">
        <v>977</v>
      </c>
      <c r="G44" s="22">
        <f t="shared" si="0"/>
        <v>0.08597748208802457</v>
      </c>
      <c r="H44" s="15">
        <v>5630</v>
      </c>
      <c r="I44" s="15">
        <f t="shared" si="1"/>
        <v>1</v>
      </c>
    </row>
    <row r="45" spans="1:9" ht="12">
      <c r="A45" s="14" t="s">
        <v>438</v>
      </c>
      <c r="B45" s="14">
        <v>26</v>
      </c>
      <c r="C45" s="23">
        <v>2600005</v>
      </c>
      <c r="D45" s="24" t="s">
        <v>358</v>
      </c>
      <c r="E45" s="25">
        <v>2409</v>
      </c>
      <c r="F45" s="15">
        <v>8574</v>
      </c>
      <c r="G45" s="22">
        <f t="shared" si="0"/>
        <v>0.2809657102869139</v>
      </c>
      <c r="H45" s="15">
        <v>47131</v>
      </c>
      <c r="I45" s="15">
        <f t="shared" si="1"/>
        <v>0</v>
      </c>
    </row>
    <row r="46" spans="1:9" ht="12">
      <c r="A46" s="14" t="s">
        <v>438</v>
      </c>
      <c r="B46" s="14">
        <v>26</v>
      </c>
      <c r="C46" s="23">
        <v>2604260</v>
      </c>
      <c r="D46" s="24" t="s">
        <v>457</v>
      </c>
      <c r="E46" s="25">
        <v>1885</v>
      </c>
      <c r="F46" s="15">
        <v>11472</v>
      </c>
      <c r="G46" s="22">
        <f t="shared" si="0"/>
        <v>0.164313110181311</v>
      </c>
      <c r="H46" s="15">
        <v>70643</v>
      </c>
      <c r="I46" s="15">
        <f t="shared" si="1"/>
        <v>0</v>
      </c>
    </row>
    <row r="47" spans="1:9" ht="12">
      <c r="A47" s="14" t="s">
        <v>438</v>
      </c>
      <c r="B47" s="14">
        <v>26</v>
      </c>
      <c r="C47" s="23">
        <v>2604290</v>
      </c>
      <c r="D47" s="24" t="s">
        <v>458</v>
      </c>
      <c r="E47" s="25">
        <v>54</v>
      </c>
      <c r="F47" s="15">
        <v>556</v>
      </c>
      <c r="G47" s="22">
        <f t="shared" si="0"/>
        <v>0.09712230215827339</v>
      </c>
      <c r="H47" s="15">
        <v>2895</v>
      </c>
      <c r="I47" s="15">
        <f t="shared" si="1"/>
        <v>1</v>
      </c>
    </row>
    <row r="48" spans="1:9" ht="12">
      <c r="A48" s="14" t="s">
        <v>438</v>
      </c>
      <c r="B48" s="14">
        <v>26</v>
      </c>
      <c r="C48" s="23">
        <v>2604320</v>
      </c>
      <c r="D48" s="24" t="s">
        <v>385</v>
      </c>
      <c r="E48" s="25">
        <v>64</v>
      </c>
      <c r="F48" s="15">
        <v>327</v>
      </c>
      <c r="G48" s="22">
        <f t="shared" si="0"/>
        <v>0.19571865443425077</v>
      </c>
      <c r="H48" s="15">
        <v>1985</v>
      </c>
      <c r="I48" s="15">
        <f t="shared" si="1"/>
        <v>1</v>
      </c>
    </row>
    <row r="49" spans="1:9" ht="12">
      <c r="A49" s="14" t="s">
        <v>438</v>
      </c>
      <c r="B49" s="14">
        <v>26</v>
      </c>
      <c r="C49" s="23">
        <v>2604350</v>
      </c>
      <c r="D49" s="24" t="s">
        <v>386</v>
      </c>
      <c r="E49" s="25">
        <v>6</v>
      </c>
      <c r="F49" s="15">
        <v>82</v>
      </c>
      <c r="G49" s="22">
        <f t="shared" si="0"/>
        <v>0.07317073170731707</v>
      </c>
      <c r="H49" s="15">
        <v>553</v>
      </c>
      <c r="I49" s="15">
        <f t="shared" si="1"/>
        <v>1</v>
      </c>
    </row>
    <row r="50" spans="1:9" ht="12">
      <c r="A50" s="14" t="s">
        <v>438</v>
      </c>
      <c r="B50" s="14">
        <v>26</v>
      </c>
      <c r="C50" s="23">
        <v>2604440</v>
      </c>
      <c r="D50" s="24" t="s">
        <v>459</v>
      </c>
      <c r="E50" s="25">
        <v>418</v>
      </c>
      <c r="F50" s="15">
        <v>1744</v>
      </c>
      <c r="G50" s="22">
        <f t="shared" si="0"/>
        <v>0.2396788990825688</v>
      </c>
      <c r="H50" s="15">
        <v>10429</v>
      </c>
      <c r="I50" s="15">
        <f t="shared" si="1"/>
        <v>1</v>
      </c>
    </row>
    <row r="51" spans="1:9" ht="12">
      <c r="A51" s="14" t="s">
        <v>438</v>
      </c>
      <c r="B51" s="14">
        <v>26</v>
      </c>
      <c r="C51" s="23">
        <v>2604470</v>
      </c>
      <c r="D51" s="24" t="s">
        <v>460</v>
      </c>
      <c r="E51" s="25">
        <v>325</v>
      </c>
      <c r="F51" s="15">
        <v>5814</v>
      </c>
      <c r="G51" s="22">
        <f t="shared" si="0"/>
        <v>0.05589955280357757</v>
      </c>
      <c r="H51" s="15">
        <v>30295</v>
      </c>
      <c r="I51" s="15">
        <f t="shared" si="1"/>
        <v>0</v>
      </c>
    </row>
    <row r="52" spans="1:9" ht="12">
      <c r="A52" s="14" t="s">
        <v>438</v>
      </c>
      <c r="B52" s="14">
        <v>26</v>
      </c>
      <c r="C52" s="23">
        <v>2604500</v>
      </c>
      <c r="D52" s="24" t="s">
        <v>387</v>
      </c>
      <c r="E52" s="25">
        <v>1245</v>
      </c>
      <c r="F52" s="15">
        <v>2851</v>
      </c>
      <c r="G52" s="22">
        <f t="shared" si="0"/>
        <v>0.43668888109435283</v>
      </c>
      <c r="H52" s="15">
        <v>12022</v>
      </c>
      <c r="I52" s="15">
        <f t="shared" si="1"/>
        <v>1</v>
      </c>
    </row>
    <row r="53" spans="1:9" ht="12">
      <c r="A53" s="14" t="s">
        <v>438</v>
      </c>
      <c r="B53" s="14">
        <v>26</v>
      </c>
      <c r="C53" s="23">
        <v>2604530</v>
      </c>
      <c r="D53" s="24" t="s">
        <v>388</v>
      </c>
      <c r="E53" s="25">
        <v>389</v>
      </c>
      <c r="F53" s="15">
        <v>2612</v>
      </c>
      <c r="G53" s="22">
        <f t="shared" si="0"/>
        <v>0.14892802450229708</v>
      </c>
      <c r="H53" s="15">
        <v>13378</v>
      </c>
      <c r="I53" s="15">
        <f t="shared" si="1"/>
        <v>1</v>
      </c>
    </row>
    <row r="54" spans="1:9" ht="12">
      <c r="A54" s="14" t="s">
        <v>438</v>
      </c>
      <c r="B54" s="14">
        <v>26</v>
      </c>
      <c r="C54" s="23">
        <v>2604620</v>
      </c>
      <c r="D54" s="24" t="s">
        <v>461</v>
      </c>
      <c r="E54" s="25">
        <v>64</v>
      </c>
      <c r="F54" s="15">
        <v>599</v>
      </c>
      <c r="G54" s="22">
        <f t="shared" si="0"/>
        <v>0.10684474123539232</v>
      </c>
      <c r="H54" s="15">
        <v>3895</v>
      </c>
      <c r="I54" s="15">
        <f t="shared" si="1"/>
        <v>1</v>
      </c>
    </row>
    <row r="55" spans="1:9" ht="12">
      <c r="A55" s="14" t="s">
        <v>438</v>
      </c>
      <c r="B55" s="14">
        <v>26</v>
      </c>
      <c r="C55" s="23">
        <v>2604650</v>
      </c>
      <c r="D55" s="24" t="s">
        <v>389</v>
      </c>
      <c r="E55" s="25">
        <v>127</v>
      </c>
      <c r="F55" s="15">
        <v>1038</v>
      </c>
      <c r="G55" s="22">
        <f t="shared" si="0"/>
        <v>0.12235067437379576</v>
      </c>
      <c r="H55" s="15">
        <v>5798</v>
      </c>
      <c r="I55" s="15">
        <f t="shared" si="1"/>
        <v>1</v>
      </c>
    </row>
    <row r="56" spans="1:9" ht="12">
      <c r="A56" s="14" t="s">
        <v>438</v>
      </c>
      <c r="B56" s="14">
        <v>26</v>
      </c>
      <c r="C56" s="23">
        <v>2604740</v>
      </c>
      <c r="D56" s="24" t="s">
        <v>462</v>
      </c>
      <c r="E56" s="25">
        <v>381</v>
      </c>
      <c r="F56" s="15">
        <v>1345</v>
      </c>
      <c r="G56" s="22">
        <f t="shared" si="0"/>
        <v>0.283271375464684</v>
      </c>
      <c r="H56" s="15">
        <v>6522</v>
      </c>
      <c r="I56" s="15">
        <f t="shared" si="1"/>
        <v>1</v>
      </c>
    </row>
    <row r="57" spans="1:9" ht="12">
      <c r="A57" s="14" t="s">
        <v>438</v>
      </c>
      <c r="B57" s="14">
        <v>26</v>
      </c>
      <c r="C57" s="23">
        <v>2604800</v>
      </c>
      <c r="D57" s="24" t="s">
        <v>390</v>
      </c>
      <c r="E57" s="25">
        <v>226</v>
      </c>
      <c r="F57" s="15">
        <v>1269</v>
      </c>
      <c r="G57" s="22">
        <f t="shared" si="0"/>
        <v>0.1780929866036249</v>
      </c>
      <c r="H57" s="15">
        <v>6955</v>
      </c>
      <c r="I57" s="15">
        <f t="shared" si="1"/>
        <v>1</v>
      </c>
    </row>
    <row r="58" spans="1:9" ht="12">
      <c r="A58" s="14" t="s">
        <v>438</v>
      </c>
      <c r="B58" s="14">
        <v>26</v>
      </c>
      <c r="C58" s="23">
        <v>2604830</v>
      </c>
      <c r="D58" s="24" t="s">
        <v>391</v>
      </c>
      <c r="E58" s="25">
        <v>2584</v>
      </c>
      <c r="F58" s="15">
        <v>6874</v>
      </c>
      <c r="G58" s="22">
        <f t="shared" si="0"/>
        <v>0.3759092231597323</v>
      </c>
      <c r="H58" s="15">
        <v>33065</v>
      </c>
      <c r="I58" s="15">
        <f t="shared" si="1"/>
        <v>0</v>
      </c>
    </row>
    <row r="59" spans="1:9" ht="12">
      <c r="A59" s="14" t="s">
        <v>438</v>
      </c>
      <c r="B59" s="14">
        <v>26</v>
      </c>
      <c r="C59" s="23">
        <v>2604950</v>
      </c>
      <c r="D59" s="24" t="s">
        <v>392</v>
      </c>
      <c r="E59" s="25">
        <v>346</v>
      </c>
      <c r="F59" s="15">
        <v>2176</v>
      </c>
      <c r="G59" s="22">
        <f t="shared" si="0"/>
        <v>0.15900735294117646</v>
      </c>
      <c r="H59" s="15">
        <v>13605</v>
      </c>
      <c r="I59" s="15">
        <f t="shared" si="1"/>
        <v>1</v>
      </c>
    </row>
    <row r="60" spans="1:9" ht="12">
      <c r="A60" s="14" t="s">
        <v>438</v>
      </c>
      <c r="B60" s="14">
        <v>26</v>
      </c>
      <c r="C60" s="23">
        <v>2605010</v>
      </c>
      <c r="D60" s="24" t="s">
        <v>463</v>
      </c>
      <c r="E60" s="25">
        <v>401</v>
      </c>
      <c r="F60" s="15">
        <v>4982</v>
      </c>
      <c r="G60" s="22">
        <f t="shared" si="0"/>
        <v>0.08048976314733039</v>
      </c>
      <c r="H60" s="15">
        <v>28691</v>
      </c>
      <c r="I60" s="15">
        <f t="shared" si="1"/>
        <v>0</v>
      </c>
    </row>
    <row r="61" spans="1:9" ht="12">
      <c r="A61" s="14" t="s">
        <v>438</v>
      </c>
      <c r="B61" s="14">
        <v>26</v>
      </c>
      <c r="C61" s="23">
        <v>2605100</v>
      </c>
      <c r="D61" s="24" t="s">
        <v>393</v>
      </c>
      <c r="E61" s="25">
        <v>2</v>
      </c>
      <c r="F61" s="15">
        <v>39</v>
      </c>
      <c r="G61" s="22">
        <f t="shared" si="0"/>
        <v>0.05128205128205128</v>
      </c>
      <c r="H61" s="15">
        <v>302</v>
      </c>
      <c r="I61" s="15">
        <f t="shared" si="1"/>
        <v>1</v>
      </c>
    </row>
    <row r="62" spans="1:9" ht="12">
      <c r="A62" s="14" t="s">
        <v>438</v>
      </c>
      <c r="B62" s="14">
        <v>26</v>
      </c>
      <c r="C62" s="23">
        <v>2605430</v>
      </c>
      <c r="D62" s="24" t="s">
        <v>394</v>
      </c>
      <c r="E62" s="25">
        <v>337</v>
      </c>
      <c r="F62" s="15">
        <v>2249</v>
      </c>
      <c r="G62" s="22">
        <f t="shared" si="0"/>
        <v>0.1498443752779013</v>
      </c>
      <c r="H62" s="15">
        <v>13632</v>
      </c>
      <c r="I62" s="15">
        <f t="shared" si="1"/>
        <v>1</v>
      </c>
    </row>
    <row r="63" spans="1:9" ht="12">
      <c r="A63" s="14" t="s">
        <v>438</v>
      </c>
      <c r="B63" s="14">
        <v>26</v>
      </c>
      <c r="C63" s="23">
        <v>2600006</v>
      </c>
      <c r="D63" s="24" t="s">
        <v>359</v>
      </c>
      <c r="E63" s="25">
        <v>80</v>
      </c>
      <c r="F63" s="15">
        <v>454</v>
      </c>
      <c r="G63" s="22">
        <f t="shared" si="0"/>
        <v>0.1762114537444934</v>
      </c>
      <c r="H63" s="15">
        <v>3205</v>
      </c>
      <c r="I63" s="15">
        <f t="shared" si="1"/>
        <v>1</v>
      </c>
    </row>
    <row r="64" spans="1:9" ht="12">
      <c r="A64" s="14" t="s">
        <v>438</v>
      </c>
      <c r="B64" s="14">
        <v>26</v>
      </c>
      <c r="C64" s="23">
        <v>2605690</v>
      </c>
      <c r="D64" s="24" t="s">
        <v>395</v>
      </c>
      <c r="E64" s="25">
        <v>77</v>
      </c>
      <c r="F64" s="15">
        <v>320</v>
      </c>
      <c r="G64" s="22">
        <f t="shared" si="0"/>
        <v>0.240625</v>
      </c>
      <c r="H64" s="15">
        <v>2272</v>
      </c>
      <c r="I64" s="15">
        <f t="shared" si="1"/>
        <v>1</v>
      </c>
    </row>
    <row r="65" spans="1:9" ht="12">
      <c r="A65" s="14" t="s">
        <v>438</v>
      </c>
      <c r="B65" s="14">
        <v>26</v>
      </c>
      <c r="C65" s="23">
        <v>2600105</v>
      </c>
      <c r="D65" s="24" t="s">
        <v>366</v>
      </c>
      <c r="E65" s="25">
        <v>9</v>
      </c>
      <c r="F65" s="15">
        <v>90</v>
      </c>
      <c r="G65" s="22">
        <f t="shared" si="0"/>
        <v>0.1</v>
      </c>
      <c r="H65" s="15">
        <v>537</v>
      </c>
      <c r="I65" s="15">
        <f t="shared" si="1"/>
        <v>1</v>
      </c>
    </row>
    <row r="66" spans="1:9" ht="12">
      <c r="A66" s="14" t="s">
        <v>438</v>
      </c>
      <c r="B66" s="14">
        <v>26</v>
      </c>
      <c r="C66" s="23">
        <v>2605780</v>
      </c>
      <c r="D66" s="24" t="s">
        <v>396</v>
      </c>
      <c r="E66" s="25">
        <v>452</v>
      </c>
      <c r="F66" s="15">
        <v>2393</v>
      </c>
      <c r="G66" s="22">
        <f t="shared" si="0"/>
        <v>0.18888424571667364</v>
      </c>
      <c r="H66" s="15">
        <v>18889</v>
      </c>
      <c r="I66" s="15">
        <f t="shared" si="1"/>
        <v>1</v>
      </c>
    </row>
    <row r="67" spans="1:9" ht="12">
      <c r="A67" s="14" t="s">
        <v>438</v>
      </c>
      <c r="B67" s="14">
        <v>26</v>
      </c>
      <c r="C67" s="23">
        <v>2605820</v>
      </c>
      <c r="D67" s="24" t="s">
        <v>397</v>
      </c>
      <c r="E67" s="25">
        <v>243</v>
      </c>
      <c r="F67" s="15">
        <v>1783</v>
      </c>
      <c r="G67" s="22">
        <f t="shared" si="0"/>
        <v>0.13628715647784634</v>
      </c>
      <c r="H67" s="15">
        <v>9510</v>
      </c>
      <c r="I67" s="15">
        <f t="shared" si="1"/>
        <v>1</v>
      </c>
    </row>
    <row r="68" spans="1:9" ht="12">
      <c r="A68" s="14" t="s">
        <v>438</v>
      </c>
      <c r="B68" s="14">
        <v>26</v>
      </c>
      <c r="C68" s="23">
        <v>2605850</v>
      </c>
      <c r="D68" s="24" t="s">
        <v>398</v>
      </c>
      <c r="E68" s="25">
        <v>392</v>
      </c>
      <c r="F68" s="15">
        <v>10127</v>
      </c>
      <c r="G68" s="22">
        <f t="shared" si="0"/>
        <v>0.038708403278364764</v>
      </c>
      <c r="H68" s="15">
        <v>57016</v>
      </c>
      <c r="I68" s="15">
        <f t="shared" si="1"/>
        <v>0</v>
      </c>
    </row>
    <row r="69" spans="1:9" ht="12">
      <c r="A69" s="14" t="s">
        <v>438</v>
      </c>
      <c r="B69" s="14">
        <v>26</v>
      </c>
      <c r="C69" s="23">
        <v>2606000</v>
      </c>
      <c r="D69" s="24" t="s">
        <v>399</v>
      </c>
      <c r="E69" s="25">
        <v>153</v>
      </c>
      <c r="F69" s="15">
        <v>1430</v>
      </c>
      <c r="G69" s="22">
        <f t="shared" si="0"/>
        <v>0.106993006993007</v>
      </c>
      <c r="H69" s="15">
        <v>7605</v>
      </c>
      <c r="I69" s="15">
        <f t="shared" si="1"/>
        <v>1</v>
      </c>
    </row>
    <row r="70" spans="1:9" ht="12">
      <c r="A70" s="14" t="s">
        <v>438</v>
      </c>
      <c r="B70" s="14">
        <v>26</v>
      </c>
      <c r="C70" s="23">
        <v>2606090</v>
      </c>
      <c r="D70" s="24" t="s">
        <v>400</v>
      </c>
      <c r="E70" s="25">
        <v>289</v>
      </c>
      <c r="F70" s="15">
        <v>7447</v>
      </c>
      <c r="G70" s="22">
        <f t="shared" si="0"/>
        <v>0.03880757351953807</v>
      </c>
      <c r="H70" s="15">
        <v>39776</v>
      </c>
      <c r="I70" s="15">
        <f t="shared" si="1"/>
        <v>0</v>
      </c>
    </row>
    <row r="71" spans="1:9" ht="12">
      <c r="A71" s="14" t="s">
        <v>438</v>
      </c>
      <c r="B71" s="14">
        <v>26</v>
      </c>
      <c r="C71" s="23">
        <v>2600009</v>
      </c>
      <c r="D71" s="24" t="s">
        <v>9</v>
      </c>
      <c r="E71" s="25">
        <v>4</v>
      </c>
      <c r="F71" s="15">
        <v>44</v>
      </c>
      <c r="G71" s="22">
        <f t="shared" si="0"/>
        <v>0.09090909090909091</v>
      </c>
      <c r="H71" s="15">
        <v>249</v>
      </c>
      <c r="I71" s="15">
        <f t="shared" si="1"/>
        <v>1</v>
      </c>
    </row>
    <row r="72" spans="1:9" ht="12">
      <c r="A72" s="14" t="s">
        <v>438</v>
      </c>
      <c r="B72" s="14">
        <v>26</v>
      </c>
      <c r="C72" s="23">
        <v>2606270</v>
      </c>
      <c r="D72" s="26" t="s">
        <v>401</v>
      </c>
      <c r="E72" s="25">
        <v>378</v>
      </c>
      <c r="F72" s="15">
        <v>1687</v>
      </c>
      <c r="G72" s="22">
        <f t="shared" si="0"/>
        <v>0.22406639004149378</v>
      </c>
      <c r="H72" s="15">
        <v>8358</v>
      </c>
      <c r="I72" s="15">
        <f t="shared" si="1"/>
        <v>1</v>
      </c>
    </row>
    <row r="73" spans="1:9" ht="12">
      <c r="A73" s="14" t="s">
        <v>438</v>
      </c>
      <c r="B73" s="14">
        <v>26</v>
      </c>
      <c r="C73" s="23">
        <v>2606300</v>
      </c>
      <c r="D73" s="24" t="s">
        <v>402</v>
      </c>
      <c r="E73" s="25">
        <v>0</v>
      </c>
      <c r="F73" s="15">
        <v>3</v>
      </c>
      <c r="G73" s="22">
        <f t="shared" si="0"/>
        <v>0</v>
      </c>
      <c r="H73" s="15">
        <v>65</v>
      </c>
      <c r="I73" s="15">
        <f t="shared" si="1"/>
        <v>1</v>
      </c>
    </row>
    <row r="74" spans="1:9" ht="12">
      <c r="A74" s="14" t="s">
        <v>438</v>
      </c>
      <c r="B74" s="14">
        <v>26</v>
      </c>
      <c r="C74" s="23">
        <v>2606500</v>
      </c>
      <c r="D74" s="24" t="s">
        <v>403</v>
      </c>
      <c r="E74" s="25">
        <v>224</v>
      </c>
      <c r="F74" s="15">
        <v>1439</v>
      </c>
      <c r="G74" s="22">
        <f aca="true" t="shared" si="2" ref="G74:G137">IF(AND(E74&gt;0,F74&gt;0),E74/F74,0)</f>
        <v>0.1556636553161918</v>
      </c>
      <c r="H74" s="15">
        <v>8050</v>
      </c>
      <c r="I74" s="15">
        <f aca="true" t="shared" si="3" ref="I74:I137">IF(H74&lt;20000,1,0)</f>
        <v>1</v>
      </c>
    </row>
    <row r="75" spans="1:9" ht="12">
      <c r="A75" s="14" t="s">
        <v>438</v>
      </c>
      <c r="B75" s="14">
        <v>26</v>
      </c>
      <c r="C75" s="23">
        <v>2606510</v>
      </c>
      <c r="D75" s="24" t="s">
        <v>404</v>
      </c>
      <c r="E75" s="25">
        <v>29</v>
      </c>
      <c r="F75" s="15">
        <v>296</v>
      </c>
      <c r="G75" s="22">
        <f t="shared" si="2"/>
        <v>0.09797297297297297</v>
      </c>
      <c r="H75" s="15">
        <v>1710</v>
      </c>
      <c r="I75" s="15">
        <f t="shared" si="3"/>
        <v>1</v>
      </c>
    </row>
    <row r="76" spans="1:9" ht="12">
      <c r="A76" s="14" t="s">
        <v>438</v>
      </c>
      <c r="B76" s="14">
        <v>26</v>
      </c>
      <c r="C76" s="23">
        <v>2606570</v>
      </c>
      <c r="D76" s="24" t="s">
        <v>464</v>
      </c>
      <c r="E76" s="25">
        <v>318</v>
      </c>
      <c r="F76" s="15">
        <v>3765</v>
      </c>
      <c r="G76" s="22">
        <f t="shared" si="2"/>
        <v>0.08446215139442231</v>
      </c>
      <c r="H76" s="15">
        <v>16992</v>
      </c>
      <c r="I76" s="15">
        <f t="shared" si="3"/>
        <v>1</v>
      </c>
    </row>
    <row r="77" spans="1:9" ht="12">
      <c r="A77" s="14" t="s">
        <v>438</v>
      </c>
      <c r="B77" s="14">
        <v>26</v>
      </c>
      <c r="C77" s="23">
        <v>2606600</v>
      </c>
      <c r="D77" s="24" t="s">
        <v>405</v>
      </c>
      <c r="E77" s="25">
        <v>232</v>
      </c>
      <c r="F77" s="15">
        <v>1504</v>
      </c>
      <c r="G77" s="22">
        <f t="shared" si="2"/>
        <v>0.15425531914893617</v>
      </c>
      <c r="H77" s="15">
        <v>8589</v>
      </c>
      <c r="I77" s="15">
        <f t="shared" si="3"/>
        <v>1</v>
      </c>
    </row>
    <row r="78" spans="1:9" ht="12">
      <c r="A78" s="14" t="s">
        <v>438</v>
      </c>
      <c r="B78" s="14">
        <v>26</v>
      </c>
      <c r="C78" s="23">
        <v>2606630</v>
      </c>
      <c r="D78" s="24" t="s">
        <v>406</v>
      </c>
      <c r="E78" s="25">
        <v>171</v>
      </c>
      <c r="F78" s="15">
        <v>1043</v>
      </c>
      <c r="G78" s="22">
        <f t="shared" si="2"/>
        <v>0.16395014381591563</v>
      </c>
      <c r="H78" s="15">
        <v>5686</v>
      </c>
      <c r="I78" s="15">
        <f t="shared" si="3"/>
        <v>1</v>
      </c>
    </row>
    <row r="79" spans="1:9" ht="12">
      <c r="A79" s="14" t="s">
        <v>438</v>
      </c>
      <c r="B79" s="14">
        <v>26</v>
      </c>
      <c r="C79" s="23">
        <v>2606720</v>
      </c>
      <c r="D79" s="24" t="s">
        <v>407</v>
      </c>
      <c r="E79" s="25">
        <v>179</v>
      </c>
      <c r="F79" s="15">
        <v>1914</v>
      </c>
      <c r="G79" s="22">
        <f t="shared" si="2"/>
        <v>0.09352142110762801</v>
      </c>
      <c r="H79" s="15">
        <v>11341</v>
      </c>
      <c r="I79" s="15">
        <f t="shared" si="3"/>
        <v>1</v>
      </c>
    </row>
    <row r="80" spans="1:9" ht="12">
      <c r="A80" s="14" t="s">
        <v>438</v>
      </c>
      <c r="B80" s="14">
        <v>26</v>
      </c>
      <c r="C80" s="23">
        <v>2606780</v>
      </c>
      <c r="D80" s="24" t="s">
        <v>13</v>
      </c>
      <c r="E80" s="25">
        <v>554</v>
      </c>
      <c r="F80" s="15">
        <v>2364</v>
      </c>
      <c r="G80" s="22">
        <f t="shared" si="2"/>
        <v>0.23434856175972926</v>
      </c>
      <c r="H80" s="15">
        <v>13596</v>
      </c>
      <c r="I80" s="15">
        <f t="shared" si="3"/>
        <v>1</v>
      </c>
    </row>
    <row r="81" spans="1:9" ht="12">
      <c r="A81" s="14" t="s">
        <v>438</v>
      </c>
      <c r="B81" s="14">
        <v>26</v>
      </c>
      <c r="C81" s="23">
        <v>2606840</v>
      </c>
      <c r="D81" s="24" t="s">
        <v>465</v>
      </c>
      <c r="E81" s="25">
        <v>89</v>
      </c>
      <c r="F81" s="15">
        <v>886</v>
      </c>
      <c r="G81" s="22">
        <f t="shared" si="2"/>
        <v>0.10045146726862303</v>
      </c>
      <c r="H81" s="15">
        <v>5168</v>
      </c>
      <c r="I81" s="15">
        <f t="shared" si="3"/>
        <v>1</v>
      </c>
    </row>
    <row r="82" spans="1:9" ht="12">
      <c r="A82" s="14" t="s">
        <v>438</v>
      </c>
      <c r="B82" s="14">
        <v>26</v>
      </c>
      <c r="C82" s="23">
        <v>2606870</v>
      </c>
      <c r="D82" s="24" t="s">
        <v>466</v>
      </c>
      <c r="E82" s="25">
        <v>268</v>
      </c>
      <c r="F82" s="15">
        <v>7491</v>
      </c>
      <c r="G82" s="22">
        <f t="shared" si="2"/>
        <v>0.03577626485115472</v>
      </c>
      <c r="H82" s="15">
        <v>39562</v>
      </c>
      <c r="I82" s="15">
        <f t="shared" si="3"/>
        <v>0</v>
      </c>
    </row>
    <row r="83" spans="1:9" ht="12">
      <c r="A83" s="14" t="s">
        <v>438</v>
      </c>
      <c r="B83" s="14">
        <v>26</v>
      </c>
      <c r="C83" s="23">
        <v>2606900</v>
      </c>
      <c r="D83" s="24" t="s">
        <v>467</v>
      </c>
      <c r="E83" s="25">
        <v>83</v>
      </c>
      <c r="F83" s="15">
        <v>521</v>
      </c>
      <c r="G83" s="22">
        <f t="shared" si="2"/>
        <v>0.15930902111324377</v>
      </c>
      <c r="H83" s="15">
        <v>3053</v>
      </c>
      <c r="I83" s="15">
        <f t="shared" si="3"/>
        <v>1</v>
      </c>
    </row>
    <row r="84" spans="1:9" ht="12">
      <c r="A84" s="14" t="s">
        <v>438</v>
      </c>
      <c r="B84" s="14">
        <v>26</v>
      </c>
      <c r="C84" s="23">
        <v>2606930</v>
      </c>
      <c r="D84" s="24" t="s">
        <v>408</v>
      </c>
      <c r="E84" s="25">
        <v>47</v>
      </c>
      <c r="F84" s="15">
        <v>472</v>
      </c>
      <c r="G84" s="22">
        <f t="shared" si="2"/>
        <v>0.09957627118644068</v>
      </c>
      <c r="H84" s="15">
        <v>2355</v>
      </c>
      <c r="I84" s="15">
        <f t="shared" si="3"/>
        <v>1</v>
      </c>
    </row>
    <row r="85" spans="1:9" ht="12">
      <c r="A85" s="14" t="s">
        <v>438</v>
      </c>
      <c r="B85" s="14">
        <v>26</v>
      </c>
      <c r="C85" s="23">
        <v>2606960</v>
      </c>
      <c r="D85" s="24" t="s">
        <v>409</v>
      </c>
      <c r="E85" s="25">
        <v>269</v>
      </c>
      <c r="F85" s="15">
        <v>1467</v>
      </c>
      <c r="G85" s="22">
        <f t="shared" si="2"/>
        <v>0.18336741649625085</v>
      </c>
      <c r="H85" s="15">
        <v>8039</v>
      </c>
      <c r="I85" s="15">
        <f t="shared" si="3"/>
        <v>1</v>
      </c>
    </row>
    <row r="86" spans="1:9" ht="12">
      <c r="A86" s="14" t="s">
        <v>438</v>
      </c>
      <c r="B86" s="14">
        <v>26</v>
      </c>
      <c r="C86" s="23">
        <v>2607040</v>
      </c>
      <c r="D86" s="24" t="s">
        <v>14</v>
      </c>
      <c r="E86" s="25">
        <v>190</v>
      </c>
      <c r="F86" s="15">
        <v>1045</v>
      </c>
      <c r="G86" s="22">
        <f t="shared" si="2"/>
        <v>0.18181818181818182</v>
      </c>
      <c r="H86" s="15">
        <v>5225</v>
      </c>
      <c r="I86" s="15">
        <f t="shared" si="3"/>
        <v>1</v>
      </c>
    </row>
    <row r="87" spans="1:9" ht="12">
      <c r="A87" s="14" t="s">
        <v>438</v>
      </c>
      <c r="B87" s="14">
        <v>26</v>
      </c>
      <c r="C87" s="23">
        <v>2607140</v>
      </c>
      <c r="D87" s="24" t="s">
        <v>411</v>
      </c>
      <c r="E87" s="25">
        <v>225</v>
      </c>
      <c r="F87" s="15">
        <v>1726</v>
      </c>
      <c r="G87" s="22">
        <f t="shared" si="2"/>
        <v>0.13035921205098494</v>
      </c>
      <c r="H87" s="15">
        <v>9665</v>
      </c>
      <c r="I87" s="15">
        <f t="shared" si="3"/>
        <v>1</v>
      </c>
    </row>
    <row r="88" spans="1:9" ht="12">
      <c r="A88" s="14" t="s">
        <v>438</v>
      </c>
      <c r="B88" s="14">
        <v>26</v>
      </c>
      <c r="C88" s="23">
        <v>2607170</v>
      </c>
      <c r="D88" s="24" t="s">
        <v>412</v>
      </c>
      <c r="E88" s="25">
        <v>60</v>
      </c>
      <c r="F88" s="15">
        <v>416</v>
      </c>
      <c r="G88" s="22">
        <f t="shared" si="2"/>
        <v>0.14423076923076922</v>
      </c>
      <c r="H88" s="15">
        <v>2325</v>
      </c>
      <c r="I88" s="15">
        <f t="shared" si="3"/>
        <v>1</v>
      </c>
    </row>
    <row r="89" spans="1:9" ht="12">
      <c r="A89" s="14" t="s">
        <v>438</v>
      </c>
      <c r="B89" s="14">
        <v>26</v>
      </c>
      <c r="C89" s="23">
        <v>2607230</v>
      </c>
      <c r="D89" s="24" t="s">
        <v>413</v>
      </c>
      <c r="E89" s="25">
        <v>621</v>
      </c>
      <c r="F89" s="15">
        <v>1857</v>
      </c>
      <c r="G89" s="22">
        <f t="shared" si="2"/>
        <v>0.3344103392568659</v>
      </c>
      <c r="H89" s="15">
        <v>8714</v>
      </c>
      <c r="I89" s="15">
        <f t="shared" si="3"/>
        <v>1</v>
      </c>
    </row>
    <row r="90" spans="1:9" ht="12">
      <c r="A90" s="14" t="s">
        <v>438</v>
      </c>
      <c r="B90" s="14">
        <v>26</v>
      </c>
      <c r="C90" s="23">
        <v>2607320</v>
      </c>
      <c r="D90" s="24" t="s">
        <v>293</v>
      </c>
      <c r="E90" s="25">
        <v>268</v>
      </c>
      <c r="F90" s="15">
        <v>1992</v>
      </c>
      <c r="G90" s="22">
        <f t="shared" si="2"/>
        <v>0.13453815261044177</v>
      </c>
      <c r="H90" s="15">
        <v>9756</v>
      </c>
      <c r="I90" s="15">
        <f t="shared" si="3"/>
        <v>1</v>
      </c>
    </row>
    <row r="91" spans="1:9" ht="12">
      <c r="A91" s="14" t="s">
        <v>438</v>
      </c>
      <c r="B91" s="14">
        <v>26</v>
      </c>
      <c r="C91" s="23">
        <v>2607410</v>
      </c>
      <c r="D91" s="24" t="s">
        <v>294</v>
      </c>
      <c r="E91" s="25">
        <v>60</v>
      </c>
      <c r="F91" s="15">
        <v>359</v>
      </c>
      <c r="G91" s="22">
        <f t="shared" si="2"/>
        <v>0.1671309192200557</v>
      </c>
      <c r="H91" s="15">
        <v>1852</v>
      </c>
      <c r="I91" s="15">
        <f t="shared" si="3"/>
        <v>1</v>
      </c>
    </row>
    <row r="92" spans="1:9" ht="12">
      <c r="A92" s="14" t="s">
        <v>438</v>
      </c>
      <c r="B92" s="14">
        <v>26</v>
      </c>
      <c r="C92" s="23">
        <v>2607470</v>
      </c>
      <c r="D92" s="24" t="s">
        <v>295</v>
      </c>
      <c r="E92" s="25">
        <v>8</v>
      </c>
      <c r="F92" s="15">
        <v>47</v>
      </c>
      <c r="G92" s="22">
        <f t="shared" si="2"/>
        <v>0.1702127659574468</v>
      </c>
      <c r="H92" s="15">
        <v>468</v>
      </c>
      <c r="I92" s="15">
        <f t="shared" si="3"/>
        <v>1</v>
      </c>
    </row>
    <row r="93" spans="1:9" ht="12">
      <c r="A93" s="14" t="s">
        <v>438</v>
      </c>
      <c r="B93" s="14">
        <v>26</v>
      </c>
      <c r="C93" s="23">
        <v>2607530</v>
      </c>
      <c r="D93" s="24" t="s">
        <v>469</v>
      </c>
      <c r="E93" s="25">
        <v>123</v>
      </c>
      <c r="F93" s="15">
        <v>1250</v>
      </c>
      <c r="G93" s="22">
        <f t="shared" si="2"/>
        <v>0.0984</v>
      </c>
      <c r="H93" s="15">
        <v>6525</v>
      </c>
      <c r="I93" s="15">
        <f t="shared" si="3"/>
        <v>1</v>
      </c>
    </row>
    <row r="94" spans="1:9" ht="12">
      <c r="A94" s="14" t="s">
        <v>438</v>
      </c>
      <c r="B94" s="14">
        <v>26</v>
      </c>
      <c r="C94" s="23">
        <v>2607560</v>
      </c>
      <c r="D94" s="24" t="s">
        <v>296</v>
      </c>
      <c r="E94" s="25">
        <v>269</v>
      </c>
      <c r="F94" s="15">
        <v>3697</v>
      </c>
      <c r="G94" s="22">
        <f t="shared" si="2"/>
        <v>0.07276169867460103</v>
      </c>
      <c r="H94" s="15">
        <v>17975</v>
      </c>
      <c r="I94" s="15">
        <f t="shared" si="3"/>
        <v>1</v>
      </c>
    </row>
    <row r="95" spans="1:9" ht="12">
      <c r="A95" s="14" t="s">
        <v>438</v>
      </c>
      <c r="B95" s="14">
        <v>26</v>
      </c>
      <c r="C95" s="23">
        <v>2607590</v>
      </c>
      <c r="D95" s="24" t="s">
        <v>297</v>
      </c>
      <c r="E95" s="25">
        <v>604</v>
      </c>
      <c r="F95" s="15">
        <v>3483</v>
      </c>
      <c r="G95" s="22">
        <f t="shared" si="2"/>
        <v>0.1734137238013207</v>
      </c>
      <c r="H95" s="15">
        <v>21123</v>
      </c>
      <c r="I95" s="15">
        <f t="shared" si="3"/>
        <v>0</v>
      </c>
    </row>
    <row r="96" spans="1:9" ht="12">
      <c r="A96" s="14" t="s">
        <v>438</v>
      </c>
      <c r="B96" s="14">
        <v>26</v>
      </c>
      <c r="C96" s="23">
        <v>2607620</v>
      </c>
      <c r="D96" s="24" t="s">
        <v>298</v>
      </c>
      <c r="E96" s="25">
        <v>232</v>
      </c>
      <c r="F96" s="15">
        <v>3788</v>
      </c>
      <c r="G96" s="22">
        <f t="shared" si="2"/>
        <v>0.061246040126715945</v>
      </c>
      <c r="H96" s="15">
        <v>17223</v>
      </c>
      <c r="I96" s="15">
        <f t="shared" si="3"/>
        <v>1</v>
      </c>
    </row>
    <row r="97" spans="1:9" ht="12">
      <c r="A97" s="14" t="s">
        <v>438</v>
      </c>
      <c r="B97" s="14">
        <v>26</v>
      </c>
      <c r="C97" s="23">
        <v>2607710</v>
      </c>
      <c r="D97" s="24" t="s">
        <v>300</v>
      </c>
      <c r="E97" s="25">
        <v>206</v>
      </c>
      <c r="F97" s="15">
        <v>775</v>
      </c>
      <c r="G97" s="22">
        <f t="shared" si="2"/>
        <v>0.2658064516129032</v>
      </c>
      <c r="H97" s="15">
        <v>3939</v>
      </c>
      <c r="I97" s="15">
        <f t="shared" si="3"/>
        <v>1</v>
      </c>
    </row>
    <row r="98" spans="1:9" ht="12">
      <c r="A98" s="14" t="s">
        <v>438</v>
      </c>
      <c r="B98" s="14">
        <v>26</v>
      </c>
      <c r="C98" s="23">
        <v>2607800</v>
      </c>
      <c r="D98" s="24" t="s">
        <v>301</v>
      </c>
      <c r="E98" s="25">
        <v>164</v>
      </c>
      <c r="F98" s="15">
        <v>1706</v>
      </c>
      <c r="G98" s="22">
        <f t="shared" si="2"/>
        <v>0.09613130128956623</v>
      </c>
      <c r="H98" s="15">
        <v>8198</v>
      </c>
      <c r="I98" s="15">
        <f t="shared" si="3"/>
        <v>1</v>
      </c>
    </row>
    <row r="99" spans="1:9" ht="12">
      <c r="A99" s="14" t="s">
        <v>438</v>
      </c>
      <c r="B99" s="14">
        <v>26</v>
      </c>
      <c r="C99" s="23">
        <v>2607890</v>
      </c>
      <c r="D99" s="24" t="s">
        <v>15</v>
      </c>
      <c r="E99" s="25">
        <v>1342</v>
      </c>
      <c r="F99" s="15">
        <v>5882</v>
      </c>
      <c r="G99" s="22">
        <f t="shared" si="2"/>
        <v>0.2281536892213533</v>
      </c>
      <c r="H99" s="15">
        <v>34235</v>
      </c>
      <c r="I99" s="15">
        <f t="shared" si="3"/>
        <v>0</v>
      </c>
    </row>
    <row r="100" spans="1:9" ht="12">
      <c r="A100" s="14" t="s">
        <v>438</v>
      </c>
      <c r="B100" s="14">
        <v>26</v>
      </c>
      <c r="C100" s="23">
        <v>2608010</v>
      </c>
      <c r="D100" s="24" t="s">
        <v>302</v>
      </c>
      <c r="E100" s="25">
        <v>50</v>
      </c>
      <c r="F100" s="15">
        <v>228</v>
      </c>
      <c r="G100" s="22">
        <f t="shared" si="2"/>
        <v>0.21929824561403508</v>
      </c>
      <c r="H100" s="15">
        <v>1444</v>
      </c>
      <c r="I100" s="15">
        <f t="shared" si="3"/>
        <v>1</v>
      </c>
    </row>
    <row r="101" spans="1:9" ht="12">
      <c r="A101" s="14" t="s">
        <v>438</v>
      </c>
      <c r="B101" s="14">
        <v>26</v>
      </c>
      <c r="C101" s="23">
        <v>2608040</v>
      </c>
      <c r="D101" s="24" t="s">
        <v>470</v>
      </c>
      <c r="E101" s="25">
        <v>295</v>
      </c>
      <c r="F101" s="15">
        <v>1904</v>
      </c>
      <c r="G101" s="22">
        <f t="shared" si="2"/>
        <v>0.15493697478991597</v>
      </c>
      <c r="H101" s="15">
        <v>11952</v>
      </c>
      <c r="I101" s="15">
        <f t="shared" si="3"/>
        <v>1</v>
      </c>
    </row>
    <row r="102" spans="1:9" ht="12">
      <c r="A102" s="14" t="s">
        <v>438</v>
      </c>
      <c r="B102" s="14">
        <v>26</v>
      </c>
      <c r="C102" s="23">
        <v>2608070</v>
      </c>
      <c r="D102" s="24" t="s">
        <v>303</v>
      </c>
      <c r="E102" s="25">
        <v>271</v>
      </c>
      <c r="F102" s="15">
        <v>1151</v>
      </c>
      <c r="G102" s="22">
        <f t="shared" si="2"/>
        <v>0.23544743701129453</v>
      </c>
      <c r="H102" s="15">
        <v>6363</v>
      </c>
      <c r="I102" s="15">
        <f t="shared" si="3"/>
        <v>1</v>
      </c>
    </row>
    <row r="103" spans="1:9" ht="12">
      <c r="A103" s="14" t="s">
        <v>438</v>
      </c>
      <c r="B103" s="14">
        <v>26</v>
      </c>
      <c r="C103" s="23">
        <v>2608130</v>
      </c>
      <c r="D103" s="24" t="s">
        <v>16</v>
      </c>
      <c r="E103" s="25">
        <v>306</v>
      </c>
      <c r="F103" s="15">
        <v>1502</v>
      </c>
      <c r="G103" s="22">
        <f t="shared" si="2"/>
        <v>0.20372836218375498</v>
      </c>
      <c r="H103" s="15">
        <v>10170</v>
      </c>
      <c r="I103" s="15">
        <f t="shared" si="3"/>
        <v>1</v>
      </c>
    </row>
    <row r="104" spans="1:9" ht="12">
      <c r="A104" s="14" t="s">
        <v>438</v>
      </c>
      <c r="B104" s="14">
        <v>26</v>
      </c>
      <c r="C104" s="23">
        <v>2608160</v>
      </c>
      <c r="D104" s="24" t="s">
        <v>17</v>
      </c>
      <c r="E104" s="25">
        <v>114</v>
      </c>
      <c r="F104" s="15">
        <v>623</v>
      </c>
      <c r="G104" s="22">
        <f t="shared" si="2"/>
        <v>0.18298555377207062</v>
      </c>
      <c r="H104" s="15">
        <v>3785</v>
      </c>
      <c r="I104" s="15">
        <f t="shared" si="3"/>
        <v>1</v>
      </c>
    </row>
    <row r="105" spans="1:9" ht="12">
      <c r="A105" s="14" t="s">
        <v>438</v>
      </c>
      <c r="B105" s="14">
        <v>26</v>
      </c>
      <c r="C105" s="23">
        <v>2608280</v>
      </c>
      <c r="D105" s="24" t="s">
        <v>471</v>
      </c>
      <c r="E105" s="25">
        <v>33</v>
      </c>
      <c r="F105" s="15">
        <v>250</v>
      </c>
      <c r="G105" s="22">
        <f t="shared" si="2"/>
        <v>0.132</v>
      </c>
      <c r="H105" s="15">
        <v>2283</v>
      </c>
      <c r="I105" s="15">
        <f t="shared" si="3"/>
        <v>1</v>
      </c>
    </row>
    <row r="106" spans="1:9" ht="12">
      <c r="A106" s="14" t="s">
        <v>438</v>
      </c>
      <c r="B106" s="14">
        <v>26</v>
      </c>
      <c r="C106" s="23">
        <v>2608400</v>
      </c>
      <c r="D106" s="24" t="s">
        <v>472</v>
      </c>
      <c r="E106" s="25">
        <v>292</v>
      </c>
      <c r="F106" s="15">
        <v>1441</v>
      </c>
      <c r="G106" s="22">
        <f t="shared" si="2"/>
        <v>0.20263705759888967</v>
      </c>
      <c r="H106" s="15">
        <v>8228</v>
      </c>
      <c r="I106" s="15">
        <f t="shared" si="3"/>
        <v>1</v>
      </c>
    </row>
    <row r="107" spans="1:9" ht="12">
      <c r="A107" s="14" t="s">
        <v>438</v>
      </c>
      <c r="B107" s="14">
        <v>26</v>
      </c>
      <c r="C107" s="23">
        <v>2608430</v>
      </c>
      <c r="D107" s="24" t="s">
        <v>304</v>
      </c>
      <c r="E107" s="25">
        <v>282</v>
      </c>
      <c r="F107" s="15">
        <v>1469</v>
      </c>
      <c r="G107" s="22">
        <f t="shared" si="2"/>
        <v>0.19196732471068753</v>
      </c>
      <c r="H107" s="15">
        <v>8637</v>
      </c>
      <c r="I107" s="15">
        <f t="shared" si="3"/>
        <v>1</v>
      </c>
    </row>
    <row r="108" spans="1:9" ht="12">
      <c r="A108" s="14" t="s">
        <v>438</v>
      </c>
      <c r="B108" s="14">
        <v>26</v>
      </c>
      <c r="C108" s="23">
        <v>2608520</v>
      </c>
      <c r="D108" s="24" t="s">
        <v>305</v>
      </c>
      <c r="E108" s="25">
        <v>460</v>
      </c>
      <c r="F108" s="15">
        <v>3606</v>
      </c>
      <c r="G108" s="22">
        <f t="shared" si="2"/>
        <v>0.12756516916250693</v>
      </c>
      <c r="H108" s="15">
        <v>16871</v>
      </c>
      <c r="I108" s="15">
        <f t="shared" si="3"/>
        <v>1</v>
      </c>
    </row>
    <row r="109" spans="1:9" ht="12">
      <c r="A109" s="14" t="s">
        <v>438</v>
      </c>
      <c r="B109" s="14">
        <v>26</v>
      </c>
      <c r="C109" s="23">
        <v>2608580</v>
      </c>
      <c r="D109" s="24" t="s">
        <v>306</v>
      </c>
      <c r="E109" s="25">
        <v>504</v>
      </c>
      <c r="F109" s="15">
        <v>3347</v>
      </c>
      <c r="G109" s="22">
        <f t="shared" si="2"/>
        <v>0.15058261129369585</v>
      </c>
      <c r="H109" s="15">
        <v>21381</v>
      </c>
      <c r="I109" s="15">
        <f t="shared" si="3"/>
        <v>0</v>
      </c>
    </row>
    <row r="110" spans="1:9" ht="12">
      <c r="A110" s="14" t="s">
        <v>438</v>
      </c>
      <c r="B110" s="14">
        <v>26</v>
      </c>
      <c r="C110" s="23">
        <v>2608610</v>
      </c>
      <c r="D110" s="24" t="s">
        <v>307</v>
      </c>
      <c r="E110" s="25">
        <v>62</v>
      </c>
      <c r="F110" s="15">
        <v>529</v>
      </c>
      <c r="G110" s="22">
        <f t="shared" si="2"/>
        <v>0.11720226843100189</v>
      </c>
      <c r="H110" s="15">
        <v>3572</v>
      </c>
      <c r="I110" s="15">
        <f t="shared" si="3"/>
        <v>1</v>
      </c>
    </row>
    <row r="111" spans="1:9" ht="12">
      <c r="A111" s="14" t="s">
        <v>438</v>
      </c>
      <c r="B111" s="14">
        <v>26</v>
      </c>
      <c r="C111" s="23">
        <v>2608640</v>
      </c>
      <c r="D111" s="24" t="s">
        <v>308</v>
      </c>
      <c r="E111" s="25">
        <v>517</v>
      </c>
      <c r="F111" s="15">
        <v>2102</v>
      </c>
      <c r="G111" s="22">
        <f t="shared" si="2"/>
        <v>0.24595623215984777</v>
      </c>
      <c r="H111" s="15">
        <v>11581</v>
      </c>
      <c r="I111" s="15">
        <f t="shared" si="3"/>
        <v>1</v>
      </c>
    </row>
    <row r="112" spans="1:9" ht="12">
      <c r="A112" s="14" t="s">
        <v>438</v>
      </c>
      <c r="B112" s="14">
        <v>26</v>
      </c>
      <c r="C112" s="23">
        <v>2608670</v>
      </c>
      <c r="D112" s="24" t="s">
        <v>309</v>
      </c>
      <c r="E112" s="25">
        <v>126</v>
      </c>
      <c r="F112" s="15">
        <v>901</v>
      </c>
      <c r="G112" s="22">
        <f t="shared" si="2"/>
        <v>0.13984461709211987</v>
      </c>
      <c r="H112" s="15">
        <v>4929</v>
      </c>
      <c r="I112" s="15">
        <f t="shared" si="3"/>
        <v>1</v>
      </c>
    </row>
    <row r="113" spans="1:9" ht="12">
      <c r="A113" s="14" t="s">
        <v>438</v>
      </c>
      <c r="B113" s="14">
        <v>26</v>
      </c>
      <c r="C113" s="23">
        <v>2608730</v>
      </c>
      <c r="D113" s="24" t="s">
        <v>310</v>
      </c>
      <c r="E113" s="25">
        <v>116</v>
      </c>
      <c r="F113" s="15">
        <v>1510</v>
      </c>
      <c r="G113" s="22">
        <f t="shared" si="2"/>
        <v>0.07682119205298013</v>
      </c>
      <c r="H113" s="15">
        <v>9002</v>
      </c>
      <c r="I113" s="15">
        <f t="shared" si="3"/>
        <v>1</v>
      </c>
    </row>
    <row r="114" spans="1:9" ht="12">
      <c r="A114" s="14" t="s">
        <v>438</v>
      </c>
      <c r="B114" s="14">
        <v>26</v>
      </c>
      <c r="C114" s="23">
        <v>2608770</v>
      </c>
      <c r="D114" s="24" t="s">
        <v>473</v>
      </c>
      <c r="E114" s="25">
        <v>304</v>
      </c>
      <c r="F114" s="15">
        <v>3326</v>
      </c>
      <c r="G114" s="22">
        <f t="shared" si="2"/>
        <v>0.09140108238123873</v>
      </c>
      <c r="H114" s="15">
        <v>19116</v>
      </c>
      <c r="I114" s="15">
        <f t="shared" si="3"/>
        <v>1</v>
      </c>
    </row>
    <row r="115" spans="1:9" ht="12">
      <c r="A115" s="14" t="s">
        <v>438</v>
      </c>
      <c r="B115" s="14">
        <v>26</v>
      </c>
      <c r="C115" s="23">
        <v>2608880</v>
      </c>
      <c r="D115" s="24" t="s">
        <v>311</v>
      </c>
      <c r="E115" s="25">
        <v>33</v>
      </c>
      <c r="F115" s="15">
        <v>319</v>
      </c>
      <c r="G115" s="22">
        <f t="shared" si="2"/>
        <v>0.10344827586206896</v>
      </c>
      <c r="H115" s="15">
        <v>1781</v>
      </c>
      <c r="I115" s="15">
        <f t="shared" si="3"/>
        <v>1</v>
      </c>
    </row>
    <row r="116" spans="1:9" ht="12">
      <c r="A116" s="14" t="s">
        <v>438</v>
      </c>
      <c r="B116" s="14">
        <v>26</v>
      </c>
      <c r="C116" s="23">
        <v>2608910</v>
      </c>
      <c r="D116" s="24" t="s">
        <v>474</v>
      </c>
      <c r="E116" s="25">
        <v>522</v>
      </c>
      <c r="F116" s="15">
        <v>2441</v>
      </c>
      <c r="G116" s="22">
        <f t="shared" si="2"/>
        <v>0.21384678410487507</v>
      </c>
      <c r="H116" s="15">
        <v>15029</v>
      </c>
      <c r="I116" s="15">
        <f t="shared" si="3"/>
        <v>1</v>
      </c>
    </row>
    <row r="117" spans="1:9" ht="12">
      <c r="A117" s="14" t="s">
        <v>438</v>
      </c>
      <c r="B117" s="14">
        <v>26</v>
      </c>
      <c r="C117" s="23">
        <v>2608940</v>
      </c>
      <c r="D117" s="24" t="s">
        <v>475</v>
      </c>
      <c r="E117" s="25">
        <v>104</v>
      </c>
      <c r="F117" s="15">
        <v>3248</v>
      </c>
      <c r="G117" s="22">
        <f t="shared" si="2"/>
        <v>0.03201970443349754</v>
      </c>
      <c r="H117" s="15">
        <v>16039</v>
      </c>
      <c r="I117" s="15">
        <f t="shared" si="3"/>
        <v>1</v>
      </c>
    </row>
    <row r="118" spans="1:9" ht="12">
      <c r="A118" s="14" t="s">
        <v>438</v>
      </c>
      <c r="B118" s="14">
        <v>26</v>
      </c>
      <c r="C118" s="23">
        <v>2609150</v>
      </c>
      <c r="D118" s="24" t="s">
        <v>476</v>
      </c>
      <c r="E118" s="25">
        <v>337</v>
      </c>
      <c r="F118" s="15">
        <v>2162</v>
      </c>
      <c r="G118" s="22">
        <f t="shared" si="2"/>
        <v>0.15587419056429233</v>
      </c>
      <c r="H118" s="15">
        <v>11599</v>
      </c>
      <c r="I118" s="15">
        <f t="shared" si="3"/>
        <v>1</v>
      </c>
    </row>
    <row r="119" spans="1:9" ht="12">
      <c r="A119" s="14" t="s">
        <v>438</v>
      </c>
      <c r="B119" s="14">
        <v>26</v>
      </c>
      <c r="C119" s="23">
        <v>2609560</v>
      </c>
      <c r="D119" s="24" t="s">
        <v>312</v>
      </c>
      <c r="E119" s="25">
        <v>587</v>
      </c>
      <c r="F119" s="15">
        <v>2950</v>
      </c>
      <c r="G119" s="22">
        <f t="shared" si="2"/>
        <v>0.19898305084745763</v>
      </c>
      <c r="H119" s="15">
        <v>18630</v>
      </c>
      <c r="I119" s="15">
        <f t="shared" si="3"/>
        <v>1</v>
      </c>
    </row>
    <row r="120" spans="1:9" ht="12">
      <c r="A120" s="14" t="s">
        <v>438</v>
      </c>
      <c r="B120" s="14">
        <v>26</v>
      </c>
      <c r="C120" s="23">
        <v>2609570</v>
      </c>
      <c r="D120" s="24" t="s">
        <v>477</v>
      </c>
      <c r="E120" s="25">
        <v>920</v>
      </c>
      <c r="F120" s="15">
        <v>14457</v>
      </c>
      <c r="G120" s="22">
        <f t="shared" si="2"/>
        <v>0.0636369924603998</v>
      </c>
      <c r="H120" s="15">
        <v>84468</v>
      </c>
      <c r="I120" s="15">
        <f t="shared" si="3"/>
        <v>0</v>
      </c>
    </row>
    <row r="121" spans="1:9" ht="12">
      <c r="A121" s="14" t="s">
        <v>438</v>
      </c>
      <c r="B121" s="14">
        <v>26</v>
      </c>
      <c r="C121" s="23">
        <v>2609630</v>
      </c>
      <c r="D121" s="24" t="s">
        <v>478</v>
      </c>
      <c r="E121" s="25">
        <v>5</v>
      </c>
      <c r="F121" s="15">
        <v>25</v>
      </c>
      <c r="G121" s="22">
        <f t="shared" si="2"/>
        <v>0.2</v>
      </c>
      <c r="H121" s="15">
        <v>147</v>
      </c>
      <c r="I121" s="15">
        <f t="shared" si="3"/>
        <v>1</v>
      </c>
    </row>
    <row r="122" spans="1:9" ht="12">
      <c r="A122" s="14" t="s">
        <v>438</v>
      </c>
      <c r="B122" s="14">
        <v>26</v>
      </c>
      <c r="C122" s="23">
        <v>2617760</v>
      </c>
      <c r="D122" s="24" t="s">
        <v>276</v>
      </c>
      <c r="E122" s="25">
        <v>184</v>
      </c>
      <c r="F122" s="15">
        <v>1187</v>
      </c>
      <c r="G122" s="22">
        <f t="shared" si="2"/>
        <v>0.15501263689974726</v>
      </c>
      <c r="H122" s="15">
        <v>8460</v>
      </c>
      <c r="I122" s="15">
        <f t="shared" si="3"/>
        <v>1</v>
      </c>
    </row>
    <row r="123" spans="1:9" ht="12">
      <c r="A123" s="14" t="s">
        <v>438</v>
      </c>
      <c r="B123" s="14">
        <v>26</v>
      </c>
      <c r="C123" s="23">
        <v>2609750</v>
      </c>
      <c r="D123" s="24" t="s">
        <v>479</v>
      </c>
      <c r="E123" s="25">
        <v>336</v>
      </c>
      <c r="F123" s="15">
        <v>1560</v>
      </c>
      <c r="G123" s="22">
        <f t="shared" si="2"/>
        <v>0.2153846153846154</v>
      </c>
      <c r="H123" s="15">
        <v>8373</v>
      </c>
      <c r="I123" s="15">
        <f t="shared" si="3"/>
        <v>1</v>
      </c>
    </row>
    <row r="124" spans="1:9" ht="12">
      <c r="A124" s="14" t="s">
        <v>438</v>
      </c>
      <c r="B124" s="14">
        <v>26</v>
      </c>
      <c r="C124" s="23">
        <v>2609840</v>
      </c>
      <c r="D124" s="24" t="s">
        <v>313</v>
      </c>
      <c r="E124" s="25">
        <v>337</v>
      </c>
      <c r="F124" s="15">
        <v>1957</v>
      </c>
      <c r="G124" s="22">
        <f t="shared" si="2"/>
        <v>0.17220235053653551</v>
      </c>
      <c r="H124" s="15">
        <v>12400</v>
      </c>
      <c r="I124" s="15">
        <f t="shared" si="3"/>
        <v>1</v>
      </c>
    </row>
    <row r="125" spans="1:9" ht="12">
      <c r="A125" s="14" t="s">
        <v>438</v>
      </c>
      <c r="B125" s="14">
        <v>26</v>
      </c>
      <c r="C125" s="23">
        <v>2609900</v>
      </c>
      <c r="D125" s="24" t="s">
        <v>314</v>
      </c>
      <c r="E125" s="25">
        <v>436</v>
      </c>
      <c r="F125" s="15">
        <v>8128</v>
      </c>
      <c r="G125" s="22">
        <f t="shared" si="2"/>
        <v>0.05364173228346457</v>
      </c>
      <c r="H125" s="15">
        <v>40818</v>
      </c>
      <c r="I125" s="15">
        <f t="shared" si="3"/>
        <v>0</v>
      </c>
    </row>
    <row r="126" spans="1:9" ht="12">
      <c r="A126" s="14" t="s">
        <v>438</v>
      </c>
      <c r="B126" s="14">
        <v>26</v>
      </c>
      <c r="C126" s="23">
        <v>2609930</v>
      </c>
      <c r="D126" s="24" t="s">
        <v>315</v>
      </c>
      <c r="E126" s="25">
        <v>120</v>
      </c>
      <c r="F126" s="15">
        <v>1894</v>
      </c>
      <c r="G126" s="22">
        <f t="shared" si="2"/>
        <v>0.06335797254487856</v>
      </c>
      <c r="H126" s="15">
        <v>13049</v>
      </c>
      <c r="I126" s="15">
        <f t="shared" si="3"/>
        <v>1</v>
      </c>
    </row>
    <row r="127" spans="1:9" ht="12">
      <c r="A127" s="14" t="s">
        <v>438</v>
      </c>
      <c r="B127" s="14">
        <v>26</v>
      </c>
      <c r="C127" s="23">
        <v>2610020</v>
      </c>
      <c r="D127" s="24" t="s">
        <v>18</v>
      </c>
      <c r="E127" s="25">
        <v>51</v>
      </c>
      <c r="F127" s="15">
        <v>759</v>
      </c>
      <c r="G127" s="22">
        <f t="shared" si="2"/>
        <v>0.06719367588932806</v>
      </c>
      <c r="H127" s="15">
        <v>3833</v>
      </c>
      <c r="I127" s="15">
        <f t="shared" si="3"/>
        <v>1</v>
      </c>
    </row>
    <row r="128" spans="1:9" ht="12">
      <c r="A128" s="14" t="s">
        <v>438</v>
      </c>
      <c r="B128" s="14">
        <v>26</v>
      </c>
      <c r="C128" s="23">
        <v>2610050</v>
      </c>
      <c r="D128" s="24" t="s">
        <v>316</v>
      </c>
      <c r="E128" s="25">
        <v>118</v>
      </c>
      <c r="F128" s="15">
        <v>1184</v>
      </c>
      <c r="G128" s="22">
        <f t="shared" si="2"/>
        <v>0.09966216216216216</v>
      </c>
      <c r="H128" s="15">
        <v>6310</v>
      </c>
      <c r="I128" s="15">
        <f t="shared" si="3"/>
        <v>1</v>
      </c>
    </row>
    <row r="129" spans="1:9" ht="12">
      <c r="A129" s="14" t="s">
        <v>438</v>
      </c>
      <c r="B129" s="14">
        <v>26</v>
      </c>
      <c r="C129" s="23">
        <v>2610080</v>
      </c>
      <c r="D129" s="24" t="s">
        <v>317</v>
      </c>
      <c r="E129" s="25">
        <v>474</v>
      </c>
      <c r="F129" s="15">
        <v>3108</v>
      </c>
      <c r="G129" s="22">
        <f t="shared" si="2"/>
        <v>0.1525096525096525</v>
      </c>
      <c r="H129" s="15">
        <v>17030</v>
      </c>
      <c r="I129" s="15">
        <f t="shared" si="3"/>
        <v>1</v>
      </c>
    </row>
    <row r="130" spans="1:9" ht="12">
      <c r="A130" s="14" t="s">
        <v>438</v>
      </c>
      <c r="B130" s="14">
        <v>26</v>
      </c>
      <c r="C130" s="23">
        <v>2610110</v>
      </c>
      <c r="D130" s="24" t="s">
        <v>318</v>
      </c>
      <c r="E130" s="25">
        <v>532</v>
      </c>
      <c r="F130" s="15">
        <v>3562</v>
      </c>
      <c r="G130" s="22">
        <f t="shared" si="2"/>
        <v>0.1493542953396968</v>
      </c>
      <c r="H130" s="15">
        <v>19867</v>
      </c>
      <c r="I130" s="15">
        <f t="shared" si="3"/>
        <v>1</v>
      </c>
    </row>
    <row r="131" spans="1:9" ht="12">
      <c r="A131" s="14" t="s">
        <v>438</v>
      </c>
      <c r="B131" s="14">
        <v>26</v>
      </c>
      <c r="C131" s="23">
        <v>2610140</v>
      </c>
      <c r="D131" s="24" t="s">
        <v>319</v>
      </c>
      <c r="E131" s="25">
        <v>532</v>
      </c>
      <c r="F131" s="15">
        <v>3451</v>
      </c>
      <c r="G131" s="22">
        <f t="shared" si="2"/>
        <v>0.15415821501014199</v>
      </c>
      <c r="H131" s="15">
        <v>23501</v>
      </c>
      <c r="I131" s="15">
        <f t="shared" si="3"/>
        <v>0</v>
      </c>
    </row>
    <row r="132" spans="1:9" ht="12">
      <c r="A132" s="14" t="s">
        <v>438</v>
      </c>
      <c r="B132" s="14">
        <v>26</v>
      </c>
      <c r="C132" s="23">
        <v>2610200</v>
      </c>
      <c r="D132" s="24" t="s">
        <v>320</v>
      </c>
      <c r="E132" s="25">
        <v>155</v>
      </c>
      <c r="F132" s="15">
        <v>1077</v>
      </c>
      <c r="G132" s="22">
        <f t="shared" si="2"/>
        <v>0.14391829155060354</v>
      </c>
      <c r="H132" s="15">
        <v>5940</v>
      </c>
      <c r="I132" s="15">
        <f t="shared" si="3"/>
        <v>1</v>
      </c>
    </row>
    <row r="133" spans="1:9" ht="12">
      <c r="A133" s="14" t="s">
        <v>438</v>
      </c>
      <c r="B133" s="14">
        <v>26</v>
      </c>
      <c r="C133" s="23">
        <v>2610230</v>
      </c>
      <c r="D133" s="24" t="s">
        <v>321</v>
      </c>
      <c r="E133" s="25">
        <v>3</v>
      </c>
      <c r="F133" s="15">
        <v>32</v>
      </c>
      <c r="G133" s="22">
        <f t="shared" si="2"/>
        <v>0.09375</v>
      </c>
      <c r="H133" s="15">
        <v>179</v>
      </c>
      <c r="I133" s="15">
        <f t="shared" si="3"/>
        <v>1</v>
      </c>
    </row>
    <row r="134" spans="1:9" ht="12">
      <c r="A134" s="14" t="s">
        <v>438</v>
      </c>
      <c r="B134" s="14">
        <v>26</v>
      </c>
      <c r="C134" s="23">
        <v>2610380</v>
      </c>
      <c r="D134" s="24" t="s">
        <v>480</v>
      </c>
      <c r="E134" s="25">
        <v>251</v>
      </c>
      <c r="F134" s="15">
        <v>1781</v>
      </c>
      <c r="G134" s="22">
        <f t="shared" si="2"/>
        <v>0.14093206064008984</v>
      </c>
      <c r="H134" s="15">
        <v>10273</v>
      </c>
      <c r="I134" s="15">
        <f t="shared" si="3"/>
        <v>1</v>
      </c>
    </row>
    <row r="135" spans="1:9" ht="12">
      <c r="A135" s="14" t="s">
        <v>438</v>
      </c>
      <c r="B135" s="14">
        <v>26</v>
      </c>
      <c r="C135" s="23">
        <v>2610410</v>
      </c>
      <c r="D135" s="24" t="s">
        <v>322</v>
      </c>
      <c r="E135" s="25">
        <v>214</v>
      </c>
      <c r="F135" s="15">
        <v>1136</v>
      </c>
      <c r="G135" s="22">
        <f t="shared" si="2"/>
        <v>0.18838028169014084</v>
      </c>
      <c r="H135" s="15">
        <v>5969</v>
      </c>
      <c r="I135" s="15">
        <f t="shared" si="3"/>
        <v>1</v>
      </c>
    </row>
    <row r="136" spans="1:9" ht="12">
      <c r="A136" s="14" t="s">
        <v>438</v>
      </c>
      <c r="B136" s="14">
        <v>26</v>
      </c>
      <c r="C136" s="23">
        <v>2606990</v>
      </c>
      <c r="D136" s="24" t="s">
        <v>468</v>
      </c>
      <c r="E136" s="25">
        <v>189</v>
      </c>
      <c r="F136" s="15">
        <v>1936</v>
      </c>
      <c r="G136" s="22">
        <f t="shared" si="2"/>
        <v>0.09762396694214875</v>
      </c>
      <c r="H136" s="15">
        <v>11843</v>
      </c>
      <c r="I136" s="15">
        <f t="shared" si="3"/>
        <v>1</v>
      </c>
    </row>
    <row r="137" spans="1:9" ht="12">
      <c r="A137" s="14" t="s">
        <v>438</v>
      </c>
      <c r="B137" s="14">
        <v>26</v>
      </c>
      <c r="C137" s="23">
        <v>2610620</v>
      </c>
      <c r="D137" s="24" t="s">
        <v>324</v>
      </c>
      <c r="E137" s="25">
        <v>415</v>
      </c>
      <c r="F137" s="15">
        <v>2628</v>
      </c>
      <c r="G137" s="22">
        <f t="shared" si="2"/>
        <v>0.15791476407914765</v>
      </c>
      <c r="H137" s="15">
        <v>15139</v>
      </c>
      <c r="I137" s="15">
        <f t="shared" si="3"/>
        <v>1</v>
      </c>
    </row>
    <row r="138" spans="1:9" ht="12">
      <c r="A138" s="14" t="s">
        <v>438</v>
      </c>
      <c r="B138" s="14">
        <v>26</v>
      </c>
      <c r="C138" s="23">
        <v>2610590</v>
      </c>
      <c r="D138" s="24" t="s">
        <v>481</v>
      </c>
      <c r="E138" s="25">
        <v>552</v>
      </c>
      <c r="F138" s="15">
        <v>3101</v>
      </c>
      <c r="G138" s="22">
        <f aca="true" t="shared" si="4" ref="G138:G201">IF(AND(E138&gt;0,F138&gt;0),E138/F138,0)</f>
        <v>0.1780070944856498</v>
      </c>
      <c r="H138" s="15">
        <v>16720</v>
      </c>
      <c r="I138" s="15">
        <f aca="true" t="shared" si="5" ref="I138:I201">IF(H138&lt;20000,1,0)</f>
        <v>1</v>
      </c>
    </row>
    <row r="139" spans="1:9" ht="12">
      <c r="A139" s="14" t="s">
        <v>438</v>
      </c>
      <c r="B139" s="14">
        <v>26</v>
      </c>
      <c r="C139" s="23">
        <v>2610650</v>
      </c>
      <c r="D139" s="24" t="s">
        <v>325</v>
      </c>
      <c r="E139" s="25">
        <v>98</v>
      </c>
      <c r="F139" s="15">
        <v>1037</v>
      </c>
      <c r="G139" s="22">
        <f t="shared" si="4"/>
        <v>0.09450337512054002</v>
      </c>
      <c r="H139" s="15">
        <v>5269</v>
      </c>
      <c r="I139" s="15">
        <f t="shared" si="5"/>
        <v>1</v>
      </c>
    </row>
    <row r="140" spans="1:9" ht="12">
      <c r="A140" s="14" t="s">
        <v>438</v>
      </c>
      <c r="B140" s="14">
        <v>26</v>
      </c>
      <c r="C140" s="23">
        <v>2610750</v>
      </c>
      <c r="D140" s="24" t="s">
        <v>326</v>
      </c>
      <c r="E140" s="25">
        <v>234</v>
      </c>
      <c r="F140" s="15">
        <v>1497</v>
      </c>
      <c r="G140" s="22">
        <f t="shared" si="4"/>
        <v>0.156312625250501</v>
      </c>
      <c r="H140" s="15">
        <v>7773</v>
      </c>
      <c r="I140" s="15">
        <f t="shared" si="5"/>
        <v>1</v>
      </c>
    </row>
    <row r="141" spans="1:9" ht="12">
      <c r="A141" s="14" t="s">
        <v>438</v>
      </c>
      <c r="B141" s="14">
        <v>26</v>
      </c>
      <c r="C141" s="23">
        <v>2610830</v>
      </c>
      <c r="D141" s="24" t="s">
        <v>327</v>
      </c>
      <c r="E141" s="25">
        <v>188</v>
      </c>
      <c r="F141" s="15">
        <v>2785</v>
      </c>
      <c r="G141" s="22">
        <f t="shared" si="4"/>
        <v>0.06750448833034112</v>
      </c>
      <c r="H141" s="15">
        <v>13280</v>
      </c>
      <c r="I141" s="15">
        <f t="shared" si="5"/>
        <v>1</v>
      </c>
    </row>
    <row r="142" spans="1:9" ht="12">
      <c r="A142" s="14" t="s">
        <v>438</v>
      </c>
      <c r="B142" s="14">
        <v>26</v>
      </c>
      <c r="C142" s="23">
        <v>2610860</v>
      </c>
      <c r="D142" s="24" t="s">
        <v>328</v>
      </c>
      <c r="E142" s="25">
        <v>222</v>
      </c>
      <c r="F142" s="15">
        <v>1716</v>
      </c>
      <c r="G142" s="22">
        <f t="shared" si="4"/>
        <v>0.12937062937062938</v>
      </c>
      <c r="H142" s="15">
        <v>10358</v>
      </c>
      <c r="I142" s="15">
        <f t="shared" si="5"/>
        <v>1</v>
      </c>
    </row>
    <row r="143" spans="1:9" ht="12">
      <c r="A143" s="14" t="s">
        <v>438</v>
      </c>
      <c r="B143" s="14">
        <v>26</v>
      </c>
      <c r="C143" s="23">
        <v>2610980</v>
      </c>
      <c r="D143" s="24" t="s">
        <v>482</v>
      </c>
      <c r="E143" s="25">
        <v>375</v>
      </c>
      <c r="F143" s="15">
        <v>724</v>
      </c>
      <c r="G143" s="22">
        <f t="shared" si="4"/>
        <v>0.5179558011049724</v>
      </c>
      <c r="H143" s="15">
        <v>3433</v>
      </c>
      <c r="I143" s="15">
        <f t="shared" si="5"/>
        <v>1</v>
      </c>
    </row>
    <row r="144" spans="1:9" ht="12">
      <c r="A144" s="14" t="s">
        <v>438</v>
      </c>
      <c r="B144" s="14">
        <v>26</v>
      </c>
      <c r="C144" s="23">
        <v>2611030</v>
      </c>
      <c r="D144" s="24" t="s">
        <v>483</v>
      </c>
      <c r="E144" s="25">
        <v>441</v>
      </c>
      <c r="F144" s="15">
        <v>2058</v>
      </c>
      <c r="G144" s="22">
        <f t="shared" si="4"/>
        <v>0.21428571428571427</v>
      </c>
      <c r="H144" s="15">
        <v>12767</v>
      </c>
      <c r="I144" s="15">
        <f t="shared" si="5"/>
        <v>1</v>
      </c>
    </row>
    <row r="145" spans="1:9" ht="12">
      <c r="A145" s="14" t="s">
        <v>438</v>
      </c>
      <c r="B145" s="14">
        <v>26</v>
      </c>
      <c r="C145" s="23">
        <v>2600016</v>
      </c>
      <c r="D145" s="24" t="s">
        <v>365</v>
      </c>
      <c r="E145" s="25">
        <v>857</v>
      </c>
      <c r="F145" s="15">
        <v>4005</v>
      </c>
      <c r="G145" s="22">
        <f t="shared" si="4"/>
        <v>0.2139825218476904</v>
      </c>
      <c r="H145" s="15">
        <v>26900</v>
      </c>
      <c r="I145" s="15">
        <f t="shared" si="5"/>
        <v>0</v>
      </c>
    </row>
    <row r="146" spans="1:9" ht="12">
      <c r="A146" s="14" t="s">
        <v>438</v>
      </c>
      <c r="B146" s="14">
        <v>26</v>
      </c>
      <c r="C146" s="23">
        <v>2611140</v>
      </c>
      <c r="D146" s="24" t="s">
        <v>19</v>
      </c>
      <c r="E146" s="25">
        <v>355</v>
      </c>
      <c r="F146" s="15">
        <v>2422</v>
      </c>
      <c r="G146" s="22">
        <f t="shared" si="4"/>
        <v>0.14657308009909165</v>
      </c>
      <c r="H146" s="15">
        <v>14051</v>
      </c>
      <c r="I146" s="15">
        <f t="shared" si="5"/>
        <v>1</v>
      </c>
    </row>
    <row r="147" spans="1:9" ht="12">
      <c r="A147" s="14" t="s">
        <v>438</v>
      </c>
      <c r="B147" s="14">
        <v>26</v>
      </c>
      <c r="C147" s="23">
        <v>2611400</v>
      </c>
      <c r="D147" s="24" t="s">
        <v>330</v>
      </c>
      <c r="E147" s="25">
        <v>59</v>
      </c>
      <c r="F147" s="15">
        <v>859</v>
      </c>
      <c r="G147" s="22">
        <f t="shared" si="4"/>
        <v>0.06868451688009314</v>
      </c>
      <c r="H147" s="15">
        <v>4469</v>
      </c>
      <c r="I147" s="15">
        <f t="shared" si="5"/>
        <v>1</v>
      </c>
    </row>
    <row r="148" spans="1:9" ht="12">
      <c r="A148" s="14" t="s">
        <v>438</v>
      </c>
      <c r="B148" s="14">
        <v>26</v>
      </c>
      <c r="C148" s="23">
        <v>2611430</v>
      </c>
      <c r="D148" s="24" t="s">
        <v>331</v>
      </c>
      <c r="E148" s="25">
        <v>649</v>
      </c>
      <c r="F148" s="15">
        <v>5282</v>
      </c>
      <c r="G148" s="22">
        <f t="shared" si="4"/>
        <v>0.12287012495266944</v>
      </c>
      <c r="H148" s="15">
        <v>30038</v>
      </c>
      <c r="I148" s="15">
        <f t="shared" si="5"/>
        <v>0</v>
      </c>
    </row>
    <row r="149" spans="1:9" ht="12">
      <c r="A149" s="14" t="s">
        <v>438</v>
      </c>
      <c r="B149" s="14">
        <v>26</v>
      </c>
      <c r="C149" s="23">
        <v>2611600</v>
      </c>
      <c r="D149" s="24" t="s">
        <v>332</v>
      </c>
      <c r="E149" s="25">
        <v>6897</v>
      </c>
      <c r="F149" s="15">
        <v>18976</v>
      </c>
      <c r="G149" s="22">
        <f t="shared" si="4"/>
        <v>0.36345910623946037</v>
      </c>
      <c r="H149" s="15">
        <v>101548</v>
      </c>
      <c r="I149" s="15">
        <f t="shared" si="5"/>
        <v>0</v>
      </c>
    </row>
    <row r="150" spans="1:9" ht="12">
      <c r="A150" s="14" t="s">
        <v>438</v>
      </c>
      <c r="B150" s="14">
        <v>26</v>
      </c>
      <c r="C150" s="23">
        <v>2611610</v>
      </c>
      <c r="D150" s="24" t="s">
        <v>20</v>
      </c>
      <c r="E150" s="25">
        <v>415</v>
      </c>
      <c r="F150" s="15">
        <v>2231</v>
      </c>
      <c r="G150" s="22">
        <f t="shared" si="4"/>
        <v>0.18601523980277904</v>
      </c>
      <c r="H150" s="15">
        <v>13271</v>
      </c>
      <c r="I150" s="15">
        <f t="shared" si="5"/>
        <v>1</v>
      </c>
    </row>
    <row r="151" spans="1:9" ht="12">
      <c r="A151" s="14" t="s">
        <v>438</v>
      </c>
      <c r="B151" s="14">
        <v>26</v>
      </c>
      <c r="C151" s="23">
        <v>2611670</v>
      </c>
      <c r="D151" s="24" t="s">
        <v>485</v>
      </c>
      <c r="E151" s="25">
        <v>303</v>
      </c>
      <c r="F151" s="15">
        <v>1189</v>
      </c>
      <c r="G151" s="22">
        <f t="shared" si="4"/>
        <v>0.25483599663582845</v>
      </c>
      <c r="H151" s="15">
        <v>6158</v>
      </c>
      <c r="I151" s="15">
        <f t="shared" si="5"/>
        <v>1</v>
      </c>
    </row>
    <row r="152" spans="1:9" ht="12">
      <c r="A152" s="14" t="s">
        <v>438</v>
      </c>
      <c r="B152" s="14">
        <v>26</v>
      </c>
      <c r="C152" s="23">
        <v>2611700</v>
      </c>
      <c r="D152" s="24" t="s">
        <v>21</v>
      </c>
      <c r="E152" s="25">
        <v>123</v>
      </c>
      <c r="F152" s="15">
        <v>819</v>
      </c>
      <c r="G152" s="22">
        <f t="shared" si="4"/>
        <v>0.15018315018315018</v>
      </c>
      <c r="H152" s="15">
        <v>4731</v>
      </c>
      <c r="I152" s="15">
        <f t="shared" si="5"/>
        <v>1</v>
      </c>
    </row>
    <row r="153" spans="1:9" ht="12">
      <c r="A153" s="14" t="s">
        <v>438</v>
      </c>
      <c r="B153" s="14">
        <v>26</v>
      </c>
      <c r="C153" s="23">
        <v>2611730</v>
      </c>
      <c r="D153" s="24" t="s">
        <v>486</v>
      </c>
      <c r="E153" s="25">
        <v>35</v>
      </c>
      <c r="F153" s="15">
        <v>381</v>
      </c>
      <c r="G153" s="22">
        <f t="shared" si="4"/>
        <v>0.09186351706036745</v>
      </c>
      <c r="H153" s="15">
        <v>2034</v>
      </c>
      <c r="I153" s="15">
        <f t="shared" si="5"/>
        <v>1</v>
      </c>
    </row>
    <row r="154" spans="1:9" ht="12">
      <c r="A154" s="14" t="s">
        <v>438</v>
      </c>
      <c r="B154" s="14">
        <v>26</v>
      </c>
      <c r="C154" s="23">
        <v>2611910</v>
      </c>
      <c r="D154" s="24" t="s">
        <v>334</v>
      </c>
      <c r="E154" s="25">
        <v>244</v>
      </c>
      <c r="F154" s="15">
        <v>2050</v>
      </c>
      <c r="G154" s="22">
        <f t="shared" si="4"/>
        <v>0.11902439024390243</v>
      </c>
      <c r="H154" s="15">
        <v>12313</v>
      </c>
      <c r="I154" s="15">
        <f t="shared" si="5"/>
        <v>1</v>
      </c>
    </row>
    <row r="155" spans="1:9" ht="12">
      <c r="A155" s="14" t="s">
        <v>438</v>
      </c>
      <c r="B155" s="14">
        <v>26</v>
      </c>
      <c r="C155" s="23">
        <v>2611970</v>
      </c>
      <c r="D155" s="24" t="s">
        <v>487</v>
      </c>
      <c r="E155" s="25">
        <v>25</v>
      </c>
      <c r="F155" s="15">
        <v>250</v>
      </c>
      <c r="G155" s="22">
        <f t="shared" si="4"/>
        <v>0.1</v>
      </c>
      <c r="H155" s="15">
        <v>2307</v>
      </c>
      <c r="I155" s="15">
        <f t="shared" si="5"/>
        <v>1</v>
      </c>
    </row>
    <row r="156" spans="1:9" ht="12">
      <c r="A156" s="14" t="s">
        <v>438</v>
      </c>
      <c r="B156" s="14">
        <v>26</v>
      </c>
      <c r="C156" s="23">
        <v>2612000</v>
      </c>
      <c r="D156" s="24" t="s">
        <v>335</v>
      </c>
      <c r="E156" s="25">
        <v>80289</v>
      </c>
      <c r="F156" s="15">
        <v>203661</v>
      </c>
      <c r="G156" s="22">
        <f t="shared" si="4"/>
        <v>0.3942286446595077</v>
      </c>
      <c r="H156" s="15">
        <v>916163</v>
      </c>
      <c r="I156" s="15">
        <f t="shared" si="5"/>
        <v>0</v>
      </c>
    </row>
    <row r="157" spans="1:9" ht="12">
      <c r="A157" s="14" t="s">
        <v>438</v>
      </c>
      <c r="B157" s="14">
        <v>26</v>
      </c>
      <c r="C157" s="23">
        <v>2611550</v>
      </c>
      <c r="D157" s="24" t="s">
        <v>484</v>
      </c>
      <c r="E157" s="25">
        <v>109</v>
      </c>
      <c r="F157" s="15">
        <v>2565</v>
      </c>
      <c r="G157" s="22">
        <f t="shared" si="4"/>
        <v>0.04249512670565302</v>
      </c>
      <c r="H157" s="15">
        <v>12163</v>
      </c>
      <c r="I157" s="15">
        <f t="shared" si="5"/>
        <v>1</v>
      </c>
    </row>
    <row r="158" spans="1:9" ht="12">
      <c r="A158" s="14" t="s">
        <v>438</v>
      </c>
      <c r="B158" s="14">
        <v>26</v>
      </c>
      <c r="C158" s="23">
        <v>2612030</v>
      </c>
      <c r="D158" s="24" t="s">
        <v>336</v>
      </c>
      <c r="E158" s="25">
        <v>98</v>
      </c>
      <c r="F158" s="15">
        <v>3561</v>
      </c>
      <c r="G158" s="22">
        <f t="shared" si="4"/>
        <v>0.027520359449592812</v>
      </c>
      <c r="H158" s="15">
        <v>16653</v>
      </c>
      <c r="I158" s="15">
        <f t="shared" si="5"/>
        <v>1</v>
      </c>
    </row>
    <row r="159" spans="1:9" ht="12">
      <c r="A159" s="14" t="s">
        <v>438</v>
      </c>
      <c r="B159" s="14">
        <v>26</v>
      </c>
      <c r="C159" s="23">
        <v>2626940</v>
      </c>
      <c r="D159" s="24" t="s">
        <v>129</v>
      </c>
      <c r="E159" s="25">
        <v>45</v>
      </c>
      <c r="F159" s="15">
        <v>292</v>
      </c>
      <c r="G159" s="22">
        <f t="shared" si="4"/>
        <v>0.1541095890410959</v>
      </c>
      <c r="H159" s="15">
        <v>1807</v>
      </c>
      <c r="I159" s="15">
        <f t="shared" si="5"/>
        <v>1</v>
      </c>
    </row>
    <row r="160" spans="1:9" ht="12">
      <c r="A160" s="14" t="s">
        <v>438</v>
      </c>
      <c r="B160" s="14">
        <v>26</v>
      </c>
      <c r="C160" s="23">
        <v>2612150</v>
      </c>
      <c r="D160" s="24" t="s">
        <v>488</v>
      </c>
      <c r="E160" s="25">
        <v>543</v>
      </c>
      <c r="F160" s="15">
        <v>2804</v>
      </c>
      <c r="G160" s="22">
        <f t="shared" si="4"/>
        <v>0.19365192582025678</v>
      </c>
      <c r="H160" s="15">
        <v>15842</v>
      </c>
      <c r="I160" s="15">
        <f t="shared" si="5"/>
        <v>1</v>
      </c>
    </row>
    <row r="161" spans="1:9" ht="12">
      <c r="A161" s="14" t="s">
        <v>438</v>
      </c>
      <c r="B161" s="14">
        <v>26</v>
      </c>
      <c r="C161" s="23">
        <v>2612240</v>
      </c>
      <c r="D161" s="24" t="s">
        <v>489</v>
      </c>
      <c r="E161" s="25">
        <v>47</v>
      </c>
      <c r="F161" s="15">
        <v>862</v>
      </c>
      <c r="G161" s="22">
        <f t="shared" si="4"/>
        <v>0.054524361948955914</v>
      </c>
      <c r="H161" s="15">
        <v>4676</v>
      </c>
      <c r="I161" s="15">
        <f t="shared" si="5"/>
        <v>1</v>
      </c>
    </row>
    <row r="162" spans="1:9" ht="12">
      <c r="A162" s="14" t="s">
        <v>438</v>
      </c>
      <c r="B162" s="14">
        <v>26</v>
      </c>
      <c r="C162" s="23">
        <v>2612300</v>
      </c>
      <c r="D162" s="24" t="s">
        <v>490</v>
      </c>
      <c r="E162" s="25">
        <v>120</v>
      </c>
      <c r="F162" s="15">
        <v>1555</v>
      </c>
      <c r="G162" s="22">
        <f t="shared" si="4"/>
        <v>0.07717041800643087</v>
      </c>
      <c r="H162" s="15">
        <v>8570</v>
      </c>
      <c r="I162" s="15">
        <f t="shared" si="5"/>
        <v>1</v>
      </c>
    </row>
    <row r="163" spans="1:9" ht="12">
      <c r="A163" s="14" t="s">
        <v>438</v>
      </c>
      <c r="B163" s="14">
        <v>26</v>
      </c>
      <c r="C163" s="23">
        <v>2612330</v>
      </c>
      <c r="D163" s="24" t="s">
        <v>491</v>
      </c>
      <c r="E163" s="25">
        <v>327</v>
      </c>
      <c r="F163" s="15">
        <v>2089</v>
      </c>
      <c r="G163" s="22">
        <f t="shared" si="4"/>
        <v>0.1565342269028243</v>
      </c>
      <c r="H163" s="15">
        <v>11676</v>
      </c>
      <c r="I163" s="15">
        <f t="shared" si="5"/>
        <v>1</v>
      </c>
    </row>
    <row r="164" spans="1:9" ht="12">
      <c r="A164" s="14" t="s">
        <v>438</v>
      </c>
      <c r="B164" s="14">
        <v>26</v>
      </c>
      <c r="C164" s="23">
        <v>2612420</v>
      </c>
      <c r="D164" s="24" t="s">
        <v>337</v>
      </c>
      <c r="E164" s="25">
        <v>524</v>
      </c>
      <c r="F164" s="15">
        <v>5839</v>
      </c>
      <c r="G164" s="22">
        <f t="shared" si="4"/>
        <v>0.0897413940743278</v>
      </c>
      <c r="H164" s="15">
        <v>31174</v>
      </c>
      <c r="I164" s="15">
        <f t="shared" si="5"/>
        <v>0</v>
      </c>
    </row>
    <row r="165" spans="1:9" ht="12">
      <c r="A165" s="14" t="s">
        <v>438</v>
      </c>
      <c r="B165" s="14">
        <v>26</v>
      </c>
      <c r="C165" s="23">
        <v>2612450</v>
      </c>
      <c r="D165" s="24" t="s">
        <v>338</v>
      </c>
      <c r="E165" s="25">
        <v>957</v>
      </c>
      <c r="F165" s="15">
        <v>7960</v>
      </c>
      <c r="G165" s="22">
        <f t="shared" si="4"/>
        <v>0.12022613065326633</v>
      </c>
      <c r="H165" s="15">
        <v>42913</v>
      </c>
      <c r="I165" s="15">
        <f t="shared" si="5"/>
        <v>0</v>
      </c>
    </row>
    <row r="166" spans="1:9" ht="12">
      <c r="A166" s="14" t="s">
        <v>438</v>
      </c>
      <c r="B166" s="14">
        <v>26</v>
      </c>
      <c r="C166" s="23">
        <v>2612480</v>
      </c>
      <c r="D166" s="24" t="s">
        <v>22</v>
      </c>
      <c r="E166" s="25">
        <v>131</v>
      </c>
      <c r="F166" s="15">
        <v>2742</v>
      </c>
      <c r="G166" s="22">
        <f t="shared" si="4"/>
        <v>0.047775346462436176</v>
      </c>
      <c r="H166" s="15">
        <v>11935</v>
      </c>
      <c r="I166" s="15">
        <f t="shared" si="5"/>
        <v>1</v>
      </c>
    </row>
    <row r="167" spans="1:9" ht="12">
      <c r="A167" s="14" t="s">
        <v>438</v>
      </c>
      <c r="B167" s="14">
        <v>26</v>
      </c>
      <c r="C167" s="23">
        <v>2612540</v>
      </c>
      <c r="D167" s="24" t="s">
        <v>339</v>
      </c>
      <c r="E167" s="25">
        <v>285</v>
      </c>
      <c r="F167" s="15">
        <v>1366</v>
      </c>
      <c r="G167" s="22">
        <f t="shared" si="4"/>
        <v>0.20863836017569545</v>
      </c>
      <c r="H167" s="15">
        <v>7230</v>
      </c>
      <c r="I167" s="15">
        <f t="shared" si="5"/>
        <v>1</v>
      </c>
    </row>
    <row r="168" spans="1:9" ht="12">
      <c r="A168" s="14" t="s">
        <v>438</v>
      </c>
      <c r="B168" s="14">
        <v>26</v>
      </c>
      <c r="C168" s="23">
        <v>2612560</v>
      </c>
      <c r="D168" s="24" t="s">
        <v>340</v>
      </c>
      <c r="E168" s="25">
        <v>143</v>
      </c>
      <c r="F168" s="15">
        <v>1203</v>
      </c>
      <c r="G168" s="22">
        <f t="shared" si="4"/>
        <v>0.11886949293433084</v>
      </c>
      <c r="H168" s="15">
        <v>6799</v>
      </c>
      <c r="I168" s="15">
        <f t="shared" si="5"/>
        <v>1</v>
      </c>
    </row>
    <row r="169" spans="1:9" ht="12">
      <c r="A169" s="14" t="s">
        <v>438</v>
      </c>
      <c r="B169" s="14">
        <v>26</v>
      </c>
      <c r="C169" s="23">
        <v>2612600</v>
      </c>
      <c r="D169" s="24" t="s">
        <v>341</v>
      </c>
      <c r="E169" s="25">
        <v>437</v>
      </c>
      <c r="F169" s="15">
        <v>3646</v>
      </c>
      <c r="G169" s="22">
        <f t="shared" si="4"/>
        <v>0.11985737794843665</v>
      </c>
      <c r="H169" s="15">
        <v>52178</v>
      </c>
      <c r="I169" s="15">
        <f t="shared" si="5"/>
        <v>0</v>
      </c>
    </row>
    <row r="170" spans="1:9" ht="12">
      <c r="A170" s="14" t="s">
        <v>438</v>
      </c>
      <c r="B170" s="14">
        <v>26</v>
      </c>
      <c r="C170" s="23">
        <v>2612660</v>
      </c>
      <c r="D170" s="24" t="s">
        <v>342</v>
      </c>
      <c r="E170" s="25">
        <v>7</v>
      </c>
      <c r="F170" s="15">
        <v>75</v>
      </c>
      <c r="G170" s="22">
        <f t="shared" si="4"/>
        <v>0.09333333333333334</v>
      </c>
      <c r="H170" s="15">
        <v>402</v>
      </c>
      <c r="I170" s="15">
        <f t="shared" si="5"/>
        <v>1</v>
      </c>
    </row>
    <row r="171" spans="1:9" ht="12">
      <c r="A171" s="14" t="s">
        <v>438</v>
      </c>
      <c r="B171" s="14">
        <v>26</v>
      </c>
      <c r="C171" s="23">
        <v>2612690</v>
      </c>
      <c r="D171" s="24" t="s">
        <v>343</v>
      </c>
      <c r="E171" s="25">
        <v>250</v>
      </c>
      <c r="F171" s="15">
        <v>3231</v>
      </c>
      <c r="G171" s="22">
        <f t="shared" si="4"/>
        <v>0.0773754255648406</v>
      </c>
      <c r="H171" s="15">
        <v>16749</v>
      </c>
      <c r="I171" s="15">
        <f t="shared" si="5"/>
        <v>1</v>
      </c>
    </row>
    <row r="172" spans="1:9" ht="12">
      <c r="A172" s="14" t="s">
        <v>438</v>
      </c>
      <c r="B172" s="14">
        <v>26</v>
      </c>
      <c r="C172" s="23">
        <v>2612810</v>
      </c>
      <c r="D172" s="24" t="s">
        <v>344</v>
      </c>
      <c r="E172" s="25">
        <v>93</v>
      </c>
      <c r="F172" s="15">
        <v>706</v>
      </c>
      <c r="G172" s="22">
        <f t="shared" si="4"/>
        <v>0.13172804532577903</v>
      </c>
      <c r="H172" s="15">
        <v>3700</v>
      </c>
      <c r="I172" s="15">
        <f t="shared" si="5"/>
        <v>1</v>
      </c>
    </row>
    <row r="173" spans="1:9" ht="12">
      <c r="A173" s="14" t="s">
        <v>438</v>
      </c>
      <c r="B173" s="14">
        <v>26</v>
      </c>
      <c r="C173" s="23">
        <v>2612930</v>
      </c>
      <c r="D173" s="24" t="s">
        <v>345</v>
      </c>
      <c r="E173" s="25">
        <v>813</v>
      </c>
      <c r="F173" s="15">
        <v>2081</v>
      </c>
      <c r="G173" s="22">
        <f t="shared" si="4"/>
        <v>0.39067755886592986</v>
      </c>
      <c r="H173" s="15">
        <v>10826</v>
      </c>
      <c r="I173" s="15">
        <f t="shared" si="5"/>
        <v>1</v>
      </c>
    </row>
    <row r="174" spans="1:9" ht="12">
      <c r="A174" s="14" t="s">
        <v>438</v>
      </c>
      <c r="B174" s="14">
        <v>26</v>
      </c>
      <c r="C174" s="23">
        <v>2612990</v>
      </c>
      <c r="D174" s="24" t="s">
        <v>347</v>
      </c>
      <c r="E174" s="25">
        <v>194</v>
      </c>
      <c r="F174" s="15">
        <v>1884</v>
      </c>
      <c r="G174" s="22">
        <f t="shared" si="4"/>
        <v>0.1029723991507431</v>
      </c>
      <c r="H174" s="15">
        <v>10413</v>
      </c>
      <c r="I174" s="15">
        <f t="shared" si="5"/>
        <v>1</v>
      </c>
    </row>
    <row r="175" spans="1:9" ht="12">
      <c r="A175" s="14" t="s">
        <v>438</v>
      </c>
      <c r="B175" s="14">
        <v>26</v>
      </c>
      <c r="C175" s="23">
        <v>2613050</v>
      </c>
      <c r="D175" s="24" t="s">
        <v>492</v>
      </c>
      <c r="E175" s="25">
        <v>166</v>
      </c>
      <c r="F175" s="15">
        <v>1461</v>
      </c>
      <c r="G175" s="22">
        <f t="shared" si="4"/>
        <v>0.1136208076659822</v>
      </c>
      <c r="H175" s="15">
        <v>8970</v>
      </c>
      <c r="I175" s="15">
        <f t="shared" si="5"/>
        <v>1</v>
      </c>
    </row>
    <row r="176" spans="1:9" ht="12">
      <c r="A176" s="14" t="s">
        <v>438</v>
      </c>
      <c r="B176" s="14">
        <v>26</v>
      </c>
      <c r="C176" s="23">
        <v>2613090</v>
      </c>
      <c r="D176" s="24" t="s">
        <v>348</v>
      </c>
      <c r="E176" s="25">
        <v>138</v>
      </c>
      <c r="F176" s="15">
        <v>1118</v>
      </c>
      <c r="G176" s="22">
        <f t="shared" si="4"/>
        <v>0.12343470483005367</v>
      </c>
      <c r="H176" s="15">
        <v>7004</v>
      </c>
      <c r="I176" s="15">
        <f t="shared" si="5"/>
        <v>1</v>
      </c>
    </row>
    <row r="177" spans="1:9" ht="12">
      <c r="A177" s="14" t="s">
        <v>438</v>
      </c>
      <c r="B177" s="14">
        <v>26</v>
      </c>
      <c r="C177" s="23">
        <v>2613110</v>
      </c>
      <c r="D177" s="24" t="s">
        <v>349</v>
      </c>
      <c r="E177" s="25">
        <v>44</v>
      </c>
      <c r="F177" s="15">
        <v>341</v>
      </c>
      <c r="G177" s="22">
        <f t="shared" si="4"/>
        <v>0.12903225806451613</v>
      </c>
      <c r="H177" s="15">
        <v>1876</v>
      </c>
      <c r="I177" s="15">
        <f t="shared" si="5"/>
        <v>1</v>
      </c>
    </row>
    <row r="178" spans="1:9" ht="12">
      <c r="A178" s="14" t="s">
        <v>438</v>
      </c>
      <c r="B178" s="14">
        <v>26</v>
      </c>
      <c r="C178" s="23">
        <v>2613140</v>
      </c>
      <c r="D178" s="24" t="s">
        <v>350</v>
      </c>
      <c r="E178" s="25">
        <v>2</v>
      </c>
      <c r="F178" s="15">
        <v>16</v>
      </c>
      <c r="G178" s="22">
        <f t="shared" si="4"/>
        <v>0.125</v>
      </c>
      <c r="H178" s="15">
        <v>165</v>
      </c>
      <c r="I178" s="15">
        <f t="shared" si="5"/>
        <v>1</v>
      </c>
    </row>
    <row r="179" spans="1:9" ht="12">
      <c r="A179" s="14" t="s">
        <v>438</v>
      </c>
      <c r="B179" s="14">
        <v>26</v>
      </c>
      <c r="C179" s="23">
        <v>2615600</v>
      </c>
      <c r="D179" s="24" t="s">
        <v>250</v>
      </c>
      <c r="E179" s="25">
        <v>49</v>
      </c>
      <c r="F179" s="15">
        <v>237</v>
      </c>
      <c r="G179" s="22">
        <f t="shared" si="4"/>
        <v>0.20675105485232068</v>
      </c>
      <c r="H179" s="15">
        <v>1874</v>
      </c>
      <c r="I179" s="15">
        <f t="shared" si="5"/>
        <v>1</v>
      </c>
    </row>
    <row r="180" spans="1:9" ht="12">
      <c r="A180" s="14" t="s">
        <v>438</v>
      </c>
      <c r="B180" s="14">
        <v>26</v>
      </c>
      <c r="C180" s="23">
        <v>2613500</v>
      </c>
      <c r="D180" s="24" t="s">
        <v>351</v>
      </c>
      <c r="E180" s="25">
        <v>537</v>
      </c>
      <c r="F180" s="15">
        <v>3099</v>
      </c>
      <c r="G180" s="22">
        <f t="shared" si="4"/>
        <v>0.1732817037754114</v>
      </c>
      <c r="H180" s="15">
        <v>20366</v>
      </c>
      <c r="I180" s="15">
        <f t="shared" si="5"/>
        <v>0</v>
      </c>
    </row>
    <row r="181" spans="1:9" ht="12">
      <c r="A181" s="14" t="s">
        <v>438</v>
      </c>
      <c r="B181" s="14">
        <v>26</v>
      </c>
      <c r="C181" s="23">
        <v>2613530</v>
      </c>
      <c r="D181" s="24" t="s">
        <v>352</v>
      </c>
      <c r="E181" s="25">
        <v>189</v>
      </c>
      <c r="F181" s="15">
        <v>1618</v>
      </c>
      <c r="G181" s="22">
        <f t="shared" si="4"/>
        <v>0.11681087762669963</v>
      </c>
      <c r="H181" s="15">
        <v>9040</v>
      </c>
      <c r="I181" s="15">
        <f t="shared" si="5"/>
        <v>1</v>
      </c>
    </row>
    <row r="182" spans="1:9" ht="12">
      <c r="A182" s="14" t="s">
        <v>438</v>
      </c>
      <c r="B182" s="14">
        <v>26</v>
      </c>
      <c r="C182" s="23">
        <v>2613560</v>
      </c>
      <c r="D182" s="24" t="s">
        <v>493</v>
      </c>
      <c r="E182" s="25">
        <v>282</v>
      </c>
      <c r="F182" s="15">
        <v>1233</v>
      </c>
      <c r="G182" s="22">
        <f t="shared" si="4"/>
        <v>0.22871046228710462</v>
      </c>
      <c r="H182" s="15">
        <v>7130</v>
      </c>
      <c r="I182" s="15">
        <f t="shared" si="5"/>
        <v>1</v>
      </c>
    </row>
    <row r="183" spans="1:9" ht="12">
      <c r="A183" s="14" t="s">
        <v>438</v>
      </c>
      <c r="B183" s="14">
        <v>26</v>
      </c>
      <c r="C183" s="23">
        <v>2600014</v>
      </c>
      <c r="D183" s="24" t="s">
        <v>10</v>
      </c>
      <c r="E183" s="25">
        <v>65</v>
      </c>
      <c r="F183" s="15">
        <v>307</v>
      </c>
      <c r="G183" s="22">
        <f t="shared" si="4"/>
        <v>0.21172638436482086</v>
      </c>
      <c r="H183" s="15">
        <v>2535</v>
      </c>
      <c r="I183" s="15">
        <f t="shared" si="5"/>
        <v>1</v>
      </c>
    </row>
    <row r="184" spans="1:9" ht="12">
      <c r="A184" s="14" t="s">
        <v>438</v>
      </c>
      <c r="B184" s="14">
        <v>26</v>
      </c>
      <c r="C184" s="23">
        <v>2613680</v>
      </c>
      <c r="D184" s="24" t="s">
        <v>23</v>
      </c>
      <c r="E184" s="25">
        <v>13</v>
      </c>
      <c r="F184" s="15">
        <v>54</v>
      </c>
      <c r="G184" s="22">
        <f t="shared" si="4"/>
        <v>0.24074074074074073</v>
      </c>
      <c r="H184" s="15">
        <v>325</v>
      </c>
      <c r="I184" s="15">
        <f t="shared" si="5"/>
        <v>1</v>
      </c>
    </row>
    <row r="185" spans="1:9" ht="12">
      <c r="A185" s="14" t="s">
        <v>438</v>
      </c>
      <c r="B185" s="14">
        <v>26</v>
      </c>
      <c r="C185" s="23">
        <v>2610560</v>
      </c>
      <c r="D185" s="24" t="s">
        <v>323</v>
      </c>
      <c r="E185" s="25">
        <v>95</v>
      </c>
      <c r="F185" s="15">
        <v>434</v>
      </c>
      <c r="G185" s="22">
        <f t="shared" si="4"/>
        <v>0.21889400921658986</v>
      </c>
      <c r="H185" s="15">
        <v>2922</v>
      </c>
      <c r="I185" s="15">
        <f t="shared" si="5"/>
        <v>1</v>
      </c>
    </row>
    <row r="186" spans="1:9" ht="12">
      <c r="A186" s="14" t="s">
        <v>438</v>
      </c>
      <c r="B186" s="14">
        <v>26</v>
      </c>
      <c r="C186" s="23">
        <v>2614070</v>
      </c>
      <c r="D186" s="24" t="s">
        <v>231</v>
      </c>
      <c r="E186" s="25">
        <v>908</v>
      </c>
      <c r="F186" s="15">
        <v>14062</v>
      </c>
      <c r="G186" s="22">
        <f t="shared" si="4"/>
        <v>0.06457118475323567</v>
      </c>
      <c r="H186" s="15">
        <v>86567</v>
      </c>
      <c r="I186" s="15">
        <f t="shared" si="5"/>
        <v>0</v>
      </c>
    </row>
    <row r="187" spans="1:9" ht="12">
      <c r="A187" s="14" t="s">
        <v>438</v>
      </c>
      <c r="B187" s="14">
        <v>26</v>
      </c>
      <c r="C187" s="23">
        <v>2614100</v>
      </c>
      <c r="D187" s="24" t="s">
        <v>494</v>
      </c>
      <c r="E187" s="25">
        <v>394</v>
      </c>
      <c r="F187" s="15">
        <v>1637</v>
      </c>
      <c r="G187" s="22">
        <f t="shared" si="4"/>
        <v>0.24068417837507636</v>
      </c>
      <c r="H187" s="15">
        <v>10739</v>
      </c>
      <c r="I187" s="15">
        <f t="shared" si="5"/>
        <v>1</v>
      </c>
    </row>
    <row r="188" spans="1:9" ht="12">
      <c r="A188" s="14" t="s">
        <v>438</v>
      </c>
      <c r="B188" s="14">
        <v>26</v>
      </c>
      <c r="C188" s="23">
        <v>2614230</v>
      </c>
      <c r="D188" s="24" t="s">
        <v>495</v>
      </c>
      <c r="E188" s="25">
        <v>260</v>
      </c>
      <c r="F188" s="15">
        <v>1769</v>
      </c>
      <c r="G188" s="22">
        <f t="shared" si="4"/>
        <v>0.14697569248162803</v>
      </c>
      <c r="H188" s="15">
        <v>9330</v>
      </c>
      <c r="I188" s="15">
        <f t="shared" si="5"/>
        <v>1</v>
      </c>
    </row>
    <row r="189" spans="1:9" ht="12">
      <c r="A189" s="14" t="s">
        <v>438</v>
      </c>
      <c r="B189" s="14">
        <v>26</v>
      </c>
      <c r="C189" s="23">
        <v>2614250</v>
      </c>
      <c r="D189" s="24" t="s">
        <v>232</v>
      </c>
      <c r="E189" s="25">
        <v>383</v>
      </c>
      <c r="F189" s="15">
        <v>3645</v>
      </c>
      <c r="G189" s="22">
        <f t="shared" si="4"/>
        <v>0.10507544581618655</v>
      </c>
      <c r="H189" s="15">
        <v>19945</v>
      </c>
      <c r="I189" s="15">
        <f t="shared" si="5"/>
        <v>1</v>
      </c>
    </row>
    <row r="190" spans="1:9" ht="12">
      <c r="A190" s="14" t="s">
        <v>438</v>
      </c>
      <c r="B190" s="14">
        <v>26</v>
      </c>
      <c r="C190" s="23">
        <v>2614280</v>
      </c>
      <c r="D190" s="24" t="s">
        <v>233</v>
      </c>
      <c r="E190" s="25">
        <v>575</v>
      </c>
      <c r="F190" s="15">
        <v>4155</v>
      </c>
      <c r="G190" s="22">
        <f t="shared" si="4"/>
        <v>0.13838748495788206</v>
      </c>
      <c r="H190" s="15">
        <v>27063</v>
      </c>
      <c r="I190" s="15">
        <f t="shared" si="5"/>
        <v>0</v>
      </c>
    </row>
    <row r="191" spans="1:9" ht="12">
      <c r="A191" s="14" t="s">
        <v>438</v>
      </c>
      <c r="B191" s="14">
        <v>26</v>
      </c>
      <c r="C191" s="23">
        <v>2614460</v>
      </c>
      <c r="D191" s="24" t="s">
        <v>234</v>
      </c>
      <c r="E191" s="25">
        <v>629</v>
      </c>
      <c r="F191" s="15">
        <v>3397</v>
      </c>
      <c r="G191" s="22">
        <f t="shared" si="4"/>
        <v>0.18516337945245806</v>
      </c>
      <c r="H191" s="15">
        <v>18715</v>
      </c>
      <c r="I191" s="15">
        <f t="shared" si="5"/>
        <v>1</v>
      </c>
    </row>
    <row r="192" spans="1:9" ht="12">
      <c r="A192" s="14" t="s">
        <v>438</v>
      </c>
      <c r="B192" s="14">
        <v>26</v>
      </c>
      <c r="C192" s="23">
        <v>2607080</v>
      </c>
      <c r="D192" s="24" t="s">
        <v>410</v>
      </c>
      <c r="E192" s="25">
        <v>300</v>
      </c>
      <c r="F192" s="15">
        <v>1852</v>
      </c>
      <c r="G192" s="22">
        <f t="shared" si="4"/>
        <v>0.16198704103671707</v>
      </c>
      <c r="H192" s="15">
        <v>8973</v>
      </c>
      <c r="I192" s="15">
        <f t="shared" si="5"/>
        <v>1</v>
      </c>
    </row>
    <row r="193" spans="1:9" ht="12">
      <c r="A193" s="14" t="s">
        <v>438</v>
      </c>
      <c r="B193" s="14">
        <v>26</v>
      </c>
      <c r="C193" s="23">
        <v>2614520</v>
      </c>
      <c r="D193" s="24" t="s">
        <v>235</v>
      </c>
      <c r="E193" s="25">
        <v>9577</v>
      </c>
      <c r="F193" s="15">
        <v>25272</v>
      </c>
      <c r="G193" s="22">
        <f t="shared" si="4"/>
        <v>0.3789569484013928</v>
      </c>
      <c r="H193" s="15">
        <v>124391</v>
      </c>
      <c r="I193" s="15">
        <f t="shared" si="5"/>
        <v>0</v>
      </c>
    </row>
    <row r="194" spans="1:9" ht="12">
      <c r="A194" s="14" t="s">
        <v>438</v>
      </c>
      <c r="B194" s="14">
        <v>26</v>
      </c>
      <c r="C194" s="23">
        <v>2614550</v>
      </c>
      <c r="D194" s="24" t="s">
        <v>236</v>
      </c>
      <c r="E194" s="25">
        <v>437</v>
      </c>
      <c r="F194" s="15">
        <v>4763</v>
      </c>
      <c r="G194" s="22">
        <f t="shared" si="4"/>
        <v>0.09174889775351669</v>
      </c>
      <c r="H194" s="15">
        <v>25175</v>
      </c>
      <c r="I194" s="15">
        <f t="shared" si="5"/>
        <v>0</v>
      </c>
    </row>
    <row r="195" spans="1:9" ht="12">
      <c r="A195" s="14" t="s">
        <v>438</v>
      </c>
      <c r="B195" s="14">
        <v>26</v>
      </c>
      <c r="C195" s="23">
        <v>2614570</v>
      </c>
      <c r="D195" s="24" t="s">
        <v>237</v>
      </c>
      <c r="E195" s="25">
        <v>191</v>
      </c>
      <c r="F195" s="15">
        <v>876</v>
      </c>
      <c r="G195" s="22">
        <f t="shared" si="4"/>
        <v>0.2180365296803653</v>
      </c>
      <c r="H195" s="15">
        <v>4710</v>
      </c>
      <c r="I195" s="15">
        <f t="shared" si="5"/>
        <v>1</v>
      </c>
    </row>
    <row r="196" spans="1:9" ht="12">
      <c r="A196" s="14" t="s">
        <v>438</v>
      </c>
      <c r="B196" s="14">
        <v>26</v>
      </c>
      <c r="C196" s="23">
        <v>2614610</v>
      </c>
      <c r="D196" s="24" t="s">
        <v>238</v>
      </c>
      <c r="E196" s="25">
        <v>430</v>
      </c>
      <c r="F196" s="15">
        <v>9246</v>
      </c>
      <c r="G196" s="22">
        <f t="shared" si="4"/>
        <v>0.04650659744754489</v>
      </c>
      <c r="H196" s="15">
        <v>40966</v>
      </c>
      <c r="I196" s="15">
        <f t="shared" si="5"/>
        <v>0</v>
      </c>
    </row>
    <row r="197" spans="1:9" ht="12">
      <c r="A197" s="14" t="s">
        <v>438</v>
      </c>
      <c r="B197" s="14">
        <v>26</v>
      </c>
      <c r="C197" s="23">
        <v>2611190</v>
      </c>
      <c r="D197" s="24" t="s">
        <v>329</v>
      </c>
      <c r="E197" s="25">
        <v>77</v>
      </c>
      <c r="F197" s="15">
        <v>586</v>
      </c>
      <c r="G197" s="22">
        <f t="shared" si="4"/>
        <v>0.13139931740614336</v>
      </c>
      <c r="H197" s="15">
        <v>4417</v>
      </c>
      <c r="I197" s="15">
        <f t="shared" si="5"/>
        <v>1</v>
      </c>
    </row>
    <row r="198" spans="1:9" ht="12">
      <c r="A198" s="14" t="s">
        <v>438</v>
      </c>
      <c r="B198" s="14">
        <v>26</v>
      </c>
      <c r="C198" s="23">
        <v>2614700</v>
      </c>
      <c r="D198" s="24" t="s">
        <v>353</v>
      </c>
      <c r="E198" s="25">
        <v>20</v>
      </c>
      <c r="F198" s="15">
        <v>559</v>
      </c>
      <c r="G198" s="22">
        <f t="shared" si="4"/>
        <v>0.03577817531305903</v>
      </c>
      <c r="H198" s="15">
        <v>2719</v>
      </c>
      <c r="I198" s="15">
        <f t="shared" si="5"/>
        <v>1</v>
      </c>
    </row>
    <row r="199" spans="1:9" ht="12">
      <c r="A199" s="14" t="s">
        <v>438</v>
      </c>
      <c r="B199" s="14">
        <v>26</v>
      </c>
      <c r="C199" s="23">
        <v>2614730</v>
      </c>
      <c r="D199" s="24" t="s">
        <v>240</v>
      </c>
      <c r="E199" s="25">
        <v>258</v>
      </c>
      <c r="F199" s="15">
        <v>3342</v>
      </c>
      <c r="G199" s="22">
        <f t="shared" si="4"/>
        <v>0.07719928186714542</v>
      </c>
      <c r="H199" s="15">
        <v>15919</v>
      </c>
      <c r="I199" s="15">
        <f t="shared" si="5"/>
        <v>1</v>
      </c>
    </row>
    <row r="200" spans="1:9" ht="12">
      <c r="A200" s="14" t="s">
        <v>438</v>
      </c>
      <c r="B200" s="14">
        <v>26</v>
      </c>
      <c r="C200" s="23">
        <v>2614760</v>
      </c>
      <c r="D200" s="24" t="s">
        <v>241</v>
      </c>
      <c r="E200" s="25">
        <v>83</v>
      </c>
      <c r="F200" s="15">
        <v>1582</v>
      </c>
      <c r="G200" s="22">
        <f t="shared" si="4"/>
        <v>0.05246523388116309</v>
      </c>
      <c r="H200" s="15">
        <v>8960</v>
      </c>
      <c r="I200" s="15">
        <f t="shared" si="5"/>
        <v>1</v>
      </c>
    </row>
    <row r="201" spans="1:9" ht="12">
      <c r="A201" s="14" t="s">
        <v>438</v>
      </c>
      <c r="B201" s="14">
        <v>26</v>
      </c>
      <c r="C201" s="23">
        <v>2614790</v>
      </c>
      <c r="D201" s="24" t="s">
        <v>242</v>
      </c>
      <c r="E201" s="25">
        <v>75</v>
      </c>
      <c r="F201" s="15">
        <v>586</v>
      </c>
      <c r="G201" s="22">
        <f t="shared" si="4"/>
        <v>0.12798634812286688</v>
      </c>
      <c r="H201" s="15">
        <v>4141</v>
      </c>
      <c r="I201" s="15">
        <f t="shared" si="5"/>
        <v>1</v>
      </c>
    </row>
    <row r="202" spans="1:9" ht="12">
      <c r="A202" s="14" t="s">
        <v>438</v>
      </c>
      <c r="B202" s="14">
        <v>26</v>
      </c>
      <c r="C202" s="23">
        <v>2614820</v>
      </c>
      <c r="D202" s="24" t="s">
        <v>354</v>
      </c>
      <c r="E202" s="25">
        <v>552</v>
      </c>
      <c r="F202" s="15">
        <v>5351</v>
      </c>
      <c r="G202" s="22">
        <f aca="true" t="shared" si="6" ref="G202:G265">IF(AND(E202&gt;0,F202&gt;0),E202/F202,0)</f>
        <v>0.10315828817043543</v>
      </c>
      <c r="H202" s="15">
        <v>30898</v>
      </c>
      <c r="I202" s="15">
        <f aca="true" t="shared" si="7" ref="I202:I265">IF(H202&lt;20000,1,0)</f>
        <v>0</v>
      </c>
    </row>
    <row r="203" spans="1:9" ht="12">
      <c r="A203" s="14" t="s">
        <v>438</v>
      </c>
      <c r="B203" s="14">
        <v>26</v>
      </c>
      <c r="C203" s="23">
        <v>2615090</v>
      </c>
      <c r="D203" s="24" t="s">
        <v>244</v>
      </c>
      <c r="E203" s="25">
        <v>28</v>
      </c>
      <c r="F203" s="15">
        <v>129</v>
      </c>
      <c r="G203" s="22">
        <f t="shared" si="6"/>
        <v>0.21705426356589147</v>
      </c>
      <c r="H203" s="15">
        <v>1090</v>
      </c>
      <c r="I203" s="15">
        <f t="shared" si="7"/>
        <v>1</v>
      </c>
    </row>
    <row r="204" spans="1:9" ht="12">
      <c r="A204" s="14" t="s">
        <v>438</v>
      </c>
      <c r="B204" s="14">
        <v>26</v>
      </c>
      <c r="C204" s="23">
        <v>2615060</v>
      </c>
      <c r="D204" s="24" t="s">
        <v>243</v>
      </c>
      <c r="E204" s="25">
        <v>95</v>
      </c>
      <c r="F204" s="15">
        <v>1535</v>
      </c>
      <c r="G204" s="22">
        <f t="shared" si="6"/>
        <v>0.06188925081433225</v>
      </c>
      <c r="H204" s="15">
        <v>9204</v>
      </c>
      <c r="I204" s="15">
        <f t="shared" si="7"/>
        <v>1</v>
      </c>
    </row>
    <row r="205" spans="1:9" ht="12">
      <c r="A205" s="14" t="s">
        <v>438</v>
      </c>
      <c r="B205" s="14">
        <v>26</v>
      </c>
      <c r="C205" s="23">
        <v>2615150</v>
      </c>
      <c r="D205" s="24" t="s">
        <v>245</v>
      </c>
      <c r="E205" s="25">
        <v>469</v>
      </c>
      <c r="F205" s="15">
        <v>2678</v>
      </c>
      <c r="G205" s="22">
        <f t="shared" si="6"/>
        <v>0.17513069454817026</v>
      </c>
      <c r="H205" s="15">
        <v>13993</v>
      </c>
      <c r="I205" s="15">
        <f t="shared" si="7"/>
        <v>1</v>
      </c>
    </row>
    <row r="206" spans="1:9" ht="12">
      <c r="A206" s="14" t="s">
        <v>438</v>
      </c>
      <c r="B206" s="14">
        <v>26</v>
      </c>
      <c r="C206" s="23">
        <v>2615390</v>
      </c>
      <c r="D206" s="24" t="s">
        <v>246</v>
      </c>
      <c r="E206" s="25">
        <v>338</v>
      </c>
      <c r="F206" s="15">
        <v>3332</v>
      </c>
      <c r="G206" s="22">
        <f t="shared" si="6"/>
        <v>0.1014405762304922</v>
      </c>
      <c r="H206" s="15">
        <v>17760</v>
      </c>
      <c r="I206" s="15">
        <f t="shared" si="7"/>
        <v>1</v>
      </c>
    </row>
    <row r="207" spans="1:9" ht="12">
      <c r="A207" s="14" t="s">
        <v>438</v>
      </c>
      <c r="B207" s="14">
        <v>26</v>
      </c>
      <c r="C207" s="23">
        <v>2615420</v>
      </c>
      <c r="D207" s="24" t="s">
        <v>355</v>
      </c>
      <c r="E207" s="25">
        <v>120</v>
      </c>
      <c r="F207" s="15">
        <v>877</v>
      </c>
      <c r="G207" s="22">
        <f t="shared" si="6"/>
        <v>0.13683010262257697</v>
      </c>
      <c r="H207" s="15">
        <v>4784</v>
      </c>
      <c r="I207" s="15">
        <f t="shared" si="7"/>
        <v>1</v>
      </c>
    </row>
    <row r="208" spans="1:9" ht="12">
      <c r="A208" s="14" t="s">
        <v>438</v>
      </c>
      <c r="B208" s="14">
        <v>26</v>
      </c>
      <c r="C208" s="23">
        <v>2615450</v>
      </c>
      <c r="D208" s="24" t="s">
        <v>24</v>
      </c>
      <c r="E208" s="25">
        <v>147</v>
      </c>
      <c r="F208" s="15">
        <v>1282</v>
      </c>
      <c r="G208" s="22">
        <f t="shared" si="6"/>
        <v>0.11466458658346333</v>
      </c>
      <c r="H208" s="15">
        <v>6906</v>
      </c>
      <c r="I208" s="15">
        <f t="shared" si="7"/>
        <v>1</v>
      </c>
    </row>
    <row r="209" spans="1:9" ht="12">
      <c r="A209" s="14" t="s">
        <v>438</v>
      </c>
      <c r="B209" s="14">
        <v>26</v>
      </c>
      <c r="C209" s="23">
        <v>2615480</v>
      </c>
      <c r="D209" s="24" t="s">
        <v>247</v>
      </c>
      <c r="E209" s="25">
        <v>65</v>
      </c>
      <c r="F209" s="15">
        <v>461</v>
      </c>
      <c r="G209" s="22">
        <f t="shared" si="6"/>
        <v>0.14099783080260303</v>
      </c>
      <c r="H209" s="15">
        <v>2680</v>
      </c>
      <c r="I209" s="15">
        <f t="shared" si="7"/>
        <v>1</v>
      </c>
    </row>
    <row r="210" spans="1:9" ht="12">
      <c r="A210" s="14" t="s">
        <v>438</v>
      </c>
      <c r="B210" s="14">
        <v>26</v>
      </c>
      <c r="C210" s="23">
        <v>2615510</v>
      </c>
      <c r="D210" s="24" t="s">
        <v>248</v>
      </c>
      <c r="E210" s="25">
        <v>9</v>
      </c>
      <c r="F210" s="15">
        <v>56</v>
      </c>
      <c r="G210" s="22">
        <f t="shared" si="6"/>
        <v>0.16071428571428573</v>
      </c>
      <c r="H210" s="15">
        <v>450</v>
      </c>
      <c r="I210" s="15">
        <f t="shared" si="7"/>
        <v>1</v>
      </c>
    </row>
    <row r="211" spans="1:9" ht="12">
      <c r="A211" s="14" t="s">
        <v>438</v>
      </c>
      <c r="B211" s="14">
        <v>26</v>
      </c>
      <c r="C211" s="23">
        <v>2615540</v>
      </c>
      <c r="D211" s="24" t="s">
        <v>249</v>
      </c>
      <c r="E211" s="25">
        <v>629</v>
      </c>
      <c r="F211" s="15">
        <v>5338</v>
      </c>
      <c r="G211" s="22">
        <f t="shared" si="6"/>
        <v>0.1178343949044586</v>
      </c>
      <c r="H211" s="15">
        <v>29449</v>
      </c>
      <c r="I211" s="15">
        <f t="shared" si="7"/>
        <v>0</v>
      </c>
    </row>
    <row r="212" spans="1:9" ht="12">
      <c r="A212" s="14" t="s">
        <v>438</v>
      </c>
      <c r="B212" s="14">
        <v>26</v>
      </c>
      <c r="C212" s="23">
        <v>2615730</v>
      </c>
      <c r="D212" s="24" t="s">
        <v>251</v>
      </c>
      <c r="E212" s="25">
        <v>515</v>
      </c>
      <c r="F212" s="15">
        <v>3629</v>
      </c>
      <c r="G212" s="22">
        <f t="shared" si="6"/>
        <v>0.1419123725544227</v>
      </c>
      <c r="H212" s="15">
        <v>20201</v>
      </c>
      <c r="I212" s="15">
        <f t="shared" si="7"/>
        <v>0</v>
      </c>
    </row>
    <row r="213" spans="1:9" ht="12">
      <c r="A213" s="14" t="s">
        <v>438</v>
      </c>
      <c r="B213" s="14">
        <v>26</v>
      </c>
      <c r="C213" s="23">
        <v>2615750</v>
      </c>
      <c r="D213" s="24" t="s">
        <v>356</v>
      </c>
      <c r="E213" s="25">
        <v>203</v>
      </c>
      <c r="F213" s="15">
        <v>877</v>
      </c>
      <c r="G213" s="22">
        <f t="shared" si="6"/>
        <v>0.2314709236031927</v>
      </c>
      <c r="H213" s="15">
        <v>4158</v>
      </c>
      <c r="I213" s="15">
        <f t="shared" si="7"/>
        <v>1</v>
      </c>
    </row>
    <row r="214" spans="1:9" ht="12">
      <c r="A214" s="14" t="s">
        <v>438</v>
      </c>
      <c r="B214" s="14">
        <v>26</v>
      </c>
      <c r="C214" s="23">
        <v>2615830</v>
      </c>
      <c r="D214" s="24" t="s">
        <v>252</v>
      </c>
      <c r="E214" s="25">
        <v>557</v>
      </c>
      <c r="F214" s="15">
        <v>1848</v>
      </c>
      <c r="G214" s="22">
        <f t="shared" si="6"/>
        <v>0.3014069264069264</v>
      </c>
      <c r="H214" s="15">
        <v>12899</v>
      </c>
      <c r="I214" s="15">
        <f t="shared" si="7"/>
        <v>1</v>
      </c>
    </row>
    <row r="215" spans="1:9" ht="12">
      <c r="A215" s="14" t="s">
        <v>438</v>
      </c>
      <c r="B215" s="14">
        <v>26</v>
      </c>
      <c r="C215" s="23">
        <v>2615870</v>
      </c>
      <c r="D215" s="24" t="s">
        <v>253</v>
      </c>
      <c r="E215" s="25">
        <v>289</v>
      </c>
      <c r="F215" s="15">
        <v>3089</v>
      </c>
      <c r="G215" s="22">
        <f t="shared" si="6"/>
        <v>0.09355778569116219</v>
      </c>
      <c r="H215" s="15">
        <v>17118</v>
      </c>
      <c r="I215" s="15">
        <f t="shared" si="7"/>
        <v>1</v>
      </c>
    </row>
    <row r="216" spans="1:9" ht="12">
      <c r="A216" s="14" t="s">
        <v>438</v>
      </c>
      <c r="B216" s="14">
        <v>26</v>
      </c>
      <c r="C216" s="23">
        <v>2615970</v>
      </c>
      <c r="D216" s="24" t="s">
        <v>357</v>
      </c>
      <c r="E216" s="25">
        <v>154</v>
      </c>
      <c r="F216" s="15">
        <v>1572</v>
      </c>
      <c r="G216" s="22">
        <f t="shared" si="6"/>
        <v>0.09796437659033079</v>
      </c>
      <c r="H216" s="15">
        <v>9418</v>
      </c>
      <c r="I216" s="15">
        <f t="shared" si="7"/>
        <v>1</v>
      </c>
    </row>
    <row r="217" spans="1:9" ht="12">
      <c r="A217" s="14" t="s">
        <v>438</v>
      </c>
      <c r="B217" s="14">
        <v>26</v>
      </c>
      <c r="C217" s="23">
        <v>2615990</v>
      </c>
      <c r="D217" s="24" t="s">
        <v>254</v>
      </c>
      <c r="E217" s="25">
        <v>549</v>
      </c>
      <c r="F217" s="15">
        <v>2126</v>
      </c>
      <c r="G217" s="22">
        <f t="shared" si="6"/>
        <v>0.25823142050799625</v>
      </c>
      <c r="H217" s="15">
        <v>13705</v>
      </c>
      <c r="I217" s="15">
        <f t="shared" si="7"/>
        <v>1</v>
      </c>
    </row>
    <row r="218" spans="1:9" ht="12">
      <c r="A218" s="14" t="s">
        <v>438</v>
      </c>
      <c r="B218" s="14">
        <v>26</v>
      </c>
      <c r="C218" s="23">
        <v>2616020</v>
      </c>
      <c r="D218" s="24" t="s">
        <v>255</v>
      </c>
      <c r="E218" s="25">
        <v>65</v>
      </c>
      <c r="F218" s="15">
        <v>831</v>
      </c>
      <c r="G218" s="22">
        <f t="shared" si="6"/>
        <v>0.07821901323706378</v>
      </c>
      <c r="H218" s="15">
        <v>5344</v>
      </c>
      <c r="I218" s="15">
        <f t="shared" si="7"/>
        <v>1</v>
      </c>
    </row>
    <row r="219" spans="1:9" ht="12">
      <c r="A219" s="14" t="s">
        <v>438</v>
      </c>
      <c r="B219" s="14">
        <v>26</v>
      </c>
      <c r="C219" s="23">
        <v>2616050</v>
      </c>
      <c r="D219" s="24" t="s">
        <v>256</v>
      </c>
      <c r="E219" s="25">
        <v>146</v>
      </c>
      <c r="F219" s="15">
        <v>1083</v>
      </c>
      <c r="G219" s="22">
        <f t="shared" si="6"/>
        <v>0.1348107109879963</v>
      </c>
      <c r="H219" s="15">
        <v>5912</v>
      </c>
      <c r="I219" s="15">
        <f t="shared" si="7"/>
        <v>1</v>
      </c>
    </row>
    <row r="220" spans="1:9" ht="12">
      <c r="A220" s="14" t="s">
        <v>438</v>
      </c>
      <c r="B220" s="14">
        <v>26</v>
      </c>
      <c r="C220" s="23">
        <v>2616080</v>
      </c>
      <c r="D220" s="24" t="s">
        <v>257</v>
      </c>
      <c r="E220" s="25">
        <v>359</v>
      </c>
      <c r="F220" s="15">
        <v>1502</v>
      </c>
      <c r="G220" s="22">
        <f t="shared" si="6"/>
        <v>0.23901464713715045</v>
      </c>
      <c r="H220" s="15">
        <v>7408</v>
      </c>
      <c r="I220" s="15">
        <f t="shared" si="7"/>
        <v>1</v>
      </c>
    </row>
    <row r="221" spans="1:9" ht="12">
      <c r="A221" s="14" t="s">
        <v>438</v>
      </c>
      <c r="B221" s="14">
        <v>26</v>
      </c>
      <c r="C221" s="23">
        <v>2616110</v>
      </c>
      <c r="D221" s="24" t="s">
        <v>258</v>
      </c>
      <c r="E221" s="25">
        <v>515</v>
      </c>
      <c r="F221" s="15">
        <v>2416</v>
      </c>
      <c r="G221" s="22">
        <f t="shared" si="6"/>
        <v>0.21316225165562913</v>
      </c>
      <c r="H221" s="15">
        <v>13127</v>
      </c>
      <c r="I221" s="15">
        <f t="shared" si="7"/>
        <v>1</v>
      </c>
    </row>
    <row r="222" spans="1:9" ht="12">
      <c r="A222" s="14" t="s">
        <v>438</v>
      </c>
      <c r="B222" s="14">
        <v>26</v>
      </c>
      <c r="C222" s="23">
        <v>2616320</v>
      </c>
      <c r="D222" s="24" t="s">
        <v>259</v>
      </c>
      <c r="E222" s="25">
        <v>119</v>
      </c>
      <c r="F222" s="15">
        <v>1873</v>
      </c>
      <c r="G222" s="22">
        <f t="shared" si="6"/>
        <v>0.06353443673251469</v>
      </c>
      <c r="H222" s="15">
        <v>8785</v>
      </c>
      <c r="I222" s="15">
        <f t="shared" si="7"/>
        <v>1</v>
      </c>
    </row>
    <row r="223" spans="1:9" ht="12">
      <c r="A223" s="14" t="s">
        <v>438</v>
      </c>
      <c r="B223" s="14">
        <v>26</v>
      </c>
      <c r="C223" s="23">
        <v>2616350</v>
      </c>
      <c r="D223" s="24" t="s">
        <v>260</v>
      </c>
      <c r="E223" s="25">
        <v>615</v>
      </c>
      <c r="F223" s="15">
        <v>7105</v>
      </c>
      <c r="G223" s="22">
        <f t="shared" si="6"/>
        <v>0.08655876143560873</v>
      </c>
      <c r="H223" s="15">
        <v>41154</v>
      </c>
      <c r="I223" s="15">
        <f t="shared" si="7"/>
        <v>0</v>
      </c>
    </row>
    <row r="224" spans="1:9" ht="12">
      <c r="A224" s="14" t="s">
        <v>438</v>
      </c>
      <c r="B224" s="14">
        <v>26</v>
      </c>
      <c r="C224" s="23">
        <v>2616380</v>
      </c>
      <c r="D224" s="24" t="s">
        <v>261</v>
      </c>
      <c r="E224" s="25">
        <v>461</v>
      </c>
      <c r="F224" s="15">
        <v>6992</v>
      </c>
      <c r="G224" s="22">
        <f t="shared" si="6"/>
        <v>0.0659324942791762</v>
      </c>
      <c r="H224" s="15">
        <v>39788</v>
      </c>
      <c r="I224" s="15">
        <f t="shared" si="7"/>
        <v>0</v>
      </c>
    </row>
    <row r="225" spans="1:9" ht="12">
      <c r="A225" s="14" t="s">
        <v>438</v>
      </c>
      <c r="B225" s="14">
        <v>26</v>
      </c>
      <c r="C225" s="23">
        <v>2616410</v>
      </c>
      <c r="D225" s="24" t="s">
        <v>262</v>
      </c>
      <c r="E225" s="25">
        <v>401</v>
      </c>
      <c r="F225" s="15">
        <v>5371</v>
      </c>
      <c r="G225" s="22">
        <f t="shared" si="6"/>
        <v>0.07466021225097748</v>
      </c>
      <c r="H225" s="15">
        <v>33043</v>
      </c>
      <c r="I225" s="15">
        <f t="shared" si="7"/>
        <v>0</v>
      </c>
    </row>
    <row r="226" spans="1:9" ht="12">
      <c r="A226" s="14" t="s">
        <v>438</v>
      </c>
      <c r="B226" s="14">
        <v>26</v>
      </c>
      <c r="C226" s="23">
        <v>2616440</v>
      </c>
      <c r="D226" s="24" t="s">
        <v>263</v>
      </c>
      <c r="E226" s="25">
        <v>9195</v>
      </c>
      <c r="F226" s="15">
        <v>36019</v>
      </c>
      <c r="G226" s="22">
        <f t="shared" si="6"/>
        <v>0.2552819345345512</v>
      </c>
      <c r="H226" s="15">
        <v>201281</v>
      </c>
      <c r="I226" s="15">
        <f t="shared" si="7"/>
        <v>0</v>
      </c>
    </row>
    <row r="227" spans="1:9" ht="12">
      <c r="A227" s="14" t="s">
        <v>438</v>
      </c>
      <c r="B227" s="14">
        <v>26</v>
      </c>
      <c r="C227" s="23">
        <v>2616470</v>
      </c>
      <c r="D227" s="24" t="s">
        <v>264</v>
      </c>
      <c r="E227" s="25">
        <v>561</v>
      </c>
      <c r="F227" s="15">
        <v>7617</v>
      </c>
      <c r="G227" s="22">
        <f t="shared" si="6"/>
        <v>0.07365104371799922</v>
      </c>
      <c r="H227" s="15">
        <v>37361</v>
      </c>
      <c r="I227" s="15">
        <f t="shared" si="7"/>
        <v>0</v>
      </c>
    </row>
    <row r="228" spans="1:9" ht="12">
      <c r="A228" s="14" t="s">
        <v>438</v>
      </c>
      <c r="B228" s="14">
        <v>26</v>
      </c>
      <c r="C228" s="23">
        <v>2616500</v>
      </c>
      <c r="D228" s="24" t="s">
        <v>265</v>
      </c>
      <c r="E228" s="25">
        <v>306</v>
      </c>
      <c r="F228" s="15">
        <v>2120</v>
      </c>
      <c r="G228" s="22">
        <f t="shared" si="6"/>
        <v>0.14433962264150943</v>
      </c>
      <c r="H228" s="15">
        <v>9760</v>
      </c>
      <c r="I228" s="15">
        <f t="shared" si="7"/>
        <v>1</v>
      </c>
    </row>
    <row r="229" spans="1:9" ht="12">
      <c r="A229" s="14" t="s">
        <v>438</v>
      </c>
      <c r="B229" s="14">
        <v>26</v>
      </c>
      <c r="C229" s="23">
        <v>2616560</v>
      </c>
      <c r="D229" s="24" t="s">
        <v>266</v>
      </c>
      <c r="E229" s="25">
        <v>2</v>
      </c>
      <c r="F229" s="15">
        <v>14</v>
      </c>
      <c r="G229" s="22">
        <f t="shared" si="6"/>
        <v>0.14285714285714285</v>
      </c>
      <c r="H229" s="15">
        <v>161</v>
      </c>
      <c r="I229" s="15">
        <f t="shared" si="7"/>
        <v>1</v>
      </c>
    </row>
    <row r="230" spans="1:9" ht="12">
      <c r="A230" s="14" t="s">
        <v>438</v>
      </c>
      <c r="B230" s="14">
        <v>26</v>
      </c>
      <c r="C230" s="23">
        <v>2616830</v>
      </c>
      <c r="D230" s="24" t="s">
        <v>267</v>
      </c>
      <c r="E230" s="25">
        <v>99</v>
      </c>
      <c r="F230" s="15">
        <v>1130</v>
      </c>
      <c r="G230" s="22">
        <f t="shared" si="6"/>
        <v>0.08761061946902655</v>
      </c>
      <c r="H230" s="15">
        <v>6033</v>
      </c>
      <c r="I230" s="15">
        <f t="shared" si="7"/>
        <v>1</v>
      </c>
    </row>
    <row r="231" spans="1:9" ht="12">
      <c r="A231" s="14" t="s">
        <v>438</v>
      </c>
      <c r="B231" s="14">
        <v>26</v>
      </c>
      <c r="C231" s="23">
        <v>2617160</v>
      </c>
      <c r="D231" s="24" t="s">
        <v>268</v>
      </c>
      <c r="E231" s="25">
        <v>749</v>
      </c>
      <c r="F231" s="15">
        <v>3933</v>
      </c>
      <c r="G231" s="22">
        <f t="shared" si="6"/>
        <v>0.19043986778540553</v>
      </c>
      <c r="H231" s="15">
        <v>21567</v>
      </c>
      <c r="I231" s="15">
        <f t="shared" si="7"/>
        <v>0</v>
      </c>
    </row>
    <row r="232" spans="1:9" ht="12">
      <c r="A232" s="14" t="s">
        <v>438</v>
      </c>
      <c r="B232" s="14">
        <v>26</v>
      </c>
      <c r="C232" s="23">
        <v>2617220</v>
      </c>
      <c r="D232" s="24" t="s">
        <v>269</v>
      </c>
      <c r="E232" s="25">
        <v>83</v>
      </c>
      <c r="F232" s="15">
        <v>2027</v>
      </c>
      <c r="G232" s="22">
        <f t="shared" si="6"/>
        <v>0.040947212629501725</v>
      </c>
      <c r="H232" s="15">
        <v>10492</v>
      </c>
      <c r="I232" s="15">
        <f t="shared" si="7"/>
        <v>1</v>
      </c>
    </row>
    <row r="233" spans="1:9" ht="12">
      <c r="A233" s="14" t="s">
        <v>438</v>
      </c>
      <c r="B233" s="14">
        <v>26</v>
      </c>
      <c r="C233" s="23">
        <v>2625740</v>
      </c>
      <c r="D233" s="24" t="s">
        <v>117</v>
      </c>
      <c r="E233" s="25">
        <v>541</v>
      </c>
      <c r="F233" s="15">
        <v>9854</v>
      </c>
      <c r="G233" s="22">
        <f t="shared" si="6"/>
        <v>0.0549015628171301</v>
      </c>
      <c r="H233" s="15">
        <v>51211</v>
      </c>
      <c r="I233" s="15">
        <f t="shared" si="7"/>
        <v>0</v>
      </c>
    </row>
    <row r="234" spans="1:9" ht="12">
      <c r="A234" s="14" t="s">
        <v>438</v>
      </c>
      <c r="B234" s="14">
        <v>26</v>
      </c>
      <c r="C234" s="23">
        <v>2617250</v>
      </c>
      <c r="D234" s="24" t="s">
        <v>270</v>
      </c>
      <c r="E234" s="25">
        <v>168</v>
      </c>
      <c r="F234" s="15">
        <v>2916</v>
      </c>
      <c r="G234" s="22">
        <f t="shared" si="6"/>
        <v>0.05761316872427984</v>
      </c>
      <c r="H234" s="15">
        <v>14625</v>
      </c>
      <c r="I234" s="15">
        <f t="shared" si="7"/>
        <v>1</v>
      </c>
    </row>
    <row r="235" spans="1:9" ht="12">
      <c r="A235" s="14" t="s">
        <v>438</v>
      </c>
      <c r="B235" s="14">
        <v>26</v>
      </c>
      <c r="C235" s="23">
        <v>2614690</v>
      </c>
      <c r="D235" s="24" t="s">
        <v>239</v>
      </c>
      <c r="E235" s="25">
        <v>314</v>
      </c>
      <c r="F235" s="15">
        <v>1346</v>
      </c>
      <c r="G235" s="22">
        <f t="shared" si="6"/>
        <v>0.23328380386329867</v>
      </c>
      <c r="H235" s="15">
        <v>8612</v>
      </c>
      <c r="I235" s="15">
        <f t="shared" si="7"/>
        <v>1</v>
      </c>
    </row>
    <row r="236" spans="1:9" ht="12">
      <c r="A236" s="14" t="s">
        <v>438</v>
      </c>
      <c r="B236" s="14">
        <v>26</v>
      </c>
      <c r="C236" s="23">
        <v>2617340</v>
      </c>
      <c r="D236" s="24" t="s">
        <v>271</v>
      </c>
      <c r="E236" s="25">
        <v>9</v>
      </c>
      <c r="F236" s="15">
        <v>77</v>
      </c>
      <c r="G236" s="22">
        <f t="shared" si="6"/>
        <v>0.11688311688311688</v>
      </c>
      <c r="H236" s="15">
        <v>454</v>
      </c>
      <c r="I236" s="15">
        <f t="shared" si="7"/>
        <v>1</v>
      </c>
    </row>
    <row r="237" spans="1:9" ht="12">
      <c r="A237" s="14" t="s">
        <v>438</v>
      </c>
      <c r="B237" s="14">
        <v>26</v>
      </c>
      <c r="C237" s="23">
        <v>2617370</v>
      </c>
      <c r="D237" s="24" t="s">
        <v>496</v>
      </c>
      <c r="E237" s="25">
        <v>239</v>
      </c>
      <c r="F237" s="15">
        <v>746</v>
      </c>
      <c r="G237" s="22">
        <f t="shared" si="6"/>
        <v>0.3203753351206434</v>
      </c>
      <c r="H237" s="15">
        <v>5389</v>
      </c>
      <c r="I237" s="15">
        <f t="shared" si="7"/>
        <v>1</v>
      </c>
    </row>
    <row r="238" spans="1:9" ht="12">
      <c r="A238" s="14" t="s">
        <v>438</v>
      </c>
      <c r="B238" s="14">
        <v>26</v>
      </c>
      <c r="C238" s="23">
        <v>2617400</v>
      </c>
      <c r="D238" s="24" t="s">
        <v>272</v>
      </c>
      <c r="E238" s="25">
        <v>183</v>
      </c>
      <c r="F238" s="15">
        <v>2777</v>
      </c>
      <c r="G238" s="22">
        <f t="shared" si="6"/>
        <v>0.0658984515664386</v>
      </c>
      <c r="H238" s="15">
        <v>13875</v>
      </c>
      <c r="I238" s="15">
        <f t="shared" si="7"/>
        <v>1</v>
      </c>
    </row>
    <row r="239" spans="1:9" ht="12">
      <c r="A239" s="14" t="s">
        <v>438</v>
      </c>
      <c r="B239" s="14">
        <v>26</v>
      </c>
      <c r="C239" s="23">
        <v>2617520</v>
      </c>
      <c r="D239" s="24" t="s">
        <v>497</v>
      </c>
      <c r="E239" s="25">
        <v>2229</v>
      </c>
      <c r="F239" s="15">
        <v>4247</v>
      </c>
      <c r="G239" s="22">
        <f t="shared" si="6"/>
        <v>0.5248410642806687</v>
      </c>
      <c r="H239" s="15">
        <v>22128</v>
      </c>
      <c r="I239" s="15">
        <f t="shared" si="7"/>
        <v>0</v>
      </c>
    </row>
    <row r="240" spans="1:9" ht="12">
      <c r="A240" s="14" t="s">
        <v>438</v>
      </c>
      <c r="B240" s="14">
        <v>26</v>
      </c>
      <c r="C240" s="23">
        <v>2617550</v>
      </c>
      <c r="D240" s="24" t="s">
        <v>498</v>
      </c>
      <c r="E240" s="25">
        <v>122</v>
      </c>
      <c r="F240" s="15">
        <v>870</v>
      </c>
      <c r="G240" s="22">
        <f t="shared" si="6"/>
        <v>0.14022988505747128</v>
      </c>
      <c r="H240" s="15">
        <v>6159</v>
      </c>
      <c r="I240" s="15">
        <f t="shared" si="7"/>
        <v>1</v>
      </c>
    </row>
    <row r="241" spans="1:9" ht="12">
      <c r="A241" s="14" t="s">
        <v>438</v>
      </c>
      <c r="B241" s="14">
        <v>26</v>
      </c>
      <c r="C241" s="23">
        <v>2617640</v>
      </c>
      <c r="D241" s="24" t="s">
        <v>273</v>
      </c>
      <c r="E241" s="25">
        <v>128</v>
      </c>
      <c r="F241" s="15">
        <v>1339</v>
      </c>
      <c r="G241" s="22">
        <f t="shared" si="6"/>
        <v>0.09559372666168783</v>
      </c>
      <c r="H241" s="15">
        <v>7008</v>
      </c>
      <c r="I241" s="15">
        <f t="shared" si="7"/>
        <v>1</v>
      </c>
    </row>
    <row r="242" spans="1:9" ht="12">
      <c r="A242" s="14" t="s">
        <v>438</v>
      </c>
      <c r="B242" s="14">
        <v>26</v>
      </c>
      <c r="C242" s="23">
        <v>2600007</v>
      </c>
      <c r="D242" s="24" t="s">
        <v>360</v>
      </c>
      <c r="E242" s="25">
        <v>114</v>
      </c>
      <c r="F242" s="15">
        <v>816</v>
      </c>
      <c r="G242" s="22">
        <f t="shared" si="6"/>
        <v>0.13970588235294118</v>
      </c>
      <c r="H242" s="15">
        <v>4741</v>
      </c>
      <c r="I242" s="15">
        <f t="shared" si="7"/>
        <v>1</v>
      </c>
    </row>
    <row r="243" spans="1:9" ht="12">
      <c r="A243" s="14" t="s">
        <v>438</v>
      </c>
      <c r="B243" s="14">
        <v>26</v>
      </c>
      <c r="C243" s="23">
        <v>2617700</v>
      </c>
      <c r="D243" s="24" t="s">
        <v>274</v>
      </c>
      <c r="E243" s="25">
        <v>108</v>
      </c>
      <c r="F243" s="15">
        <v>1144</v>
      </c>
      <c r="G243" s="22">
        <f t="shared" si="6"/>
        <v>0.0944055944055944</v>
      </c>
      <c r="H243" s="15">
        <v>7189</v>
      </c>
      <c r="I243" s="15">
        <f t="shared" si="7"/>
        <v>1</v>
      </c>
    </row>
    <row r="244" spans="1:9" ht="12">
      <c r="A244" s="14" t="s">
        <v>438</v>
      </c>
      <c r="B244" s="14">
        <v>26</v>
      </c>
      <c r="C244" s="23">
        <v>2617730</v>
      </c>
      <c r="D244" s="24" t="s">
        <v>275</v>
      </c>
      <c r="E244" s="25">
        <v>378</v>
      </c>
      <c r="F244" s="15">
        <v>2491</v>
      </c>
      <c r="G244" s="22">
        <f t="shared" si="6"/>
        <v>0.15174628663187475</v>
      </c>
      <c r="H244" s="15">
        <v>14717</v>
      </c>
      <c r="I244" s="15">
        <f t="shared" si="7"/>
        <v>1</v>
      </c>
    </row>
    <row r="245" spans="1:9" ht="12">
      <c r="A245" s="14" t="s">
        <v>438</v>
      </c>
      <c r="B245" s="14">
        <v>26</v>
      </c>
      <c r="C245" s="23">
        <v>2617820</v>
      </c>
      <c r="D245" s="24" t="s">
        <v>277</v>
      </c>
      <c r="E245" s="25">
        <v>679</v>
      </c>
      <c r="F245" s="15">
        <v>2203</v>
      </c>
      <c r="G245" s="22">
        <f t="shared" si="6"/>
        <v>0.3082160689968225</v>
      </c>
      <c r="H245" s="15">
        <v>13267</v>
      </c>
      <c r="I245" s="15">
        <f t="shared" si="7"/>
        <v>1</v>
      </c>
    </row>
    <row r="246" spans="1:9" ht="12">
      <c r="A246" s="14" t="s">
        <v>438</v>
      </c>
      <c r="B246" s="14">
        <v>26</v>
      </c>
      <c r="C246" s="23">
        <v>2617860</v>
      </c>
      <c r="D246" s="24" t="s">
        <v>278</v>
      </c>
      <c r="E246" s="25">
        <v>399</v>
      </c>
      <c r="F246" s="15">
        <v>1490</v>
      </c>
      <c r="G246" s="22">
        <f t="shared" si="6"/>
        <v>0.2677852348993289</v>
      </c>
      <c r="H246" s="15">
        <v>8576</v>
      </c>
      <c r="I246" s="15">
        <f t="shared" si="7"/>
        <v>1</v>
      </c>
    </row>
    <row r="247" spans="1:9" ht="12">
      <c r="A247" s="14" t="s">
        <v>438</v>
      </c>
      <c r="B247" s="14">
        <v>26</v>
      </c>
      <c r="C247" s="23">
        <v>2617880</v>
      </c>
      <c r="D247" s="24" t="s">
        <v>279</v>
      </c>
      <c r="E247" s="25">
        <v>300</v>
      </c>
      <c r="F247" s="15">
        <v>1245</v>
      </c>
      <c r="G247" s="22">
        <f t="shared" si="6"/>
        <v>0.24096385542168675</v>
      </c>
      <c r="H247" s="15">
        <v>6602</v>
      </c>
      <c r="I247" s="15">
        <f t="shared" si="7"/>
        <v>1</v>
      </c>
    </row>
    <row r="248" spans="1:9" ht="12">
      <c r="A248" s="14" t="s">
        <v>438</v>
      </c>
      <c r="B248" s="14">
        <v>26</v>
      </c>
      <c r="C248" s="23">
        <v>2617910</v>
      </c>
      <c r="D248" s="24" t="s">
        <v>280</v>
      </c>
      <c r="E248" s="25">
        <v>198</v>
      </c>
      <c r="F248" s="15">
        <v>5188</v>
      </c>
      <c r="G248" s="22">
        <f t="shared" si="6"/>
        <v>0.038164996144949885</v>
      </c>
      <c r="H248" s="15">
        <v>25140</v>
      </c>
      <c r="I248" s="15">
        <f t="shared" si="7"/>
        <v>0</v>
      </c>
    </row>
    <row r="249" spans="1:9" ht="12">
      <c r="A249" s="14" t="s">
        <v>438</v>
      </c>
      <c r="B249" s="14">
        <v>26</v>
      </c>
      <c r="C249" s="23">
        <v>2617940</v>
      </c>
      <c r="D249" s="24" t="s">
        <v>499</v>
      </c>
      <c r="E249" s="25">
        <v>209</v>
      </c>
      <c r="F249" s="15">
        <v>2788</v>
      </c>
      <c r="G249" s="22">
        <f t="shared" si="6"/>
        <v>0.07496413199426112</v>
      </c>
      <c r="H249" s="15">
        <v>15477</v>
      </c>
      <c r="I249" s="15">
        <f t="shared" si="7"/>
        <v>1</v>
      </c>
    </row>
    <row r="250" spans="1:9" ht="12">
      <c r="A250" s="14" t="s">
        <v>438</v>
      </c>
      <c r="B250" s="14">
        <v>26</v>
      </c>
      <c r="C250" s="23">
        <v>2617970</v>
      </c>
      <c r="D250" s="24" t="s">
        <v>281</v>
      </c>
      <c r="E250" s="25">
        <v>337</v>
      </c>
      <c r="F250" s="15">
        <v>3363</v>
      </c>
      <c r="G250" s="22">
        <f t="shared" si="6"/>
        <v>0.10020814748736247</v>
      </c>
      <c r="H250" s="15">
        <v>19801</v>
      </c>
      <c r="I250" s="15">
        <f t="shared" si="7"/>
        <v>1</v>
      </c>
    </row>
    <row r="251" spans="1:9" ht="12">
      <c r="A251" s="14" t="s">
        <v>438</v>
      </c>
      <c r="B251" s="14">
        <v>26</v>
      </c>
      <c r="C251" s="23">
        <v>2618030</v>
      </c>
      <c r="D251" s="24" t="s">
        <v>282</v>
      </c>
      <c r="E251" s="25">
        <v>785</v>
      </c>
      <c r="F251" s="15">
        <v>4674</v>
      </c>
      <c r="G251" s="22">
        <f t="shared" si="6"/>
        <v>0.16795036371416347</v>
      </c>
      <c r="H251" s="15">
        <v>24369</v>
      </c>
      <c r="I251" s="15">
        <f t="shared" si="7"/>
        <v>0</v>
      </c>
    </row>
    <row r="252" spans="1:9" ht="12">
      <c r="A252" s="14" t="s">
        <v>438</v>
      </c>
      <c r="B252" s="14">
        <v>26</v>
      </c>
      <c r="C252" s="23">
        <v>2618180</v>
      </c>
      <c r="D252" s="24" t="s">
        <v>283</v>
      </c>
      <c r="E252" s="25">
        <v>151</v>
      </c>
      <c r="F252" s="15">
        <v>1694</v>
      </c>
      <c r="G252" s="22">
        <f t="shared" si="6"/>
        <v>0.08913813459268005</v>
      </c>
      <c r="H252" s="15">
        <v>9464</v>
      </c>
      <c r="I252" s="15">
        <f t="shared" si="7"/>
        <v>1</v>
      </c>
    </row>
    <row r="253" spans="1:9" ht="12">
      <c r="A253" s="14" t="s">
        <v>438</v>
      </c>
      <c r="B253" s="14">
        <v>26</v>
      </c>
      <c r="C253" s="23">
        <v>2618270</v>
      </c>
      <c r="D253" s="24" t="s">
        <v>284</v>
      </c>
      <c r="E253" s="25">
        <v>292</v>
      </c>
      <c r="F253" s="15">
        <v>1089</v>
      </c>
      <c r="G253" s="22">
        <f t="shared" si="6"/>
        <v>0.2681359044995409</v>
      </c>
      <c r="H253" s="15">
        <v>5788</v>
      </c>
      <c r="I253" s="15">
        <f t="shared" si="7"/>
        <v>1</v>
      </c>
    </row>
    <row r="254" spans="1:9" ht="12">
      <c r="A254" s="14" t="s">
        <v>438</v>
      </c>
      <c r="B254" s="14">
        <v>26</v>
      </c>
      <c r="C254" s="23">
        <v>2618330</v>
      </c>
      <c r="D254" s="24" t="s">
        <v>285</v>
      </c>
      <c r="E254" s="25">
        <v>1666</v>
      </c>
      <c r="F254" s="15">
        <v>3327</v>
      </c>
      <c r="G254" s="22">
        <f t="shared" si="6"/>
        <v>0.500751427712654</v>
      </c>
      <c r="H254" s="15">
        <v>16128</v>
      </c>
      <c r="I254" s="15">
        <f t="shared" si="7"/>
        <v>1</v>
      </c>
    </row>
    <row r="255" spans="1:9" ht="12">
      <c r="A255" s="14" t="s">
        <v>438</v>
      </c>
      <c r="B255" s="14">
        <v>26</v>
      </c>
      <c r="C255" s="23">
        <v>2618360</v>
      </c>
      <c r="D255" s="24" t="s">
        <v>286</v>
      </c>
      <c r="E255" s="25">
        <v>100</v>
      </c>
      <c r="F255" s="15">
        <v>549</v>
      </c>
      <c r="G255" s="22">
        <f t="shared" si="6"/>
        <v>0.18214936247723132</v>
      </c>
      <c r="H255" s="15">
        <v>3837</v>
      </c>
      <c r="I255" s="15">
        <f t="shared" si="7"/>
        <v>1</v>
      </c>
    </row>
    <row r="256" spans="1:9" ht="12">
      <c r="A256" s="14" t="s">
        <v>438</v>
      </c>
      <c r="B256" s="14">
        <v>26</v>
      </c>
      <c r="C256" s="23">
        <v>2618390</v>
      </c>
      <c r="D256" s="24" t="s">
        <v>287</v>
      </c>
      <c r="E256" s="25">
        <v>394</v>
      </c>
      <c r="F256" s="15">
        <v>2228</v>
      </c>
      <c r="G256" s="22">
        <f t="shared" si="6"/>
        <v>0.17684021543985637</v>
      </c>
      <c r="H256" s="15">
        <v>14620</v>
      </c>
      <c r="I256" s="15">
        <f t="shared" si="7"/>
        <v>1</v>
      </c>
    </row>
    <row r="257" spans="1:9" ht="12">
      <c r="A257" s="14" t="s">
        <v>438</v>
      </c>
      <c r="B257" s="14">
        <v>26</v>
      </c>
      <c r="C257" s="23">
        <v>2618420</v>
      </c>
      <c r="D257" s="24" t="s">
        <v>288</v>
      </c>
      <c r="E257" s="25">
        <v>874</v>
      </c>
      <c r="F257" s="15">
        <v>7108</v>
      </c>
      <c r="G257" s="22">
        <f t="shared" si="6"/>
        <v>0.12296004501969612</v>
      </c>
      <c r="H257" s="15">
        <v>42298</v>
      </c>
      <c r="I257" s="15">
        <f t="shared" si="7"/>
        <v>0</v>
      </c>
    </row>
    <row r="258" spans="1:9" ht="12">
      <c r="A258" s="14" t="s">
        <v>438</v>
      </c>
      <c r="B258" s="14">
        <v>26</v>
      </c>
      <c r="C258" s="23">
        <v>2618450</v>
      </c>
      <c r="D258" s="24" t="s">
        <v>289</v>
      </c>
      <c r="E258" s="25">
        <v>499</v>
      </c>
      <c r="F258" s="15">
        <v>5092</v>
      </c>
      <c r="G258" s="22">
        <f t="shared" si="6"/>
        <v>0.09799685781618225</v>
      </c>
      <c r="H258" s="15">
        <v>26166</v>
      </c>
      <c r="I258" s="15">
        <f t="shared" si="7"/>
        <v>0</v>
      </c>
    </row>
    <row r="259" spans="1:9" ht="12">
      <c r="A259" s="14" t="s">
        <v>438</v>
      </c>
      <c r="B259" s="14">
        <v>26</v>
      </c>
      <c r="C259" s="23">
        <v>2618480</v>
      </c>
      <c r="D259" s="24" t="s">
        <v>500</v>
      </c>
      <c r="E259" s="25">
        <v>526</v>
      </c>
      <c r="F259" s="15">
        <v>5486</v>
      </c>
      <c r="G259" s="22">
        <f t="shared" si="6"/>
        <v>0.09588042289464091</v>
      </c>
      <c r="H259" s="15">
        <v>27183</v>
      </c>
      <c r="I259" s="15">
        <f t="shared" si="7"/>
        <v>0</v>
      </c>
    </row>
    <row r="260" spans="1:9" ht="12">
      <c r="A260" s="14" t="s">
        <v>438</v>
      </c>
      <c r="B260" s="14">
        <v>26</v>
      </c>
      <c r="C260" s="23">
        <v>2618510</v>
      </c>
      <c r="D260" s="24" t="s">
        <v>501</v>
      </c>
      <c r="E260" s="25">
        <v>219</v>
      </c>
      <c r="F260" s="15">
        <v>1254</v>
      </c>
      <c r="G260" s="22">
        <f t="shared" si="6"/>
        <v>0.17464114832535885</v>
      </c>
      <c r="H260" s="15">
        <v>6518</v>
      </c>
      <c r="I260" s="15">
        <f t="shared" si="7"/>
        <v>1</v>
      </c>
    </row>
    <row r="261" spans="1:9" ht="12">
      <c r="A261" s="14" t="s">
        <v>438</v>
      </c>
      <c r="B261" s="14">
        <v>26</v>
      </c>
      <c r="C261" s="23">
        <v>2618540</v>
      </c>
      <c r="D261" s="24" t="s">
        <v>502</v>
      </c>
      <c r="E261" s="25">
        <v>197</v>
      </c>
      <c r="F261" s="15">
        <v>970</v>
      </c>
      <c r="G261" s="22">
        <f t="shared" si="6"/>
        <v>0.20309278350515464</v>
      </c>
      <c r="H261" s="15">
        <v>4679</v>
      </c>
      <c r="I261" s="15">
        <f t="shared" si="7"/>
        <v>1</v>
      </c>
    </row>
    <row r="262" spans="1:9" ht="12">
      <c r="A262" s="14" t="s">
        <v>438</v>
      </c>
      <c r="B262" s="14">
        <v>26</v>
      </c>
      <c r="C262" s="23">
        <v>2618570</v>
      </c>
      <c r="D262" s="24" t="s">
        <v>503</v>
      </c>
      <c r="E262" s="25">
        <v>141</v>
      </c>
      <c r="F262" s="15">
        <v>1643</v>
      </c>
      <c r="G262" s="22">
        <f t="shared" si="6"/>
        <v>0.08581862446743761</v>
      </c>
      <c r="H262" s="15">
        <v>7617</v>
      </c>
      <c r="I262" s="15">
        <f t="shared" si="7"/>
        <v>1</v>
      </c>
    </row>
    <row r="263" spans="1:9" ht="12">
      <c r="A263" s="14" t="s">
        <v>438</v>
      </c>
      <c r="B263" s="14">
        <v>26</v>
      </c>
      <c r="C263" s="23">
        <v>2618600</v>
      </c>
      <c r="D263" s="24" t="s">
        <v>25</v>
      </c>
      <c r="E263" s="25">
        <v>529</v>
      </c>
      <c r="F263" s="15">
        <v>2243</v>
      </c>
      <c r="G263" s="22">
        <f t="shared" si="6"/>
        <v>0.23584485064645563</v>
      </c>
      <c r="H263" s="15">
        <v>15766</v>
      </c>
      <c r="I263" s="15">
        <f t="shared" si="7"/>
        <v>1</v>
      </c>
    </row>
    <row r="264" spans="1:9" ht="12">
      <c r="A264" s="14" t="s">
        <v>438</v>
      </c>
      <c r="B264" s="14">
        <v>26</v>
      </c>
      <c r="C264" s="23">
        <v>2628890</v>
      </c>
      <c r="D264" s="24" t="s">
        <v>148</v>
      </c>
      <c r="E264" s="25">
        <v>172</v>
      </c>
      <c r="F264" s="15">
        <v>994</v>
      </c>
      <c r="G264" s="22">
        <f t="shared" si="6"/>
        <v>0.17303822937625754</v>
      </c>
      <c r="H264" s="15">
        <v>9580</v>
      </c>
      <c r="I264" s="15">
        <f t="shared" si="7"/>
        <v>1</v>
      </c>
    </row>
    <row r="265" spans="1:9" ht="12">
      <c r="A265" s="14" t="s">
        <v>438</v>
      </c>
      <c r="B265" s="14">
        <v>26</v>
      </c>
      <c r="C265" s="23">
        <v>2618720</v>
      </c>
      <c r="D265" s="24" t="s">
        <v>504</v>
      </c>
      <c r="E265" s="25">
        <v>513</v>
      </c>
      <c r="F265" s="15">
        <v>8658</v>
      </c>
      <c r="G265" s="22">
        <f t="shared" si="6"/>
        <v>0.059251559251559255</v>
      </c>
      <c r="H265" s="15">
        <v>49172</v>
      </c>
      <c r="I265" s="15">
        <f t="shared" si="7"/>
        <v>0</v>
      </c>
    </row>
    <row r="266" spans="1:9" ht="12">
      <c r="A266" s="14" t="s">
        <v>438</v>
      </c>
      <c r="B266" s="14">
        <v>26</v>
      </c>
      <c r="C266" s="23">
        <v>2618810</v>
      </c>
      <c r="D266" s="24" t="s">
        <v>505</v>
      </c>
      <c r="E266" s="25">
        <v>188</v>
      </c>
      <c r="F266" s="15">
        <v>1157</v>
      </c>
      <c r="G266" s="22">
        <f aca="true" t="shared" si="8" ref="G266:G329">IF(AND(E266&gt;0,F266&gt;0),E266/F266,0)</f>
        <v>0.16248919619706137</v>
      </c>
      <c r="H266" s="15">
        <v>6274</v>
      </c>
      <c r="I266" s="15">
        <f aca="true" t="shared" si="9" ref="I266:I329">IF(H266&lt;20000,1,0)</f>
        <v>1</v>
      </c>
    </row>
    <row r="267" spans="1:9" ht="12">
      <c r="A267" s="14" t="s">
        <v>438</v>
      </c>
      <c r="B267" s="14">
        <v>26</v>
      </c>
      <c r="C267" s="23">
        <v>2618840</v>
      </c>
      <c r="D267" s="24" t="s">
        <v>290</v>
      </c>
      <c r="E267" s="25">
        <v>293</v>
      </c>
      <c r="F267" s="15">
        <v>7172</v>
      </c>
      <c r="G267" s="22">
        <f t="shared" si="8"/>
        <v>0.040853318460680424</v>
      </c>
      <c r="H267" s="15">
        <v>32271</v>
      </c>
      <c r="I267" s="15">
        <f t="shared" si="9"/>
        <v>0</v>
      </c>
    </row>
    <row r="268" spans="1:9" ht="12">
      <c r="A268" s="14" t="s">
        <v>438</v>
      </c>
      <c r="B268" s="14">
        <v>26</v>
      </c>
      <c r="C268" s="23">
        <v>2618930</v>
      </c>
      <c r="D268" s="24" t="s">
        <v>506</v>
      </c>
      <c r="E268" s="25">
        <v>241</v>
      </c>
      <c r="F268" s="15">
        <v>2219</v>
      </c>
      <c r="G268" s="22">
        <f t="shared" si="8"/>
        <v>0.10860748084722849</v>
      </c>
      <c r="H268" s="15">
        <v>11117</v>
      </c>
      <c r="I268" s="15">
        <f t="shared" si="9"/>
        <v>1</v>
      </c>
    </row>
    <row r="269" spans="1:9" ht="12">
      <c r="A269" s="14" t="s">
        <v>438</v>
      </c>
      <c r="B269" s="14">
        <v>26</v>
      </c>
      <c r="C269" s="23">
        <v>2618990</v>
      </c>
      <c r="D269" s="24" t="s">
        <v>507</v>
      </c>
      <c r="E269" s="25">
        <v>927</v>
      </c>
      <c r="F269" s="15">
        <v>11788</v>
      </c>
      <c r="G269" s="22">
        <f t="shared" si="8"/>
        <v>0.07863929419748897</v>
      </c>
      <c r="H269" s="15">
        <v>56122</v>
      </c>
      <c r="I269" s="15">
        <f t="shared" si="9"/>
        <v>0</v>
      </c>
    </row>
    <row r="270" spans="1:9" ht="12">
      <c r="A270" s="14" t="s">
        <v>438</v>
      </c>
      <c r="B270" s="14">
        <v>26</v>
      </c>
      <c r="C270" s="23">
        <v>2619050</v>
      </c>
      <c r="D270" s="24" t="s">
        <v>291</v>
      </c>
      <c r="E270" s="25">
        <v>81</v>
      </c>
      <c r="F270" s="15">
        <v>1597</v>
      </c>
      <c r="G270" s="22">
        <f t="shared" si="8"/>
        <v>0.050720100187852224</v>
      </c>
      <c r="H270" s="15">
        <v>8219</v>
      </c>
      <c r="I270" s="15">
        <f t="shared" si="9"/>
        <v>1</v>
      </c>
    </row>
    <row r="271" spans="1:9" ht="12">
      <c r="A271" s="14" t="s">
        <v>438</v>
      </c>
      <c r="B271" s="14">
        <v>26</v>
      </c>
      <c r="C271" s="23">
        <v>2619100</v>
      </c>
      <c r="D271" s="24" t="s">
        <v>292</v>
      </c>
      <c r="E271" s="25">
        <v>237</v>
      </c>
      <c r="F271" s="15">
        <v>2222</v>
      </c>
      <c r="G271" s="22">
        <f t="shared" si="8"/>
        <v>0.10666066606660667</v>
      </c>
      <c r="H271" s="15">
        <v>12374</v>
      </c>
      <c r="I271" s="15">
        <f t="shared" si="9"/>
        <v>1</v>
      </c>
    </row>
    <row r="272" spans="1:9" ht="12">
      <c r="A272" s="14" t="s">
        <v>438</v>
      </c>
      <c r="B272" s="14">
        <v>26</v>
      </c>
      <c r="C272" s="23">
        <v>2619140</v>
      </c>
      <c r="D272" s="24" t="s">
        <v>170</v>
      </c>
      <c r="E272" s="25">
        <v>1142</v>
      </c>
      <c r="F272" s="15">
        <v>2743</v>
      </c>
      <c r="G272" s="22">
        <f t="shared" si="8"/>
        <v>0.41633248268319356</v>
      </c>
      <c r="H272" s="15">
        <v>11995</v>
      </c>
      <c r="I272" s="15">
        <f t="shared" si="9"/>
        <v>1</v>
      </c>
    </row>
    <row r="273" spans="1:9" ht="12">
      <c r="A273" s="14" t="s">
        <v>438</v>
      </c>
      <c r="B273" s="14">
        <v>26</v>
      </c>
      <c r="C273" s="23">
        <v>2619170</v>
      </c>
      <c r="D273" s="24" t="s">
        <v>171</v>
      </c>
      <c r="E273" s="25">
        <v>136</v>
      </c>
      <c r="F273" s="15">
        <v>935</v>
      </c>
      <c r="G273" s="22">
        <f t="shared" si="8"/>
        <v>0.14545454545454545</v>
      </c>
      <c r="H273" s="15">
        <v>6066</v>
      </c>
      <c r="I273" s="15">
        <f t="shared" si="9"/>
        <v>1</v>
      </c>
    </row>
    <row r="274" spans="1:9" ht="12">
      <c r="A274" s="14" t="s">
        <v>438</v>
      </c>
      <c r="B274" s="14">
        <v>26</v>
      </c>
      <c r="C274" s="23">
        <v>2619250</v>
      </c>
      <c r="D274" s="24" t="s">
        <v>508</v>
      </c>
      <c r="E274" s="25">
        <v>537</v>
      </c>
      <c r="F274" s="15">
        <v>3179</v>
      </c>
      <c r="G274" s="22">
        <f t="shared" si="8"/>
        <v>0.1689210443535703</v>
      </c>
      <c r="H274" s="15">
        <v>22364</v>
      </c>
      <c r="I274" s="15">
        <f t="shared" si="9"/>
        <v>0</v>
      </c>
    </row>
    <row r="275" spans="1:9" ht="12">
      <c r="A275" s="14" t="s">
        <v>438</v>
      </c>
      <c r="B275" s="14">
        <v>26</v>
      </c>
      <c r="C275" s="23">
        <v>2619290</v>
      </c>
      <c r="D275" s="24" t="s">
        <v>172</v>
      </c>
      <c r="E275" s="25">
        <v>16</v>
      </c>
      <c r="F275" s="15">
        <v>125</v>
      </c>
      <c r="G275" s="22">
        <f t="shared" si="8"/>
        <v>0.128</v>
      </c>
      <c r="H275" s="15">
        <v>750</v>
      </c>
      <c r="I275" s="15">
        <f t="shared" si="9"/>
        <v>1</v>
      </c>
    </row>
    <row r="276" spans="1:9" ht="12">
      <c r="A276" s="14" t="s">
        <v>438</v>
      </c>
      <c r="B276" s="14">
        <v>26</v>
      </c>
      <c r="C276" s="23">
        <v>2619410</v>
      </c>
      <c r="D276" s="24" t="s">
        <v>173</v>
      </c>
      <c r="E276" s="25">
        <v>196</v>
      </c>
      <c r="F276" s="15">
        <v>1294</v>
      </c>
      <c r="G276" s="22">
        <f t="shared" si="8"/>
        <v>0.15146831530139104</v>
      </c>
      <c r="H276" s="15">
        <v>7910</v>
      </c>
      <c r="I276" s="15">
        <f t="shared" si="9"/>
        <v>1</v>
      </c>
    </row>
    <row r="277" spans="1:9" ht="12">
      <c r="A277" s="14" t="s">
        <v>438</v>
      </c>
      <c r="B277" s="14">
        <v>26</v>
      </c>
      <c r="C277" s="23">
        <v>2619470</v>
      </c>
      <c r="D277" s="24" t="s">
        <v>509</v>
      </c>
      <c r="E277" s="25">
        <v>254</v>
      </c>
      <c r="F277" s="15">
        <v>1173</v>
      </c>
      <c r="G277" s="22">
        <f t="shared" si="8"/>
        <v>0.216538789428815</v>
      </c>
      <c r="H277" s="15">
        <v>8420</v>
      </c>
      <c r="I277" s="15">
        <f t="shared" si="9"/>
        <v>1</v>
      </c>
    </row>
    <row r="278" spans="1:9" ht="12">
      <c r="A278" s="14" t="s">
        <v>438</v>
      </c>
      <c r="B278" s="14">
        <v>26</v>
      </c>
      <c r="C278" s="23">
        <v>2619530</v>
      </c>
      <c r="D278" s="24" t="s">
        <v>174</v>
      </c>
      <c r="E278" s="25">
        <v>191</v>
      </c>
      <c r="F278" s="15">
        <v>1025</v>
      </c>
      <c r="G278" s="22">
        <f t="shared" si="8"/>
        <v>0.18634146341463415</v>
      </c>
      <c r="H278" s="15">
        <v>7054</v>
      </c>
      <c r="I278" s="15">
        <f t="shared" si="9"/>
        <v>1</v>
      </c>
    </row>
    <row r="279" spans="1:9" ht="12">
      <c r="A279" s="14" t="s">
        <v>438</v>
      </c>
      <c r="B279" s="14">
        <v>26</v>
      </c>
      <c r="C279" s="23">
        <v>2619580</v>
      </c>
      <c r="D279" s="24" t="s">
        <v>510</v>
      </c>
      <c r="E279" s="25">
        <v>154</v>
      </c>
      <c r="F279" s="15">
        <v>1371</v>
      </c>
      <c r="G279" s="22">
        <f t="shared" si="8"/>
        <v>0.11232676878191102</v>
      </c>
      <c r="H279" s="15">
        <v>7781</v>
      </c>
      <c r="I279" s="15">
        <f t="shared" si="9"/>
        <v>1</v>
      </c>
    </row>
    <row r="280" spans="1:9" ht="12">
      <c r="A280" s="14" t="s">
        <v>438</v>
      </c>
      <c r="B280" s="14">
        <v>26</v>
      </c>
      <c r="C280" s="23">
        <v>2619620</v>
      </c>
      <c r="D280" s="24" t="s">
        <v>511</v>
      </c>
      <c r="E280" s="25">
        <v>2494</v>
      </c>
      <c r="F280" s="15">
        <v>10237</v>
      </c>
      <c r="G280" s="22">
        <f t="shared" si="8"/>
        <v>0.24362606232294617</v>
      </c>
      <c r="H280" s="15">
        <v>60586</v>
      </c>
      <c r="I280" s="15">
        <f t="shared" si="9"/>
        <v>0</v>
      </c>
    </row>
    <row r="281" spans="1:9" ht="12">
      <c r="A281" s="14" t="s">
        <v>438</v>
      </c>
      <c r="B281" s="14">
        <v>26</v>
      </c>
      <c r="C281" s="23">
        <v>2619800</v>
      </c>
      <c r="D281" s="24" t="s">
        <v>26</v>
      </c>
      <c r="E281" s="25">
        <v>175</v>
      </c>
      <c r="F281" s="15">
        <v>2601</v>
      </c>
      <c r="G281" s="22">
        <f t="shared" si="8"/>
        <v>0.06728181468665898</v>
      </c>
      <c r="H281" s="15">
        <v>13471</v>
      </c>
      <c r="I281" s="15">
        <f t="shared" si="9"/>
        <v>1</v>
      </c>
    </row>
    <row r="282" spans="1:9" ht="12">
      <c r="A282" s="14" t="s">
        <v>438</v>
      </c>
      <c r="B282" s="14">
        <v>26</v>
      </c>
      <c r="C282" s="23">
        <v>2619830</v>
      </c>
      <c r="D282" s="24" t="s">
        <v>512</v>
      </c>
      <c r="E282" s="25">
        <v>314</v>
      </c>
      <c r="F282" s="15">
        <v>5626</v>
      </c>
      <c r="G282" s="22">
        <f t="shared" si="8"/>
        <v>0.05581230003554923</v>
      </c>
      <c r="H282" s="15">
        <v>29142</v>
      </c>
      <c r="I282" s="15">
        <f t="shared" si="9"/>
        <v>0</v>
      </c>
    </row>
    <row r="283" spans="1:9" ht="12">
      <c r="A283" s="14" t="s">
        <v>438</v>
      </c>
      <c r="B283" s="14">
        <v>26</v>
      </c>
      <c r="C283" s="23">
        <v>2619890</v>
      </c>
      <c r="D283" s="24" t="s">
        <v>27</v>
      </c>
      <c r="E283" s="25">
        <v>184</v>
      </c>
      <c r="F283" s="15">
        <v>848</v>
      </c>
      <c r="G283" s="22">
        <f t="shared" si="8"/>
        <v>0.2169811320754717</v>
      </c>
      <c r="H283" s="15">
        <v>6162</v>
      </c>
      <c r="I283" s="15">
        <f t="shared" si="9"/>
        <v>1</v>
      </c>
    </row>
    <row r="284" spans="1:9" ht="12">
      <c r="A284" s="14" t="s">
        <v>438</v>
      </c>
      <c r="B284" s="14">
        <v>26</v>
      </c>
      <c r="C284" s="23">
        <v>2619920</v>
      </c>
      <c r="D284" s="24" t="s">
        <v>175</v>
      </c>
      <c r="E284" s="25">
        <v>179</v>
      </c>
      <c r="F284" s="15">
        <v>1189</v>
      </c>
      <c r="G284" s="22">
        <f t="shared" si="8"/>
        <v>0.1505466778805719</v>
      </c>
      <c r="H284" s="15">
        <v>6094</v>
      </c>
      <c r="I284" s="15">
        <f t="shared" si="9"/>
        <v>1</v>
      </c>
    </row>
    <row r="285" spans="1:9" ht="12">
      <c r="A285" s="14" t="s">
        <v>438</v>
      </c>
      <c r="B285" s="14">
        <v>26</v>
      </c>
      <c r="C285" s="23">
        <v>2619950</v>
      </c>
      <c r="D285" s="24" t="s">
        <v>176</v>
      </c>
      <c r="E285" s="25">
        <v>3273</v>
      </c>
      <c r="F285" s="15">
        <v>14510</v>
      </c>
      <c r="G285" s="22">
        <f t="shared" si="8"/>
        <v>0.2255685733976568</v>
      </c>
      <c r="H285" s="15">
        <v>109679</v>
      </c>
      <c r="I285" s="15">
        <f t="shared" si="9"/>
        <v>0</v>
      </c>
    </row>
    <row r="286" spans="1:9" ht="12">
      <c r="A286" s="14" t="s">
        <v>438</v>
      </c>
      <c r="B286" s="14">
        <v>26</v>
      </c>
      <c r="C286" s="23">
        <v>2620010</v>
      </c>
      <c r="D286" s="24" t="s">
        <v>28</v>
      </c>
      <c r="E286" s="25">
        <v>185</v>
      </c>
      <c r="F286" s="15">
        <v>877</v>
      </c>
      <c r="G286" s="22">
        <f t="shared" si="8"/>
        <v>0.21094640820980615</v>
      </c>
      <c r="H286" s="15">
        <v>5538</v>
      </c>
      <c r="I286" s="15">
        <f t="shared" si="9"/>
        <v>1</v>
      </c>
    </row>
    <row r="287" spans="1:9" ht="12">
      <c r="A287" s="14" t="s">
        <v>438</v>
      </c>
      <c r="B287" s="14">
        <v>26</v>
      </c>
      <c r="C287" s="23">
        <v>2620050</v>
      </c>
      <c r="D287" s="24" t="s">
        <v>513</v>
      </c>
      <c r="E287" s="25">
        <v>430</v>
      </c>
      <c r="F287" s="15">
        <v>2127</v>
      </c>
      <c r="G287" s="22">
        <f t="shared" si="8"/>
        <v>0.20216267042783262</v>
      </c>
      <c r="H287" s="15">
        <v>12740</v>
      </c>
      <c r="I287" s="15">
        <f t="shared" si="9"/>
        <v>1</v>
      </c>
    </row>
    <row r="288" spans="1:9" ht="12">
      <c r="A288" s="14" t="s">
        <v>438</v>
      </c>
      <c r="B288" s="14">
        <v>26</v>
      </c>
      <c r="C288" s="23">
        <v>2620070</v>
      </c>
      <c r="D288" s="24" t="s">
        <v>177</v>
      </c>
      <c r="E288" s="25">
        <v>494</v>
      </c>
      <c r="F288" s="15">
        <v>3491</v>
      </c>
      <c r="G288" s="22">
        <f t="shared" si="8"/>
        <v>0.14150673159553137</v>
      </c>
      <c r="H288" s="15">
        <v>17686</v>
      </c>
      <c r="I288" s="15">
        <f t="shared" si="9"/>
        <v>1</v>
      </c>
    </row>
    <row r="289" spans="1:9" ht="12">
      <c r="A289" s="14" t="s">
        <v>438</v>
      </c>
      <c r="B289" s="14">
        <v>26</v>
      </c>
      <c r="C289" s="23">
        <v>2620160</v>
      </c>
      <c r="D289" s="24" t="s">
        <v>178</v>
      </c>
      <c r="E289" s="25">
        <v>542</v>
      </c>
      <c r="F289" s="15">
        <v>2418</v>
      </c>
      <c r="G289" s="22">
        <f t="shared" si="8"/>
        <v>0.22415219189412738</v>
      </c>
      <c r="H289" s="15">
        <v>13543</v>
      </c>
      <c r="I289" s="15">
        <f t="shared" si="9"/>
        <v>1</v>
      </c>
    </row>
    <row r="290" spans="1:9" ht="12">
      <c r="A290" s="14" t="s">
        <v>438</v>
      </c>
      <c r="B290" s="14">
        <v>26</v>
      </c>
      <c r="C290" s="23">
        <v>2620280</v>
      </c>
      <c r="D290" s="24" t="s">
        <v>179</v>
      </c>
      <c r="E290" s="25">
        <v>401</v>
      </c>
      <c r="F290" s="15">
        <v>4223</v>
      </c>
      <c r="G290" s="22">
        <f t="shared" si="8"/>
        <v>0.0949561922803694</v>
      </c>
      <c r="H290" s="15">
        <v>23405</v>
      </c>
      <c r="I290" s="15">
        <f t="shared" si="9"/>
        <v>0</v>
      </c>
    </row>
    <row r="291" spans="1:9" ht="12">
      <c r="A291" s="14" t="s">
        <v>438</v>
      </c>
      <c r="B291" s="14">
        <v>26</v>
      </c>
      <c r="C291" s="23">
        <v>2620310</v>
      </c>
      <c r="D291" s="24" t="s">
        <v>180</v>
      </c>
      <c r="E291" s="25">
        <v>196</v>
      </c>
      <c r="F291" s="15">
        <v>1604</v>
      </c>
      <c r="G291" s="22">
        <f t="shared" si="8"/>
        <v>0.12219451371571072</v>
      </c>
      <c r="H291" s="15">
        <v>7210</v>
      </c>
      <c r="I291" s="15">
        <f t="shared" si="9"/>
        <v>1</v>
      </c>
    </row>
    <row r="292" spans="1:9" ht="12">
      <c r="A292" s="14" t="s">
        <v>438</v>
      </c>
      <c r="B292" s="14">
        <v>26</v>
      </c>
      <c r="C292" s="23">
        <v>2620340</v>
      </c>
      <c r="D292" s="24" t="s">
        <v>514</v>
      </c>
      <c r="E292" s="25">
        <v>1867</v>
      </c>
      <c r="F292" s="15">
        <v>10714</v>
      </c>
      <c r="G292" s="22">
        <f t="shared" si="8"/>
        <v>0.17425798021280567</v>
      </c>
      <c r="H292" s="15">
        <v>59745</v>
      </c>
      <c r="I292" s="15">
        <f t="shared" si="9"/>
        <v>0</v>
      </c>
    </row>
    <row r="293" spans="1:9" ht="12">
      <c r="A293" s="14" t="s">
        <v>438</v>
      </c>
      <c r="B293" s="14">
        <v>26</v>
      </c>
      <c r="C293" s="23">
        <v>2620380</v>
      </c>
      <c r="D293" s="24" t="s">
        <v>515</v>
      </c>
      <c r="E293" s="25">
        <v>132</v>
      </c>
      <c r="F293" s="15">
        <v>1369</v>
      </c>
      <c r="G293" s="22">
        <f t="shared" si="8"/>
        <v>0.09642074506939372</v>
      </c>
      <c r="H293" s="15">
        <v>7060</v>
      </c>
      <c r="I293" s="15">
        <f t="shared" si="9"/>
        <v>1</v>
      </c>
    </row>
    <row r="294" spans="1:9" ht="12">
      <c r="A294" s="14" t="s">
        <v>438</v>
      </c>
      <c r="B294" s="14">
        <v>26</v>
      </c>
      <c r="C294" s="23">
        <v>2620400</v>
      </c>
      <c r="D294" s="24" t="s">
        <v>181</v>
      </c>
      <c r="E294" s="25">
        <v>119</v>
      </c>
      <c r="F294" s="15">
        <v>628</v>
      </c>
      <c r="G294" s="22">
        <f t="shared" si="8"/>
        <v>0.18949044585987262</v>
      </c>
      <c r="H294" s="15">
        <v>3441</v>
      </c>
      <c r="I294" s="15">
        <f t="shared" si="9"/>
        <v>1</v>
      </c>
    </row>
    <row r="295" spans="1:9" ht="12">
      <c r="A295" s="14" t="s">
        <v>438</v>
      </c>
      <c r="B295" s="14">
        <v>26</v>
      </c>
      <c r="C295" s="23">
        <v>2620550</v>
      </c>
      <c r="D295" s="24" t="s">
        <v>29</v>
      </c>
      <c r="E295" s="25">
        <v>113</v>
      </c>
      <c r="F295" s="15">
        <v>1205</v>
      </c>
      <c r="G295" s="22">
        <f t="shared" si="8"/>
        <v>0.0937759336099585</v>
      </c>
      <c r="H295" s="15">
        <v>6119</v>
      </c>
      <c r="I295" s="15">
        <f t="shared" si="9"/>
        <v>1</v>
      </c>
    </row>
    <row r="296" spans="1:9" ht="12">
      <c r="A296" s="14" t="s">
        <v>438</v>
      </c>
      <c r="B296" s="14">
        <v>26</v>
      </c>
      <c r="C296" s="23">
        <v>2620610</v>
      </c>
      <c r="D296" s="24" t="s">
        <v>182</v>
      </c>
      <c r="E296" s="25">
        <v>248</v>
      </c>
      <c r="F296" s="15">
        <v>1320</v>
      </c>
      <c r="G296" s="22">
        <f t="shared" si="8"/>
        <v>0.18787878787878787</v>
      </c>
      <c r="H296" s="15">
        <v>8099</v>
      </c>
      <c r="I296" s="15">
        <f t="shared" si="9"/>
        <v>1</v>
      </c>
    </row>
    <row r="297" spans="1:9" ht="12">
      <c r="A297" s="14" t="s">
        <v>438</v>
      </c>
      <c r="B297" s="14">
        <v>26</v>
      </c>
      <c r="C297" s="23">
        <v>2620670</v>
      </c>
      <c r="D297" s="24" t="s">
        <v>183</v>
      </c>
      <c r="E297" s="25">
        <v>123</v>
      </c>
      <c r="F297" s="15">
        <v>1553</v>
      </c>
      <c r="G297" s="22">
        <f t="shared" si="8"/>
        <v>0.07920154539600772</v>
      </c>
      <c r="H297" s="15">
        <v>9857</v>
      </c>
      <c r="I297" s="15">
        <f t="shared" si="9"/>
        <v>1</v>
      </c>
    </row>
    <row r="298" spans="1:9" ht="12">
      <c r="A298" s="14" t="s">
        <v>438</v>
      </c>
      <c r="B298" s="14">
        <v>26</v>
      </c>
      <c r="C298" s="23">
        <v>2620700</v>
      </c>
      <c r="D298" s="24" t="s">
        <v>184</v>
      </c>
      <c r="E298" s="25">
        <v>85</v>
      </c>
      <c r="F298" s="15">
        <v>559</v>
      </c>
      <c r="G298" s="22">
        <f t="shared" si="8"/>
        <v>0.1520572450805009</v>
      </c>
      <c r="H298" s="15">
        <v>3726</v>
      </c>
      <c r="I298" s="15">
        <f t="shared" si="9"/>
        <v>1</v>
      </c>
    </row>
    <row r="299" spans="1:9" ht="12">
      <c r="A299" s="14" t="s">
        <v>438</v>
      </c>
      <c r="B299" s="14">
        <v>26</v>
      </c>
      <c r="C299" s="23">
        <v>2620730</v>
      </c>
      <c r="D299" s="24" t="s">
        <v>185</v>
      </c>
      <c r="E299" s="25">
        <v>434</v>
      </c>
      <c r="F299" s="15">
        <v>7670</v>
      </c>
      <c r="G299" s="22">
        <f t="shared" si="8"/>
        <v>0.056584093872229464</v>
      </c>
      <c r="H299" s="15">
        <v>38778</v>
      </c>
      <c r="I299" s="15">
        <f t="shared" si="9"/>
        <v>0</v>
      </c>
    </row>
    <row r="300" spans="1:9" ht="12">
      <c r="A300" s="14" t="s">
        <v>438</v>
      </c>
      <c r="B300" s="14">
        <v>26</v>
      </c>
      <c r="C300" s="23">
        <v>2632670</v>
      </c>
      <c r="D300" s="24" t="s">
        <v>44</v>
      </c>
      <c r="E300" s="25">
        <v>272</v>
      </c>
      <c r="F300" s="15">
        <v>3848</v>
      </c>
      <c r="G300" s="22">
        <f t="shared" si="8"/>
        <v>0.07068607068607069</v>
      </c>
      <c r="H300" s="15">
        <v>25051</v>
      </c>
      <c r="I300" s="15">
        <f t="shared" si="9"/>
        <v>0</v>
      </c>
    </row>
    <row r="301" spans="1:9" ht="12">
      <c r="A301" s="14" t="s">
        <v>438</v>
      </c>
      <c r="B301" s="14">
        <v>26</v>
      </c>
      <c r="C301" s="23">
        <v>2620820</v>
      </c>
      <c r="D301" s="24" t="s">
        <v>30</v>
      </c>
      <c r="E301" s="25">
        <v>218</v>
      </c>
      <c r="F301" s="15">
        <v>3077</v>
      </c>
      <c r="G301" s="22">
        <f t="shared" si="8"/>
        <v>0.07084822879428014</v>
      </c>
      <c r="H301" s="15">
        <v>16559</v>
      </c>
      <c r="I301" s="15">
        <f t="shared" si="9"/>
        <v>1</v>
      </c>
    </row>
    <row r="302" spans="1:9" ht="12">
      <c r="A302" s="14" t="s">
        <v>438</v>
      </c>
      <c r="B302" s="14">
        <v>26</v>
      </c>
      <c r="C302" s="23">
        <v>2620910</v>
      </c>
      <c r="D302" s="24" t="s">
        <v>33</v>
      </c>
      <c r="E302" s="25">
        <v>416</v>
      </c>
      <c r="F302" s="15">
        <v>2011</v>
      </c>
      <c r="G302" s="22">
        <f t="shared" si="8"/>
        <v>0.20686225758329188</v>
      </c>
      <c r="H302" s="15">
        <v>10520</v>
      </c>
      <c r="I302" s="15">
        <f t="shared" si="9"/>
        <v>1</v>
      </c>
    </row>
    <row r="303" spans="1:9" ht="12">
      <c r="A303" s="14" t="s">
        <v>438</v>
      </c>
      <c r="B303" s="14">
        <v>26</v>
      </c>
      <c r="C303" s="23">
        <v>2620880</v>
      </c>
      <c r="D303" s="24" t="s">
        <v>32</v>
      </c>
      <c r="E303" s="25">
        <v>235</v>
      </c>
      <c r="F303" s="15">
        <v>3381</v>
      </c>
      <c r="G303" s="22">
        <f t="shared" si="8"/>
        <v>0.06950606329488317</v>
      </c>
      <c r="H303" s="15">
        <v>22299</v>
      </c>
      <c r="I303" s="15">
        <f t="shared" si="9"/>
        <v>0</v>
      </c>
    </row>
    <row r="304" spans="1:9" ht="12">
      <c r="A304" s="14" t="s">
        <v>438</v>
      </c>
      <c r="B304" s="14">
        <v>26</v>
      </c>
      <c r="C304" s="23">
        <v>2620850</v>
      </c>
      <c r="D304" s="24" t="s">
        <v>31</v>
      </c>
      <c r="E304" s="25">
        <v>444</v>
      </c>
      <c r="F304" s="15">
        <v>3565</v>
      </c>
      <c r="G304" s="22">
        <f t="shared" si="8"/>
        <v>0.12454417952314166</v>
      </c>
      <c r="H304" s="15">
        <v>21166</v>
      </c>
      <c r="I304" s="15">
        <f t="shared" si="9"/>
        <v>0</v>
      </c>
    </row>
    <row r="305" spans="1:9" ht="12">
      <c r="A305" s="14" t="s">
        <v>438</v>
      </c>
      <c r="B305" s="14">
        <v>26</v>
      </c>
      <c r="C305" s="23">
        <v>2620940</v>
      </c>
      <c r="D305" s="24" t="s">
        <v>186</v>
      </c>
      <c r="E305" s="25">
        <v>267</v>
      </c>
      <c r="F305" s="15">
        <v>2265</v>
      </c>
      <c r="G305" s="22">
        <f t="shared" si="8"/>
        <v>0.11788079470198676</v>
      </c>
      <c r="H305" s="15">
        <v>12534</v>
      </c>
      <c r="I305" s="15">
        <f t="shared" si="9"/>
        <v>1</v>
      </c>
    </row>
    <row r="306" spans="1:9" ht="12">
      <c r="A306" s="14" t="s">
        <v>438</v>
      </c>
      <c r="B306" s="14">
        <v>26</v>
      </c>
      <c r="C306" s="23">
        <v>2620980</v>
      </c>
      <c r="D306" s="24" t="s">
        <v>516</v>
      </c>
      <c r="E306" s="25">
        <v>261</v>
      </c>
      <c r="F306" s="15">
        <v>2692</v>
      </c>
      <c r="G306" s="22">
        <f t="shared" si="8"/>
        <v>0.09695393759286776</v>
      </c>
      <c r="H306" s="15">
        <v>13848</v>
      </c>
      <c r="I306" s="15">
        <f t="shared" si="9"/>
        <v>1</v>
      </c>
    </row>
    <row r="307" spans="1:9" ht="12">
      <c r="A307" s="14" t="s">
        <v>438</v>
      </c>
      <c r="B307" s="14">
        <v>26</v>
      </c>
      <c r="C307" s="23">
        <v>2621120</v>
      </c>
      <c r="D307" s="24" t="s">
        <v>517</v>
      </c>
      <c r="E307" s="25">
        <v>354</v>
      </c>
      <c r="F307" s="15">
        <v>2683</v>
      </c>
      <c r="G307" s="22">
        <f t="shared" si="8"/>
        <v>0.1319418561311964</v>
      </c>
      <c r="H307" s="15">
        <v>17664</v>
      </c>
      <c r="I307" s="15">
        <f t="shared" si="9"/>
        <v>1</v>
      </c>
    </row>
    <row r="308" spans="1:9" ht="12">
      <c r="A308" s="14" t="s">
        <v>438</v>
      </c>
      <c r="B308" s="14">
        <v>26</v>
      </c>
      <c r="C308" s="23">
        <v>2600018</v>
      </c>
      <c r="D308" s="24" t="s">
        <v>440</v>
      </c>
      <c r="E308" s="25">
        <v>113</v>
      </c>
      <c r="F308" s="15">
        <v>744</v>
      </c>
      <c r="G308" s="22">
        <f t="shared" si="8"/>
        <v>0.15188172043010753</v>
      </c>
      <c r="H308" s="15">
        <v>5160</v>
      </c>
      <c r="I308" s="15">
        <f t="shared" si="9"/>
        <v>1</v>
      </c>
    </row>
    <row r="309" spans="1:9" ht="12">
      <c r="A309" s="14" t="s">
        <v>438</v>
      </c>
      <c r="B309" s="14">
        <v>26</v>
      </c>
      <c r="C309" s="23">
        <v>2621870</v>
      </c>
      <c r="D309" s="24" t="s">
        <v>196</v>
      </c>
      <c r="E309" s="25">
        <v>1219</v>
      </c>
      <c r="F309" s="15">
        <v>12098</v>
      </c>
      <c r="G309" s="22">
        <f t="shared" si="8"/>
        <v>0.10076045627376426</v>
      </c>
      <c r="H309" s="15">
        <v>67538</v>
      </c>
      <c r="I309" s="15">
        <f t="shared" si="9"/>
        <v>0</v>
      </c>
    </row>
    <row r="310" spans="1:9" ht="12">
      <c r="A310" s="14" t="s">
        <v>438</v>
      </c>
      <c r="B310" s="14">
        <v>26</v>
      </c>
      <c r="C310" s="23">
        <v>2621150</v>
      </c>
      <c r="D310" s="24" t="s">
        <v>187</v>
      </c>
      <c r="E310" s="25">
        <v>4976</v>
      </c>
      <c r="F310" s="15">
        <v>21328</v>
      </c>
      <c r="G310" s="22">
        <f t="shared" si="8"/>
        <v>0.23330832708177043</v>
      </c>
      <c r="H310" s="15">
        <v>126063</v>
      </c>
      <c r="I310" s="15">
        <f t="shared" si="9"/>
        <v>0</v>
      </c>
    </row>
    <row r="311" spans="1:9" ht="12">
      <c r="A311" s="14" t="s">
        <v>438</v>
      </c>
      <c r="B311" s="14">
        <v>26</v>
      </c>
      <c r="C311" s="23">
        <v>2621180</v>
      </c>
      <c r="D311" s="24" t="s">
        <v>518</v>
      </c>
      <c r="E311" s="25">
        <v>715</v>
      </c>
      <c r="F311" s="15">
        <v>7721</v>
      </c>
      <c r="G311" s="22">
        <f t="shared" si="8"/>
        <v>0.09260458489832923</v>
      </c>
      <c r="H311" s="15">
        <v>44314</v>
      </c>
      <c r="I311" s="15">
        <f t="shared" si="9"/>
        <v>0</v>
      </c>
    </row>
    <row r="312" spans="1:9" ht="12">
      <c r="A312" s="14" t="s">
        <v>438</v>
      </c>
      <c r="B312" s="14">
        <v>26</v>
      </c>
      <c r="C312" s="23">
        <v>2621210</v>
      </c>
      <c r="D312" s="24" t="s">
        <v>188</v>
      </c>
      <c r="E312" s="25">
        <v>173</v>
      </c>
      <c r="F312" s="15">
        <v>814</v>
      </c>
      <c r="G312" s="22">
        <f t="shared" si="8"/>
        <v>0.21253071253071254</v>
      </c>
      <c r="H312" s="15">
        <v>4044</v>
      </c>
      <c r="I312" s="15">
        <f t="shared" si="9"/>
        <v>1</v>
      </c>
    </row>
    <row r="313" spans="1:9" ht="12">
      <c r="A313" s="14" t="s">
        <v>438</v>
      </c>
      <c r="B313" s="14">
        <v>26</v>
      </c>
      <c r="C313" s="23">
        <v>2621240</v>
      </c>
      <c r="D313" s="24" t="s">
        <v>189</v>
      </c>
      <c r="E313" s="25">
        <v>146</v>
      </c>
      <c r="F313" s="15">
        <v>1033</v>
      </c>
      <c r="G313" s="22">
        <f t="shared" si="8"/>
        <v>0.14133591481122942</v>
      </c>
      <c r="H313" s="15">
        <v>5573</v>
      </c>
      <c r="I313" s="15">
        <f t="shared" si="9"/>
        <v>1</v>
      </c>
    </row>
    <row r="314" spans="1:9" ht="12">
      <c r="A314" s="14" t="s">
        <v>438</v>
      </c>
      <c r="B314" s="14">
        <v>26</v>
      </c>
      <c r="C314" s="23">
        <v>2621390</v>
      </c>
      <c r="D314" s="24" t="s">
        <v>190</v>
      </c>
      <c r="E314" s="25">
        <v>47</v>
      </c>
      <c r="F314" s="15">
        <v>467</v>
      </c>
      <c r="G314" s="22">
        <f t="shared" si="8"/>
        <v>0.1006423982869379</v>
      </c>
      <c r="H314" s="15">
        <v>3288</v>
      </c>
      <c r="I314" s="15">
        <f t="shared" si="9"/>
        <v>1</v>
      </c>
    </row>
    <row r="315" spans="1:9" ht="12">
      <c r="A315" s="14" t="s">
        <v>438</v>
      </c>
      <c r="B315" s="14">
        <v>26</v>
      </c>
      <c r="C315" s="23">
        <v>2621420</v>
      </c>
      <c r="D315" s="24" t="s">
        <v>191</v>
      </c>
      <c r="E315" s="25">
        <v>60</v>
      </c>
      <c r="F315" s="15">
        <v>331</v>
      </c>
      <c r="G315" s="22">
        <f t="shared" si="8"/>
        <v>0.18126888217522658</v>
      </c>
      <c r="H315" s="15">
        <v>2226</v>
      </c>
      <c r="I315" s="15">
        <f t="shared" si="9"/>
        <v>1</v>
      </c>
    </row>
    <row r="316" spans="1:9" ht="12">
      <c r="A316" s="14" t="s">
        <v>438</v>
      </c>
      <c r="B316" s="14">
        <v>26</v>
      </c>
      <c r="C316" s="23">
        <v>2621450</v>
      </c>
      <c r="D316" s="24" t="s">
        <v>519</v>
      </c>
      <c r="E316" s="25">
        <v>162</v>
      </c>
      <c r="F316" s="15">
        <v>1425</v>
      </c>
      <c r="G316" s="22">
        <f t="shared" si="8"/>
        <v>0.11368421052631579</v>
      </c>
      <c r="H316" s="15">
        <v>7251</v>
      </c>
      <c r="I316" s="15">
        <f t="shared" si="9"/>
        <v>1</v>
      </c>
    </row>
    <row r="317" spans="1:9" ht="12">
      <c r="A317" s="14" t="s">
        <v>438</v>
      </c>
      <c r="B317" s="14">
        <v>26</v>
      </c>
      <c r="C317" s="23">
        <v>2621570</v>
      </c>
      <c r="D317" s="24" t="s">
        <v>34</v>
      </c>
      <c r="E317" s="25">
        <v>674</v>
      </c>
      <c r="F317" s="15">
        <v>4954</v>
      </c>
      <c r="G317" s="22">
        <f t="shared" si="8"/>
        <v>0.13605167541380703</v>
      </c>
      <c r="H317" s="15">
        <v>24881</v>
      </c>
      <c r="I317" s="15">
        <f t="shared" si="9"/>
        <v>0</v>
      </c>
    </row>
    <row r="318" spans="1:9" ht="12">
      <c r="A318" s="14" t="s">
        <v>438</v>
      </c>
      <c r="B318" s="14">
        <v>26</v>
      </c>
      <c r="C318" s="23">
        <v>2621600</v>
      </c>
      <c r="D318" s="24" t="s">
        <v>192</v>
      </c>
      <c r="E318" s="25">
        <v>1233</v>
      </c>
      <c r="F318" s="15">
        <v>6460</v>
      </c>
      <c r="G318" s="22">
        <f t="shared" si="8"/>
        <v>0.19086687306501549</v>
      </c>
      <c r="H318" s="15">
        <v>38532</v>
      </c>
      <c r="I318" s="15">
        <f t="shared" si="9"/>
        <v>0</v>
      </c>
    </row>
    <row r="319" spans="1:9" ht="12">
      <c r="A319" s="14" t="s">
        <v>438</v>
      </c>
      <c r="B319" s="14">
        <v>26</v>
      </c>
      <c r="C319" s="23">
        <v>2621690</v>
      </c>
      <c r="D319" s="24" t="s">
        <v>193</v>
      </c>
      <c r="E319" s="25">
        <v>215</v>
      </c>
      <c r="F319" s="15">
        <v>2938</v>
      </c>
      <c r="G319" s="22">
        <f t="shared" si="8"/>
        <v>0.0731790333560245</v>
      </c>
      <c r="H319" s="15">
        <v>15332</v>
      </c>
      <c r="I319" s="15">
        <f t="shared" si="9"/>
        <v>1</v>
      </c>
    </row>
    <row r="320" spans="1:9" ht="12">
      <c r="A320" s="14" t="s">
        <v>438</v>
      </c>
      <c r="B320" s="14">
        <v>26</v>
      </c>
      <c r="C320" s="23">
        <v>2621750</v>
      </c>
      <c r="D320" s="24" t="s">
        <v>194</v>
      </c>
      <c r="E320" s="25">
        <v>111</v>
      </c>
      <c r="F320" s="15">
        <v>561</v>
      </c>
      <c r="G320" s="22">
        <f t="shared" si="8"/>
        <v>0.19786096256684493</v>
      </c>
      <c r="H320" s="15">
        <v>3274</v>
      </c>
      <c r="I320" s="15">
        <f t="shared" si="9"/>
        <v>1</v>
      </c>
    </row>
    <row r="321" spans="1:9" ht="12">
      <c r="A321" s="14" t="s">
        <v>438</v>
      </c>
      <c r="B321" s="14">
        <v>26</v>
      </c>
      <c r="C321" s="23">
        <v>2621810</v>
      </c>
      <c r="D321" s="24" t="s">
        <v>195</v>
      </c>
      <c r="E321" s="25">
        <v>76</v>
      </c>
      <c r="F321" s="15">
        <v>600</v>
      </c>
      <c r="G321" s="22">
        <f t="shared" si="8"/>
        <v>0.12666666666666668</v>
      </c>
      <c r="H321" s="15">
        <v>3718</v>
      </c>
      <c r="I321" s="15">
        <f t="shared" si="9"/>
        <v>1</v>
      </c>
    </row>
    <row r="322" spans="1:9" ht="12">
      <c r="A322" s="14" t="s">
        <v>438</v>
      </c>
      <c r="B322" s="14">
        <v>26</v>
      </c>
      <c r="C322" s="23">
        <v>2621840</v>
      </c>
      <c r="D322" s="24" t="s">
        <v>520</v>
      </c>
      <c r="E322" s="25">
        <v>1346</v>
      </c>
      <c r="F322" s="15">
        <v>19419</v>
      </c>
      <c r="G322" s="22">
        <f t="shared" si="8"/>
        <v>0.06931355888562747</v>
      </c>
      <c r="H322" s="15">
        <v>114000</v>
      </c>
      <c r="I322" s="15">
        <f t="shared" si="9"/>
        <v>0</v>
      </c>
    </row>
    <row r="323" spans="1:9" ht="12">
      <c r="A323" s="14" t="s">
        <v>438</v>
      </c>
      <c r="B323" s="14">
        <v>26</v>
      </c>
      <c r="C323" s="23">
        <v>2622050</v>
      </c>
      <c r="D323" s="24" t="s">
        <v>197</v>
      </c>
      <c r="E323" s="25">
        <v>352</v>
      </c>
      <c r="F323" s="15">
        <v>4300</v>
      </c>
      <c r="G323" s="22">
        <f t="shared" si="8"/>
        <v>0.08186046511627906</v>
      </c>
      <c r="H323" s="15">
        <v>19481</v>
      </c>
      <c r="I323" s="15">
        <f t="shared" si="9"/>
        <v>1</v>
      </c>
    </row>
    <row r="324" spans="1:9" ht="12">
      <c r="A324" s="14" t="s">
        <v>438</v>
      </c>
      <c r="B324" s="14">
        <v>26</v>
      </c>
      <c r="C324" s="23">
        <v>2622200</v>
      </c>
      <c r="D324" s="24" t="s">
        <v>198</v>
      </c>
      <c r="E324" s="25">
        <v>487</v>
      </c>
      <c r="F324" s="15">
        <v>2426</v>
      </c>
      <c r="G324" s="22">
        <f t="shared" si="8"/>
        <v>0.2007419620774938</v>
      </c>
      <c r="H324" s="15">
        <v>15683</v>
      </c>
      <c r="I324" s="15">
        <f t="shared" si="9"/>
        <v>1</v>
      </c>
    </row>
    <row r="325" spans="1:9" ht="12">
      <c r="A325" s="14" t="s">
        <v>438</v>
      </c>
      <c r="B325" s="14">
        <v>26</v>
      </c>
      <c r="C325" s="23">
        <v>2622230</v>
      </c>
      <c r="D325" s="24" t="s">
        <v>199</v>
      </c>
      <c r="E325" s="25">
        <v>6</v>
      </c>
      <c r="F325" s="15">
        <v>54</v>
      </c>
      <c r="G325" s="22">
        <f t="shared" si="8"/>
        <v>0.1111111111111111</v>
      </c>
      <c r="H325" s="15">
        <v>476</v>
      </c>
      <c r="I325" s="15">
        <f t="shared" si="9"/>
        <v>1</v>
      </c>
    </row>
    <row r="326" spans="1:9" ht="12">
      <c r="A326" s="14" t="s">
        <v>438</v>
      </c>
      <c r="B326" s="14">
        <v>26</v>
      </c>
      <c r="C326" s="23">
        <v>2622260</v>
      </c>
      <c r="D326" s="24" t="s">
        <v>200</v>
      </c>
      <c r="E326" s="25">
        <v>24</v>
      </c>
      <c r="F326" s="15">
        <v>203</v>
      </c>
      <c r="G326" s="22">
        <f t="shared" si="8"/>
        <v>0.11822660098522167</v>
      </c>
      <c r="H326" s="15">
        <v>1418</v>
      </c>
      <c r="I326" s="15">
        <f t="shared" si="9"/>
        <v>1</v>
      </c>
    </row>
    <row r="327" spans="1:9" ht="12">
      <c r="A327" s="14" t="s">
        <v>438</v>
      </c>
      <c r="B327" s="14">
        <v>26</v>
      </c>
      <c r="C327" s="23">
        <v>2622290</v>
      </c>
      <c r="D327" s="24" t="s">
        <v>35</v>
      </c>
      <c r="E327" s="25">
        <v>403</v>
      </c>
      <c r="F327" s="15">
        <v>2143</v>
      </c>
      <c r="G327" s="22">
        <f t="shared" si="8"/>
        <v>0.18805412972468502</v>
      </c>
      <c r="H327" s="15">
        <v>13551</v>
      </c>
      <c r="I327" s="15">
        <f t="shared" si="9"/>
        <v>1</v>
      </c>
    </row>
    <row r="328" spans="1:9" ht="12">
      <c r="A328" s="14" t="s">
        <v>438</v>
      </c>
      <c r="B328" s="14">
        <v>26</v>
      </c>
      <c r="C328" s="23">
        <v>2622320</v>
      </c>
      <c r="D328" s="24" t="s">
        <v>36</v>
      </c>
      <c r="E328" s="25">
        <v>162</v>
      </c>
      <c r="F328" s="15">
        <v>789</v>
      </c>
      <c r="G328" s="22">
        <f t="shared" si="8"/>
        <v>0.20532319391634982</v>
      </c>
      <c r="H328" s="15">
        <v>6957</v>
      </c>
      <c r="I328" s="15">
        <f t="shared" si="9"/>
        <v>1</v>
      </c>
    </row>
    <row r="329" spans="1:9" ht="12">
      <c r="A329" s="14" t="s">
        <v>438</v>
      </c>
      <c r="B329" s="14">
        <v>26</v>
      </c>
      <c r="C329" s="23">
        <v>2622350</v>
      </c>
      <c r="D329" s="24" t="s">
        <v>521</v>
      </c>
      <c r="E329" s="25">
        <v>205</v>
      </c>
      <c r="F329" s="15">
        <v>1122</v>
      </c>
      <c r="G329" s="22">
        <f t="shared" si="8"/>
        <v>0.18270944741532977</v>
      </c>
      <c r="H329" s="15">
        <v>6869</v>
      </c>
      <c r="I329" s="15">
        <f t="shared" si="9"/>
        <v>1</v>
      </c>
    </row>
    <row r="330" spans="1:9" ht="12">
      <c r="A330" s="14" t="s">
        <v>438</v>
      </c>
      <c r="B330" s="14">
        <v>26</v>
      </c>
      <c r="C330" s="23">
        <v>2622380</v>
      </c>
      <c r="D330" s="24" t="s">
        <v>201</v>
      </c>
      <c r="E330" s="25">
        <v>66</v>
      </c>
      <c r="F330" s="15">
        <v>1449</v>
      </c>
      <c r="G330" s="22">
        <f aca="true" t="shared" si="10" ref="G330:G393">IF(AND(E330&gt;0,F330&gt;0),E330/F330,0)</f>
        <v>0.045548654244306416</v>
      </c>
      <c r="H330" s="15">
        <v>7387</v>
      </c>
      <c r="I330" s="15">
        <f aca="true" t="shared" si="11" ref="I330:I393">IF(H330&lt;20000,1,0)</f>
        <v>1</v>
      </c>
    </row>
    <row r="331" spans="1:9" ht="12">
      <c r="A331" s="14" t="s">
        <v>438</v>
      </c>
      <c r="B331" s="14">
        <v>26</v>
      </c>
      <c r="C331" s="23">
        <v>2622410</v>
      </c>
      <c r="D331" s="24" t="s">
        <v>202</v>
      </c>
      <c r="E331" s="25">
        <v>275</v>
      </c>
      <c r="F331" s="15">
        <v>1884</v>
      </c>
      <c r="G331" s="22">
        <f t="shared" si="10"/>
        <v>0.1459660297239915</v>
      </c>
      <c r="H331" s="15">
        <v>12980</v>
      </c>
      <c r="I331" s="15">
        <f t="shared" si="11"/>
        <v>1</v>
      </c>
    </row>
    <row r="332" spans="1:9" ht="12">
      <c r="A332" s="14" t="s">
        <v>438</v>
      </c>
      <c r="B332" s="14">
        <v>26</v>
      </c>
      <c r="C332" s="23">
        <v>2622470</v>
      </c>
      <c r="D332" s="24" t="s">
        <v>522</v>
      </c>
      <c r="E332" s="25">
        <v>198</v>
      </c>
      <c r="F332" s="15">
        <v>1149</v>
      </c>
      <c r="G332" s="22">
        <f t="shared" si="10"/>
        <v>0.17232375979112272</v>
      </c>
      <c r="H332" s="15">
        <v>7633</v>
      </c>
      <c r="I332" s="15">
        <f t="shared" si="11"/>
        <v>1</v>
      </c>
    </row>
    <row r="333" spans="1:9" ht="12">
      <c r="A333" s="14" t="s">
        <v>438</v>
      </c>
      <c r="B333" s="14">
        <v>26</v>
      </c>
      <c r="C333" s="23">
        <v>2622500</v>
      </c>
      <c r="D333" s="24" t="s">
        <v>203</v>
      </c>
      <c r="E333" s="25">
        <v>196</v>
      </c>
      <c r="F333" s="15">
        <v>940</v>
      </c>
      <c r="G333" s="22">
        <f t="shared" si="10"/>
        <v>0.20851063829787234</v>
      </c>
      <c r="H333" s="15">
        <v>4969</v>
      </c>
      <c r="I333" s="15">
        <f t="shared" si="11"/>
        <v>1</v>
      </c>
    </row>
    <row r="334" spans="1:9" ht="12">
      <c r="A334" s="14" t="s">
        <v>438</v>
      </c>
      <c r="B334" s="14">
        <v>26</v>
      </c>
      <c r="C334" s="23">
        <v>2622620</v>
      </c>
      <c r="D334" s="24" t="s">
        <v>204</v>
      </c>
      <c r="E334" s="25">
        <v>228</v>
      </c>
      <c r="F334" s="15">
        <v>1618</v>
      </c>
      <c r="G334" s="22">
        <f t="shared" si="10"/>
        <v>0.14091470951792337</v>
      </c>
      <c r="H334" s="15">
        <v>8309</v>
      </c>
      <c r="I334" s="15">
        <f t="shared" si="11"/>
        <v>1</v>
      </c>
    </row>
    <row r="335" spans="1:9" ht="12">
      <c r="A335" s="14" t="s">
        <v>438</v>
      </c>
      <c r="B335" s="14">
        <v>26</v>
      </c>
      <c r="C335" s="23">
        <v>2622830</v>
      </c>
      <c r="D335" s="24" t="s">
        <v>524</v>
      </c>
      <c r="E335" s="25">
        <v>45</v>
      </c>
      <c r="F335" s="15">
        <v>282</v>
      </c>
      <c r="G335" s="22">
        <f t="shared" si="10"/>
        <v>0.1595744680851064</v>
      </c>
      <c r="H335" s="15">
        <v>1609</v>
      </c>
      <c r="I335" s="15">
        <f t="shared" si="11"/>
        <v>1</v>
      </c>
    </row>
    <row r="336" spans="1:9" ht="12">
      <c r="A336" s="14" t="s">
        <v>438</v>
      </c>
      <c r="B336" s="14">
        <v>26</v>
      </c>
      <c r="C336" s="23">
        <v>2622740</v>
      </c>
      <c r="D336" s="24" t="s">
        <v>205</v>
      </c>
      <c r="E336" s="25">
        <v>128</v>
      </c>
      <c r="F336" s="15">
        <v>998</v>
      </c>
      <c r="G336" s="22">
        <f t="shared" si="10"/>
        <v>0.1282565130260521</v>
      </c>
      <c r="H336" s="15">
        <v>5278</v>
      </c>
      <c r="I336" s="15">
        <f t="shared" si="11"/>
        <v>1</v>
      </c>
    </row>
    <row r="337" spans="1:9" ht="12">
      <c r="A337" s="14" t="s">
        <v>438</v>
      </c>
      <c r="B337" s="14">
        <v>26</v>
      </c>
      <c r="C337" s="23">
        <v>2622800</v>
      </c>
      <c r="D337" s="24" t="s">
        <v>523</v>
      </c>
      <c r="E337" s="25">
        <v>230</v>
      </c>
      <c r="F337" s="15">
        <v>783</v>
      </c>
      <c r="G337" s="22">
        <f t="shared" si="10"/>
        <v>0.2937420178799489</v>
      </c>
      <c r="H337" s="15">
        <v>4323</v>
      </c>
      <c r="I337" s="15">
        <f t="shared" si="11"/>
        <v>1</v>
      </c>
    </row>
    <row r="338" spans="1:9" ht="12">
      <c r="A338" s="14" t="s">
        <v>438</v>
      </c>
      <c r="B338" s="14">
        <v>26</v>
      </c>
      <c r="C338" s="23">
        <v>2622860</v>
      </c>
      <c r="D338" s="24" t="s">
        <v>206</v>
      </c>
      <c r="E338" s="25">
        <v>257</v>
      </c>
      <c r="F338" s="15">
        <v>1388</v>
      </c>
      <c r="G338" s="22">
        <f t="shared" si="10"/>
        <v>0.1851585014409222</v>
      </c>
      <c r="H338" s="15">
        <v>7214</v>
      </c>
      <c r="I338" s="15">
        <f t="shared" si="11"/>
        <v>1</v>
      </c>
    </row>
    <row r="339" spans="1:9" ht="12">
      <c r="A339" s="14" t="s">
        <v>438</v>
      </c>
      <c r="B339" s="14">
        <v>26</v>
      </c>
      <c r="C339" s="23">
        <v>2600013</v>
      </c>
      <c r="D339" s="24" t="s">
        <v>364</v>
      </c>
      <c r="E339" s="25">
        <v>380</v>
      </c>
      <c r="F339" s="15">
        <v>3889</v>
      </c>
      <c r="G339" s="22">
        <f t="shared" si="10"/>
        <v>0.0977114939573155</v>
      </c>
      <c r="H339" s="15">
        <v>31346</v>
      </c>
      <c r="I339" s="15">
        <f t="shared" si="11"/>
        <v>0</v>
      </c>
    </row>
    <row r="340" spans="1:9" ht="12">
      <c r="A340" s="14" t="s">
        <v>438</v>
      </c>
      <c r="B340" s="14">
        <v>26</v>
      </c>
      <c r="C340" s="23">
        <v>2622970</v>
      </c>
      <c r="D340" s="24" t="s">
        <v>525</v>
      </c>
      <c r="E340" s="25">
        <v>248</v>
      </c>
      <c r="F340" s="15">
        <v>2379</v>
      </c>
      <c r="G340" s="22">
        <f t="shared" si="10"/>
        <v>0.10424548129466163</v>
      </c>
      <c r="H340" s="15">
        <v>13721</v>
      </c>
      <c r="I340" s="15">
        <f t="shared" si="11"/>
        <v>1</v>
      </c>
    </row>
    <row r="341" spans="1:9" ht="12">
      <c r="A341" s="14" t="s">
        <v>438</v>
      </c>
      <c r="B341" s="14">
        <v>26</v>
      </c>
      <c r="C341" s="23">
        <v>2622980</v>
      </c>
      <c r="D341" s="24" t="s">
        <v>526</v>
      </c>
      <c r="E341" s="25">
        <v>138</v>
      </c>
      <c r="F341" s="15">
        <v>988</v>
      </c>
      <c r="G341" s="22">
        <f t="shared" si="10"/>
        <v>0.1396761133603239</v>
      </c>
      <c r="H341" s="15">
        <v>4960</v>
      </c>
      <c r="I341" s="15">
        <f t="shared" si="11"/>
        <v>1</v>
      </c>
    </row>
    <row r="342" spans="1:9" ht="12">
      <c r="A342" s="14" t="s">
        <v>438</v>
      </c>
      <c r="B342" s="14">
        <v>26</v>
      </c>
      <c r="C342" s="23">
        <v>2623040</v>
      </c>
      <c r="D342" s="24" t="s">
        <v>207</v>
      </c>
      <c r="E342" s="25">
        <v>189</v>
      </c>
      <c r="F342" s="15">
        <v>2430</v>
      </c>
      <c r="G342" s="22">
        <f t="shared" si="10"/>
        <v>0.07777777777777778</v>
      </c>
      <c r="H342" s="15">
        <v>13940</v>
      </c>
      <c r="I342" s="15">
        <f t="shared" si="11"/>
        <v>1</v>
      </c>
    </row>
    <row r="343" spans="1:9" ht="12">
      <c r="A343" s="14" t="s">
        <v>438</v>
      </c>
      <c r="B343" s="14">
        <v>26</v>
      </c>
      <c r="C343" s="23">
        <v>2623100</v>
      </c>
      <c r="D343" s="24" t="s">
        <v>38</v>
      </c>
      <c r="E343" s="25">
        <v>132</v>
      </c>
      <c r="F343" s="15">
        <v>1659</v>
      </c>
      <c r="G343" s="22">
        <f t="shared" si="10"/>
        <v>0.07956600361663653</v>
      </c>
      <c r="H343" s="15">
        <v>8763</v>
      </c>
      <c r="I343" s="15">
        <f t="shared" si="11"/>
        <v>1</v>
      </c>
    </row>
    <row r="344" spans="1:9" ht="12">
      <c r="A344" s="14" t="s">
        <v>438</v>
      </c>
      <c r="B344" s="14">
        <v>26</v>
      </c>
      <c r="C344" s="23">
        <v>2623130</v>
      </c>
      <c r="D344" s="24" t="s">
        <v>208</v>
      </c>
      <c r="E344" s="25">
        <v>252</v>
      </c>
      <c r="F344" s="15">
        <v>1413</v>
      </c>
      <c r="G344" s="22">
        <f t="shared" si="10"/>
        <v>0.17834394904458598</v>
      </c>
      <c r="H344" s="15">
        <v>8233</v>
      </c>
      <c r="I344" s="15">
        <f t="shared" si="11"/>
        <v>1</v>
      </c>
    </row>
    <row r="345" spans="1:9" ht="12">
      <c r="A345" s="14" t="s">
        <v>438</v>
      </c>
      <c r="B345" s="14">
        <v>26</v>
      </c>
      <c r="C345" s="23">
        <v>2623160</v>
      </c>
      <c r="D345" s="24" t="s">
        <v>209</v>
      </c>
      <c r="E345" s="25">
        <v>123</v>
      </c>
      <c r="F345" s="15">
        <v>565</v>
      </c>
      <c r="G345" s="22">
        <f t="shared" si="10"/>
        <v>0.2176991150442478</v>
      </c>
      <c r="H345" s="15">
        <v>3613</v>
      </c>
      <c r="I345" s="15">
        <f t="shared" si="11"/>
        <v>1</v>
      </c>
    </row>
    <row r="346" spans="1:9" ht="12">
      <c r="A346" s="14" t="s">
        <v>438</v>
      </c>
      <c r="B346" s="14">
        <v>26</v>
      </c>
      <c r="C346" s="23">
        <v>2623070</v>
      </c>
      <c r="D346" s="24" t="s">
        <v>37</v>
      </c>
      <c r="E346" s="25">
        <v>249</v>
      </c>
      <c r="F346" s="15">
        <v>3267</v>
      </c>
      <c r="G346" s="22">
        <f t="shared" si="10"/>
        <v>0.07621671258034894</v>
      </c>
      <c r="H346" s="15">
        <v>17300</v>
      </c>
      <c r="I346" s="15">
        <f t="shared" si="11"/>
        <v>1</v>
      </c>
    </row>
    <row r="347" spans="1:9" ht="12">
      <c r="A347" s="14" t="s">
        <v>438</v>
      </c>
      <c r="B347" s="14">
        <v>26</v>
      </c>
      <c r="C347" s="23">
        <v>2623250</v>
      </c>
      <c r="D347" s="24" t="s">
        <v>210</v>
      </c>
      <c r="E347" s="25">
        <v>194</v>
      </c>
      <c r="F347" s="15">
        <v>3197</v>
      </c>
      <c r="G347" s="22">
        <f t="shared" si="10"/>
        <v>0.060681889271191745</v>
      </c>
      <c r="H347" s="15">
        <v>14853</v>
      </c>
      <c r="I347" s="15">
        <f t="shared" si="11"/>
        <v>1</v>
      </c>
    </row>
    <row r="348" spans="1:9" ht="12">
      <c r="A348" s="14" t="s">
        <v>438</v>
      </c>
      <c r="B348" s="14">
        <v>26</v>
      </c>
      <c r="C348" s="23">
        <v>2623280</v>
      </c>
      <c r="D348" s="24" t="s">
        <v>211</v>
      </c>
      <c r="E348" s="25">
        <v>239</v>
      </c>
      <c r="F348" s="15">
        <v>1257</v>
      </c>
      <c r="G348" s="22">
        <f t="shared" si="10"/>
        <v>0.19013524264120923</v>
      </c>
      <c r="H348" s="15">
        <v>6913</v>
      </c>
      <c r="I348" s="15">
        <f t="shared" si="11"/>
        <v>1</v>
      </c>
    </row>
    <row r="349" spans="1:9" ht="12">
      <c r="A349" s="14" t="s">
        <v>438</v>
      </c>
      <c r="B349" s="14">
        <v>26</v>
      </c>
      <c r="C349" s="23">
        <v>2623310</v>
      </c>
      <c r="D349" s="24" t="s">
        <v>212</v>
      </c>
      <c r="E349" s="25">
        <v>185</v>
      </c>
      <c r="F349" s="15">
        <v>1171</v>
      </c>
      <c r="G349" s="22">
        <f t="shared" si="10"/>
        <v>0.15798462852263023</v>
      </c>
      <c r="H349" s="15">
        <v>5795</v>
      </c>
      <c r="I349" s="15">
        <f t="shared" si="11"/>
        <v>1</v>
      </c>
    </row>
    <row r="350" spans="1:9" ht="12">
      <c r="A350" s="14" t="s">
        <v>438</v>
      </c>
      <c r="B350" s="14">
        <v>26</v>
      </c>
      <c r="C350" s="23">
        <v>2623460</v>
      </c>
      <c r="D350" s="24" t="s">
        <v>39</v>
      </c>
      <c r="E350" s="25">
        <v>501</v>
      </c>
      <c r="F350" s="15">
        <v>2618</v>
      </c>
      <c r="G350" s="22">
        <f t="shared" si="10"/>
        <v>0.19136745607333844</v>
      </c>
      <c r="H350" s="15">
        <v>16626</v>
      </c>
      <c r="I350" s="15">
        <f t="shared" si="11"/>
        <v>1</v>
      </c>
    </row>
    <row r="351" spans="1:9" ht="12">
      <c r="A351" s="14" t="s">
        <v>438</v>
      </c>
      <c r="B351" s="14">
        <v>26</v>
      </c>
      <c r="C351" s="23">
        <v>2623490</v>
      </c>
      <c r="D351" s="24" t="s">
        <v>213</v>
      </c>
      <c r="E351" s="25">
        <v>150</v>
      </c>
      <c r="F351" s="15">
        <v>1121</v>
      </c>
      <c r="G351" s="22">
        <f t="shared" si="10"/>
        <v>0.13380909901873328</v>
      </c>
      <c r="H351" s="15">
        <v>5591</v>
      </c>
      <c r="I351" s="15">
        <f t="shared" si="11"/>
        <v>1</v>
      </c>
    </row>
    <row r="352" spans="1:9" ht="12">
      <c r="A352" s="14" t="s">
        <v>438</v>
      </c>
      <c r="B352" s="14">
        <v>26</v>
      </c>
      <c r="C352" s="23">
        <v>2623520</v>
      </c>
      <c r="D352" s="24" t="s">
        <v>214</v>
      </c>
      <c r="E352" s="25">
        <v>125</v>
      </c>
      <c r="F352" s="15">
        <v>757</v>
      </c>
      <c r="G352" s="22">
        <f t="shared" si="10"/>
        <v>0.16512549537648613</v>
      </c>
      <c r="H352" s="15">
        <v>3756</v>
      </c>
      <c r="I352" s="15">
        <f t="shared" si="11"/>
        <v>1</v>
      </c>
    </row>
    <row r="353" spans="1:9" ht="12">
      <c r="A353" s="14" t="s">
        <v>438</v>
      </c>
      <c r="B353" s="14">
        <v>26</v>
      </c>
      <c r="C353" s="23">
        <v>2623550</v>
      </c>
      <c r="D353" s="24" t="s">
        <v>215</v>
      </c>
      <c r="E353" s="25">
        <v>316</v>
      </c>
      <c r="F353" s="15">
        <v>1952</v>
      </c>
      <c r="G353" s="22">
        <f t="shared" si="10"/>
        <v>0.16188524590163936</v>
      </c>
      <c r="H353" s="15">
        <v>12638</v>
      </c>
      <c r="I353" s="15">
        <f t="shared" si="11"/>
        <v>1</v>
      </c>
    </row>
    <row r="354" spans="1:9" ht="12">
      <c r="A354" s="14" t="s">
        <v>438</v>
      </c>
      <c r="B354" s="14">
        <v>26</v>
      </c>
      <c r="C354" s="23">
        <v>2623580</v>
      </c>
      <c r="D354" s="24" t="s">
        <v>527</v>
      </c>
      <c r="E354" s="25">
        <v>268</v>
      </c>
      <c r="F354" s="15">
        <v>1723</v>
      </c>
      <c r="G354" s="22">
        <f t="shared" si="10"/>
        <v>0.1555426581543819</v>
      </c>
      <c r="H354" s="15">
        <v>10198</v>
      </c>
      <c r="I354" s="15">
        <f t="shared" si="11"/>
        <v>1</v>
      </c>
    </row>
    <row r="355" spans="1:9" ht="12">
      <c r="A355" s="14" t="s">
        <v>438</v>
      </c>
      <c r="B355" s="14">
        <v>26</v>
      </c>
      <c r="C355" s="23">
        <v>2623610</v>
      </c>
      <c r="D355" s="24" t="s">
        <v>216</v>
      </c>
      <c r="E355" s="25">
        <v>137</v>
      </c>
      <c r="F355" s="15">
        <v>927</v>
      </c>
      <c r="G355" s="22">
        <f t="shared" si="10"/>
        <v>0.14778856526429343</v>
      </c>
      <c r="H355" s="15">
        <v>5057</v>
      </c>
      <c r="I355" s="15">
        <f t="shared" si="11"/>
        <v>1</v>
      </c>
    </row>
    <row r="356" spans="1:9" ht="12">
      <c r="A356" s="14" t="s">
        <v>438</v>
      </c>
      <c r="B356" s="14">
        <v>26</v>
      </c>
      <c r="C356" s="23">
        <v>2623670</v>
      </c>
      <c r="D356" s="24" t="s">
        <v>217</v>
      </c>
      <c r="E356" s="25">
        <v>248</v>
      </c>
      <c r="F356" s="15">
        <v>932</v>
      </c>
      <c r="G356" s="22">
        <f t="shared" si="10"/>
        <v>0.26609442060085836</v>
      </c>
      <c r="H356" s="15">
        <v>5319</v>
      </c>
      <c r="I356" s="15">
        <f t="shared" si="11"/>
        <v>1</v>
      </c>
    </row>
    <row r="357" spans="1:9" ht="12">
      <c r="A357" s="14" t="s">
        <v>438</v>
      </c>
      <c r="B357" s="14">
        <v>26</v>
      </c>
      <c r="C357" s="23">
        <v>2623790</v>
      </c>
      <c r="D357" s="24" t="s">
        <v>218</v>
      </c>
      <c r="E357" s="25">
        <v>195</v>
      </c>
      <c r="F357" s="15">
        <v>1333</v>
      </c>
      <c r="G357" s="22">
        <f t="shared" si="10"/>
        <v>0.14628657164291073</v>
      </c>
      <c r="H357" s="15">
        <v>7927</v>
      </c>
      <c r="I357" s="15">
        <f t="shared" si="11"/>
        <v>1</v>
      </c>
    </row>
    <row r="358" spans="1:9" ht="12">
      <c r="A358" s="14" t="s">
        <v>438</v>
      </c>
      <c r="B358" s="14">
        <v>26</v>
      </c>
      <c r="C358" s="23">
        <v>2623830</v>
      </c>
      <c r="D358" s="24" t="s">
        <v>219</v>
      </c>
      <c r="E358" s="25">
        <v>34</v>
      </c>
      <c r="F358" s="15">
        <v>275</v>
      </c>
      <c r="G358" s="22">
        <f t="shared" si="10"/>
        <v>0.12363636363636364</v>
      </c>
      <c r="H358" s="15">
        <v>1804</v>
      </c>
      <c r="I358" s="15">
        <f t="shared" si="11"/>
        <v>1</v>
      </c>
    </row>
    <row r="359" spans="1:9" ht="12">
      <c r="A359" s="14" t="s">
        <v>438</v>
      </c>
      <c r="B359" s="14">
        <v>26</v>
      </c>
      <c r="C359" s="23">
        <v>2623820</v>
      </c>
      <c r="D359" s="24" t="s">
        <v>528</v>
      </c>
      <c r="E359" s="25">
        <v>906</v>
      </c>
      <c r="F359" s="15">
        <v>9351</v>
      </c>
      <c r="G359" s="22">
        <f t="shared" si="10"/>
        <v>0.09688803336541546</v>
      </c>
      <c r="H359" s="15">
        <v>52293</v>
      </c>
      <c r="I359" s="15">
        <f t="shared" si="11"/>
        <v>0</v>
      </c>
    </row>
    <row r="360" spans="1:9" ht="12">
      <c r="A360" s="14" t="s">
        <v>438</v>
      </c>
      <c r="B360" s="14">
        <v>26</v>
      </c>
      <c r="C360" s="23">
        <v>2623850</v>
      </c>
      <c r="D360" s="24" t="s">
        <v>529</v>
      </c>
      <c r="E360" s="25">
        <v>164</v>
      </c>
      <c r="F360" s="15">
        <v>2308</v>
      </c>
      <c r="G360" s="22">
        <f t="shared" si="10"/>
        <v>0.07105719237435008</v>
      </c>
      <c r="H360" s="15">
        <v>15355</v>
      </c>
      <c r="I360" s="15">
        <f t="shared" si="11"/>
        <v>1</v>
      </c>
    </row>
    <row r="361" spans="1:9" ht="12">
      <c r="A361" s="14" t="s">
        <v>438</v>
      </c>
      <c r="B361" s="14">
        <v>26</v>
      </c>
      <c r="C361" s="23">
        <v>2623910</v>
      </c>
      <c r="D361" s="24" t="s">
        <v>220</v>
      </c>
      <c r="E361" s="25">
        <v>211</v>
      </c>
      <c r="F361" s="15">
        <v>1667</v>
      </c>
      <c r="G361" s="22">
        <f t="shared" si="10"/>
        <v>0.1265746850629874</v>
      </c>
      <c r="H361" s="15">
        <v>9305</v>
      </c>
      <c r="I361" s="15">
        <f t="shared" si="11"/>
        <v>1</v>
      </c>
    </row>
    <row r="362" spans="1:9" ht="12">
      <c r="A362" s="14" t="s">
        <v>438</v>
      </c>
      <c r="B362" s="14">
        <v>26</v>
      </c>
      <c r="C362" s="23">
        <v>2624000</v>
      </c>
      <c r="D362" s="24" t="s">
        <v>221</v>
      </c>
      <c r="E362" s="25">
        <v>244</v>
      </c>
      <c r="F362" s="15">
        <v>868</v>
      </c>
      <c r="G362" s="22">
        <f t="shared" si="10"/>
        <v>0.28110599078341014</v>
      </c>
      <c r="H362" s="15">
        <v>5584</v>
      </c>
      <c r="I362" s="15">
        <f t="shared" si="11"/>
        <v>1</v>
      </c>
    </row>
    <row r="363" spans="1:9" ht="12">
      <c r="A363" s="14" t="s">
        <v>438</v>
      </c>
      <c r="B363" s="14">
        <v>26</v>
      </c>
      <c r="C363" s="23">
        <v>2624120</v>
      </c>
      <c r="D363" s="24" t="s">
        <v>222</v>
      </c>
      <c r="E363" s="25">
        <v>333</v>
      </c>
      <c r="F363" s="15">
        <v>3807</v>
      </c>
      <c r="G363" s="22">
        <f t="shared" si="10"/>
        <v>0.08747044917257683</v>
      </c>
      <c r="H363" s="15">
        <v>22332</v>
      </c>
      <c r="I363" s="15">
        <f t="shared" si="11"/>
        <v>0</v>
      </c>
    </row>
    <row r="364" spans="1:9" ht="12">
      <c r="A364" s="14" t="s">
        <v>438</v>
      </c>
      <c r="B364" s="14">
        <v>26</v>
      </c>
      <c r="C364" s="23">
        <v>2624150</v>
      </c>
      <c r="D364" s="24" t="s">
        <v>530</v>
      </c>
      <c r="E364" s="25">
        <v>984</v>
      </c>
      <c r="F364" s="15">
        <v>8356</v>
      </c>
      <c r="G364" s="22">
        <f t="shared" si="10"/>
        <v>0.11775969363331738</v>
      </c>
      <c r="H364" s="15">
        <v>50140</v>
      </c>
      <c r="I364" s="15">
        <f t="shared" si="11"/>
        <v>0</v>
      </c>
    </row>
    <row r="365" spans="1:9" ht="12">
      <c r="A365" s="14" t="s">
        <v>438</v>
      </c>
      <c r="B365" s="14">
        <v>26</v>
      </c>
      <c r="C365" s="23">
        <v>2612960</v>
      </c>
      <c r="D365" s="24" t="s">
        <v>346</v>
      </c>
      <c r="E365" s="25">
        <v>330</v>
      </c>
      <c r="F365" s="15">
        <v>1396</v>
      </c>
      <c r="G365" s="22">
        <f t="shared" si="10"/>
        <v>0.23638968481375358</v>
      </c>
      <c r="H365" s="15">
        <v>7862</v>
      </c>
      <c r="I365" s="15">
        <f t="shared" si="11"/>
        <v>1</v>
      </c>
    </row>
    <row r="366" spans="1:9" ht="12">
      <c r="A366" s="14" t="s">
        <v>438</v>
      </c>
      <c r="B366" s="14">
        <v>26</v>
      </c>
      <c r="C366" s="23">
        <v>2624180</v>
      </c>
      <c r="D366" s="24" t="s">
        <v>223</v>
      </c>
      <c r="E366" s="25">
        <v>227</v>
      </c>
      <c r="F366" s="15">
        <v>1545</v>
      </c>
      <c r="G366" s="22">
        <f t="shared" si="10"/>
        <v>0.14692556634304207</v>
      </c>
      <c r="H366" s="15">
        <v>8575</v>
      </c>
      <c r="I366" s="15">
        <f t="shared" si="11"/>
        <v>1</v>
      </c>
    </row>
    <row r="367" spans="1:9" ht="12">
      <c r="A367" s="14" t="s">
        <v>438</v>
      </c>
      <c r="B367" s="14">
        <v>26</v>
      </c>
      <c r="C367" s="23">
        <v>2624420</v>
      </c>
      <c r="D367" s="24" t="s">
        <v>224</v>
      </c>
      <c r="E367" s="25">
        <v>272</v>
      </c>
      <c r="F367" s="15">
        <v>1571</v>
      </c>
      <c r="G367" s="22">
        <f t="shared" si="10"/>
        <v>0.17313812858052197</v>
      </c>
      <c r="H367" s="15">
        <v>7694</v>
      </c>
      <c r="I367" s="15">
        <f t="shared" si="11"/>
        <v>1</v>
      </c>
    </row>
    <row r="368" spans="1:9" ht="12">
      <c r="A368" s="14" t="s">
        <v>438</v>
      </c>
      <c r="B368" s="14">
        <v>26</v>
      </c>
      <c r="C368" s="23">
        <v>2624540</v>
      </c>
      <c r="D368" s="24" t="s">
        <v>225</v>
      </c>
      <c r="E368" s="25">
        <v>17</v>
      </c>
      <c r="F368" s="15">
        <v>151</v>
      </c>
      <c r="G368" s="22">
        <f t="shared" si="10"/>
        <v>0.11258278145695365</v>
      </c>
      <c r="H368" s="15">
        <v>984</v>
      </c>
      <c r="I368" s="15">
        <f t="shared" si="11"/>
        <v>1</v>
      </c>
    </row>
    <row r="369" spans="1:9" ht="12">
      <c r="A369" s="14" t="s">
        <v>438</v>
      </c>
      <c r="B369" s="14">
        <v>26</v>
      </c>
      <c r="C369" s="23">
        <v>2624570</v>
      </c>
      <c r="D369" s="24" t="s">
        <v>531</v>
      </c>
      <c r="E369" s="25">
        <v>140</v>
      </c>
      <c r="F369" s="15">
        <v>884</v>
      </c>
      <c r="G369" s="22">
        <f t="shared" si="10"/>
        <v>0.1583710407239819</v>
      </c>
      <c r="H369" s="15">
        <v>4738</v>
      </c>
      <c r="I369" s="15">
        <f t="shared" si="11"/>
        <v>1</v>
      </c>
    </row>
    <row r="370" spans="1:9" ht="12">
      <c r="A370" s="14" t="s">
        <v>438</v>
      </c>
      <c r="B370" s="14">
        <v>26</v>
      </c>
      <c r="C370" s="23">
        <v>2624600</v>
      </c>
      <c r="D370" s="24" t="s">
        <v>226</v>
      </c>
      <c r="E370" s="25">
        <v>452</v>
      </c>
      <c r="F370" s="15">
        <v>1782</v>
      </c>
      <c r="G370" s="22">
        <f t="shared" si="10"/>
        <v>0.2536475869809203</v>
      </c>
      <c r="H370" s="15">
        <v>9152</v>
      </c>
      <c r="I370" s="15">
        <f t="shared" si="11"/>
        <v>1</v>
      </c>
    </row>
    <row r="371" spans="1:9" ht="12">
      <c r="A371" s="14" t="s">
        <v>438</v>
      </c>
      <c r="B371" s="14">
        <v>26</v>
      </c>
      <c r="C371" s="23">
        <v>2624630</v>
      </c>
      <c r="D371" s="24" t="s">
        <v>532</v>
      </c>
      <c r="E371" s="25">
        <v>70</v>
      </c>
      <c r="F371" s="15">
        <v>747</v>
      </c>
      <c r="G371" s="22">
        <f t="shared" si="10"/>
        <v>0.09370816599732262</v>
      </c>
      <c r="H371" s="15">
        <v>4030</v>
      </c>
      <c r="I371" s="15">
        <f t="shared" si="11"/>
        <v>1</v>
      </c>
    </row>
    <row r="372" spans="1:9" ht="12">
      <c r="A372" s="14" t="s">
        <v>438</v>
      </c>
      <c r="B372" s="14">
        <v>26</v>
      </c>
      <c r="C372" s="23">
        <v>2624690</v>
      </c>
      <c r="D372" s="24" t="s">
        <v>40</v>
      </c>
      <c r="E372" s="25">
        <v>738</v>
      </c>
      <c r="F372" s="15">
        <v>3801</v>
      </c>
      <c r="G372" s="22">
        <f t="shared" si="10"/>
        <v>0.1941594317284925</v>
      </c>
      <c r="H372" s="15">
        <v>23827</v>
      </c>
      <c r="I372" s="15">
        <f t="shared" si="11"/>
        <v>0</v>
      </c>
    </row>
    <row r="373" spans="1:9" ht="12">
      <c r="A373" s="14" t="s">
        <v>438</v>
      </c>
      <c r="B373" s="14">
        <v>26</v>
      </c>
      <c r="C373" s="23">
        <v>2624720</v>
      </c>
      <c r="D373" s="24" t="s">
        <v>41</v>
      </c>
      <c r="E373" s="25">
        <v>791</v>
      </c>
      <c r="F373" s="15">
        <v>3052</v>
      </c>
      <c r="G373" s="22">
        <f t="shared" si="10"/>
        <v>0.2591743119266055</v>
      </c>
      <c r="H373" s="15">
        <v>16768</v>
      </c>
      <c r="I373" s="15">
        <f t="shared" si="11"/>
        <v>1</v>
      </c>
    </row>
    <row r="374" spans="1:9" ht="12">
      <c r="A374" s="14" t="s">
        <v>438</v>
      </c>
      <c r="B374" s="14">
        <v>26</v>
      </c>
      <c r="C374" s="23">
        <v>2624750</v>
      </c>
      <c r="D374" s="24" t="s">
        <v>227</v>
      </c>
      <c r="E374" s="25">
        <v>590</v>
      </c>
      <c r="F374" s="15">
        <v>4421</v>
      </c>
      <c r="G374" s="22">
        <f t="shared" si="10"/>
        <v>0.13345396969011536</v>
      </c>
      <c r="H374" s="15">
        <v>42599</v>
      </c>
      <c r="I374" s="15">
        <f t="shared" si="11"/>
        <v>0</v>
      </c>
    </row>
    <row r="375" spans="1:9" ht="12">
      <c r="A375" s="14" t="s">
        <v>438</v>
      </c>
      <c r="B375" s="14">
        <v>26</v>
      </c>
      <c r="C375" s="23">
        <v>2624810</v>
      </c>
      <c r="D375" s="24" t="s">
        <v>533</v>
      </c>
      <c r="E375" s="25">
        <v>100</v>
      </c>
      <c r="F375" s="15">
        <v>841</v>
      </c>
      <c r="G375" s="22">
        <f t="shared" si="10"/>
        <v>0.11890606420927467</v>
      </c>
      <c r="H375" s="15">
        <v>6223</v>
      </c>
      <c r="I375" s="15">
        <f t="shared" si="11"/>
        <v>1</v>
      </c>
    </row>
    <row r="376" spans="1:9" ht="12">
      <c r="A376" s="14" t="s">
        <v>438</v>
      </c>
      <c r="B376" s="14">
        <v>26</v>
      </c>
      <c r="C376" s="23">
        <v>2624840</v>
      </c>
      <c r="D376" s="24" t="s">
        <v>228</v>
      </c>
      <c r="E376" s="25">
        <v>1993</v>
      </c>
      <c r="F376" s="15">
        <v>7161</v>
      </c>
      <c r="G376" s="22">
        <f t="shared" si="10"/>
        <v>0.2783130847646977</v>
      </c>
      <c r="H376" s="15">
        <v>40900</v>
      </c>
      <c r="I376" s="15">
        <f t="shared" si="11"/>
        <v>0</v>
      </c>
    </row>
    <row r="377" spans="1:9" ht="12">
      <c r="A377" s="14" t="s">
        <v>438</v>
      </c>
      <c r="B377" s="14">
        <v>26</v>
      </c>
      <c r="C377" s="23">
        <v>2624870</v>
      </c>
      <c r="D377" s="24" t="s">
        <v>229</v>
      </c>
      <c r="E377" s="25">
        <v>1061</v>
      </c>
      <c r="F377" s="15">
        <v>2796</v>
      </c>
      <c r="G377" s="22">
        <f t="shared" si="10"/>
        <v>0.37947067238912735</v>
      </c>
      <c r="H377" s="15">
        <v>12196</v>
      </c>
      <c r="I377" s="15">
        <f t="shared" si="11"/>
        <v>1</v>
      </c>
    </row>
    <row r="378" spans="1:9" ht="12">
      <c r="A378" s="14" t="s">
        <v>438</v>
      </c>
      <c r="B378" s="14">
        <v>26</v>
      </c>
      <c r="C378" s="23">
        <v>2625400</v>
      </c>
      <c r="D378" s="24" t="s">
        <v>113</v>
      </c>
      <c r="E378" s="25">
        <v>105</v>
      </c>
      <c r="F378" s="15">
        <v>1115</v>
      </c>
      <c r="G378" s="22">
        <f t="shared" si="10"/>
        <v>0.09417040358744394</v>
      </c>
      <c r="H378" s="15">
        <v>7157</v>
      </c>
      <c r="I378" s="15">
        <f t="shared" si="11"/>
        <v>1</v>
      </c>
    </row>
    <row r="379" spans="1:9" ht="12">
      <c r="A379" s="14" t="s">
        <v>438</v>
      </c>
      <c r="B379" s="14">
        <v>26</v>
      </c>
      <c r="C379" s="23">
        <v>2624960</v>
      </c>
      <c r="D379" s="24" t="s">
        <v>230</v>
      </c>
      <c r="E379" s="25">
        <v>153</v>
      </c>
      <c r="F379" s="15">
        <v>1725</v>
      </c>
      <c r="G379" s="22">
        <f t="shared" si="10"/>
        <v>0.08869565217391304</v>
      </c>
      <c r="H379" s="15">
        <v>8807</v>
      </c>
      <c r="I379" s="15">
        <f t="shared" si="11"/>
        <v>1</v>
      </c>
    </row>
    <row r="380" spans="1:9" ht="12">
      <c r="A380" s="14" t="s">
        <v>438</v>
      </c>
      <c r="B380" s="14">
        <v>26</v>
      </c>
      <c r="C380" s="23">
        <v>2625020</v>
      </c>
      <c r="D380" s="24" t="s">
        <v>534</v>
      </c>
      <c r="E380" s="25">
        <v>130</v>
      </c>
      <c r="F380" s="15">
        <v>1262</v>
      </c>
      <c r="G380" s="22">
        <f t="shared" si="10"/>
        <v>0.10301109350237718</v>
      </c>
      <c r="H380" s="15">
        <v>8333</v>
      </c>
      <c r="I380" s="15">
        <f t="shared" si="11"/>
        <v>1</v>
      </c>
    </row>
    <row r="381" spans="1:9" ht="12">
      <c r="A381" s="14" t="s">
        <v>438</v>
      </c>
      <c r="B381" s="14">
        <v>26</v>
      </c>
      <c r="C381" s="23">
        <v>2625140</v>
      </c>
      <c r="D381" s="24" t="s">
        <v>109</v>
      </c>
      <c r="E381" s="25">
        <v>97</v>
      </c>
      <c r="F381" s="15">
        <v>639</v>
      </c>
      <c r="G381" s="22">
        <f t="shared" si="10"/>
        <v>0.15179968701095461</v>
      </c>
      <c r="H381" s="15">
        <v>4878</v>
      </c>
      <c r="I381" s="15">
        <f t="shared" si="11"/>
        <v>1</v>
      </c>
    </row>
    <row r="382" spans="1:9" ht="12">
      <c r="A382" s="14" t="s">
        <v>438</v>
      </c>
      <c r="B382" s="14">
        <v>26</v>
      </c>
      <c r="C382" s="23">
        <v>2625230</v>
      </c>
      <c r="D382" s="24" t="s">
        <v>110</v>
      </c>
      <c r="E382" s="25">
        <v>158</v>
      </c>
      <c r="F382" s="15">
        <v>1613</v>
      </c>
      <c r="G382" s="22">
        <f t="shared" si="10"/>
        <v>0.09795412275263485</v>
      </c>
      <c r="H382" s="15">
        <v>8658</v>
      </c>
      <c r="I382" s="15">
        <f t="shared" si="11"/>
        <v>1</v>
      </c>
    </row>
    <row r="383" spans="1:9" ht="12">
      <c r="A383" s="14" t="s">
        <v>438</v>
      </c>
      <c r="B383" s="14">
        <v>26</v>
      </c>
      <c r="C383" s="23">
        <v>2625290</v>
      </c>
      <c r="D383" s="24" t="s">
        <v>111</v>
      </c>
      <c r="E383" s="25">
        <v>57</v>
      </c>
      <c r="F383" s="15">
        <v>704</v>
      </c>
      <c r="G383" s="22">
        <f t="shared" si="10"/>
        <v>0.08096590909090909</v>
      </c>
      <c r="H383" s="15">
        <v>3906</v>
      </c>
      <c r="I383" s="15">
        <f t="shared" si="11"/>
        <v>1</v>
      </c>
    </row>
    <row r="384" spans="1:9" ht="12">
      <c r="A384" s="14" t="s">
        <v>438</v>
      </c>
      <c r="B384" s="14">
        <v>26</v>
      </c>
      <c r="C384" s="23">
        <v>2625320</v>
      </c>
      <c r="D384" s="24" t="s">
        <v>112</v>
      </c>
      <c r="E384" s="25">
        <v>352</v>
      </c>
      <c r="F384" s="15">
        <v>1881</v>
      </c>
      <c r="G384" s="22">
        <f t="shared" si="10"/>
        <v>0.1871345029239766</v>
      </c>
      <c r="H384" s="15">
        <v>10436</v>
      </c>
      <c r="I384" s="15">
        <f t="shared" si="11"/>
        <v>1</v>
      </c>
    </row>
    <row r="385" spans="1:9" ht="12">
      <c r="A385" s="14" t="s">
        <v>438</v>
      </c>
      <c r="B385" s="14">
        <v>26</v>
      </c>
      <c r="C385" s="23">
        <v>2625560</v>
      </c>
      <c r="D385" s="24" t="s">
        <v>114</v>
      </c>
      <c r="E385" s="25">
        <v>664</v>
      </c>
      <c r="F385" s="15">
        <v>4109</v>
      </c>
      <c r="G385" s="22">
        <f t="shared" si="10"/>
        <v>0.161596495497688</v>
      </c>
      <c r="H385" s="15">
        <v>24239</v>
      </c>
      <c r="I385" s="15">
        <f t="shared" si="11"/>
        <v>0</v>
      </c>
    </row>
    <row r="386" spans="1:9" ht="12">
      <c r="A386" s="14" t="s">
        <v>438</v>
      </c>
      <c r="B386" s="14">
        <v>26</v>
      </c>
      <c r="C386" s="23">
        <v>2625650</v>
      </c>
      <c r="D386" s="24" t="s">
        <v>115</v>
      </c>
      <c r="E386" s="25">
        <v>87</v>
      </c>
      <c r="F386" s="15">
        <v>603</v>
      </c>
      <c r="G386" s="22">
        <f t="shared" si="10"/>
        <v>0.14427860696517414</v>
      </c>
      <c r="H386" s="15">
        <v>3511</v>
      </c>
      <c r="I386" s="15">
        <f t="shared" si="11"/>
        <v>1</v>
      </c>
    </row>
    <row r="387" spans="1:9" ht="12">
      <c r="A387" s="14" t="s">
        <v>438</v>
      </c>
      <c r="B387" s="14">
        <v>26</v>
      </c>
      <c r="C387" s="23">
        <v>2625680</v>
      </c>
      <c r="D387" s="24" t="s">
        <v>116</v>
      </c>
      <c r="E387" s="25">
        <v>234</v>
      </c>
      <c r="F387" s="15">
        <v>2377</v>
      </c>
      <c r="G387" s="22">
        <f t="shared" si="10"/>
        <v>0.09844341607067733</v>
      </c>
      <c r="H387" s="15">
        <v>11678</v>
      </c>
      <c r="I387" s="15">
        <f t="shared" si="11"/>
        <v>1</v>
      </c>
    </row>
    <row r="388" spans="1:9" ht="12">
      <c r="A388" s="14" t="s">
        <v>438</v>
      </c>
      <c r="B388" s="14">
        <v>26</v>
      </c>
      <c r="C388" s="23">
        <v>2629220</v>
      </c>
      <c r="D388" s="24" t="s">
        <v>153</v>
      </c>
      <c r="E388" s="25">
        <v>75</v>
      </c>
      <c r="F388" s="15">
        <v>482</v>
      </c>
      <c r="G388" s="22">
        <f t="shared" si="10"/>
        <v>0.15560165975103735</v>
      </c>
      <c r="H388" s="15">
        <v>3078</v>
      </c>
      <c r="I388" s="15">
        <f t="shared" si="11"/>
        <v>1</v>
      </c>
    </row>
    <row r="389" spans="1:9" ht="12">
      <c r="A389" s="14" t="s">
        <v>438</v>
      </c>
      <c r="B389" s="14">
        <v>26</v>
      </c>
      <c r="C389" s="23">
        <v>2630480</v>
      </c>
      <c r="D389" s="24" t="s">
        <v>50</v>
      </c>
      <c r="E389" s="25">
        <v>66</v>
      </c>
      <c r="F389" s="15">
        <v>390</v>
      </c>
      <c r="G389" s="22">
        <f t="shared" si="10"/>
        <v>0.16923076923076924</v>
      </c>
      <c r="H389" s="15">
        <v>2392</v>
      </c>
      <c r="I389" s="15">
        <f t="shared" si="11"/>
        <v>1</v>
      </c>
    </row>
    <row r="390" spans="1:9" ht="12">
      <c r="A390" s="14" t="s">
        <v>438</v>
      </c>
      <c r="B390" s="14">
        <v>26</v>
      </c>
      <c r="C390" s="23">
        <v>2625780</v>
      </c>
      <c r="D390" s="24" t="s">
        <v>118</v>
      </c>
      <c r="E390" s="25">
        <v>88</v>
      </c>
      <c r="F390" s="15">
        <v>536</v>
      </c>
      <c r="G390" s="22">
        <f t="shared" si="10"/>
        <v>0.16417910447761194</v>
      </c>
      <c r="H390" s="15">
        <v>3969</v>
      </c>
      <c r="I390" s="15">
        <f t="shared" si="11"/>
        <v>1</v>
      </c>
    </row>
    <row r="391" spans="1:9" ht="12">
      <c r="A391" s="14" t="s">
        <v>438</v>
      </c>
      <c r="B391" s="14">
        <v>26</v>
      </c>
      <c r="C391" s="23">
        <v>2625800</v>
      </c>
      <c r="D391" s="24" t="s">
        <v>119</v>
      </c>
      <c r="E391" s="25">
        <v>48</v>
      </c>
      <c r="F391" s="15">
        <v>747</v>
      </c>
      <c r="G391" s="22">
        <f t="shared" si="10"/>
        <v>0.0642570281124498</v>
      </c>
      <c r="H391" s="15">
        <v>4154</v>
      </c>
      <c r="I391" s="15">
        <f t="shared" si="11"/>
        <v>1</v>
      </c>
    </row>
    <row r="392" spans="1:9" ht="12">
      <c r="A392" s="14" t="s">
        <v>438</v>
      </c>
      <c r="B392" s="14">
        <v>26</v>
      </c>
      <c r="C392" s="23">
        <v>2625920</v>
      </c>
      <c r="D392" s="24" t="s">
        <v>120</v>
      </c>
      <c r="E392" s="25">
        <v>37</v>
      </c>
      <c r="F392" s="15">
        <v>292</v>
      </c>
      <c r="G392" s="22">
        <f t="shared" si="10"/>
        <v>0.1267123287671233</v>
      </c>
      <c r="H392" s="15">
        <v>2195</v>
      </c>
      <c r="I392" s="15">
        <f t="shared" si="11"/>
        <v>1</v>
      </c>
    </row>
    <row r="393" spans="1:9" ht="12">
      <c r="A393" s="14" t="s">
        <v>438</v>
      </c>
      <c r="B393" s="14">
        <v>26</v>
      </c>
      <c r="C393" s="23">
        <v>2625950</v>
      </c>
      <c r="D393" s="24" t="s">
        <v>121</v>
      </c>
      <c r="E393" s="25">
        <v>331</v>
      </c>
      <c r="F393" s="15">
        <v>3568</v>
      </c>
      <c r="G393" s="22">
        <f t="shared" si="10"/>
        <v>0.09276905829596413</v>
      </c>
      <c r="H393" s="15">
        <v>16963</v>
      </c>
      <c r="I393" s="15">
        <f t="shared" si="11"/>
        <v>1</v>
      </c>
    </row>
    <row r="394" spans="1:9" ht="12">
      <c r="A394" s="14" t="s">
        <v>438</v>
      </c>
      <c r="B394" s="14">
        <v>26</v>
      </c>
      <c r="C394" s="23">
        <v>2625980</v>
      </c>
      <c r="D394" s="24" t="s">
        <v>122</v>
      </c>
      <c r="E394" s="25">
        <v>178</v>
      </c>
      <c r="F394" s="15">
        <v>5841</v>
      </c>
      <c r="G394" s="22">
        <f aca="true" t="shared" si="12" ref="G394:G457">IF(AND(E394&gt;0,F394&gt;0),E394/F394,0)</f>
        <v>0.030474233864064372</v>
      </c>
      <c r="H394" s="15">
        <v>31347</v>
      </c>
      <c r="I394" s="15">
        <f aca="true" t="shared" si="13" ref="I394:I457">IF(H394&lt;20000,1,0)</f>
        <v>0</v>
      </c>
    </row>
    <row r="395" spans="1:9" ht="12">
      <c r="A395" s="14" t="s">
        <v>438</v>
      </c>
      <c r="B395" s="14">
        <v>26</v>
      </c>
      <c r="C395" s="23">
        <v>2626010</v>
      </c>
      <c r="D395" s="24" t="s">
        <v>123</v>
      </c>
      <c r="E395" s="25">
        <v>466</v>
      </c>
      <c r="F395" s="15">
        <v>3863</v>
      </c>
      <c r="G395" s="22">
        <f t="shared" si="12"/>
        <v>0.12063163344550867</v>
      </c>
      <c r="H395" s="15">
        <v>24938</v>
      </c>
      <c r="I395" s="15">
        <f t="shared" si="13"/>
        <v>0</v>
      </c>
    </row>
    <row r="396" spans="1:9" ht="12">
      <c r="A396" s="14" t="s">
        <v>438</v>
      </c>
      <c r="B396" s="14">
        <v>26</v>
      </c>
      <c r="C396" s="23">
        <v>2626040</v>
      </c>
      <c r="D396" s="24" t="s">
        <v>124</v>
      </c>
      <c r="E396" s="25">
        <v>104</v>
      </c>
      <c r="F396" s="15">
        <v>925</v>
      </c>
      <c r="G396" s="22">
        <f t="shared" si="12"/>
        <v>0.11243243243243244</v>
      </c>
      <c r="H396" s="15">
        <v>5499</v>
      </c>
      <c r="I396" s="15">
        <f t="shared" si="13"/>
        <v>1</v>
      </c>
    </row>
    <row r="397" spans="1:9" ht="12">
      <c r="A397" s="14" t="s">
        <v>438</v>
      </c>
      <c r="B397" s="14">
        <v>26</v>
      </c>
      <c r="C397" s="23">
        <v>2626100</v>
      </c>
      <c r="D397" s="24" t="s">
        <v>536</v>
      </c>
      <c r="E397" s="25">
        <v>80</v>
      </c>
      <c r="F397" s="15">
        <v>363</v>
      </c>
      <c r="G397" s="22">
        <f t="shared" si="12"/>
        <v>0.22038567493112948</v>
      </c>
      <c r="H397" s="15">
        <v>1641</v>
      </c>
      <c r="I397" s="15">
        <f t="shared" si="13"/>
        <v>1</v>
      </c>
    </row>
    <row r="398" spans="1:9" ht="12">
      <c r="A398" s="14" t="s">
        <v>438</v>
      </c>
      <c r="B398" s="14">
        <v>26</v>
      </c>
      <c r="C398" s="23">
        <v>2626130</v>
      </c>
      <c r="D398" s="24" t="s">
        <v>125</v>
      </c>
      <c r="E398" s="25">
        <v>179</v>
      </c>
      <c r="F398" s="15">
        <v>6082</v>
      </c>
      <c r="G398" s="22">
        <f t="shared" si="12"/>
        <v>0.029431108188096022</v>
      </c>
      <c r="H398" s="15">
        <v>29420</v>
      </c>
      <c r="I398" s="15">
        <f t="shared" si="13"/>
        <v>0</v>
      </c>
    </row>
    <row r="399" spans="1:9" ht="12">
      <c r="A399" s="14" t="s">
        <v>438</v>
      </c>
      <c r="B399" s="14">
        <v>26</v>
      </c>
      <c r="C399" s="23">
        <v>2626190</v>
      </c>
      <c r="D399" s="24" t="s">
        <v>126</v>
      </c>
      <c r="E399" s="25">
        <v>967</v>
      </c>
      <c r="F399" s="15">
        <v>4759</v>
      </c>
      <c r="G399" s="22">
        <f t="shared" si="12"/>
        <v>0.20319394830846815</v>
      </c>
      <c r="H399" s="15">
        <v>24432</v>
      </c>
      <c r="I399" s="15">
        <f t="shared" si="13"/>
        <v>0</v>
      </c>
    </row>
    <row r="400" spans="1:9" ht="12">
      <c r="A400" s="14" t="s">
        <v>438</v>
      </c>
      <c r="B400" s="14">
        <v>26</v>
      </c>
      <c r="C400" s="23">
        <v>2626220</v>
      </c>
      <c r="D400" s="24" t="s">
        <v>537</v>
      </c>
      <c r="E400" s="25">
        <v>295</v>
      </c>
      <c r="F400" s="15">
        <v>1937</v>
      </c>
      <c r="G400" s="22">
        <f t="shared" si="12"/>
        <v>0.15229736706246774</v>
      </c>
      <c r="H400" s="15">
        <v>9812</v>
      </c>
      <c r="I400" s="15">
        <f t="shared" si="13"/>
        <v>1</v>
      </c>
    </row>
    <row r="401" spans="1:9" ht="12">
      <c r="A401" s="14" t="s">
        <v>438</v>
      </c>
      <c r="B401" s="14">
        <v>26</v>
      </c>
      <c r="C401" s="23">
        <v>2626280</v>
      </c>
      <c r="D401" s="24" t="s">
        <v>538</v>
      </c>
      <c r="E401" s="25">
        <v>233</v>
      </c>
      <c r="F401" s="15">
        <v>4117</v>
      </c>
      <c r="G401" s="22">
        <f t="shared" si="12"/>
        <v>0.056594607724070926</v>
      </c>
      <c r="H401" s="15">
        <v>23404</v>
      </c>
      <c r="I401" s="15">
        <f t="shared" si="13"/>
        <v>0</v>
      </c>
    </row>
    <row r="402" spans="1:9" ht="12">
      <c r="A402" s="14" t="s">
        <v>438</v>
      </c>
      <c r="B402" s="14">
        <v>26</v>
      </c>
      <c r="C402" s="23">
        <v>2626370</v>
      </c>
      <c r="D402" s="24" t="s">
        <v>539</v>
      </c>
      <c r="E402" s="25">
        <v>109</v>
      </c>
      <c r="F402" s="15">
        <v>1213</v>
      </c>
      <c r="G402" s="22">
        <f t="shared" si="12"/>
        <v>0.0898598516075845</v>
      </c>
      <c r="H402" s="15">
        <v>7006</v>
      </c>
      <c r="I402" s="15">
        <f t="shared" si="13"/>
        <v>1</v>
      </c>
    </row>
    <row r="403" spans="1:9" ht="12">
      <c r="A403" s="14" t="s">
        <v>438</v>
      </c>
      <c r="B403" s="14">
        <v>26</v>
      </c>
      <c r="C403" s="23">
        <v>2626400</v>
      </c>
      <c r="D403" s="24" t="s">
        <v>42</v>
      </c>
      <c r="E403" s="25">
        <v>232</v>
      </c>
      <c r="F403" s="15">
        <v>897</v>
      </c>
      <c r="G403" s="22">
        <f t="shared" si="12"/>
        <v>0.25863991081382387</v>
      </c>
      <c r="H403" s="15">
        <v>5945</v>
      </c>
      <c r="I403" s="15">
        <f t="shared" si="13"/>
        <v>1</v>
      </c>
    </row>
    <row r="404" spans="1:9" ht="12">
      <c r="A404" s="14" t="s">
        <v>438</v>
      </c>
      <c r="B404" s="14">
        <v>26</v>
      </c>
      <c r="C404" s="23">
        <v>2626430</v>
      </c>
      <c r="D404" s="24" t="s">
        <v>127</v>
      </c>
      <c r="E404" s="25">
        <v>1</v>
      </c>
      <c r="F404" s="15">
        <v>14</v>
      </c>
      <c r="G404" s="22">
        <f t="shared" si="12"/>
        <v>0.07142857142857142</v>
      </c>
      <c r="H404" s="15">
        <v>76</v>
      </c>
      <c r="I404" s="15">
        <f t="shared" si="13"/>
        <v>1</v>
      </c>
    </row>
    <row r="405" spans="1:9" ht="12">
      <c r="A405" s="14" t="s">
        <v>438</v>
      </c>
      <c r="B405" s="14">
        <v>26</v>
      </c>
      <c r="C405" s="23">
        <v>2626490</v>
      </c>
      <c r="D405" s="24" t="s">
        <v>128</v>
      </c>
      <c r="E405" s="25">
        <v>81</v>
      </c>
      <c r="F405" s="15">
        <v>518</v>
      </c>
      <c r="G405" s="22">
        <f t="shared" si="12"/>
        <v>0.15637065637065636</v>
      </c>
      <c r="H405" s="15">
        <v>3427</v>
      </c>
      <c r="I405" s="15">
        <f t="shared" si="13"/>
        <v>1</v>
      </c>
    </row>
    <row r="406" spans="1:9" ht="12">
      <c r="A406" s="14" t="s">
        <v>438</v>
      </c>
      <c r="B406" s="14">
        <v>26</v>
      </c>
      <c r="C406" s="23">
        <v>2626520</v>
      </c>
      <c r="D406" s="24" t="s">
        <v>540</v>
      </c>
      <c r="E406" s="25">
        <v>150</v>
      </c>
      <c r="F406" s="15">
        <v>1658</v>
      </c>
      <c r="G406" s="22">
        <f t="shared" si="12"/>
        <v>0.09047044632086852</v>
      </c>
      <c r="H406" s="15">
        <v>8918</v>
      </c>
      <c r="I406" s="15">
        <f t="shared" si="13"/>
        <v>1</v>
      </c>
    </row>
    <row r="407" spans="1:9" ht="12">
      <c r="A407" s="14" t="s">
        <v>438</v>
      </c>
      <c r="B407" s="14">
        <v>26</v>
      </c>
      <c r="C407" s="23">
        <v>2626550</v>
      </c>
      <c r="D407" s="24" t="s">
        <v>541</v>
      </c>
      <c r="E407" s="25">
        <v>68</v>
      </c>
      <c r="F407" s="15">
        <v>487</v>
      </c>
      <c r="G407" s="22">
        <f t="shared" si="12"/>
        <v>0.13963039014373715</v>
      </c>
      <c r="H407" s="15">
        <v>3736</v>
      </c>
      <c r="I407" s="15">
        <f t="shared" si="13"/>
        <v>1</v>
      </c>
    </row>
    <row r="408" spans="1:9" ht="12">
      <c r="A408" s="14" t="s">
        <v>438</v>
      </c>
      <c r="B408" s="14">
        <v>26</v>
      </c>
      <c r="C408" s="23">
        <v>2626760</v>
      </c>
      <c r="D408" s="24" t="s">
        <v>542</v>
      </c>
      <c r="E408" s="25">
        <v>448</v>
      </c>
      <c r="F408" s="15">
        <v>2584</v>
      </c>
      <c r="G408" s="22">
        <f t="shared" si="12"/>
        <v>0.17337461300309598</v>
      </c>
      <c r="H408" s="15">
        <v>17480</v>
      </c>
      <c r="I408" s="15">
        <f t="shared" si="13"/>
        <v>1</v>
      </c>
    </row>
    <row r="409" spans="1:9" ht="12">
      <c r="A409" s="14" t="s">
        <v>438</v>
      </c>
      <c r="B409" s="14">
        <v>26</v>
      </c>
      <c r="C409" s="23">
        <v>2626970</v>
      </c>
      <c r="D409" s="24" t="s">
        <v>543</v>
      </c>
      <c r="E409" s="25">
        <v>468</v>
      </c>
      <c r="F409" s="15">
        <v>1961</v>
      </c>
      <c r="G409" s="22">
        <f t="shared" si="12"/>
        <v>0.23865374808771037</v>
      </c>
      <c r="H409" s="15">
        <v>13248</v>
      </c>
      <c r="I409" s="15">
        <f t="shared" si="13"/>
        <v>1</v>
      </c>
    </row>
    <row r="410" spans="1:9" ht="12">
      <c r="A410" s="14" t="s">
        <v>438</v>
      </c>
      <c r="B410" s="14">
        <v>26</v>
      </c>
      <c r="C410" s="23">
        <v>2627060</v>
      </c>
      <c r="D410" s="24" t="s">
        <v>544</v>
      </c>
      <c r="E410" s="25">
        <v>225</v>
      </c>
      <c r="F410" s="15">
        <v>2605</v>
      </c>
      <c r="G410" s="22">
        <f t="shared" si="12"/>
        <v>0.08637236084452975</v>
      </c>
      <c r="H410" s="15">
        <v>13849</v>
      </c>
      <c r="I410" s="15">
        <f t="shared" si="13"/>
        <v>1</v>
      </c>
    </row>
    <row r="411" spans="1:9" ht="12">
      <c r="A411" s="14" t="s">
        <v>438</v>
      </c>
      <c r="B411" s="14">
        <v>26</v>
      </c>
      <c r="C411" s="23">
        <v>2627150</v>
      </c>
      <c r="D411" s="24" t="s">
        <v>130</v>
      </c>
      <c r="E411" s="25">
        <v>195</v>
      </c>
      <c r="F411" s="15">
        <v>1721</v>
      </c>
      <c r="G411" s="22">
        <f t="shared" si="12"/>
        <v>0.11330621731551424</v>
      </c>
      <c r="H411" s="15">
        <v>9578</v>
      </c>
      <c r="I411" s="15">
        <f t="shared" si="13"/>
        <v>1</v>
      </c>
    </row>
    <row r="412" spans="1:9" ht="12">
      <c r="A412" s="14" t="s">
        <v>438</v>
      </c>
      <c r="B412" s="14">
        <v>26</v>
      </c>
      <c r="C412" s="23">
        <v>2627180</v>
      </c>
      <c r="D412" s="24" t="s">
        <v>131</v>
      </c>
      <c r="E412" s="25">
        <v>48</v>
      </c>
      <c r="F412" s="15">
        <v>295</v>
      </c>
      <c r="G412" s="22">
        <f t="shared" si="12"/>
        <v>0.16271186440677965</v>
      </c>
      <c r="H412" s="15">
        <v>1688</v>
      </c>
      <c r="I412" s="15">
        <f t="shared" si="13"/>
        <v>1</v>
      </c>
    </row>
    <row r="413" spans="1:9" ht="12">
      <c r="A413" s="14" t="s">
        <v>438</v>
      </c>
      <c r="B413" s="14">
        <v>26</v>
      </c>
      <c r="C413" s="23">
        <v>2627210</v>
      </c>
      <c r="D413" s="24" t="s">
        <v>545</v>
      </c>
      <c r="E413" s="25">
        <v>796</v>
      </c>
      <c r="F413" s="15">
        <v>4450</v>
      </c>
      <c r="G413" s="22">
        <f t="shared" si="12"/>
        <v>0.17887640449438202</v>
      </c>
      <c r="H413" s="15">
        <v>25360</v>
      </c>
      <c r="I413" s="15">
        <f t="shared" si="13"/>
        <v>0</v>
      </c>
    </row>
    <row r="414" spans="1:9" ht="12">
      <c r="A414" s="14" t="s">
        <v>438</v>
      </c>
      <c r="B414" s="14">
        <v>26</v>
      </c>
      <c r="C414" s="23">
        <v>2627240</v>
      </c>
      <c r="D414" s="24" t="s">
        <v>132</v>
      </c>
      <c r="E414" s="25">
        <v>262</v>
      </c>
      <c r="F414" s="15">
        <v>4139</v>
      </c>
      <c r="G414" s="22">
        <f t="shared" si="12"/>
        <v>0.0633003140855279</v>
      </c>
      <c r="H414" s="15">
        <v>20411</v>
      </c>
      <c r="I414" s="15">
        <f t="shared" si="13"/>
        <v>0</v>
      </c>
    </row>
    <row r="415" spans="1:9" ht="12">
      <c r="A415" s="14" t="s">
        <v>438</v>
      </c>
      <c r="B415" s="14">
        <v>26</v>
      </c>
      <c r="C415" s="23">
        <v>2627390</v>
      </c>
      <c r="D415" s="24" t="s">
        <v>133</v>
      </c>
      <c r="E415" s="25">
        <v>36</v>
      </c>
      <c r="F415" s="15">
        <v>206</v>
      </c>
      <c r="G415" s="22">
        <f t="shared" si="12"/>
        <v>0.17475728155339806</v>
      </c>
      <c r="H415" s="15">
        <v>1058</v>
      </c>
      <c r="I415" s="15">
        <f t="shared" si="13"/>
        <v>1</v>
      </c>
    </row>
    <row r="416" spans="1:9" ht="12">
      <c r="A416" s="14" t="s">
        <v>438</v>
      </c>
      <c r="B416" s="14">
        <v>26</v>
      </c>
      <c r="C416" s="23">
        <v>2627420</v>
      </c>
      <c r="D416" s="24" t="s">
        <v>134</v>
      </c>
      <c r="E416" s="25">
        <v>252</v>
      </c>
      <c r="F416" s="15">
        <v>1891</v>
      </c>
      <c r="G416" s="22">
        <f t="shared" si="12"/>
        <v>0.13326282390269698</v>
      </c>
      <c r="H416" s="15">
        <v>10155</v>
      </c>
      <c r="I416" s="15">
        <f t="shared" si="13"/>
        <v>1</v>
      </c>
    </row>
    <row r="417" spans="1:9" ht="12">
      <c r="A417" s="14" t="s">
        <v>438</v>
      </c>
      <c r="B417" s="14">
        <v>26</v>
      </c>
      <c r="C417" s="23">
        <v>2627660</v>
      </c>
      <c r="D417" s="24" t="s">
        <v>135</v>
      </c>
      <c r="E417" s="25">
        <v>300</v>
      </c>
      <c r="F417" s="15">
        <v>2240</v>
      </c>
      <c r="G417" s="22">
        <f t="shared" si="12"/>
        <v>0.13392857142857142</v>
      </c>
      <c r="H417" s="15">
        <v>12661</v>
      </c>
      <c r="I417" s="15">
        <f t="shared" si="13"/>
        <v>1</v>
      </c>
    </row>
    <row r="418" spans="1:9" ht="12">
      <c r="A418" s="14" t="s">
        <v>438</v>
      </c>
      <c r="B418" s="14">
        <v>26</v>
      </c>
      <c r="C418" s="23">
        <v>2627690</v>
      </c>
      <c r="D418" s="24" t="s">
        <v>136</v>
      </c>
      <c r="E418" s="25">
        <v>58</v>
      </c>
      <c r="F418" s="15">
        <v>501</v>
      </c>
      <c r="G418" s="22">
        <f t="shared" si="12"/>
        <v>0.1157684630738523</v>
      </c>
      <c r="H418" s="15">
        <v>2607</v>
      </c>
      <c r="I418" s="15">
        <f t="shared" si="13"/>
        <v>1</v>
      </c>
    </row>
    <row r="419" spans="1:9" ht="12">
      <c r="A419" s="14" t="s">
        <v>438</v>
      </c>
      <c r="B419" s="14">
        <v>26</v>
      </c>
      <c r="C419" s="23">
        <v>2627720</v>
      </c>
      <c r="D419" s="24" t="s">
        <v>137</v>
      </c>
      <c r="E419" s="25">
        <v>130</v>
      </c>
      <c r="F419" s="15">
        <v>906</v>
      </c>
      <c r="G419" s="22">
        <f t="shared" si="12"/>
        <v>0.1434878587196468</v>
      </c>
      <c r="H419" s="15">
        <v>5490</v>
      </c>
      <c r="I419" s="15">
        <f t="shared" si="13"/>
        <v>1</v>
      </c>
    </row>
    <row r="420" spans="1:9" ht="12">
      <c r="A420" s="14" t="s">
        <v>438</v>
      </c>
      <c r="B420" s="14">
        <v>26</v>
      </c>
      <c r="C420" s="23">
        <v>2627810</v>
      </c>
      <c r="D420" s="24" t="s">
        <v>138</v>
      </c>
      <c r="E420" s="25">
        <v>229</v>
      </c>
      <c r="F420" s="15">
        <v>1707</v>
      </c>
      <c r="G420" s="22">
        <f t="shared" si="12"/>
        <v>0.1341534856473345</v>
      </c>
      <c r="H420" s="15">
        <v>9087</v>
      </c>
      <c r="I420" s="15">
        <f t="shared" si="13"/>
        <v>1</v>
      </c>
    </row>
    <row r="421" spans="1:9" ht="12">
      <c r="A421" s="14" t="s">
        <v>438</v>
      </c>
      <c r="B421" s="14">
        <v>26</v>
      </c>
      <c r="C421" s="23">
        <v>2627840</v>
      </c>
      <c r="D421" s="24" t="s">
        <v>139</v>
      </c>
      <c r="E421" s="25">
        <v>54</v>
      </c>
      <c r="F421" s="15">
        <v>341</v>
      </c>
      <c r="G421" s="22">
        <f t="shared" si="12"/>
        <v>0.15835777126099707</v>
      </c>
      <c r="H421" s="15">
        <v>2335</v>
      </c>
      <c r="I421" s="15">
        <f t="shared" si="13"/>
        <v>1</v>
      </c>
    </row>
    <row r="422" spans="1:9" ht="12">
      <c r="A422" s="14" t="s">
        <v>438</v>
      </c>
      <c r="B422" s="14">
        <v>26</v>
      </c>
      <c r="C422" s="23">
        <v>2627900</v>
      </c>
      <c r="D422" s="24" t="s">
        <v>140</v>
      </c>
      <c r="E422" s="25">
        <v>225</v>
      </c>
      <c r="F422" s="15">
        <v>1841</v>
      </c>
      <c r="G422" s="22">
        <f t="shared" si="12"/>
        <v>0.12221618685497013</v>
      </c>
      <c r="H422" s="15">
        <v>9679</v>
      </c>
      <c r="I422" s="15">
        <f t="shared" si="13"/>
        <v>1</v>
      </c>
    </row>
    <row r="423" spans="1:9" ht="12">
      <c r="A423" s="14" t="s">
        <v>438</v>
      </c>
      <c r="B423" s="14">
        <v>26</v>
      </c>
      <c r="C423" s="23">
        <v>2627960</v>
      </c>
      <c r="D423" s="24" t="s">
        <v>43</v>
      </c>
      <c r="E423" s="25">
        <v>35</v>
      </c>
      <c r="F423" s="15">
        <v>940</v>
      </c>
      <c r="G423" s="22">
        <f t="shared" si="12"/>
        <v>0.03723404255319149</v>
      </c>
      <c r="H423" s="15">
        <v>4680</v>
      </c>
      <c r="I423" s="15">
        <f t="shared" si="13"/>
        <v>1</v>
      </c>
    </row>
    <row r="424" spans="1:9" ht="12">
      <c r="A424" s="14" t="s">
        <v>438</v>
      </c>
      <c r="B424" s="14">
        <v>26</v>
      </c>
      <c r="C424" s="23">
        <v>2628020</v>
      </c>
      <c r="D424" s="24" t="s">
        <v>546</v>
      </c>
      <c r="E424" s="25">
        <v>42</v>
      </c>
      <c r="F424" s="15">
        <v>328</v>
      </c>
      <c r="G424" s="22">
        <f t="shared" si="12"/>
        <v>0.12804878048780488</v>
      </c>
      <c r="H424" s="15">
        <v>2266</v>
      </c>
      <c r="I424" s="15">
        <f t="shared" si="13"/>
        <v>1</v>
      </c>
    </row>
    <row r="425" spans="1:9" ht="12">
      <c r="A425" s="14" t="s">
        <v>438</v>
      </c>
      <c r="B425" s="14">
        <v>26</v>
      </c>
      <c r="C425" s="23">
        <v>2628140</v>
      </c>
      <c r="D425" s="24" t="s">
        <v>142</v>
      </c>
      <c r="E425" s="25">
        <v>210</v>
      </c>
      <c r="F425" s="15">
        <v>5507</v>
      </c>
      <c r="G425" s="22">
        <f t="shared" si="12"/>
        <v>0.0381332849101144</v>
      </c>
      <c r="H425" s="15">
        <v>29236</v>
      </c>
      <c r="I425" s="15">
        <f t="shared" si="13"/>
        <v>0</v>
      </c>
    </row>
    <row r="426" spans="1:9" ht="12">
      <c r="A426" s="14" t="s">
        <v>438</v>
      </c>
      <c r="B426" s="14">
        <v>26</v>
      </c>
      <c r="C426" s="23">
        <v>2628170</v>
      </c>
      <c r="D426" s="24" t="s">
        <v>547</v>
      </c>
      <c r="E426" s="25">
        <v>303</v>
      </c>
      <c r="F426" s="15">
        <v>2098</v>
      </c>
      <c r="G426" s="22">
        <f t="shared" si="12"/>
        <v>0.1444232602478551</v>
      </c>
      <c r="H426" s="15">
        <v>12230</v>
      </c>
      <c r="I426" s="15">
        <f t="shared" si="13"/>
        <v>1</v>
      </c>
    </row>
    <row r="427" spans="1:9" ht="12">
      <c r="A427" s="14" t="s">
        <v>438</v>
      </c>
      <c r="B427" s="14">
        <v>26</v>
      </c>
      <c r="C427" s="23">
        <v>2628200</v>
      </c>
      <c r="D427" s="24" t="s">
        <v>548</v>
      </c>
      <c r="E427" s="25">
        <v>274</v>
      </c>
      <c r="F427" s="15">
        <v>1294</v>
      </c>
      <c r="G427" s="22">
        <f t="shared" si="12"/>
        <v>0.2117465224111283</v>
      </c>
      <c r="H427" s="15">
        <v>7386</v>
      </c>
      <c r="I427" s="15">
        <f t="shared" si="13"/>
        <v>1</v>
      </c>
    </row>
    <row r="428" spans="1:9" ht="12">
      <c r="A428" s="14" t="s">
        <v>438</v>
      </c>
      <c r="B428" s="14">
        <v>26</v>
      </c>
      <c r="C428" s="23">
        <v>2628500</v>
      </c>
      <c r="D428" s="24" t="s">
        <v>549</v>
      </c>
      <c r="E428" s="25">
        <v>117</v>
      </c>
      <c r="F428" s="15">
        <v>711</v>
      </c>
      <c r="G428" s="22">
        <f t="shared" si="12"/>
        <v>0.16455696202531644</v>
      </c>
      <c r="H428" s="15">
        <v>3674</v>
      </c>
      <c r="I428" s="15">
        <f t="shared" si="13"/>
        <v>1</v>
      </c>
    </row>
    <row r="429" spans="1:9" ht="12">
      <c r="A429" s="14" t="s">
        <v>438</v>
      </c>
      <c r="B429" s="14">
        <v>26</v>
      </c>
      <c r="C429" s="23">
        <v>2628530</v>
      </c>
      <c r="D429" s="24" t="s">
        <v>143</v>
      </c>
      <c r="E429" s="25">
        <v>265</v>
      </c>
      <c r="F429" s="15">
        <v>2802</v>
      </c>
      <c r="G429" s="22">
        <f t="shared" si="12"/>
        <v>0.0945753033547466</v>
      </c>
      <c r="H429" s="15">
        <v>15069</v>
      </c>
      <c r="I429" s="15">
        <f t="shared" si="13"/>
        <v>1</v>
      </c>
    </row>
    <row r="430" spans="1:9" ht="12">
      <c r="A430" s="14" t="s">
        <v>438</v>
      </c>
      <c r="B430" s="14">
        <v>26</v>
      </c>
      <c r="C430" s="23">
        <v>2628560</v>
      </c>
      <c r="D430" s="24" t="s">
        <v>144</v>
      </c>
      <c r="E430" s="25">
        <v>1051</v>
      </c>
      <c r="F430" s="15">
        <v>18685</v>
      </c>
      <c r="G430" s="22">
        <f t="shared" si="12"/>
        <v>0.05624832753545625</v>
      </c>
      <c r="H430" s="15">
        <v>103063</v>
      </c>
      <c r="I430" s="15">
        <f t="shared" si="13"/>
        <v>0</v>
      </c>
    </row>
    <row r="431" spans="1:9" ht="12">
      <c r="A431" s="14" t="s">
        <v>438</v>
      </c>
      <c r="B431" s="14">
        <v>26</v>
      </c>
      <c r="C431" s="23">
        <v>2628740</v>
      </c>
      <c r="D431" s="24" t="s">
        <v>145</v>
      </c>
      <c r="E431" s="25">
        <v>4660</v>
      </c>
      <c r="F431" s="15">
        <v>15516</v>
      </c>
      <c r="G431" s="22">
        <f t="shared" si="12"/>
        <v>0.3003351379221449</v>
      </c>
      <c r="H431" s="15">
        <v>84878</v>
      </c>
      <c r="I431" s="15">
        <f t="shared" si="13"/>
        <v>0</v>
      </c>
    </row>
    <row r="432" spans="1:9" ht="12">
      <c r="A432" s="14" t="s">
        <v>438</v>
      </c>
      <c r="B432" s="14">
        <v>26</v>
      </c>
      <c r="C432" s="23">
        <v>2628810</v>
      </c>
      <c r="D432" s="24" t="s">
        <v>146</v>
      </c>
      <c r="E432" s="25">
        <v>14</v>
      </c>
      <c r="F432" s="15">
        <v>145</v>
      </c>
      <c r="G432" s="22">
        <f t="shared" si="12"/>
        <v>0.09655172413793103</v>
      </c>
      <c r="H432" s="15">
        <v>1058</v>
      </c>
      <c r="I432" s="15">
        <f t="shared" si="13"/>
        <v>1</v>
      </c>
    </row>
    <row r="433" spans="1:9" ht="12">
      <c r="A433" s="14" t="s">
        <v>438</v>
      </c>
      <c r="B433" s="14">
        <v>26</v>
      </c>
      <c r="C433" s="23">
        <v>2628830</v>
      </c>
      <c r="D433" s="24" t="s">
        <v>147</v>
      </c>
      <c r="E433" s="25">
        <v>2313</v>
      </c>
      <c r="F433" s="15">
        <v>12022</v>
      </c>
      <c r="G433" s="22">
        <f t="shared" si="12"/>
        <v>0.19239727166860754</v>
      </c>
      <c r="H433" s="15">
        <v>70130</v>
      </c>
      <c r="I433" s="15">
        <f t="shared" si="13"/>
        <v>0</v>
      </c>
    </row>
    <row r="434" spans="1:9" ht="12">
      <c r="A434" s="14" t="s">
        <v>438</v>
      </c>
      <c r="B434" s="14">
        <v>26</v>
      </c>
      <c r="C434" s="23">
        <v>2628950</v>
      </c>
      <c r="D434" s="24" t="s">
        <v>550</v>
      </c>
      <c r="E434" s="25">
        <v>707</v>
      </c>
      <c r="F434" s="15">
        <v>9723</v>
      </c>
      <c r="G434" s="22">
        <f t="shared" si="12"/>
        <v>0.07271418286537078</v>
      </c>
      <c r="H434" s="15">
        <v>50113</v>
      </c>
      <c r="I434" s="15">
        <f t="shared" si="13"/>
        <v>0</v>
      </c>
    </row>
    <row r="435" spans="1:9" ht="12">
      <c r="A435" s="14" t="s">
        <v>438</v>
      </c>
      <c r="B435" s="14">
        <v>26</v>
      </c>
      <c r="C435" s="23">
        <v>2629120</v>
      </c>
      <c r="D435" s="24" t="s">
        <v>149</v>
      </c>
      <c r="E435" s="25">
        <v>152</v>
      </c>
      <c r="F435" s="15">
        <v>2223</v>
      </c>
      <c r="G435" s="22">
        <f t="shared" si="12"/>
        <v>0.06837606837606838</v>
      </c>
      <c r="H435" s="15">
        <v>11504</v>
      </c>
      <c r="I435" s="15">
        <f t="shared" si="13"/>
        <v>1</v>
      </c>
    </row>
    <row r="436" spans="1:9" ht="12">
      <c r="A436" s="14" t="s">
        <v>438</v>
      </c>
      <c r="B436" s="14">
        <v>26</v>
      </c>
      <c r="C436" s="23">
        <v>2629130</v>
      </c>
      <c r="D436" s="24" t="s">
        <v>150</v>
      </c>
      <c r="E436" s="25">
        <v>52</v>
      </c>
      <c r="F436" s="15">
        <v>299</v>
      </c>
      <c r="G436" s="22">
        <f t="shared" si="12"/>
        <v>0.17391304347826086</v>
      </c>
      <c r="H436" s="15">
        <v>2029</v>
      </c>
      <c r="I436" s="15">
        <f t="shared" si="13"/>
        <v>1</v>
      </c>
    </row>
    <row r="437" spans="1:9" ht="12">
      <c r="A437" s="14" t="s">
        <v>438</v>
      </c>
      <c r="B437" s="14">
        <v>26</v>
      </c>
      <c r="C437" s="23">
        <v>2629160</v>
      </c>
      <c r="D437" s="24" t="s">
        <v>151</v>
      </c>
      <c r="E437" s="25">
        <v>65</v>
      </c>
      <c r="F437" s="15">
        <v>792</v>
      </c>
      <c r="G437" s="22">
        <f t="shared" si="12"/>
        <v>0.08207070707070707</v>
      </c>
      <c r="H437" s="15">
        <v>4789</v>
      </c>
      <c r="I437" s="15">
        <f t="shared" si="13"/>
        <v>1</v>
      </c>
    </row>
    <row r="438" spans="1:9" ht="12">
      <c r="A438" s="14" t="s">
        <v>438</v>
      </c>
      <c r="B438" s="14">
        <v>26</v>
      </c>
      <c r="C438" s="23">
        <v>2629190</v>
      </c>
      <c r="D438" s="24" t="s">
        <v>152</v>
      </c>
      <c r="E438" s="25">
        <v>11</v>
      </c>
      <c r="F438" s="15">
        <v>94</v>
      </c>
      <c r="G438" s="22">
        <f t="shared" si="12"/>
        <v>0.11702127659574468</v>
      </c>
      <c r="H438" s="15">
        <v>771</v>
      </c>
      <c r="I438" s="15">
        <f t="shared" si="13"/>
        <v>1</v>
      </c>
    </row>
    <row r="439" spans="1:9" ht="12">
      <c r="A439" s="14" t="s">
        <v>438</v>
      </c>
      <c r="B439" s="14">
        <v>26</v>
      </c>
      <c r="C439" s="23">
        <v>2607690</v>
      </c>
      <c r="D439" s="24" t="s">
        <v>299</v>
      </c>
      <c r="E439" s="25">
        <v>328</v>
      </c>
      <c r="F439" s="15">
        <v>1474</v>
      </c>
      <c r="G439" s="22">
        <f t="shared" si="12"/>
        <v>0.2225237449118046</v>
      </c>
      <c r="H439" s="15">
        <v>8771</v>
      </c>
      <c r="I439" s="15">
        <f t="shared" si="13"/>
        <v>1</v>
      </c>
    </row>
    <row r="440" spans="1:9" ht="12">
      <c r="A440" s="14" t="s">
        <v>438</v>
      </c>
      <c r="B440" s="14">
        <v>26</v>
      </c>
      <c r="C440" s="23">
        <v>2627930</v>
      </c>
      <c r="D440" s="24" t="s">
        <v>141</v>
      </c>
      <c r="E440" s="25">
        <v>338</v>
      </c>
      <c r="F440" s="15">
        <v>3147</v>
      </c>
      <c r="G440" s="22">
        <f t="shared" si="12"/>
        <v>0.10740387670797585</v>
      </c>
      <c r="H440" s="15">
        <v>18316</v>
      </c>
      <c r="I440" s="15">
        <f t="shared" si="13"/>
        <v>1</v>
      </c>
    </row>
    <row r="441" spans="1:9" ht="12">
      <c r="A441" s="14" t="s">
        <v>438</v>
      </c>
      <c r="B441" s="14">
        <v>26</v>
      </c>
      <c r="C441" s="23">
        <v>2629250</v>
      </c>
      <c r="D441" s="24" t="s">
        <v>154</v>
      </c>
      <c r="E441" s="25">
        <v>315</v>
      </c>
      <c r="F441" s="15">
        <v>1626</v>
      </c>
      <c r="G441" s="22">
        <f t="shared" si="12"/>
        <v>0.1937269372693727</v>
      </c>
      <c r="H441" s="15">
        <v>8120</v>
      </c>
      <c r="I441" s="15">
        <f t="shared" si="13"/>
        <v>1</v>
      </c>
    </row>
    <row r="442" spans="1:9" ht="12">
      <c r="A442" s="14" t="s">
        <v>438</v>
      </c>
      <c r="B442" s="14">
        <v>26</v>
      </c>
      <c r="C442" s="23">
        <v>2629340</v>
      </c>
      <c r="D442" s="24" t="s">
        <v>155</v>
      </c>
      <c r="E442" s="25">
        <v>35</v>
      </c>
      <c r="F442" s="15">
        <v>417</v>
      </c>
      <c r="G442" s="22">
        <f t="shared" si="12"/>
        <v>0.08393285371702638</v>
      </c>
      <c r="H442" s="15">
        <v>2893</v>
      </c>
      <c r="I442" s="15">
        <f t="shared" si="13"/>
        <v>1</v>
      </c>
    </row>
    <row r="443" spans="1:9" ht="12">
      <c r="A443" s="14" t="s">
        <v>438</v>
      </c>
      <c r="B443" s="14">
        <v>26</v>
      </c>
      <c r="C443" s="23">
        <v>2629370</v>
      </c>
      <c r="D443" s="24" t="s">
        <v>551</v>
      </c>
      <c r="E443" s="25">
        <v>114</v>
      </c>
      <c r="F443" s="15">
        <v>1316</v>
      </c>
      <c r="G443" s="22">
        <f t="shared" si="12"/>
        <v>0.08662613981762918</v>
      </c>
      <c r="H443" s="15">
        <v>6386</v>
      </c>
      <c r="I443" s="15">
        <f t="shared" si="13"/>
        <v>1</v>
      </c>
    </row>
    <row r="444" spans="1:9" ht="12">
      <c r="A444" s="14" t="s">
        <v>438</v>
      </c>
      <c r="B444" s="14">
        <v>26</v>
      </c>
      <c r="C444" s="23">
        <v>2629400</v>
      </c>
      <c r="D444" s="24" t="s">
        <v>156</v>
      </c>
      <c r="E444" s="25">
        <v>192</v>
      </c>
      <c r="F444" s="15">
        <v>1046</v>
      </c>
      <c r="G444" s="22">
        <f t="shared" si="12"/>
        <v>0.1835564053537285</v>
      </c>
      <c r="H444" s="15">
        <v>5223</v>
      </c>
      <c r="I444" s="15">
        <f t="shared" si="13"/>
        <v>1</v>
      </c>
    </row>
    <row r="445" spans="1:9" ht="12">
      <c r="A445" s="14" t="s">
        <v>438</v>
      </c>
      <c r="B445" s="14">
        <v>26</v>
      </c>
      <c r="C445" s="23">
        <v>2629460</v>
      </c>
      <c r="D445" s="24" t="s">
        <v>157</v>
      </c>
      <c r="E445" s="25">
        <v>645</v>
      </c>
      <c r="F445" s="15">
        <v>4649</v>
      </c>
      <c r="G445" s="22">
        <f t="shared" si="12"/>
        <v>0.1387395138739514</v>
      </c>
      <c r="H445" s="15">
        <v>25657</v>
      </c>
      <c r="I445" s="15">
        <f t="shared" si="13"/>
        <v>0</v>
      </c>
    </row>
    <row r="446" spans="1:9" ht="12">
      <c r="A446" s="14" t="s">
        <v>438</v>
      </c>
      <c r="B446" s="14">
        <v>26</v>
      </c>
      <c r="C446" s="23">
        <v>2629490</v>
      </c>
      <c r="D446" s="24" t="s">
        <v>158</v>
      </c>
      <c r="E446" s="25">
        <v>372</v>
      </c>
      <c r="F446" s="15">
        <v>1984</v>
      </c>
      <c r="G446" s="22">
        <f t="shared" si="12"/>
        <v>0.1875</v>
      </c>
      <c r="H446" s="15">
        <v>10892</v>
      </c>
      <c r="I446" s="15">
        <f t="shared" si="13"/>
        <v>1</v>
      </c>
    </row>
    <row r="447" spans="1:9" ht="12">
      <c r="A447" s="14" t="s">
        <v>438</v>
      </c>
      <c r="B447" s="14">
        <v>26</v>
      </c>
      <c r="C447" s="23">
        <v>2629520</v>
      </c>
      <c r="D447" s="24" t="s">
        <v>552</v>
      </c>
      <c r="E447" s="25">
        <v>159</v>
      </c>
      <c r="F447" s="15">
        <v>1123</v>
      </c>
      <c r="G447" s="22">
        <f t="shared" si="12"/>
        <v>0.14158504007123776</v>
      </c>
      <c r="H447" s="15">
        <v>6200</v>
      </c>
      <c r="I447" s="15">
        <f t="shared" si="13"/>
        <v>1</v>
      </c>
    </row>
    <row r="448" spans="1:9" ht="12">
      <c r="A448" s="14" t="s">
        <v>438</v>
      </c>
      <c r="B448" s="14">
        <v>26</v>
      </c>
      <c r="C448" s="23">
        <v>2629540</v>
      </c>
      <c r="D448" s="24" t="s">
        <v>159</v>
      </c>
      <c r="E448" s="25">
        <v>433</v>
      </c>
      <c r="F448" s="15">
        <v>4222</v>
      </c>
      <c r="G448" s="22">
        <f t="shared" si="12"/>
        <v>0.10255802936996684</v>
      </c>
      <c r="H448" s="15">
        <v>20854</v>
      </c>
      <c r="I448" s="15">
        <f t="shared" si="13"/>
        <v>0</v>
      </c>
    </row>
    <row r="449" spans="1:9" ht="12">
      <c r="A449" s="14" t="s">
        <v>438</v>
      </c>
      <c r="B449" s="14">
        <v>26</v>
      </c>
      <c r="C449" s="23">
        <v>2629580</v>
      </c>
      <c r="D449" s="24" t="s">
        <v>160</v>
      </c>
      <c r="E449" s="25">
        <v>33</v>
      </c>
      <c r="F449" s="15">
        <v>199</v>
      </c>
      <c r="G449" s="22">
        <f t="shared" si="12"/>
        <v>0.1658291457286432</v>
      </c>
      <c r="H449" s="15">
        <v>1578</v>
      </c>
      <c r="I449" s="15">
        <f t="shared" si="13"/>
        <v>1</v>
      </c>
    </row>
    <row r="450" spans="1:9" ht="12">
      <c r="A450" s="14" t="s">
        <v>438</v>
      </c>
      <c r="B450" s="14">
        <v>26</v>
      </c>
      <c r="C450" s="23">
        <v>2629670</v>
      </c>
      <c r="D450" s="24" t="s">
        <v>161</v>
      </c>
      <c r="E450" s="25">
        <v>138</v>
      </c>
      <c r="F450" s="15">
        <v>2328</v>
      </c>
      <c r="G450" s="22">
        <f t="shared" si="12"/>
        <v>0.059278350515463915</v>
      </c>
      <c r="H450" s="15">
        <v>12349</v>
      </c>
      <c r="I450" s="15">
        <f t="shared" si="13"/>
        <v>1</v>
      </c>
    </row>
    <row r="451" spans="1:9" ht="12">
      <c r="A451" s="14" t="s">
        <v>438</v>
      </c>
      <c r="B451" s="14">
        <v>26</v>
      </c>
      <c r="C451" s="23">
        <v>2629760</v>
      </c>
      <c r="D451" s="24" t="s">
        <v>162</v>
      </c>
      <c r="E451" s="25">
        <v>841</v>
      </c>
      <c r="F451" s="15">
        <v>2108</v>
      </c>
      <c r="G451" s="22">
        <f t="shared" si="12"/>
        <v>0.3989563567362429</v>
      </c>
      <c r="H451" s="15">
        <v>9539</v>
      </c>
      <c r="I451" s="15">
        <f t="shared" si="13"/>
        <v>1</v>
      </c>
    </row>
    <row r="452" spans="1:9" ht="12">
      <c r="A452" s="14" t="s">
        <v>438</v>
      </c>
      <c r="B452" s="14">
        <v>26</v>
      </c>
      <c r="C452" s="23">
        <v>2629790</v>
      </c>
      <c r="D452" s="24" t="s">
        <v>163</v>
      </c>
      <c r="E452" s="25">
        <v>150</v>
      </c>
      <c r="F452" s="15">
        <v>1347</v>
      </c>
      <c r="G452" s="22">
        <f t="shared" si="12"/>
        <v>0.111358574610245</v>
      </c>
      <c r="H452" s="15">
        <v>8464</v>
      </c>
      <c r="I452" s="15">
        <f t="shared" si="13"/>
        <v>1</v>
      </c>
    </row>
    <row r="453" spans="1:9" ht="12">
      <c r="A453" s="14" t="s">
        <v>438</v>
      </c>
      <c r="B453" s="14">
        <v>26</v>
      </c>
      <c r="C453" s="23">
        <v>2629910</v>
      </c>
      <c r="D453" s="24" t="s">
        <v>164</v>
      </c>
      <c r="E453" s="25">
        <v>212</v>
      </c>
      <c r="F453" s="15">
        <v>2080</v>
      </c>
      <c r="G453" s="22">
        <f t="shared" si="12"/>
        <v>0.10192307692307692</v>
      </c>
      <c r="H453" s="15">
        <v>13344</v>
      </c>
      <c r="I453" s="15">
        <f t="shared" si="13"/>
        <v>1</v>
      </c>
    </row>
    <row r="454" spans="1:9" ht="12">
      <c r="A454" s="14" t="s">
        <v>438</v>
      </c>
      <c r="B454" s="14">
        <v>26</v>
      </c>
      <c r="C454" s="23">
        <v>2629940</v>
      </c>
      <c r="D454" s="24" t="s">
        <v>165</v>
      </c>
      <c r="E454" s="25">
        <v>713</v>
      </c>
      <c r="F454" s="15">
        <v>16200</v>
      </c>
      <c r="G454" s="22">
        <f t="shared" si="12"/>
        <v>0.04401234567901235</v>
      </c>
      <c r="H454" s="15">
        <v>82678</v>
      </c>
      <c r="I454" s="15">
        <f t="shared" si="13"/>
        <v>0</v>
      </c>
    </row>
    <row r="455" spans="1:9" ht="12">
      <c r="A455" s="14" t="s">
        <v>438</v>
      </c>
      <c r="B455" s="14">
        <v>26</v>
      </c>
      <c r="C455" s="23">
        <v>2630030</v>
      </c>
      <c r="D455" s="24" t="s">
        <v>553</v>
      </c>
      <c r="E455" s="25">
        <v>534</v>
      </c>
      <c r="F455" s="15">
        <v>8325</v>
      </c>
      <c r="G455" s="22">
        <f t="shared" si="12"/>
        <v>0.06414414414414414</v>
      </c>
      <c r="H455" s="15">
        <v>35585</v>
      </c>
      <c r="I455" s="15">
        <f t="shared" si="13"/>
        <v>0</v>
      </c>
    </row>
    <row r="456" spans="1:9" ht="12">
      <c r="A456" s="14" t="s">
        <v>438</v>
      </c>
      <c r="B456" s="14">
        <v>26</v>
      </c>
      <c r="C456" s="23">
        <v>2630060</v>
      </c>
      <c r="D456" s="24" t="s">
        <v>554</v>
      </c>
      <c r="E456" s="25">
        <v>123</v>
      </c>
      <c r="F456" s="15">
        <v>787</v>
      </c>
      <c r="G456" s="22">
        <f t="shared" si="12"/>
        <v>0.156289707750953</v>
      </c>
      <c r="H456" s="15">
        <v>5747</v>
      </c>
      <c r="I456" s="15">
        <f t="shared" si="13"/>
        <v>1</v>
      </c>
    </row>
    <row r="457" spans="1:9" ht="12">
      <c r="A457" s="14" t="s">
        <v>438</v>
      </c>
      <c r="B457" s="14">
        <v>26</v>
      </c>
      <c r="C457" s="23">
        <v>2630090</v>
      </c>
      <c r="D457" s="24" t="s">
        <v>555</v>
      </c>
      <c r="E457" s="25">
        <v>467</v>
      </c>
      <c r="F457" s="15">
        <v>5993</v>
      </c>
      <c r="G457" s="22">
        <f t="shared" si="12"/>
        <v>0.07792424495244452</v>
      </c>
      <c r="H457" s="15">
        <v>29869</v>
      </c>
      <c r="I457" s="15">
        <f t="shared" si="13"/>
        <v>0</v>
      </c>
    </row>
    <row r="458" spans="1:9" ht="12">
      <c r="A458" s="14" t="s">
        <v>438</v>
      </c>
      <c r="B458" s="14">
        <v>26</v>
      </c>
      <c r="C458" s="23">
        <v>2630120</v>
      </c>
      <c r="D458" s="24" t="s">
        <v>166</v>
      </c>
      <c r="E458" s="25">
        <v>905</v>
      </c>
      <c r="F458" s="15">
        <v>4131</v>
      </c>
      <c r="G458" s="22">
        <f aca="true" t="shared" si="14" ref="G458:G521">IF(AND(E458&gt;0,F458&gt;0),E458/F458,0)</f>
        <v>0.21907528443476157</v>
      </c>
      <c r="H458" s="15">
        <v>19853</v>
      </c>
      <c r="I458" s="15">
        <f aca="true" t="shared" si="15" ref="I458:I521">IF(H458&lt;20000,1,0)</f>
        <v>1</v>
      </c>
    </row>
    <row r="459" spans="1:9" ht="12">
      <c r="A459" s="14" t="s">
        <v>438</v>
      </c>
      <c r="B459" s="14">
        <v>26</v>
      </c>
      <c r="C459" s="23">
        <v>2630210</v>
      </c>
      <c r="D459" s="24" t="s">
        <v>167</v>
      </c>
      <c r="E459" s="25">
        <v>953</v>
      </c>
      <c r="F459" s="15">
        <v>7590</v>
      </c>
      <c r="G459" s="22">
        <f t="shared" si="14"/>
        <v>0.12555994729907774</v>
      </c>
      <c r="H459" s="15">
        <v>46281</v>
      </c>
      <c r="I459" s="15">
        <f t="shared" si="15"/>
        <v>0</v>
      </c>
    </row>
    <row r="460" spans="1:9" ht="12">
      <c r="A460" s="14" t="s">
        <v>438</v>
      </c>
      <c r="B460" s="14">
        <v>26</v>
      </c>
      <c r="C460" s="23">
        <v>2630360</v>
      </c>
      <c r="D460" s="24" t="s">
        <v>556</v>
      </c>
      <c r="E460" s="25">
        <v>255</v>
      </c>
      <c r="F460" s="15">
        <v>1165</v>
      </c>
      <c r="G460" s="22">
        <f t="shared" si="14"/>
        <v>0.21888412017167383</v>
      </c>
      <c r="H460" s="15">
        <v>10576</v>
      </c>
      <c r="I460" s="15">
        <f t="shared" si="15"/>
        <v>1</v>
      </c>
    </row>
    <row r="461" spans="1:9" ht="12">
      <c r="A461" s="14" t="s">
        <v>438</v>
      </c>
      <c r="B461" s="14">
        <v>26</v>
      </c>
      <c r="C461" s="23">
        <v>2630390</v>
      </c>
      <c r="D461" s="24" t="s">
        <v>169</v>
      </c>
      <c r="E461" s="25">
        <v>4887</v>
      </c>
      <c r="F461" s="15">
        <v>13099</v>
      </c>
      <c r="G461" s="22">
        <f t="shared" si="14"/>
        <v>0.37308191464997326</v>
      </c>
      <c r="H461" s="15">
        <v>63758</v>
      </c>
      <c r="I461" s="15">
        <f t="shared" si="15"/>
        <v>0</v>
      </c>
    </row>
    <row r="462" spans="1:9" ht="12">
      <c r="A462" s="14" t="s">
        <v>438</v>
      </c>
      <c r="B462" s="14">
        <v>26</v>
      </c>
      <c r="C462" s="23">
        <v>2630450</v>
      </c>
      <c r="D462" s="24" t="s">
        <v>49</v>
      </c>
      <c r="E462" s="25">
        <v>584</v>
      </c>
      <c r="F462" s="15">
        <v>5618</v>
      </c>
      <c r="G462" s="22">
        <f t="shared" si="14"/>
        <v>0.10395158419366322</v>
      </c>
      <c r="H462" s="15">
        <v>38188</v>
      </c>
      <c r="I462" s="15">
        <f t="shared" si="15"/>
        <v>0</v>
      </c>
    </row>
    <row r="463" spans="1:9" ht="12">
      <c r="A463" s="14" t="s">
        <v>438</v>
      </c>
      <c r="B463" s="14">
        <v>26</v>
      </c>
      <c r="C463" s="23">
        <v>2630660</v>
      </c>
      <c r="D463" s="24" t="s">
        <v>51</v>
      </c>
      <c r="E463" s="25">
        <v>163</v>
      </c>
      <c r="F463" s="15">
        <v>5622</v>
      </c>
      <c r="G463" s="22">
        <f t="shared" si="14"/>
        <v>0.028993240839558877</v>
      </c>
      <c r="H463" s="15">
        <v>23805</v>
      </c>
      <c r="I463" s="15">
        <f t="shared" si="15"/>
        <v>0</v>
      </c>
    </row>
    <row r="464" spans="1:9" ht="12">
      <c r="A464" s="14" t="s">
        <v>438</v>
      </c>
      <c r="B464" s="14">
        <v>26</v>
      </c>
      <c r="C464" s="23">
        <v>2630780</v>
      </c>
      <c r="D464" s="24" t="s">
        <v>52</v>
      </c>
      <c r="E464" s="25">
        <v>75</v>
      </c>
      <c r="F464" s="15">
        <v>782</v>
      </c>
      <c r="G464" s="22">
        <f t="shared" si="14"/>
        <v>0.0959079283887468</v>
      </c>
      <c r="H464" s="15">
        <v>3684</v>
      </c>
      <c r="I464" s="15">
        <f t="shared" si="15"/>
        <v>1</v>
      </c>
    </row>
    <row r="465" spans="1:9" ht="12">
      <c r="A465" s="14" t="s">
        <v>438</v>
      </c>
      <c r="B465" s="14">
        <v>26</v>
      </c>
      <c r="C465" s="23">
        <v>2630840</v>
      </c>
      <c r="D465" s="24" t="s">
        <v>53</v>
      </c>
      <c r="E465" s="25">
        <v>199</v>
      </c>
      <c r="F465" s="15">
        <v>1271</v>
      </c>
      <c r="G465" s="22">
        <f t="shared" si="14"/>
        <v>0.15656963021243114</v>
      </c>
      <c r="H465" s="15">
        <v>7302</v>
      </c>
      <c r="I465" s="15">
        <f t="shared" si="15"/>
        <v>1</v>
      </c>
    </row>
    <row r="466" spans="1:9" ht="12">
      <c r="A466" s="14" t="s">
        <v>438</v>
      </c>
      <c r="B466" s="14">
        <v>26</v>
      </c>
      <c r="C466" s="23">
        <v>2630930</v>
      </c>
      <c r="D466" s="24" t="s">
        <v>54</v>
      </c>
      <c r="E466" s="25">
        <v>138</v>
      </c>
      <c r="F466" s="15">
        <v>1192</v>
      </c>
      <c r="G466" s="22">
        <f t="shared" si="14"/>
        <v>0.11577181208053691</v>
      </c>
      <c r="H466" s="15">
        <v>6356</v>
      </c>
      <c r="I466" s="15">
        <f t="shared" si="15"/>
        <v>1</v>
      </c>
    </row>
    <row r="467" spans="1:9" ht="12">
      <c r="A467" s="14" t="s">
        <v>438</v>
      </c>
      <c r="B467" s="14">
        <v>26</v>
      </c>
      <c r="C467" s="23">
        <v>2630960</v>
      </c>
      <c r="D467" s="24" t="s">
        <v>557</v>
      </c>
      <c r="E467" s="25">
        <v>91</v>
      </c>
      <c r="F467" s="15">
        <v>660</v>
      </c>
      <c r="G467" s="22">
        <f t="shared" si="14"/>
        <v>0.13787878787878788</v>
      </c>
      <c r="H467" s="15">
        <v>4866</v>
      </c>
      <c r="I467" s="15">
        <f t="shared" si="15"/>
        <v>1</v>
      </c>
    </row>
    <row r="468" spans="1:9" ht="12">
      <c r="A468" s="14" t="s">
        <v>438</v>
      </c>
      <c r="B468" s="14">
        <v>26</v>
      </c>
      <c r="C468" s="23">
        <v>2630990</v>
      </c>
      <c r="D468" s="24" t="s">
        <v>55</v>
      </c>
      <c r="E468" s="25">
        <v>457</v>
      </c>
      <c r="F468" s="15">
        <v>2928</v>
      </c>
      <c r="G468" s="22">
        <f t="shared" si="14"/>
        <v>0.1560792349726776</v>
      </c>
      <c r="H468" s="15">
        <v>20384</v>
      </c>
      <c r="I468" s="15">
        <f t="shared" si="15"/>
        <v>0</v>
      </c>
    </row>
    <row r="469" spans="1:9" ht="12">
      <c r="A469" s="14" t="s">
        <v>438</v>
      </c>
      <c r="B469" s="14">
        <v>26</v>
      </c>
      <c r="C469" s="23">
        <v>2630300</v>
      </c>
      <c r="D469" s="24" t="s">
        <v>168</v>
      </c>
      <c r="E469" s="25">
        <v>500</v>
      </c>
      <c r="F469" s="15">
        <v>7522</v>
      </c>
      <c r="G469" s="22">
        <f t="shared" si="14"/>
        <v>0.06647168306301515</v>
      </c>
      <c r="H469" s="15">
        <v>61339</v>
      </c>
      <c r="I469" s="15">
        <f t="shared" si="15"/>
        <v>0</v>
      </c>
    </row>
    <row r="470" spans="1:9" ht="12">
      <c r="A470" s="14" t="s">
        <v>438</v>
      </c>
      <c r="B470" s="14">
        <v>26</v>
      </c>
      <c r="C470" s="23">
        <v>2636630</v>
      </c>
      <c r="D470" s="24" t="s">
        <v>6</v>
      </c>
      <c r="E470" s="25">
        <v>1249</v>
      </c>
      <c r="F470" s="15">
        <v>5925</v>
      </c>
      <c r="G470" s="22">
        <f t="shared" si="14"/>
        <v>0.21080168776371308</v>
      </c>
      <c r="H470" s="15">
        <v>45602</v>
      </c>
      <c r="I470" s="15">
        <f t="shared" si="15"/>
        <v>0</v>
      </c>
    </row>
    <row r="471" spans="1:9" ht="12">
      <c r="A471" s="14" t="s">
        <v>438</v>
      </c>
      <c r="B471" s="14">
        <v>26</v>
      </c>
      <c r="C471" s="23">
        <v>2631020</v>
      </c>
      <c r="D471" s="24" t="s">
        <v>56</v>
      </c>
      <c r="E471" s="25">
        <v>57</v>
      </c>
      <c r="F471" s="15">
        <v>1176</v>
      </c>
      <c r="G471" s="22">
        <f t="shared" si="14"/>
        <v>0.04846938775510204</v>
      </c>
      <c r="H471" s="15">
        <v>5144</v>
      </c>
      <c r="I471" s="15">
        <f t="shared" si="15"/>
        <v>1</v>
      </c>
    </row>
    <row r="472" spans="1:9" ht="12">
      <c r="A472" s="14" t="s">
        <v>438</v>
      </c>
      <c r="B472" s="14">
        <v>26</v>
      </c>
      <c r="C472" s="23">
        <v>2631320</v>
      </c>
      <c r="D472" s="24" t="s">
        <v>558</v>
      </c>
      <c r="E472" s="25">
        <v>345</v>
      </c>
      <c r="F472" s="15">
        <v>1589</v>
      </c>
      <c r="G472" s="22">
        <f t="shared" si="14"/>
        <v>0.2171176840780365</v>
      </c>
      <c r="H472" s="15">
        <v>8499</v>
      </c>
      <c r="I472" s="15">
        <f t="shared" si="15"/>
        <v>1</v>
      </c>
    </row>
    <row r="473" spans="1:9" ht="12">
      <c r="A473" s="14" t="s">
        <v>438</v>
      </c>
      <c r="B473" s="14">
        <v>26</v>
      </c>
      <c r="C473" s="23">
        <v>2631380</v>
      </c>
      <c r="D473" s="24" t="s">
        <v>57</v>
      </c>
      <c r="E473" s="25">
        <v>253</v>
      </c>
      <c r="F473" s="15">
        <v>1827</v>
      </c>
      <c r="G473" s="22">
        <f t="shared" si="14"/>
        <v>0.1384783798576902</v>
      </c>
      <c r="H473" s="15">
        <v>9137</v>
      </c>
      <c r="I473" s="15">
        <f t="shared" si="15"/>
        <v>1</v>
      </c>
    </row>
    <row r="474" spans="1:9" ht="12">
      <c r="A474" s="14" t="s">
        <v>438</v>
      </c>
      <c r="B474" s="14">
        <v>26</v>
      </c>
      <c r="C474" s="23">
        <v>2600010</v>
      </c>
      <c r="D474" s="24" t="s">
        <v>361</v>
      </c>
      <c r="E474" s="25">
        <v>3</v>
      </c>
      <c r="F474" s="15">
        <v>19</v>
      </c>
      <c r="G474" s="22">
        <f t="shared" si="14"/>
        <v>0.15789473684210525</v>
      </c>
      <c r="H474" s="15">
        <v>101</v>
      </c>
      <c r="I474" s="15">
        <f t="shared" si="15"/>
        <v>1</v>
      </c>
    </row>
    <row r="475" spans="1:9" ht="12">
      <c r="A475" s="14" t="s">
        <v>438</v>
      </c>
      <c r="B475" s="14">
        <v>26</v>
      </c>
      <c r="C475" s="23">
        <v>2600011</v>
      </c>
      <c r="D475" s="24" t="s">
        <v>362</v>
      </c>
      <c r="E475" s="25">
        <v>3</v>
      </c>
      <c r="F475" s="15">
        <v>23</v>
      </c>
      <c r="G475" s="22">
        <f t="shared" si="14"/>
        <v>0.13043478260869565</v>
      </c>
      <c r="H475" s="15">
        <v>79</v>
      </c>
      <c r="I475" s="15">
        <f t="shared" si="15"/>
        <v>1</v>
      </c>
    </row>
    <row r="476" spans="1:9" ht="12">
      <c r="A476" s="14" t="s">
        <v>438</v>
      </c>
      <c r="B476" s="14">
        <v>26</v>
      </c>
      <c r="C476" s="23">
        <v>2631830</v>
      </c>
      <c r="D476" s="24" t="s">
        <v>58</v>
      </c>
      <c r="E476" s="25">
        <v>9</v>
      </c>
      <c r="F476" s="15">
        <v>23</v>
      </c>
      <c r="G476" s="22">
        <f t="shared" si="14"/>
        <v>0.391304347826087</v>
      </c>
      <c r="H476" s="15">
        <v>96</v>
      </c>
      <c r="I476" s="15">
        <f t="shared" si="15"/>
        <v>1</v>
      </c>
    </row>
    <row r="477" spans="1:9" ht="12">
      <c r="A477" s="14" t="s">
        <v>438</v>
      </c>
      <c r="B477" s="14">
        <v>26</v>
      </c>
      <c r="C477" s="23">
        <v>2632070</v>
      </c>
      <c r="D477" s="24" t="s">
        <v>59</v>
      </c>
      <c r="E477" s="25">
        <v>9</v>
      </c>
      <c r="F477" s="15">
        <v>74</v>
      </c>
      <c r="G477" s="22">
        <f t="shared" si="14"/>
        <v>0.12162162162162163</v>
      </c>
      <c r="H477" s="15">
        <v>315</v>
      </c>
      <c r="I477" s="15">
        <f t="shared" si="15"/>
        <v>1</v>
      </c>
    </row>
    <row r="478" spans="1:9" ht="12">
      <c r="A478" s="14" t="s">
        <v>438</v>
      </c>
      <c r="B478" s="14">
        <v>26</v>
      </c>
      <c r="C478" s="23">
        <v>2632300</v>
      </c>
      <c r="D478" s="24" t="s">
        <v>62</v>
      </c>
      <c r="E478" s="25">
        <v>367</v>
      </c>
      <c r="F478" s="15">
        <v>2610</v>
      </c>
      <c r="G478" s="22">
        <f t="shared" si="14"/>
        <v>0.14061302681992338</v>
      </c>
      <c r="H478" s="15">
        <v>14786</v>
      </c>
      <c r="I478" s="15">
        <f t="shared" si="15"/>
        <v>1</v>
      </c>
    </row>
    <row r="479" spans="1:9" ht="12">
      <c r="A479" s="14" t="s">
        <v>438</v>
      </c>
      <c r="B479" s="14">
        <v>26</v>
      </c>
      <c r="C479" s="23">
        <v>2632220</v>
      </c>
      <c r="D479" s="24" t="s">
        <v>559</v>
      </c>
      <c r="E479" s="25">
        <v>277</v>
      </c>
      <c r="F479" s="15">
        <v>3129</v>
      </c>
      <c r="G479" s="22">
        <f t="shared" si="14"/>
        <v>0.08852668584212209</v>
      </c>
      <c r="H479" s="15">
        <v>22006</v>
      </c>
      <c r="I479" s="15">
        <f t="shared" si="15"/>
        <v>0</v>
      </c>
    </row>
    <row r="480" spans="1:9" ht="12">
      <c r="A480" s="14" t="s">
        <v>438</v>
      </c>
      <c r="B480" s="14">
        <v>26</v>
      </c>
      <c r="C480" s="23">
        <v>2632250</v>
      </c>
      <c r="D480" s="24" t="s">
        <v>60</v>
      </c>
      <c r="E480" s="25">
        <v>379</v>
      </c>
      <c r="F480" s="15">
        <v>6809</v>
      </c>
      <c r="G480" s="22">
        <f t="shared" si="14"/>
        <v>0.055661624320751946</v>
      </c>
      <c r="H480" s="15">
        <v>36861</v>
      </c>
      <c r="I480" s="15">
        <f t="shared" si="15"/>
        <v>0</v>
      </c>
    </row>
    <row r="481" spans="1:9" ht="12">
      <c r="A481" s="14" t="s">
        <v>438</v>
      </c>
      <c r="B481" s="14">
        <v>26</v>
      </c>
      <c r="C481" s="23">
        <v>2632280</v>
      </c>
      <c r="D481" s="24" t="s">
        <v>61</v>
      </c>
      <c r="E481" s="25">
        <v>477</v>
      </c>
      <c r="F481" s="15">
        <v>4045</v>
      </c>
      <c r="G481" s="22">
        <f t="shared" si="14"/>
        <v>0.11792336217552533</v>
      </c>
      <c r="H481" s="15">
        <v>23352</v>
      </c>
      <c r="I481" s="15">
        <f t="shared" si="15"/>
        <v>0</v>
      </c>
    </row>
    <row r="482" spans="1:9" ht="12">
      <c r="A482" s="14" t="s">
        <v>438</v>
      </c>
      <c r="B482" s="14">
        <v>26</v>
      </c>
      <c r="C482" s="23">
        <v>2632310</v>
      </c>
      <c r="D482" s="24" t="s">
        <v>63</v>
      </c>
      <c r="E482" s="25">
        <v>1663</v>
      </c>
      <c r="F482" s="15">
        <v>11755</v>
      </c>
      <c r="G482" s="22">
        <f t="shared" si="14"/>
        <v>0.14147171416418544</v>
      </c>
      <c r="H482" s="15">
        <v>75855</v>
      </c>
      <c r="I482" s="15">
        <f t="shared" si="15"/>
        <v>0</v>
      </c>
    </row>
    <row r="483" spans="1:9" ht="12">
      <c r="A483" s="14" t="s">
        <v>438</v>
      </c>
      <c r="B483" s="14">
        <v>26</v>
      </c>
      <c r="C483" s="23">
        <v>2632340</v>
      </c>
      <c r="D483" s="24" t="s">
        <v>64</v>
      </c>
      <c r="E483" s="25">
        <v>543</v>
      </c>
      <c r="F483" s="15">
        <v>4695</v>
      </c>
      <c r="G483" s="22">
        <f t="shared" si="14"/>
        <v>0.11565495207667732</v>
      </c>
      <c r="H483" s="15">
        <v>30506</v>
      </c>
      <c r="I483" s="15">
        <f t="shared" si="15"/>
        <v>0</v>
      </c>
    </row>
    <row r="484" spans="1:9" ht="12">
      <c r="A484" s="14" t="s">
        <v>438</v>
      </c>
      <c r="B484" s="14">
        <v>26</v>
      </c>
      <c r="C484" s="23">
        <v>2632370</v>
      </c>
      <c r="D484" s="24" t="s">
        <v>560</v>
      </c>
      <c r="E484" s="25">
        <v>351</v>
      </c>
      <c r="F484" s="15">
        <v>3105</v>
      </c>
      <c r="G484" s="22">
        <f t="shared" si="14"/>
        <v>0.11304347826086956</v>
      </c>
      <c r="H484" s="15">
        <v>14389</v>
      </c>
      <c r="I484" s="15">
        <f t="shared" si="15"/>
        <v>1</v>
      </c>
    </row>
    <row r="485" spans="1:9" ht="12">
      <c r="A485" s="14" t="s">
        <v>438</v>
      </c>
      <c r="B485" s="14">
        <v>26</v>
      </c>
      <c r="C485" s="23">
        <v>2632550</v>
      </c>
      <c r="D485" s="24" t="s">
        <v>65</v>
      </c>
      <c r="E485" s="25">
        <v>119</v>
      </c>
      <c r="F485" s="15">
        <v>2263</v>
      </c>
      <c r="G485" s="22">
        <f t="shared" si="14"/>
        <v>0.052585064074237735</v>
      </c>
      <c r="H485" s="15">
        <v>12161</v>
      </c>
      <c r="I485" s="15">
        <f t="shared" si="15"/>
        <v>1</v>
      </c>
    </row>
    <row r="486" spans="1:9" ht="12">
      <c r="A486" s="14" t="s">
        <v>438</v>
      </c>
      <c r="B486" s="14">
        <v>26</v>
      </c>
      <c r="C486" s="23">
        <v>2632610</v>
      </c>
      <c r="D486" s="24" t="s">
        <v>66</v>
      </c>
      <c r="E486" s="25">
        <v>187</v>
      </c>
      <c r="F486" s="15">
        <v>1133</v>
      </c>
      <c r="G486" s="22">
        <f t="shared" si="14"/>
        <v>0.1650485436893204</v>
      </c>
      <c r="H486" s="15">
        <v>5832</v>
      </c>
      <c r="I486" s="15">
        <f t="shared" si="15"/>
        <v>1</v>
      </c>
    </row>
    <row r="487" spans="1:9" ht="12">
      <c r="A487" s="14" t="s">
        <v>438</v>
      </c>
      <c r="B487" s="14">
        <v>26</v>
      </c>
      <c r="C487" s="23">
        <v>2632640</v>
      </c>
      <c r="D487" s="24" t="s">
        <v>67</v>
      </c>
      <c r="E487" s="25">
        <v>164</v>
      </c>
      <c r="F487" s="15">
        <v>1239</v>
      </c>
      <c r="G487" s="22">
        <f t="shared" si="14"/>
        <v>0.13236481033091202</v>
      </c>
      <c r="H487" s="15">
        <v>6664</v>
      </c>
      <c r="I487" s="15">
        <f t="shared" si="15"/>
        <v>1</v>
      </c>
    </row>
    <row r="488" spans="1:9" ht="12">
      <c r="A488" s="14" t="s">
        <v>438</v>
      </c>
      <c r="B488" s="14">
        <v>26</v>
      </c>
      <c r="C488" s="23">
        <v>2600012</v>
      </c>
      <c r="D488" s="24" t="s">
        <v>363</v>
      </c>
      <c r="E488" s="25">
        <v>91</v>
      </c>
      <c r="F488" s="15">
        <v>577</v>
      </c>
      <c r="G488" s="22">
        <f t="shared" si="14"/>
        <v>0.15771230502599654</v>
      </c>
      <c r="H488" s="15">
        <v>3869</v>
      </c>
      <c r="I488" s="15">
        <f t="shared" si="15"/>
        <v>1</v>
      </c>
    </row>
    <row r="489" spans="1:9" ht="12">
      <c r="A489" s="14" t="s">
        <v>438</v>
      </c>
      <c r="B489" s="14">
        <v>26</v>
      </c>
      <c r="C489" s="23">
        <v>2632820</v>
      </c>
      <c r="D489" s="24" t="s">
        <v>68</v>
      </c>
      <c r="E489" s="25">
        <v>246</v>
      </c>
      <c r="F489" s="15">
        <v>3668</v>
      </c>
      <c r="G489" s="22">
        <f t="shared" si="14"/>
        <v>0.06706652126499454</v>
      </c>
      <c r="H489" s="15">
        <v>20323</v>
      </c>
      <c r="I489" s="15">
        <f t="shared" si="15"/>
        <v>0</v>
      </c>
    </row>
    <row r="490" spans="1:9" ht="12">
      <c r="A490" s="14" t="s">
        <v>438</v>
      </c>
      <c r="B490" s="14">
        <v>26</v>
      </c>
      <c r="C490" s="23">
        <v>2632850</v>
      </c>
      <c r="D490" s="24" t="s">
        <v>69</v>
      </c>
      <c r="E490" s="25">
        <v>177</v>
      </c>
      <c r="F490" s="15">
        <v>3059</v>
      </c>
      <c r="G490" s="22">
        <f t="shared" si="14"/>
        <v>0.05786204642039882</v>
      </c>
      <c r="H490" s="15">
        <v>18793</v>
      </c>
      <c r="I490" s="15">
        <f t="shared" si="15"/>
        <v>1</v>
      </c>
    </row>
    <row r="491" spans="1:9" ht="12">
      <c r="A491" s="14" t="s">
        <v>438</v>
      </c>
      <c r="B491" s="14">
        <v>26</v>
      </c>
      <c r="C491" s="23">
        <v>2632880</v>
      </c>
      <c r="D491" s="24" t="s">
        <v>70</v>
      </c>
      <c r="E491" s="25">
        <v>265</v>
      </c>
      <c r="F491" s="15">
        <v>1267</v>
      </c>
      <c r="G491" s="22">
        <f t="shared" si="14"/>
        <v>0.2091554853985793</v>
      </c>
      <c r="H491" s="15">
        <v>10177</v>
      </c>
      <c r="I491" s="15">
        <f t="shared" si="15"/>
        <v>1</v>
      </c>
    </row>
    <row r="492" spans="1:9" ht="12">
      <c r="A492" s="14" t="s">
        <v>438</v>
      </c>
      <c r="B492" s="14">
        <v>26</v>
      </c>
      <c r="C492" s="23">
        <v>2632940</v>
      </c>
      <c r="D492" s="24" t="s">
        <v>45</v>
      </c>
      <c r="E492" s="25">
        <v>386</v>
      </c>
      <c r="F492" s="15">
        <v>1742</v>
      </c>
      <c r="G492" s="22">
        <f t="shared" si="14"/>
        <v>0.22158438576349024</v>
      </c>
      <c r="H492" s="15">
        <v>10832</v>
      </c>
      <c r="I492" s="15">
        <f t="shared" si="15"/>
        <v>1</v>
      </c>
    </row>
    <row r="493" spans="1:9" ht="12">
      <c r="A493" s="14" t="s">
        <v>438</v>
      </c>
      <c r="B493" s="14">
        <v>26</v>
      </c>
      <c r="C493" s="23">
        <v>2632970</v>
      </c>
      <c r="D493" s="24" t="s">
        <v>72</v>
      </c>
      <c r="E493" s="25">
        <v>22</v>
      </c>
      <c r="F493" s="15">
        <v>256</v>
      </c>
      <c r="G493" s="22">
        <f t="shared" si="14"/>
        <v>0.0859375</v>
      </c>
      <c r="H493" s="15">
        <v>1239</v>
      </c>
      <c r="I493" s="15">
        <f t="shared" si="15"/>
        <v>1</v>
      </c>
    </row>
    <row r="494" spans="1:9" ht="12">
      <c r="A494" s="14" t="s">
        <v>438</v>
      </c>
      <c r="B494" s="14">
        <v>26</v>
      </c>
      <c r="C494" s="23">
        <v>2633000</v>
      </c>
      <c r="D494" s="24" t="s">
        <v>73</v>
      </c>
      <c r="E494" s="25">
        <v>127</v>
      </c>
      <c r="F494" s="15">
        <v>864</v>
      </c>
      <c r="G494" s="22">
        <f t="shared" si="14"/>
        <v>0.14699074074074073</v>
      </c>
      <c r="H494" s="15">
        <v>5424</v>
      </c>
      <c r="I494" s="15">
        <f t="shared" si="15"/>
        <v>1</v>
      </c>
    </row>
    <row r="495" spans="1:9" ht="12">
      <c r="A495" s="14" t="s">
        <v>438</v>
      </c>
      <c r="B495" s="14">
        <v>26</v>
      </c>
      <c r="C495" s="23">
        <v>2633030</v>
      </c>
      <c r="D495" s="24" t="s">
        <v>74</v>
      </c>
      <c r="E495" s="25">
        <v>207</v>
      </c>
      <c r="F495" s="15">
        <v>1870</v>
      </c>
      <c r="G495" s="22">
        <f t="shared" si="14"/>
        <v>0.11069518716577541</v>
      </c>
      <c r="H495" s="15">
        <v>10241</v>
      </c>
      <c r="I495" s="15">
        <f t="shared" si="15"/>
        <v>1</v>
      </c>
    </row>
    <row r="496" spans="1:9" ht="12">
      <c r="A496" s="14" t="s">
        <v>438</v>
      </c>
      <c r="B496" s="14">
        <v>26</v>
      </c>
      <c r="C496" s="23">
        <v>2633090</v>
      </c>
      <c r="D496" s="24" t="s">
        <v>561</v>
      </c>
      <c r="E496" s="25">
        <v>603</v>
      </c>
      <c r="F496" s="15">
        <v>3287</v>
      </c>
      <c r="G496" s="22">
        <f t="shared" si="14"/>
        <v>0.18344995436568298</v>
      </c>
      <c r="H496" s="15">
        <v>17783</v>
      </c>
      <c r="I496" s="15">
        <f t="shared" si="15"/>
        <v>1</v>
      </c>
    </row>
    <row r="497" spans="1:9" ht="12">
      <c r="A497" s="14" t="s">
        <v>438</v>
      </c>
      <c r="B497" s="14">
        <v>26</v>
      </c>
      <c r="C497" s="23">
        <v>2633120</v>
      </c>
      <c r="D497" s="24" t="s">
        <v>75</v>
      </c>
      <c r="E497" s="25">
        <v>69</v>
      </c>
      <c r="F497" s="15">
        <v>900</v>
      </c>
      <c r="G497" s="22">
        <f t="shared" si="14"/>
        <v>0.07666666666666666</v>
      </c>
      <c r="H497" s="15">
        <v>4757</v>
      </c>
      <c r="I497" s="15">
        <f t="shared" si="15"/>
        <v>1</v>
      </c>
    </row>
    <row r="498" spans="1:9" ht="12">
      <c r="A498" s="14" t="s">
        <v>438</v>
      </c>
      <c r="B498" s="14">
        <v>26</v>
      </c>
      <c r="C498" s="23">
        <v>2600019</v>
      </c>
      <c r="D498" s="24" t="s">
        <v>441</v>
      </c>
      <c r="E498" s="25">
        <v>69</v>
      </c>
      <c r="F498" s="15">
        <v>280</v>
      </c>
      <c r="G498" s="22">
        <f t="shared" si="14"/>
        <v>0.24642857142857144</v>
      </c>
      <c r="H498" s="15">
        <v>2157</v>
      </c>
      <c r="I498" s="15">
        <f t="shared" si="15"/>
        <v>1</v>
      </c>
    </row>
    <row r="499" spans="1:9" ht="12">
      <c r="A499" s="14" t="s">
        <v>438</v>
      </c>
      <c r="B499" s="14">
        <v>26</v>
      </c>
      <c r="C499" s="23">
        <v>2633360</v>
      </c>
      <c r="D499" s="24" t="s">
        <v>76</v>
      </c>
      <c r="E499" s="25">
        <v>85</v>
      </c>
      <c r="F499" s="15">
        <v>1024</v>
      </c>
      <c r="G499" s="22">
        <f t="shared" si="14"/>
        <v>0.0830078125</v>
      </c>
      <c r="H499" s="15">
        <v>5933</v>
      </c>
      <c r="I499" s="15">
        <f t="shared" si="15"/>
        <v>1</v>
      </c>
    </row>
    <row r="500" spans="1:9" ht="12">
      <c r="A500" s="14" t="s">
        <v>438</v>
      </c>
      <c r="B500" s="14">
        <v>26</v>
      </c>
      <c r="C500" s="23">
        <v>2633410</v>
      </c>
      <c r="D500" s="24" t="s">
        <v>77</v>
      </c>
      <c r="E500" s="25">
        <v>139</v>
      </c>
      <c r="F500" s="15">
        <v>1510</v>
      </c>
      <c r="G500" s="22">
        <f t="shared" si="14"/>
        <v>0.09205298013245033</v>
      </c>
      <c r="H500" s="15">
        <v>8586</v>
      </c>
      <c r="I500" s="15">
        <f t="shared" si="15"/>
        <v>1</v>
      </c>
    </row>
    <row r="501" spans="1:9" ht="12">
      <c r="A501" s="14" t="s">
        <v>438</v>
      </c>
      <c r="B501" s="14">
        <v>26</v>
      </c>
      <c r="C501" s="23">
        <v>2633420</v>
      </c>
      <c r="D501" s="24" t="s">
        <v>78</v>
      </c>
      <c r="E501" s="25">
        <v>501</v>
      </c>
      <c r="F501" s="15">
        <v>4200</v>
      </c>
      <c r="G501" s="22">
        <f t="shared" si="14"/>
        <v>0.11928571428571429</v>
      </c>
      <c r="H501" s="15">
        <v>24045</v>
      </c>
      <c r="I501" s="15">
        <f t="shared" si="15"/>
        <v>0</v>
      </c>
    </row>
    <row r="502" spans="1:9" ht="12">
      <c r="A502" s="14" t="s">
        <v>438</v>
      </c>
      <c r="B502" s="14">
        <v>26</v>
      </c>
      <c r="C502" s="23">
        <v>2625350</v>
      </c>
      <c r="D502" s="24" t="s">
        <v>535</v>
      </c>
      <c r="E502" s="25">
        <v>224</v>
      </c>
      <c r="F502" s="15">
        <v>1050</v>
      </c>
      <c r="G502" s="22">
        <f t="shared" si="14"/>
        <v>0.21333333333333335</v>
      </c>
      <c r="H502" s="15">
        <v>8025</v>
      </c>
      <c r="I502" s="15">
        <f t="shared" si="15"/>
        <v>1</v>
      </c>
    </row>
    <row r="503" spans="1:9" ht="12">
      <c r="A503" s="14" t="s">
        <v>438</v>
      </c>
      <c r="B503" s="14">
        <v>26</v>
      </c>
      <c r="C503" s="23">
        <v>2633510</v>
      </c>
      <c r="D503" s="24" t="s">
        <v>562</v>
      </c>
      <c r="E503" s="25">
        <v>300</v>
      </c>
      <c r="F503" s="15">
        <v>1555</v>
      </c>
      <c r="G503" s="22">
        <f t="shared" si="14"/>
        <v>0.19292604501607716</v>
      </c>
      <c r="H503" s="15">
        <v>10930</v>
      </c>
      <c r="I503" s="15">
        <f t="shared" si="15"/>
        <v>1</v>
      </c>
    </row>
    <row r="504" spans="1:9" ht="12">
      <c r="A504" s="14" t="s">
        <v>438</v>
      </c>
      <c r="B504" s="14">
        <v>26</v>
      </c>
      <c r="C504" s="23">
        <v>2633540</v>
      </c>
      <c r="D504" s="24" t="s">
        <v>563</v>
      </c>
      <c r="E504" s="25">
        <v>2725</v>
      </c>
      <c r="F504" s="15">
        <v>12392</v>
      </c>
      <c r="G504" s="22">
        <f t="shared" si="14"/>
        <v>0.21989993544222078</v>
      </c>
      <c r="H504" s="15">
        <v>65221</v>
      </c>
      <c r="I504" s="15">
        <f t="shared" si="15"/>
        <v>0</v>
      </c>
    </row>
    <row r="505" spans="1:9" ht="12">
      <c r="A505" s="14" t="s">
        <v>438</v>
      </c>
      <c r="B505" s="14">
        <v>26</v>
      </c>
      <c r="C505" s="23">
        <v>2633720</v>
      </c>
      <c r="D505" s="24" t="s">
        <v>564</v>
      </c>
      <c r="E505" s="25">
        <v>211</v>
      </c>
      <c r="F505" s="15">
        <v>3242</v>
      </c>
      <c r="G505" s="22">
        <f t="shared" si="14"/>
        <v>0.06508328192473782</v>
      </c>
      <c r="H505" s="15">
        <v>17727</v>
      </c>
      <c r="I505" s="15">
        <f t="shared" si="15"/>
        <v>1</v>
      </c>
    </row>
    <row r="506" spans="1:9" ht="12">
      <c r="A506" s="14" t="s">
        <v>438</v>
      </c>
      <c r="B506" s="14">
        <v>26</v>
      </c>
      <c r="C506" s="23">
        <v>2633750</v>
      </c>
      <c r="D506" s="24" t="s">
        <v>79</v>
      </c>
      <c r="E506" s="25">
        <v>55</v>
      </c>
      <c r="F506" s="15">
        <v>381</v>
      </c>
      <c r="G506" s="22">
        <f t="shared" si="14"/>
        <v>0.14435695538057744</v>
      </c>
      <c r="H506" s="15">
        <v>2184</v>
      </c>
      <c r="I506" s="15">
        <f t="shared" si="15"/>
        <v>1</v>
      </c>
    </row>
    <row r="507" spans="1:9" ht="12">
      <c r="A507" s="14" t="s">
        <v>438</v>
      </c>
      <c r="B507" s="14">
        <v>26</v>
      </c>
      <c r="C507" s="23">
        <v>2633810</v>
      </c>
      <c r="D507" s="24" t="s">
        <v>80</v>
      </c>
      <c r="E507" s="25">
        <v>171</v>
      </c>
      <c r="F507" s="15">
        <v>2799</v>
      </c>
      <c r="G507" s="22">
        <f t="shared" si="14"/>
        <v>0.06109324758842444</v>
      </c>
      <c r="H507" s="15">
        <v>13940</v>
      </c>
      <c r="I507" s="15">
        <f t="shared" si="15"/>
        <v>1</v>
      </c>
    </row>
    <row r="508" spans="1:9" ht="12">
      <c r="A508" s="14" t="s">
        <v>438</v>
      </c>
      <c r="B508" s="14">
        <v>26</v>
      </c>
      <c r="C508" s="23">
        <v>2633840</v>
      </c>
      <c r="D508" s="24" t="s">
        <v>81</v>
      </c>
      <c r="E508" s="25">
        <v>628</v>
      </c>
      <c r="F508" s="15">
        <v>3165</v>
      </c>
      <c r="G508" s="22">
        <f t="shared" si="14"/>
        <v>0.19842022116903635</v>
      </c>
      <c r="H508" s="15">
        <v>17614</v>
      </c>
      <c r="I508" s="15">
        <f t="shared" si="15"/>
        <v>1</v>
      </c>
    </row>
    <row r="509" spans="1:9" ht="12">
      <c r="A509" s="14" t="s">
        <v>438</v>
      </c>
      <c r="B509" s="14">
        <v>26</v>
      </c>
      <c r="C509" s="23">
        <v>2633870</v>
      </c>
      <c r="D509" s="24" t="s">
        <v>82</v>
      </c>
      <c r="E509" s="25">
        <v>1050</v>
      </c>
      <c r="F509" s="15">
        <v>12684</v>
      </c>
      <c r="G509" s="22">
        <f t="shared" si="14"/>
        <v>0.08278145695364239</v>
      </c>
      <c r="H509" s="15">
        <v>79206</v>
      </c>
      <c r="I509" s="15">
        <f t="shared" si="15"/>
        <v>0</v>
      </c>
    </row>
    <row r="510" spans="1:9" ht="12">
      <c r="A510" s="14" t="s">
        <v>438</v>
      </c>
      <c r="B510" s="14">
        <v>26</v>
      </c>
      <c r="C510" s="23">
        <v>2633900</v>
      </c>
      <c r="D510" s="24" t="s">
        <v>565</v>
      </c>
      <c r="E510" s="25">
        <v>265</v>
      </c>
      <c r="F510" s="15">
        <v>3127</v>
      </c>
      <c r="G510" s="22">
        <f t="shared" si="14"/>
        <v>0.0847457627118644</v>
      </c>
      <c r="H510" s="15">
        <v>18171</v>
      </c>
      <c r="I510" s="15">
        <f t="shared" si="15"/>
        <v>1</v>
      </c>
    </row>
    <row r="511" spans="1:9" ht="12">
      <c r="A511" s="14" t="s">
        <v>438</v>
      </c>
      <c r="B511" s="14">
        <v>26</v>
      </c>
      <c r="C511" s="23">
        <v>2633930</v>
      </c>
      <c r="D511" s="24" t="s">
        <v>566</v>
      </c>
      <c r="E511" s="25">
        <v>330</v>
      </c>
      <c r="F511" s="15">
        <v>2409</v>
      </c>
      <c r="G511" s="22">
        <f t="shared" si="14"/>
        <v>0.136986301369863</v>
      </c>
      <c r="H511" s="15">
        <v>11957</v>
      </c>
      <c r="I511" s="15">
        <f t="shared" si="15"/>
        <v>1</v>
      </c>
    </row>
    <row r="512" spans="1:9" ht="12">
      <c r="A512" s="14" t="s">
        <v>438</v>
      </c>
      <c r="B512" s="14">
        <v>26</v>
      </c>
      <c r="C512" s="23">
        <v>2634260</v>
      </c>
      <c r="D512" s="24" t="s">
        <v>567</v>
      </c>
      <c r="E512" s="25">
        <v>607</v>
      </c>
      <c r="F512" s="15">
        <v>13153</v>
      </c>
      <c r="G512" s="22">
        <f t="shared" si="14"/>
        <v>0.04614916749030639</v>
      </c>
      <c r="H512" s="15">
        <v>65517</v>
      </c>
      <c r="I512" s="15">
        <f t="shared" si="15"/>
        <v>0</v>
      </c>
    </row>
    <row r="513" spans="1:9" ht="12">
      <c r="A513" s="14" t="s">
        <v>438</v>
      </c>
      <c r="B513" s="14">
        <v>26</v>
      </c>
      <c r="C513" s="23">
        <v>2634380</v>
      </c>
      <c r="D513" s="24" t="s">
        <v>568</v>
      </c>
      <c r="E513" s="25">
        <v>141</v>
      </c>
      <c r="F513" s="15">
        <v>815</v>
      </c>
      <c r="G513" s="22">
        <f t="shared" si="14"/>
        <v>0.17300613496932515</v>
      </c>
      <c r="H513" s="15">
        <v>4152</v>
      </c>
      <c r="I513" s="15">
        <f t="shared" si="15"/>
        <v>1</v>
      </c>
    </row>
    <row r="514" spans="1:9" ht="12">
      <c r="A514" s="14" t="s">
        <v>438</v>
      </c>
      <c r="B514" s="14">
        <v>26</v>
      </c>
      <c r="C514" s="23">
        <v>2634410</v>
      </c>
      <c r="D514" s="24" t="s">
        <v>83</v>
      </c>
      <c r="E514" s="25">
        <v>286</v>
      </c>
      <c r="F514" s="15">
        <v>1210</v>
      </c>
      <c r="G514" s="22">
        <f t="shared" si="14"/>
        <v>0.23636363636363636</v>
      </c>
      <c r="H514" s="15">
        <v>6464</v>
      </c>
      <c r="I514" s="15">
        <f t="shared" si="15"/>
        <v>1</v>
      </c>
    </row>
    <row r="515" spans="1:9" ht="12">
      <c r="A515" s="14" t="s">
        <v>438</v>
      </c>
      <c r="B515" s="14">
        <v>26</v>
      </c>
      <c r="C515" s="23">
        <v>2634440</v>
      </c>
      <c r="D515" s="24" t="s">
        <v>46</v>
      </c>
      <c r="E515" s="25">
        <v>188</v>
      </c>
      <c r="F515" s="15">
        <v>875</v>
      </c>
      <c r="G515" s="22">
        <f t="shared" si="14"/>
        <v>0.21485714285714286</v>
      </c>
      <c r="H515" s="15">
        <v>5680</v>
      </c>
      <c r="I515" s="15">
        <f t="shared" si="15"/>
        <v>1</v>
      </c>
    </row>
    <row r="516" spans="1:9" ht="12">
      <c r="A516" s="14" t="s">
        <v>438</v>
      </c>
      <c r="B516" s="14">
        <v>26</v>
      </c>
      <c r="C516" s="23">
        <v>2634470</v>
      </c>
      <c r="D516" s="24" t="s">
        <v>569</v>
      </c>
      <c r="E516" s="25">
        <v>2273</v>
      </c>
      <c r="F516" s="15">
        <v>32056</v>
      </c>
      <c r="G516" s="22">
        <f t="shared" si="14"/>
        <v>0.07090716246568506</v>
      </c>
      <c r="H516" s="15">
        <v>168717</v>
      </c>
      <c r="I516" s="15">
        <f t="shared" si="15"/>
        <v>0</v>
      </c>
    </row>
    <row r="517" spans="1:9" ht="12">
      <c r="A517" s="14" t="s">
        <v>438</v>
      </c>
      <c r="B517" s="14">
        <v>26</v>
      </c>
      <c r="C517" s="23">
        <v>2634560</v>
      </c>
      <c r="D517" s="24" t="s">
        <v>84</v>
      </c>
      <c r="E517" s="25">
        <v>963</v>
      </c>
      <c r="F517" s="15">
        <v>6887</v>
      </c>
      <c r="G517" s="22">
        <f t="shared" si="14"/>
        <v>0.1398286626978365</v>
      </c>
      <c r="H517" s="15">
        <v>40454</v>
      </c>
      <c r="I517" s="15">
        <f t="shared" si="15"/>
        <v>0</v>
      </c>
    </row>
    <row r="518" spans="1:9" ht="12">
      <c r="A518" s="14" t="s">
        <v>438</v>
      </c>
      <c r="B518" s="14">
        <v>26</v>
      </c>
      <c r="C518" s="23">
        <v>2634680</v>
      </c>
      <c r="D518" s="24" t="s">
        <v>570</v>
      </c>
      <c r="E518" s="25">
        <v>997</v>
      </c>
      <c r="F518" s="15">
        <v>4767</v>
      </c>
      <c r="G518" s="22">
        <f t="shared" si="14"/>
        <v>0.2091462135514999</v>
      </c>
      <c r="H518" s="15">
        <v>23455</v>
      </c>
      <c r="I518" s="15">
        <f t="shared" si="15"/>
        <v>0</v>
      </c>
    </row>
    <row r="519" spans="1:9" ht="12">
      <c r="A519" s="14" t="s">
        <v>438</v>
      </c>
      <c r="B519" s="14">
        <v>26</v>
      </c>
      <c r="C519" s="23">
        <v>2634620</v>
      </c>
      <c r="D519" s="24" t="s">
        <v>85</v>
      </c>
      <c r="E519" s="25">
        <v>94</v>
      </c>
      <c r="F519" s="15">
        <v>309</v>
      </c>
      <c r="G519" s="22">
        <f t="shared" si="14"/>
        <v>0.3042071197411003</v>
      </c>
      <c r="H519" s="15">
        <v>2083</v>
      </c>
      <c r="I519" s="15">
        <f t="shared" si="15"/>
        <v>1</v>
      </c>
    </row>
    <row r="520" spans="1:9" ht="12">
      <c r="A520" s="14" t="s">
        <v>438</v>
      </c>
      <c r="B520" s="14">
        <v>26</v>
      </c>
      <c r="C520" s="23">
        <v>2634650</v>
      </c>
      <c r="D520" s="24" t="s">
        <v>86</v>
      </c>
      <c r="E520" s="25">
        <v>141</v>
      </c>
      <c r="F520" s="15">
        <v>951</v>
      </c>
      <c r="G520" s="22">
        <f t="shared" si="14"/>
        <v>0.14826498422712933</v>
      </c>
      <c r="H520" s="15">
        <v>5129</v>
      </c>
      <c r="I520" s="15">
        <f t="shared" si="15"/>
        <v>1</v>
      </c>
    </row>
    <row r="521" spans="1:9" ht="12">
      <c r="A521" s="14" t="s">
        <v>438</v>
      </c>
      <c r="B521" s="14">
        <v>26</v>
      </c>
      <c r="C521" s="23">
        <v>2634710</v>
      </c>
      <c r="D521" s="24" t="s">
        <v>571</v>
      </c>
      <c r="E521" s="25">
        <v>257</v>
      </c>
      <c r="F521" s="15">
        <v>1864</v>
      </c>
      <c r="G521" s="22">
        <f t="shared" si="14"/>
        <v>0.1378755364806867</v>
      </c>
      <c r="H521" s="15">
        <v>9423</v>
      </c>
      <c r="I521" s="15">
        <f t="shared" si="15"/>
        <v>1</v>
      </c>
    </row>
    <row r="522" spans="1:9" ht="12">
      <c r="A522" s="14" t="s">
        <v>438</v>
      </c>
      <c r="B522" s="14">
        <v>26</v>
      </c>
      <c r="C522" s="23">
        <v>2634860</v>
      </c>
      <c r="D522" s="24" t="s">
        <v>87</v>
      </c>
      <c r="E522" s="25">
        <v>2</v>
      </c>
      <c r="F522" s="15">
        <v>38</v>
      </c>
      <c r="G522" s="22">
        <f aca="true" t="shared" si="16" ref="G522:G561">IF(AND(E522&gt;0,F522&gt;0),E522/F522,0)</f>
        <v>0.05263157894736842</v>
      </c>
      <c r="H522" s="15">
        <v>190</v>
      </c>
      <c r="I522" s="15">
        <f aca="true" t="shared" si="17" ref="I522:I561">IF(H522&lt;20000,1,0)</f>
        <v>1</v>
      </c>
    </row>
    <row r="523" spans="1:9" ht="12">
      <c r="A523" s="14" t="s">
        <v>438</v>
      </c>
      <c r="B523" s="14">
        <v>26</v>
      </c>
      <c r="C523" s="23">
        <v>2634920</v>
      </c>
      <c r="D523" s="24" t="s">
        <v>88</v>
      </c>
      <c r="E523" s="25">
        <v>146</v>
      </c>
      <c r="F523" s="15">
        <v>807</v>
      </c>
      <c r="G523" s="22">
        <f t="shared" si="16"/>
        <v>0.1809169764560099</v>
      </c>
      <c r="H523" s="15">
        <v>4088</v>
      </c>
      <c r="I523" s="15">
        <f t="shared" si="17"/>
        <v>1</v>
      </c>
    </row>
    <row r="524" spans="1:9" ht="12">
      <c r="A524" s="14" t="s">
        <v>438</v>
      </c>
      <c r="B524" s="14">
        <v>26</v>
      </c>
      <c r="C524" s="23">
        <v>2634950</v>
      </c>
      <c r="D524" s="24" t="s">
        <v>89</v>
      </c>
      <c r="E524" s="25">
        <v>235</v>
      </c>
      <c r="F524" s="15">
        <v>2803</v>
      </c>
      <c r="G524" s="22">
        <f t="shared" si="16"/>
        <v>0.08383874420264002</v>
      </c>
      <c r="H524" s="15">
        <v>13933</v>
      </c>
      <c r="I524" s="15">
        <f t="shared" si="17"/>
        <v>1</v>
      </c>
    </row>
    <row r="525" spans="1:9" ht="12">
      <c r="A525" s="14" t="s">
        <v>438</v>
      </c>
      <c r="B525" s="14">
        <v>26</v>
      </c>
      <c r="C525" s="23">
        <v>2635010</v>
      </c>
      <c r="D525" s="24" t="s">
        <v>7</v>
      </c>
      <c r="E525" s="25">
        <v>56</v>
      </c>
      <c r="F525" s="15">
        <v>340</v>
      </c>
      <c r="G525" s="22">
        <f t="shared" si="16"/>
        <v>0.16470588235294117</v>
      </c>
      <c r="H525" s="15">
        <v>3282</v>
      </c>
      <c r="I525" s="15">
        <f t="shared" si="17"/>
        <v>1</v>
      </c>
    </row>
    <row r="526" spans="1:9" ht="12">
      <c r="A526" s="14" t="s">
        <v>438</v>
      </c>
      <c r="B526" s="14">
        <v>26</v>
      </c>
      <c r="C526" s="23">
        <v>2635040</v>
      </c>
      <c r="D526" s="24" t="s">
        <v>414</v>
      </c>
      <c r="E526" s="25">
        <v>110</v>
      </c>
      <c r="F526" s="15">
        <v>419</v>
      </c>
      <c r="G526" s="22">
        <f t="shared" si="16"/>
        <v>0.26252983293556087</v>
      </c>
      <c r="H526" s="15">
        <v>2334</v>
      </c>
      <c r="I526" s="15">
        <f t="shared" si="17"/>
        <v>1</v>
      </c>
    </row>
    <row r="527" spans="1:9" ht="12">
      <c r="A527" s="14" t="s">
        <v>438</v>
      </c>
      <c r="B527" s="14">
        <v>26</v>
      </c>
      <c r="C527" s="23">
        <v>2635130</v>
      </c>
      <c r="D527" s="24" t="s">
        <v>47</v>
      </c>
      <c r="E527" s="25">
        <v>102</v>
      </c>
      <c r="F527" s="15">
        <v>331</v>
      </c>
      <c r="G527" s="22">
        <f t="shared" si="16"/>
        <v>0.3081570996978852</v>
      </c>
      <c r="H527" s="15">
        <v>1658</v>
      </c>
      <c r="I527" s="15">
        <f t="shared" si="17"/>
        <v>1</v>
      </c>
    </row>
    <row r="528" spans="1:9" ht="12">
      <c r="A528" s="14" t="s">
        <v>438</v>
      </c>
      <c r="B528" s="14">
        <v>26</v>
      </c>
      <c r="C528" s="23">
        <v>2635160</v>
      </c>
      <c r="D528" s="24" t="s">
        <v>90</v>
      </c>
      <c r="E528" s="25">
        <v>1123</v>
      </c>
      <c r="F528" s="15">
        <v>15893</v>
      </c>
      <c r="G528" s="22">
        <f t="shared" si="16"/>
        <v>0.0706600390108853</v>
      </c>
      <c r="H528" s="15">
        <v>89670</v>
      </c>
      <c r="I528" s="15">
        <f t="shared" si="17"/>
        <v>0</v>
      </c>
    </row>
    <row r="529" spans="1:9" ht="12">
      <c r="A529" s="14" t="s">
        <v>438</v>
      </c>
      <c r="B529" s="14">
        <v>26</v>
      </c>
      <c r="C529" s="23">
        <v>2635190</v>
      </c>
      <c r="D529" s="24" t="s">
        <v>91</v>
      </c>
      <c r="E529" s="25">
        <v>2144</v>
      </c>
      <c r="F529" s="15">
        <v>17902</v>
      </c>
      <c r="G529" s="22">
        <f t="shared" si="16"/>
        <v>0.11976315495475366</v>
      </c>
      <c r="H529" s="15">
        <v>119038</v>
      </c>
      <c r="I529" s="15">
        <f t="shared" si="17"/>
        <v>0</v>
      </c>
    </row>
    <row r="530" spans="1:9" ht="12">
      <c r="A530" s="14" t="s">
        <v>438</v>
      </c>
      <c r="B530" s="14">
        <v>26</v>
      </c>
      <c r="C530" s="23">
        <v>2635220</v>
      </c>
      <c r="D530" s="24" t="s">
        <v>92</v>
      </c>
      <c r="E530" s="25">
        <v>252</v>
      </c>
      <c r="F530" s="15">
        <v>3334</v>
      </c>
      <c r="G530" s="22">
        <f t="shared" si="16"/>
        <v>0.07558488302339532</v>
      </c>
      <c r="H530" s="15">
        <v>23031</v>
      </c>
      <c r="I530" s="15">
        <f t="shared" si="17"/>
        <v>0</v>
      </c>
    </row>
    <row r="531" spans="1:9" ht="12">
      <c r="A531" s="14" t="s">
        <v>438</v>
      </c>
      <c r="B531" s="14">
        <v>26</v>
      </c>
      <c r="C531" s="23">
        <v>2635310</v>
      </c>
      <c r="D531" s="24" t="s">
        <v>93</v>
      </c>
      <c r="E531" s="25">
        <v>1368</v>
      </c>
      <c r="F531" s="15">
        <v>12582</v>
      </c>
      <c r="G531" s="22">
        <f t="shared" si="16"/>
        <v>0.10872675250357654</v>
      </c>
      <c r="H531" s="15">
        <v>78652</v>
      </c>
      <c r="I531" s="15">
        <f t="shared" si="17"/>
        <v>0</v>
      </c>
    </row>
    <row r="532" spans="1:9" ht="12">
      <c r="A532" s="14" t="s">
        <v>438</v>
      </c>
      <c r="B532" s="14">
        <v>26</v>
      </c>
      <c r="C532" s="23">
        <v>2635340</v>
      </c>
      <c r="D532" s="24" t="s">
        <v>94</v>
      </c>
      <c r="E532" s="25">
        <v>40</v>
      </c>
      <c r="F532" s="15">
        <v>201</v>
      </c>
      <c r="G532" s="22">
        <f t="shared" si="16"/>
        <v>0.19900497512437812</v>
      </c>
      <c r="H532" s="15">
        <v>1380</v>
      </c>
      <c r="I532" s="15">
        <f t="shared" si="17"/>
        <v>1</v>
      </c>
    </row>
    <row r="533" spans="1:9" ht="12">
      <c r="A533" s="14" t="s">
        <v>438</v>
      </c>
      <c r="B533" s="14">
        <v>26</v>
      </c>
      <c r="C533" s="23">
        <v>2635460</v>
      </c>
      <c r="D533" s="24" t="s">
        <v>95</v>
      </c>
      <c r="E533" s="25">
        <v>164</v>
      </c>
      <c r="F533" s="15">
        <v>1252</v>
      </c>
      <c r="G533" s="22">
        <f t="shared" si="16"/>
        <v>0.13099041533546327</v>
      </c>
      <c r="H533" s="15">
        <v>6938</v>
      </c>
      <c r="I533" s="15">
        <f t="shared" si="17"/>
        <v>1</v>
      </c>
    </row>
    <row r="534" spans="1:9" ht="12">
      <c r="A534" s="14" t="s">
        <v>438</v>
      </c>
      <c r="B534" s="14">
        <v>26</v>
      </c>
      <c r="C534" s="23">
        <v>2635520</v>
      </c>
      <c r="D534" s="24" t="s">
        <v>96</v>
      </c>
      <c r="E534" s="25">
        <v>388</v>
      </c>
      <c r="F534" s="15">
        <v>3406</v>
      </c>
      <c r="G534" s="22">
        <f t="shared" si="16"/>
        <v>0.11391661773341162</v>
      </c>
      <c r="H534" s="15">
        <v>21344</v>
      </c>
      <c r="I534" s="15">
        <f t="shared" si="17"/>
        <v>0</v>
      </c>
    </row>
    <row r="535" spans="1:9" ht="12">
      <c r="A535" s="14" t="s">
        <v>438</v>
      </c>
      <c r="B535" s="14">
        <v>26</v>
      </c>
      <c r="C535" s="23">
        <v>2635550</v>
      </c>
      <c r="D535" s="24" t="s">
        <v>415</v>
      </c>
      <c r="E535" s="25">
        <v>265</v>
      </c>
      <c r="F535" s="15">
        <v>3415</v>
      </c>
      <c r="G535" s="22">
        <f t="shared" si="16"/>
        <v>0.07759882869692533</v>
      </c>
      <c r="H535" s="15">
        <v>16865</v>
      </c>
      <c r="I535" s="15">
        <f t="shared" si="17"/>
        <v>1</v>
      </c>
    </row>
    <row r="536" spans="1:9" ht="12">
      <c r="A536" s="14" t="s">
        <v>438</v>
      </c>
      <c r="B536" s="14">
        <v>26</v>
      </c>
      <c r="C536" s="23">
        <v>2600015</v>
      </c>
      <c r="D536" s="24" t="s">
        <v>11</v>
      </c>
      <c r="E536" s="25">
        <v>2990</v>
      </c>
      <c r="F536" s="15">
        <v>15739</v>
      </c>
      <c r="G536" s="22">
        <f t="shared" si="16"/>
        <v>0.1899739500603596</v>
      </c>
      <c r="H536" s="15">
        <v>92058</v>
      </c>
      <c r="I536" s="15">
        <f t="shared" si="17"/>
        <v>0</v>
      </c>
    </row>
    <row r="537" spans="1:9" ht="12">
      <c r="A537" s="14" t="s">
        <v>438</v>
      </c>
      <c r="B537" s="14">
        <v>26</v>
      </c>
      <c r="C537" s="23">
        <v>2635730</v>
      </c>
      <c r="D537" s="24" t="s">
        <v>97</v>
      </c>
      <c r="E537" s="25">
        <v>81</v>
      </c>
      <c r="F537" s="15">
        <v>737</v>
      </c>
      <c r="G537" s="22">
        <f t="shared" si="16"/>
        <v>0.10990502035278155</v>
      </c>
      <c r="H537" s="15">
        <v>3715</v>
      </c>
      <c r="I537" s="15">
        <f t="shared" si="17"/>
        <v>1</v>
      </c>
    </row>
    <row r="538" spans="1:9" ht="12">
      <c r="A538" s="14" t="s">
        <v>438</v>
      </c>
      <c r="B538" s="14">
        <v>26</v>
      </c>
      <c r="C538" s="23">
        <v>2635790</v>
      </c>
      <c r="D538" s="24" t="s">
        <v>98</v>
      </c>
      <c r="E538" s="25">
        <v>3</v>
      </c>
      <c r="F538" s="15">
        <v>45</v>
      </c>
      <c r="G538" s="22">
        <f t="shared" si="16"/>
        <v>0.06666666666666667</v>
      </c>
      <c r="H538" s="15">
        <v>276</v>
      </c>
      <c r="I538" s="15">
        <f t="shared" si="17"/>
        <v>1</v>
      </c>
    </row>
    <row r="539" spans="1:9" ht="12">
      <c r="A539" s="14" t="s">
        <v>438</v>
      </c>
      <c r="B539" s="14">
        <v>26</v>
      </c>
      <c r="C539" s="23">
        <v>2635820</v>
      </c>
      <c r="D539" s="24" t="s">
        <v>99</v>
      </c>
      <c r="E539" s="25">
        <v>460</v>
      </c>
      <c r="F539" s="15">
        <v>7034</v>
      </c>
      <c r="G539" s="22">
        <f t="shared" si="16"/>
        <v>0.06539664486778504</v>
      </c>
      <c r="H539" s="15">
        <v>34125</v>
      </c>
      <c r="I539" s="15">
        <f t="shared" si="17"/>
        <v>0</v>
      </c>
    </row>
    <row r="540" spans="1:9" ht="12">
      <c r="A540" s="14" t="s">
        <v>438</v>
      </c>
      <c r="B540" s="14">
        <v>26</v>
      </c>
      <c r="C540" s="23">
        <v>2635850</v>
      </c>
      <c r="D540" s="24" t="s">
        <v>100</v>
      </c>
      <c r="E540" s="25">
        <v>556</v>
      </c>
      <c r="F540" s="15">
        <v>2646</v>
      </c>
      <c r="G540" s="22">
        <f t="shared" si="16"/>
        <v>0.21012849584278157</v>
      </c>
      <c r="H540" s="15">
        <v>16884</v>
      </c>
      <c r="I540" s="15">
        <f t="shared" si="17"/>
        <v>1</v>
      </c>
    </row>
    <row r="541" spans="1:9" ht="12">
      <c r="A541" s="14" t="s">
        <v>438</v>
      </c>
      <c r="B541" s="14">
        <v>26</v>
      </c>
      <c r="C541" s="23">
        <v>2632910</v>
      </c>
      <c r="D541" s="24" t="s">
        <v>71</v>
      </c>
      <c r="E541" s="25">
        <v>206</v>
      </c>
      <c r="F541" s="15">
        <v>1075</v>
      </c>
      <c r="G541" s="22">
        <f t="shared" si="16"/>
        <v>0.19162790697674417</v>
      </c>
      <c r="H541" s="15">
        <v>7734</v>
      </c>
      <c r="I541" s="15">
        <f t="shared" si="17"/>
        <v>1</v>
      </c>
    </row>
    <row r="542" spans="1:9" ht="12">
      <c r="A542" s="14" t="s">
        <v>438</v>
      </c>
      <c r="B542" s="14">
        <v>26</v>
      </c>
      <c r="C542" s="23">
        <v>2635910</v>
      </c>
      <c r="D542" s="24" t="s">
        <v>101</v>
      </c>
      <c r="E542" s="25">
        <v>807</v>
      </c>
      <c r="F542" s="15">
        <v>9373</v>
      </c>
      <c r="G542" s="22">
        <f t="shared" si="16"/>
        <v>0.0860983676517657</v>
      </c>
      <c r="H542" s="15">
        <v>47917</v>
      </c>
      <c r="I542" s="15">
        <f t="shared" si="17"/>
        <v>0</v>
      </c>
    </row>
    <row r="543" spans="1:9" ht="12">
      <c r="A543" s="14" t="s">
        <v>438</v>
      </c>
      <c r="B543" s="14">
        <v>26</v>
      </c>
      <c r="C543" s="23">
        <v>2635940</v>
      </c>
      <c r="D543" s="24" t="s">
        <v>416</v>
      </c>
      <c r="E543" s="25">
        <v>257</v>
      </c>
      <c r="F543" s="15">
        <v>2295</v>
      </c>
      <c r="G543" s="22">
        <f t="shared" si="16"/>
        <v>0.11198257080610022</v>
      </c>
      <c r="H543" s="15">
        <v>11918</v>
      </c>
      <c r="I543" s="15">
        <f t="shared" si="17"/>
        <v>1</v>
      </c>
    </row>
    <row r="544" spans="1:9" ht="12">
      <c r="A544" s="14" t="s">
        <v>438</v>
      </c>
      <c r="B544" s="14">
        <v>26</v>
      </c>
      <c r="C544" s="23">
        <v>2611640</v>
      </c>
      <c r="D544" s="24" t="s">
        <v>333</v>
      </c>
      <c r="E544" s="25">
        <v>808</v>
      </c>
      <c r="F544" s="15">
        <v>2873</v>
      </c>
      <c r="G544" s="22">
        <f t="shared" si="16"/>
        <v>0.28123912286808217</v>
      </c>
      <c r="H544" s="15">
        <v>17390</v>
      </c>
      <c r="I544" s="15">
        <f t="shared" si="17"/>
        <v>1</v>
      </c>
    </row>
    <row r="545" spans="1:9" ht="12">
      <c r="A545" s="14" t="s">
        <v>438</v>
      </c>
      <c r="B545" s="14">
        <v>26</v>
      </c>
      <c r="C545" s="23">
        <v>2635970</v>
      </c>
      <c r="D545" s="24" t="s">
        <v>102</v>
      </c>
      <c r="E545" s="25">
        <v>398</v>
      </c>
      <c r="F545" s="15">
        <v>1292</v>
      </c>
      <c r="G545" s="22">
        <f t="shared" si="16"/>
        <v>0.3080495356037152</v>
      </c>
      <c r="H545" s="15">
        <v>6523</v>
      </c>
      <c r="I545" s="15">
        <f t="shared" si="17"/>
        <v>1</v>
      </c>
    </row>
    <row r="546" spans="1:9" ht="12">
      <c r="A546" s="14" t="s">
        <v>438</v>
      </c>
      <c r="B546" s="14">
        <v>26</v>
      </c>
      <c r="C546" s="23">
        <v>2636060</v>
      </c>
      <c r="D546" s="24" t="s">
        <v>103</v>
      </c>
      <c r="E546" s="25">
        <v>390</v>
      </c>
      <c r="F546" s="15">
        <v>1597</v>
      </c>
      <c r="G546" s="22">
        <f t="shared" si="16"/>
        <v>0.24420788979336255</v>
      </c>
      <c r="H546" s="15">
        <v>8126</v>
      </c>
      <c r="I546" s="15">
        <f t="shared" si="17"/>
        <v>1</v>
      </c>
    </row>
    <row r="547" spans="1:9" ht="12">
      <c r="A547" s="14" t="s">
        <v>438</v>
      </c>
      <c r="B547" s="14">
        <v>26</v>
      </c>
      <c r="C547" s="23">
        <v>2636120</v>
      </c>
      <c r="D547" s="24" t="s">
        <v>104</v>
      </c>
      <c r="E547" s="25">
        <v>215</v>
      </c>
      <c r="F547" s="15">
        <v>1180</v>
      </c>
      <c r="G547" s="22">
        <f t="shared" si="16"/>
        <v>0.18220338983050846</v>
      </c>
      <c r="H547" s="15">
        <v>6700</v>
      </c>
      <c r="I547" s="15">
        <f t="shared" si="17"/>
        <v>1</v>
      </c>
    </row>
    <row r="548" spans="1:9" ht="12">
      <c r="A548" s="14" t="s">
        <v>438</v>
      </c>
      <c r="B548" s="14">
        <v>26</v>
      </c>
      <c r="C548" s="23">
        <v>2636150</v>
      </c>
      <c r="D548" s="24" t="s">
        <v>105</v>
      </c>
      <c r="E548" s="25">
        <v>15</v>
      </c>
      <c r="F548" s="15">
        <v>95</v>
      </c>
      <c r="G548" s="22">
        <f t="shared" si="16"/>
        <v>0.15789473684210525</v>
      </c>
      <c r="H548" s="15">
        <v>795</v>
      </c>
      <c r="I548" s="15">
        <f t="shared" si="17"/>
        <v>1</v>
      </c>
    </row>
    <row r="549" spans="1:9" ht="12">
      <c r="A549" s="14" t="s">
        <v>438</v>
      </c>
      <c r="B549" s="14">
        <v>26</v>
      </c>
      <c r="C549" s="23">
        <v>2636240</v>
      </c>
      <c r="D549" s="24" t="s">
        <v>106</v>
      </c>
      <c r="E549" s="25">
        <v>16</v>
      </c>
      <c r="F549" s="15">
        <v>56</v>
      </c>
      <c r="G549" s="22">
        <f t="shared" si="16"/>
        <v>0.2857142857142857</v>
      </c>
      <c r="H549" s="15">
        <v>594</v>
      </c>
      <c r="I549" s="15">
        <f t="shared" si="17"/>
        <v>1</v>
      </c>
    </row>
    <row r="550" spans="1:9" ht="12">
      <c r="A550" s="14" t="s">
        <v>438</v>
      </c>
      <c r="B550" s="14">
        <v>26</v>
      </c>
      <c r="C550" s="23">
        <v>2636270</v>
      </c>
      <c r="D550" s="24" t="s">
        <v>48</v>
      </c>
      <c r="E550" s="25">
        <v>47</v>
      </c>
      <c r="F550" s="15">
        <v>820</v>
      </c>
      <c r="G550" s="22">
        <f t="shared" si="16"/>
        <v>0.05731707317073171</v>
      </c>
      <c r="H550" s="15">
        <v>4486</v>
      </c>
      <c r="I550" s="15">
        <f t="shared" si="17"/>
        <v>1</v>
      </c>
    </row>
    <row r="551" spans="1:9" ht="12">
      <c r="A551" s="14" t="s">
        <v>438</v>
      </c>
      <c r="B551" s="14">
        <v>26</v>
      </c>
      <c r="C551" s="23">
        <v>2636300</v>
      </c>
      <c r="D551" s="24" t="s">
        <v>107</v>
      </c>
      <c r="E551" s="25">
        <v>260</v>
      </c>
      <c r="F551" s="15">
        <v>2122</v>
      </c>
      <c r="G551" s="22">
        <f t="shared" si="16"/>
        <v>0.12252591894439209</v>
      </c>
      <c r="H551" s="15">
        <v>10969</v>
      </c>
      <c r="I551" s="15">
        <f t="shared" si="17"/>
        <v>1</v>
      </c>
    </row>
    <row r="552" spans="1:9" ht="12">
      <c r="A552" s="14" t="s">
        <v>438</v>
      </c>
      <c r="B552" s="14">
        <v>26</v>
      </c>
      <c r="C552" s="23">
        <v>2636330</v>
      </c>
      <c r="D552" s="24" t="s">
        <v>108</v>
      </c>
      <c r="E552" s="25">
        <v>119</v>
      </c>
      <c r="F552" s="15">
        <v>1858</v>
      </c>
      <c r="G552" s="22">
        <f t="shared" si="16"/>
        <v>0.06404736275565123</v>
      </c>
      <c r="H552" s="15">
        <v>9921</v>
      </c>
      <c r="I552" s="15">
        <f t="shared" si="17"/>
        <v>1</v>
      </c>
    </row>
    <row r="553" spans="1:9" ht="12">
      <c r="A553" s="14" t="s">
        <v>438</v>
      </c>
      <c r="B553" s="14">
        <v>26</v>
      </c>
      <c r="C553" s="23">
        <v>2636390</v>
      </c>
      <c r="D553" s="24" t="s">
        <v>1</v>
      </c>
      <c r="E553" s="25">
        <v>364</v>
      </c>
      <c r="F553" s="15">
        <v>1143</v>
      </c>
      <c r="G553" s="22">
        <f t="shared" si="16"/>
        <v>0.3184601924759405</v>
      </c>
      <c r="H553" s="15">
        <v>7278</v>
      </c>
      <c r="I553" s="15">
        <f t="shared" si="17"/>
        <v>1</v>
      </c>
    </row>
    <row r="554" spans="1:9" ht="12">
      <c r="A554" s="14" t="s">
        <v>438</v>
      </c>
      <c r="B554" s="14">
        <v>26</v>
      </c>
      <c r="C554" s="23">
        <v>2636420</v>
      </c>
      <c r="D554" s="24" t="s">
        <v>2</v>
      </c>
      <c r="E554" s="25">
        <v>106</v>
      </c>
      <c r="F554" s="15">
        <v>2007</v>
      </c>
      <c r="G554" s="22">
        <f t="shared" si="16"/>
        <v>0.05281514698555057</v>
      </c>
      <c r="H554" s="15">
        <v>9721</v>
      </c>
      <c r="I554" s="15">
        <f t="shared" si="17"/>
        <v>1</v>
      </c>
    </row>
    <row r="555" spans="1:9" ht="12">
      <c r="A555" s="14" t="s">
        <v>438</v>
      </c>
      <c r="B555" s="14">
        <v>26</v>
      </c>
      <c r="C555" s="23">
        <v>2636450</v>
      </c>
      <c r="D555" s="24" t="s">
        <v>3</v>
      </c>
      <c r="E555" s="25">
        <v>756</v>
      </c>
      <c r="F555" s="15">
        <v>3955</v>
      </c>
      <c r="G555" s="22">
        <f t="shared" si="16"/>
        <v>0.1911504424778761</v>
      </c>
      <c r="H555" s="15">
        <v>20118</v>
      </c>
      <c r="I555" s="15">
        <f t="shared" si="17"/>
        <v>0</v>
      </c>
    </row>
    <row r="556" spans="1:9" ht="12">
      <c r="A556" s="14" t="s">
        <v>438</v>
      </c>
      <c r="B556" s="14">
        <v>26</v>
      </c>
      <c r="C556" s="23">
        <v>2636480</v>
      </c>
      <c r="D556" s="24" t="s">
        <v>4</v>
      </c>
      <c r="E556" s="25">
        <v>112</v>
      </c>
      <c r="F556" s="15">
        <v>446</v>
      </c>
      <c r="G556" s="22">
        <f t="shared" si="16"/>
        <v>0.25112107623318386</v>
      </c>
      <c r="H556" s="15">
        <v>2566</v>
      </c>
      <c r="I556" s="15">
        <f t="shared" si="17"/>
        <v>1</v>
      </c>
    </row>
    <row r="557" spans="1:9" ht="12">
      <c r="A557" s="14" t="s">
        <v>438</v>
      </c>
      <c r="B557" s="14">
        <v>26</v>
      </c>
      <c r="C557" s="23">
        <v>2636485</v>
      </c>
      <c r="D557" s="24" t="s">
        <v>0</v>
      </c>
      <c r="E557" s="25">
        <v>686</v>
      </c>
      <c r="F557" s="15">
        <v>5256</v>
      </c>
      <c r="G557" s="22">
        <f t="shared" si="16"/>
        <v>0.13051750380517504</v>
      </c>
      <c r="H557" s="15">
        <v>27175</v>
      </c>
      <c r="I557" s="15">
        <f t="shared" si="17"/>
        <v>0</v>
      </c>
    </row>
    <row r="558" spans="1:9" ht="12">
      <c r="A558" s="14" t="s">
        <v>438</v>
      </c>
      <c r="B558" s="14">
        <v>26</v>
      </c>
      <c r="C558" s="23">
        <v>2636540</v>
      </c>
      <c r="D558" s="24" t="s">
        <v>5</v>
      </c>
      <c r="E558" s="25">
        <v>579</v>
      </c>
      <c r="F558" s="15">
        <v>4432</v>
      </c>
      <c r="G558" s="22">
        <f t="shared" si="16"/>
        <v>0.1306407942238267</v>
      </c>
      <c r="H558" s="15">
        <v>26973</v>
      </c>
      <c r="I558" s="15">
        <f t="shared" si="17"/>
        <v>0</v>
      </c>
    </row>
    <row r="559" spans="1:9" ht="12">
      <c r="A559" s="14" t="s">
        <v>438</v>
      </c>
      <c r="B559" s="14">
        <v>26</v>
      </c>
      <c r="C559" s="23">
        <v>2636570</v>
      </c>
      <c r="D559" s="24" t="s">
        <v>417</v>
      </c>
      <c r="E559" s="25">
        <v>1131</v>
      </c>
      <c r="F559" s="15">
        <v>6769</v>
      </c>
      <c r="G559" s="22">
        <f t="shared" si="16"/>
        <v>0.16708524154232532</v>
      </c>
      <c r="H559" s="15">
        <v>36944</v>
      </c>
      <c r="I559" s="15">
        <f t="shared" si="17"/>
        <v>0</v>
      </c>
    </row>
    <row r="560" spans="1:9" ht="12">
      <c r="A560" s="14" t="s">
        <v>438</v>
      </c>
      <c r="B560" s="14">
        <v>26</v>
      </c>
      <c r="C560" s="23">
        <v>2636600</v>
      </c>
      <c r="D560" s="24" t="s">
        <v>418</v>
      </c>
      <c r="E560" s="25">
        <v>238</v>
      </c>
      <c r="F560" s="15">
        <v>2136</v>
      </c>
      <c r="G560" s="22">
        <f t="shared" si="16"/>
        <v>0.11142322097378277</v>
      </c>
      <c r="H560" s="15">
        <v>11268</v>
      </c>
      <c r="I560" s="15">
        <f t="shared" si="17"/>
        <v>1</v>
      </c>
    </row>
    <row r="561" spans="1:9" ht="12">
      <c r="A561" s="14" t="s">
        <v>438</v>
      </c>
      <c r="B561" s="14">
        <v>26</v>
      </c>
      <c r="C561" s="27">
        <v>2636660</v>
      </c>
      <c r="D561" s="28" t="s">
        <v>419</v>
      </c>
      <c r="E561" s="29">
        <v>361</v>
      </c>
      <c r="F561" s="30">
        <v>6245</v>
      </c>
      <c r="G561" s="31">
        <f t="shared" si="16"/>
        <v>0.0578062449959968</v>
      </c>
      <c r="H561" s="30">
        <v>28067</v>
      </c>
      <c r="I561" s="15">
        <f t="shared" si="17"/>
        <v>0</v>
      </c>
    </row>
    <row r="562" spans="1:9" ht="12">
      <c r="A562" s="8"/>
      <c r="B562" s="9"/>
      <c r="C562" s="9"/>
      <c r="D562" s="10"/>
      <c r="E562" s="2"/>
      <c r="F562" s="2"/>
      <c r="G562" s="2"/>
      <c r="H562" s="2"/>
      <c r="I562" s="2"/>
    </row>
    <row r="563" spans="1:9" ht="12">
      <c r="A563" s="11"/>
      <c r="B563" s="12"/>
      <c r="C563" s="12"/>
      <c r="D563" s="13" t="s">
        <v>430</v>
      </c>
      <c r="E563" s="18">
        <f>SUM(E10:E561)</f>
        <v>308714</v>
      </c>
      <c r="F563" s="18">
        <f>SUM(F10:F561)</f>
        <v>1813839</v>
      </c>
      <c r="G563" s="19">
        <f>IF(E563&gt;0,E563/F563,0)</f>
        <v>0.17019922936931006</v>
      </c>
      <c r="H563" s="18">
        <f>SUM(H10:H561)</f>
        <v>10071822</v>
      </c>
      <c r="I563" s="18">
        <f>SUM(I10:I561)</f>
        <v>426</v>
      </c>
    </row>
    <row r="564" spans="6:9" ht="12">
      <c r="F564" t="s">
        <v>435</v>
      </c>
      <c r="I564" s="20">
        <f>COUNTA(D10:D561)</f>
        <v>552</v>
      </c>
    </row>
    <row r="565" spans="6:9" ht="12">
      <c r="F565" t="s">
        <v>436</v>
      </c>
      <c r="I565" s="7">
        <f>I563/I564</f>
        <v>0.7717391304347826</v>
      </c>
    </row>
  </sheetData>
  <printOptions horizontalCentered="1"/>
  <pageMargins left="0.25" right="0.25" top="1" bottom="1" header="0.5" footer="0.5"/>
  <pageSetup horizontalDpi="600" verticalDpi="600" orientation="portrait" scale="80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Census Counts for Michigan (MS EXCEL)</dc:title>
  <dc:subject/>
  <dc:creator/>
  <cp:keywords/>
  <dc:description/>
  <cp:lastModifiedBy>Alan Smigielski User</cp:lastModifiedBy>
  <cp:lastPrinted>2008-12-18T21:40:35Z</cp:lastPrinted>
  <dcterms:created xsi:type="dcterms:W3CDTF">1998-12-18T15:18:20Z</dcterms:created>
  <dcterms:modified xsi:type="dcterms:W3CDTF">2008-12-23T14:34:31Z</dcterms:modified>
  <cp:category/>
  <cp:version/>
  <cp:contentType/>
  <cp:contentStatus/>
</cp:coreProperties>
</file>