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8700" activeTab="0"/>
  </bookViews>
  <sheets>
    <sheet name="4-07" sheetId="1" r:id="rId1"/>
  </sheets>
  <definedNames>
    <definedName name="_xlnm.Print_Area" localSheetId="0">'4-07'!$A$1:$N$23</definedName>
  </definedNames>
  <calcPr fullCalcOnLoad="1"/>
</workbook>
</file>

<file path=xl/sharedStrings.xml><?xml version="1.0" encoding="utf-8"?>
<sst xmlns="http://schemas.openxmlformats.org/spreadsheetml/2006/main" count="33" uniqueCount="33">
  <si>
    <t>Highway</t>
  </si>
  <si>
    <t>Agriculture</t>
  </si>
  <si>
    <t>Marine</t>
  </si>
  <si>
    <t>TOTAL demand</t>
  </si>
  <si>
    <t>Numbers may not add to totals due to rounding.</t>
  </si>
  <si>
    <t>These estimates may not be comparable to data for prior years due to revised estimation procedures.</t>
  </si>
  <si>
    <t>Table 4-7:  Domestic Demand for Gasoline (Million gallons) by Mode</t>
  </si>
  <si>
    <r>
      <t>Aviation</t>
    </r>
    <r>
      <rPr>
        <vertAlign val="superscript"/>
        <sz val="11"/>
        <rFont val="Arial Narrow"/>
        <family val="2"/>
      </rPr>
      <t>a</t>
    </r>
  </si>
  <si>
    <r>
      <t>Other</t>
    </r>
    <r>
      <rPr>
        <vertAlign val="superscript"/>
        <sz val="11"/>
        <rFont val="Arial Narrow"/>
        <family val="2"/>
      </rPr>
      <t>b</t>
    </r>
  </si>
  <si>
    <r>
      <t xml:space="preserve">a </t>
    </r>
    <r>
      <rPr>
        <sz val="9"/>
        <rFont val="Arial"/>
        <family val="2"/>
      </rPr>
      <t>Does not include aviation jet fuel.</t>
    </r>
  </si>
  <si>
    <r>
      <t xml:space="preserve">b </t>
    </r>
    <r>
      <rPr>
        <sz val="9"/>
        <rFont val="Arial"/>
        <family val="2"/>
      </rPr>
      <t>Includes state, county, and municipal use, industrial and commercial use, construction use, and miscellaneous.</t>
    </r>
  </si>
  <si>
    <r>
      <t xml:space="preserve">1996-2000: 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MF-21.</t>
    </r>
  </si>
  <si>
    <t xml:space="preserve">All nonhighway uses of gasoline were estimated by the U.S. Department of Transportation, Federal Highway Administration.  </t>
  </si>
  <si>
    <t>NOTES</t>
  </si>
  <si>
    <t>SOURCES</t>
  </si>
  <si>
    <t xml:space="preserve">Highway:   </t>
  </si>
  <si>
    <r>
      <t xml:space="preserve">1960-95: U.S. Department of Transportation, Federal Highway Administration, </t>
    </r>
    <r>
      <rPr>
        <i/>
        <sz val="9"/>
        <rFont val="Arial"/>
        <family val="2"/>
      </rPr>
      <t>Highway Statististics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 xml:space="preserve">Summary to 1995 </t>
    </r>
    <r>
      <rPr>
        <sz val="9"/>
        <rFont val="Arial"/>
        <family val="2"/>
      </rPr>
      <t>(Washington, DC: 1996), table MF-221.</t>
    </r>
  </si>
  <si>
    <t>Nonhighway:</t>
  </si>
  <si>
    <r>
      <t xml:space="preserve">1960-2000: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MF-24, and unpublished revisions.</t>
    </r>
  </si>
  <si>
    <t>1960</t>
  </si>
  <si>
    <t>1965</t>
  </si>
  <si>
    <t>1970</t>
  </si>
  <si>
    <t>1975</t>
  </si>
  <si>
    <t>1980</t>
  </si>
  <si>
    <t>1985</t>
  </si>
  <si>
    <t>1990</t>
  </si>
  <si>
    <t>1995</t>
  </si>
  <si>
    <t>1996</t>
  </si>
  <si>
    <t>1997</t>
  </si>
  <si>
    <t>1998</t>
  </si>
  <si>
    <t>1999</t>
  </si>
  <si>
    <t>2000</t>
  </si>
  <si>
    <t>Nonhighway,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</si>
</sst>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31" applyFont="1" applyFill="1" applyAlignment="1">
      <alignment horizontal="left"/>
      <protection/>
    </xf>
    <xf numFmtId="0" fontId="15" fillId="0" borderId="0" xfId="31" applyFont="1" applyFill="1" applyBorder="1" applyAlignment="1">
      <alignment horizontal="left"/>
      <protection/>
    </xf>
    <xf numFmtId="3" fontId="15" fillId="0" borderId="0" xfId="31" applyNumberFormat="1" applyFont="1" applyFill="1" applyBorder="1" applyAlignment="1">
      <alignment horizontal="right"/>
      <protection/>
    </xf>
    <xf numFmtId="3" fontId="16" fillId="0" borderId="0" xfId="31" applyNumberFormat="1" applyFont="1" applyFill="1" applyBorder="1" applyAlignment="1">
      <alignment horizontal="right"/>
      <protection/>
    </xf>
    <xf numFmtId="0" fontId="16" fillId="0" borderId="0" xfId="31" applyFont="1" applyFill="1" applyBorder="1" applyAlignment="1">
      <alignment horizontal="left"/>
      <protection/>
    </xf>
    <xf numFmtId="3" fontId="16" fillId="0" borderId="5" xfId="31" applyNumberFormat="1" applyFont="1" applyFill="1" applyBorder="1" applyAlignment="1">
      <alignment horizontal="right"/>
      <protection/>
    </xf>
    <xf numFmtId="0" fontId="18" fillId="0" borderId="6" xfId="31" applyFont="1" applyFill="1" applyBorder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0" fontId="19" fillId="0" borderId="0" xfId="30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left"/>
    </xf>
    <xf numFmtId="0" fontId="19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20" fillId="0" borderId="0" xfId="31" applyFont="1" applyFill="1" applyAlignment="1">
      <alignment horizontal="left"/>
      <protection/>
    </xf>
    <xf numFmtId="0" fontId="20" fillId="0" borderId="0" xfId="30" applyFont="1" applyFill="1" applyAlignment="1">
      <alignment horizontal="left"/>
      <protection/>
    </xf>
    <xf numFmtId="0" fontId="15" fillId="0" borderId="7" xfId="31" applyFont="1" applyFill="1" applyBorder="1" applyAlignment="1">
      <alignment horizontal="center"/>
      <protection/>
    </xf>
    <xf numFmtId="49" fontId="15" fillId="0" borderId="7" xfId="3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3" fontId="16" fillId="0" borderId="4" xfId="31" applyNumberFormat="1" applyFont="1" applyFill="1" applyBorder="1" applyAlignment="1">
      <alignment horizontal="right"/>
      <protection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13" fillId="0" borderId="4" xfId="43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19" fillId="0" borderId="0" xfId="31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8" fillId="0" borderId="0" xfId="31" applyFont="1" applyFill="1" applyAlignment="1">
      <alignment horizontal="left"/>
      <protection/>
    </xf>
    <xf numFmtId="0" fontId="18" fillId="0" borderId="6" xfId="31" applyFont="1" applyFill="1" applyBorder="1" applyAlignment="1">
      <alignment horizontal="left"/>
      <protection/>
    </xf>
    <xf numFmtId="49" fontId="19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9.28125" style="1" customWidth="1"/>
    <col min="2" max="14" width="8.7109375" style="1" customWidth="1"/>
    <col min="15" max="16384" width="9.140625" style="1" customWidth="1"/>
  </cols>
  <sheetData>
    <row r="1" spans="1:12" ht="16.5" thickBot="1">
      <c r="A1" s="25" t="s">
        <v>6</v>
      </c>
      <c r="B1" s="26"/>
      <c r="C1" s="26"/>
      <c r="D1" s="26"/>
      <c r="E1" s="26"/>
      <c r="F1" s="26"/>
      <c r="G1" s="26"/>
      <c r="H1" s="26"/>
      <c r="I1" s="2"/>
      <c r="J1" s="2"/>
      <c r="K1" s="2"/>
      <c r="L1" s="2"/>
    </row>
    <row r="2" spans="1:14" s="21" customFormat="1" ht="16.5">
      <c r="A2" s="19"/>
      <c r="B2" s="20" t="s">
        <v>19</v>
      </c>
      <c r="C2" s="20" t="s">
        <v>20</v>
      </c>
      <c r="D2" s="20" t="s">
        <v>21</v>
      </c>
      <c r="E2" s="20" t="s">
        <v>22</v>
      </c>
      <c r="F2" s="20" t="s">
        <v>23</v>
      </c>
      <c r="G2" s="20" t="s">
        <v>24</v>
      </c>
      <c r="H2" s="20" t="s">
        <v>25</v>
      </c>
      <c r="I2" s="20" t="s">
        <v>26</v>
      </c>
      <c r="J2" s="20" t="s">
        <v>27</v>
      </c>
      <c r="K2" s="20" t="s">
        <v>28</v>
      </c>
      <c r="L2" s="20" t="s">
        <v>29</v>
      </c>
      <c r="M2" s="20" t="s">
        <v>30</v>
      </c>
      <c r="N2" s="20" t="s">
        <v>31</v>
      </c>
    </row>
    <row r="3" spans="1:14" ht="16.5">
      <c r="A3" s="5" t="s">
        <v>3</v>
      </c>
      <c r="B3" s="6">
        <f aca="true" t="shared" si="0" ref="B3:N3">+B4+B5</f>
        <v>60760.953</v>
      </c>
      <c r="C3" s="6">
        <f t="shared" si="0"/>
        <v>71186.702</v>
      </c>
      <c r="D3" s="6">
        <f t="shared" si="0"/>
        <v>89601.214</v>
      </c>
      <c r="E3" s="6">
        <f t="shared" si="0"/>
        <v>102995.90199999999</v>
      </c>
      <c r="F3" s="6">
        <f t="shared" si="0"/>
        <v>104837.65699999999</v>
      </c>
      <c r="G3" s="6">
        <f t="shared" si="0"/>
        <v>107549.943</v>
      </c>
      <c r="H3" s="6">
        <f t="shared" si="0"/>
        <v>113605.538</v>
      </c>
      <c r="I3" s="6">
        <f t="shared" si="0"/>
        <v>120253.379</v>
      </c>
      <c r="J3" s="6">
        <f t="shared" si="0"/>
        <v>122595.43999999999</v>
      </c>
      <c r="K3" s="6">
        <f t="shared" si="0"/>
        <v>124234.602</v>
      </c>
      <c r="L3" s="6">
        <f t="shared" si="0"/>
        <v>127978</v>
      </c>
      <c r="M3" s="6">
        <f t="shared" si="0"/>
        <v>131781</v>
      </c>
      <c r="N3" s="6">
        <f t="shared" si="0"/>
        <v>131890.761</v>
      </c>
    </row>
    <row r="4" spans="1:14" s="3" customFormat="1" ht="16.5">
      <c r="A4" s="5" t="s">
        <v>0</v>
      </c>
      <c r="B4" s="6">
        <v>55428.618</v>
      </c>
      <c r="C4" s="6">
        <v>66978.519</v>
      </c>
      <c r="D4" s="6">
        <v>85598.364</v>
      </c>
      <c r="E4" s="6">
        <v>99353.593</v>
      </c>
      <c r="F4" s="6">
        <v>101183.014</v>
      </c>
      <c r="G4" s="6">
        <v>103545</v>
      </c>
      <c r="H4" s="6">
        <v>109529.456</v>
      </c>
      <c r="I4" s="6">
        <v>117061.292</v>
      </c>
      <c r="J4" s="6">
        <v>119514.718</v>
      </c>
      <c r="K4" s="6">
        <v>120938</v>
      </c>
      <c r="L4" s="6">
        <v>124694</v>
      </c>
      <c r="M4" s="6">
        <v>128743</v>
      </c>
      <c r="N4" s="6">
        <v>128884</v>
      </c>
    </row>
    <row r="5" spans="1:14" ht="16.5">
      <c r="A5" s="5" t="s">
        <v>32</v>
      </c>
      <c r="B5" s="6">
        <v>5332.335</v>
      </c>
      <c r="C5" s="6">
        <v>4208.183</v>
      </c>
      <c r="D5" s="6">
        <v>4002.85</v>
      </c>
      <c r="E5" s="6">
        <v>3642.309</v>
      </c>
      <c r="F5" s="6">
        <v>3654.643</v>
      </c>
      <c r="G5" s="6">
        <v>4004.943</v>
      </c>
      <c r="H5" s="6">
        <v>4076.0820000000003</v>
      </c>
      <c r="I5" s="6">
        <v>3192.087</v>
      </c>
      <c r="J5" s="6">
        <f>SUM(J6:J9)</f>
        <v>3080.7219999999998</v>
      </c>
      <c r="K5" s="6">
        <f>SUM(K6:K9)</f>
        <v>3296.6020000000003</v>
      </c>
      <c r="L5" s="6">
        <v>3284</v>
      </c>
      <c r="M5" s="6">
        <v>3038</v>
      </c>
      <c r="N5" s="6">
        <f>SUM(N6:N9)</f>
        <v>3006.761</v>
      </c>
    </row>
    <row r="6" spans="1:14" ht="16.5">
      <c r="A6" s="8" t="s">
        <v>1</v>
      </c>
      <c r="B6" s="7">
        <v>2291.666</v>
      </c>
      <c r="C6" s="7">
        <v>1963.432</v>
      </c>
      <c r="D6" s="7">
        <v>1931.966</v>
      </c>
      <c r="E6" s="7">
        <v>1564.882</v>
      </c>
      <c r="F6" s="7">
        <v>1059.044</v>
      </c>
      <c r="G6" s="7">
        <v>1080.677</v>
      </c>
      <c r="H6" s="7">
        <v>681.22</v>
      </c>
      <c r="I6" s="7">
        <v>926.732</v>
      </c>
      <c r="J6" s="7">
        <v>918.085</v>
      </c>
      <c r="K6" s="7">
        <v>984.45</v>
      </c>
      <c r="L6" s="7">
        <v>907</v>
      </c>
      <c r="M6" s="7">
        <v>703</v>
      </c>
      <c r="N6" s="7">
        <v>652.256</v>
      </c>
    </row>
    <row r="7" spans="1:14" ht="18">
      <c r="A7" s="8" t="s">
        <v>7</v>
      </c>
      <c r="B7" s="7">
        <v>1323.769</v>
      </c>
      <c r="C7" s="7">
        <v>501.339</v>
      </c>
      <c r="D7" s="7">
        <v>393.012</v>
      </c>
      <c r="E7" s="7">
        <v>409.713</v>
      </c>
      <c r="F7" s="7">
        <v>412.883</v>
      </c>
      <c r="G7" s="7">
        <v>381.515</v>
      </c>
      <c r="H7" s="7">
        <v>360.942</v>
      </c>
      <c r="I7" s="7">
        <v>366.986</v>
      </c>
      <c r="J7" s="7">
        <v>343.614</v>
      </c>
      <c r="K7" s="7">
        <v>334.684</v>
      </c>
      <c r="L7" s="7">
        <v>351</v>
      </c>
      <c r="M7" s="7">
        <v>322</v>
      </c>
      <c r="N7" s="7">
        <v>295.965</v>
      </c>
    </row>
    <row r="8" spans="1:14" ht="16.5">
      <c r="A8" s="8" t="s">
        <v>2</v>
      </c>
      <c r="B8" s="7">
        <v>60.633</v>
      </c>
      <c r="C8" s="7">
        <v>96.336</v>
      </c>
      <c r="D8" s="7">
        <v>598.159</v>
      </c>
      <c r="E8" s="7">
        <v>729.718</v>
      </c>
      <c r="F8" s="7">
        <v>1052.185</v>
      </c>
      <c r="G8" s="7">
        <v>1052.998</v>
      </c>
      <c r="H8" s="7">
        <v>1300.421</v>
      </c>
      <c r="I8" s="7">
        <v>1060.394</v>
      </c>
      <c r="J8" s="7">
        <v>993.671</v>
      </c>
      <c r="K8" s="7">
        <v>987.193</v>
      </c>
      <c r="L8" s="7">
        <v>956</v>
      </c>
      <c r="M8" s="7">
        <v>1098</v>
      </c>
      <c r="N8" s="7">
        <v>1124.269</v>
      </c>
    </row>
    <row r="9" spans="1:14" ht="18.75" thickBot="1">
      <c r="A9" s="8" t="s">
        <v>8</v>
      </c>
      <c r="B9" s="9">
        <v>1656.267</v>
      </c>
      <c r="C9" s="9">
        <v>1647.076</v>
      </c>
      <c r="D9" s="9">
        <v>1079.713</v>
      </c>
      <c r="E9" s="9">
        <v>937.996</v>
      </c>
      <c r="F9" s="9">
        <v>1130.531</v>
      </c>
      <c r="G9" s="9">
        <v>1489.753</v>
      </c>
      <c r="H9" s="9">
        <v>1733.499</v>
      </c>
      <c r="I9" s="9">
        <v>837.975</v>
      </c>
      <c r="J9" s="9">
        <v>825.352</v>
      </c>
      <c r="K9" s="9">
        <f>437.091+300.491+252.693</f>
        <v>990.275</v>
      </c>
      <c r="L9" s="22">
        <v>1070</v>
      </c>
      <c r="M9" s="22">
        <v>915</v>
      </c>
      <c r="N9" s="22">
        <f>379.971+191.516+266.762+96.022</f>
        <v>934.2710000000001</v>
      </c>
    </row>
    <row r="10" spans="1:11" ht="13.5">
      <c r="A10" s="30" t="s">
        <v>9</v>
      </c>
      <c r="B10" s="30"/>
      <c r="C10" s="30"/>
      <c r="D10" s="30"/>
      <c r="E10" s="30"/>
      <c r="F10" s="30"/>
      <c r="G10" s="30"/>
      <c r="H10" s="30"/>
      <c r="I10" s="10"/>
      <c r="J10" s="10"/>
      <c r="K10" s="10"/>
    </row>
    <row r="11" spans="1:11" ht="13.5">
      <c r="A11" s="29" t="s">
        <v>10</v>
      </c>
      <c r="B11" s="29"/>
      <c r="C11" s="29"/>
      <c r="D11" s="29"/>
      <c r="E11" s="29"/>
      <c r="F11" s="29"/>
      <c r="G11" s="29"/>
      <c r="H11" s="29"/>
      <c r="I11" s="11"/>
      <c r="J11" s="11"/>
      <c r="K11" s="11"/>
    </row>
    <row r="12" spans="1:11" ht="16.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  <c r="K12" s="13"/>
    </row>
    <row r="13" spans="1:11" ht="12.75" customHeight="1">
      <c r="A13" s="18" t="s">
        <v>13</v>
      </c>
      <c r="B13" s="13"/>
      <c r="C13" s="13"/>
      <c r="D13" s="13"/>
      <c r="E13" s="13"/>
      <c r="F13" s="13"/>
      <c r="G13" s="13"/>
      <c r="H13" s="13"/>
      <c r="I13" s="13"/>
      <c r="J13" s="14"/>
      <c r="K13" s="13"/>
    </row>
    <row r="14" spans="1:11" ht="12.75">
      <c r="A14" s="27" t="s">
        <v>12</v>
      </c>
      <c r="B14" s="28"/>
      <c r="C14" s="28"/>
      <c r="D14" s="28"/>
      <c r="E14" s="28"/>
      <c r="F14" s="28"/>
      <c r="G14" s="28"/>
      <c r="H14" s="28"/>
      <c r="I14" s="15"/>
      <c r="J14" s="15"/>
      <c r="K14" s="15"/>
    </row>
    <row r="15" spans="1:11" ht="12.75">
      <c r="A15" s="27" t="s">
        <v>5</v>
      </c>
      <c r="B15" s="27"/>
      <c r="C15" s="27"/>
      <c r="D15" s="27"/>
      <c r="E15" s="27"/>
      <c r="F15" s="27"/>
      <c r="G15" s="27"/>
      <c r="H15" s="27"/>
      <c r="I15" s="15"/>
      <c r="J15" s="15"/>
      <c r="K15" s="15"/>
    </row>
    <row r="16" spans="1:11" ht="12.75">
      <c r="A16" s="27" t="s">
        <v>4</v>
      </c>
      <c r="B16" s="27"/>
      <c r="C16" s="27"/>
      <c r="D16" s="27"/>
      <c r="E16" s="27"/>
      <c r="F16" s="27"/>
      <c r="G16" s="27"/>
      <c r="H16" s="27"/>
      <c r="I16" s="15"/>
      <c r="J16" s="15"/>
      <c r="K16" s="15"/>
    </row>
    <row r="17" spans="1:11" ht="17.25" customHeight="1">
      <c r="A17" s="15"/>
      <c r="B17" s="15"/>
      <c r="C17" s="15"/>
      <c r="D17" s="15"/>
      <c r="E17" s="13"/>
      <c r="F17" s="13"/>
      <c r="G17" s="13"/>
      <c r="H17" s="13"/>
      <c r="I17" s="13"/>
      <c r="J17" s="13"/>
      <c r="K17" s="13"/>
    </row>
    <row r="18" spans="1:11" ht="12.75" customHeight="1">
      <c r="A18" s="17" t="s">
        <v>14</v>
      </c>
      <c r="B18" s="15"/>
      <c r="C18" s="15"/>
      <c r="D18" s="15"/>
      <c r="E18" s="13"/>
      <c r="F18" s="13"/>
      <c r="G18" s="13"/>
      <c r="H18" s="13"/>
      <c r="I18" s="13"/>
      <c r="J18" s="13"/>
      <c r="K18" s="13"/>
    </row>
    <row r="19" spans="1:11" ht="12.75" customHeight="1">
      <c r="A19" s="17" t="s">
        <v>15</v>
      </c>
      <c r="B19" s="15"/>
      <c r="C19" s="15"/>
      <c r="D19" s="15"/>
      <c r="E19" s="13"/>
      <c r="F19" s="13"/>
      <c r="G19" s="13"/>
      <c r="H19" s="13"/>
      <c r="I19" s="13"/>
      <c r="J19" s="13"/>
      <c r="K19" s="13"/>
    </row>
    <row r="20" spans="1:11" ht="24" customHeight="1">
      <c r="A20" s="31" t="s">
        <v>16</v>
      </c>
      <c r="B20" s="32"/>
      <c r="C20" s="32"/>
      <c r="D20" s="32"/>
      <c r="E20" s="32"/>
      <c r="F20" s="32"/>
      <c r="G20" s="32"/>
      <c r="H20" s="32"/>
      <c r="I20" s="16"/>
      <c r="J20" s="16"/>
      <c r="K20" s="16"/>
    </row>
    <row r="21" spans="1:11" ht="12.75">
      <c r="A21" s="31" t="s">
        <v>11</v>
      </c>
      <c r="B21" s="31"/>
      <c r="C21" s="31"/>
      <c r="D21" s="31"/>
      <c r="E21" s="31"/>
      <c r="F21" s="31"/>
      <c r="G21" s="31"/>
      <c r="H21" s="31"/>
      <c r="I21" s="16"/>
      <c r="J21" s="16"/>
      <c r="K21" s="16"/>
    </row>
    <row r="22" spans="1:11" ht="12.75">
      <c r="A22" s="24" t="s">
        <v>17</v>
      </c>
      <c r="B22" s="23"/>
      <c r="C22" s="23"/>
      <c r="D22" s="23"/>
      <c r="E22" s="23"/>
      <c r="F22" s="23"/>
      <c r="G22" s="23"/>
      <c r="H22" s="23"/>
      <c r="I22" s="16"/>
      <c r="J22" s="16"/>
      <c r="K22" s="16"/>
    </row>
    <row r="23" spans="1:11" ht="12.75">
      <c r="A23" s="23" t="s">
        <v>18</v>
      </c>
      <c r="B23" s="23"/>
      <c r="C23" s="23"/>
      <c r="D23" s="23"/>
      <c r="E23" s="23"/>
      <c r="F23" s="23"/>
      <c r="G23" s="23"/>
      <c r="H23" s="23"/>
      <c r="I23" s="16"/>
      <c r="J23" s="16"/>
      <c r="K23" s="16"/>
    </row>
    <row r="24" spans="1:4" ht="12.75">
      <c r="A24" s="4"/>
      <c r="B24" s="4"/>
      <c r="C24" s="4"/>
      <c r="D24" s="4"/>
    </row>
  </sheetData>
  <mergeCells count="10">
    <mergeCell ref="A23:H23"/>
    <mergeCell ref="A22:H22"/>
    <mergeCell ref="A1:H1"/>
    <mergeCell ref="A15:H15"/>
    <mergeCell ref="A14:H14"/>
    <mergeCell ref="A11:H11"/>
    <mergeCell ref="A10:H10"/>
    <mergeCell ref="A16:H16"/>
    <mergeCell ref="A20:H20"/>
    <mergeCell ref="A21:H21"/>
  </mergeCells>
  <printOptions/>
  <pageMargins left="0.5" right="0.5" top="0.5" bottom="0.5" header="0.25" footer="0.25"/>
  <pageSetup fitToHeight="1" fitToWidth="1" horizontalDpi="300" verticalDpi="300" orientation="landscape" scale="76" r:id="rId1"/>
  <headerFooter alignWithMargins="0">
    <oddFooter>&amp;L&amp;D&amp;RNTS 2002, FHWA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luwito.tardia</cp:lastModifiedBy>
  <cp:lastPrinted>2002-11-01T18:33:38Z</cp:lastPrinted>
  <dcterms:created xsi:type="dcterms:W3CDTF">1999-05-13T15:12:17Z</dcterms:created>
  <dcterms:modified xsi:type="dcterms:W3CDTF">2005-08-17T14:35:46Z</dcterms:modified>
  <cp:category/>
  <cp:version/>
  <cp:contentType/>
  <cp:contentStatus/>
</cp:coreProperties>
</file>