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nal Table8 npr earmarks" sheetId="1" r:id="rId1"/>
  </sheets>
  <definedNames>
    <definedName name="_xlnm.Print_Area" localSheetId="0">'final Table8 npr earmarks'!$A$1:$F$38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<sst xmlns="http://schemas.openxmlformats.org/spreadsheetml/2006/main" count="41" uniqueCount="41">
  <si>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National Technical Assistance Center for Senior Transportation (Section 5314(b))</t>
  </si>
  <si>
    <t xml:space="preserve">FY 2006  </t>
  </si>
  <si>
    <t xml:space="preserve">FY 2007  </t>
  </si>
  <si>
    <t xml:space="preserve">FY 2008  </t>
  </si>
  <si>
    <t xml:space="preserve">FY 2009  </t>
  </si>
  <si>
    <t xml:space="preserve">        Total</t>
  </si>
  <si>
    <t>- Public Transportation National Security Study - National Academy of Sciences</t>
  </si>
  <si>
    <t>- Transportation Equity Research Program</t>
  </si>
  <si>
    <t>- Center for Transit Oriented Development</t>
  </si>
  <si>
    <t>- Cognitive Impairment Study -- Oregon</t>
  </si>
  <si>
    <t>- Transit Career Ladder Training Program</t>
  </si>
  <si>
    <t>- Pilot Program for Remote Infrared Audible Signs</t>
  </si>
  <si>
    <t>- Hydrogen Fuel Cell Shuttle Deployment Demonstration Project -- Allentown, PA</t>
  </si>
  <si>
    <t>- Wisconsin Supplemental Transportation Rural Assistance Program -- WI DOT</t>
  </si>
  <si>
    <t>- Human Services Transportation Coordination</t>
  </si>
  <si>
    <t>- Portland, Oregon Streetcar Prototype Purchase and Deployment - TriMet</t>
  </si>
  <si>
    <t>- Public Transportation Participation Pilot Program</t>
  </si>
  <si>
    <t>- Transportation Hybrid Electric Vehicle and Fuel Cell Research -- University of Alabama</t>
  </si>
  <si>
    <t>- Trauma Care System Research and Development - University of Alabama - Birmingham</t>
  </si>
  <si>
    <t>- Transportation Infrastructure and Logistics Research - University of Alabama - Huntsville</t>
  </si>
  <si>
    <t>- National Bus Rapid Transit Institute -- University of South Florida</t>
  </si>
  <si>
    <t>- Application of Information Technology to Transportation Logistics and Security -- Northern Kentucky University</t>
  </si>
  <si>
    <t>- Intelligent Transportation System Pilot Project -- Ohio State University</t>
  </si>
  <si>
    <t>- Regional Public Safety Training Center -- Lehigh-Carbon Community College</t>
  </si>
  <si>
    <t>- Transit Security Training Facility -- Chester County Community College</t>
  </si>
  <si>
    <t>- Small Urban and Rural Transit Center -- North Dakota State University</t>
  </si>
  <si>
    <t>- Advanced Technology Bus Rapid Transit Project -- Southeastern CT Advanced Technology BRT Project</t>
  </si>
  <si>
    <t>- Greater New Haven Transit District Fuel Cell-Powered Bus Research</t>
  </si>
  <si>
    <t>- Center for Advanced Transportation Initiatives - Rutgers Center for Advanced Transportation Initiatives</t>
  </si>
  <si>
    <t>- Institute of Technology's Transportation, Economic, and Land Use System -- NJ TELUS</t>
  </si>
  <si>
    <t>- Regional Transit Training Consortium Pilot Program - Southern CA Regional Transit Training Consortium</t>
  </si>
  <si>
    <t>Project Action</t>
  </si>
  <si>
    <t>Total……………………………………………</t>
  </si>
  <si>
    <t>SAFETEA-LU Authorized Section 5314 National Research Program Projects</t>
  </si>
  <si>
    <t>TABLE 8</t>
  </si>
  <si>
    <t>Program / Project</t>
  </si>
  <si>
    <t>FEDERAL TRANSIT ADMINISTRATION</t>
  </si>
  <si>
    <t>National Research and Technology Program Earmarks (Section 3046 of SAFETEA-LU)   1/</t>
  </si>
  <si>
    <t>1/ The specific projects authorized by SAFETEA-LU under the National Research and Technology Program (Section 3046 of SAFETEA-LU) are listed below.</t>
  </si>
  <si>
    <t>Medical Transportation Demonstration Grants</t>
  </si>
  <si>
    <t>(Subject to change by Congress in annual appropriations)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</si>
</sst>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0.0%"/>
    <numFmt numFmtId="167" formatCode="&quot;$&quot;#,##0"/>
    <numFmt numFmtId="168" formatCode="_(* #,##0_);_(* \(#,##0\);_(* &quot;-&quot;??_);_(@_)"/>
    <numFmt numFmtId="169" formatCode="_(* #,##0.0_);_(* \(#,##0.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8" fontId="3" fillId="0" borderId="1" xfId="15" applyNumberFormat="1" applyFont="1" applyBorder="1" applyAlignment="1">
      <alignment horizontal="right"/>
    </xf>
    <xf numFmtId="168" fontId="0" fillId="0" borderId="0" xfId="15" applyNumberFormat="1" applyFont="1" applyAlignment="1">
      <alignment/>
    </xf>
    <xf numFmtId="168" fontId="0" fillId="0" borderId="0" xfId="15" applyNumberFormat="1" applyFont="1" applyBorder="1" applyAlignment="1" applyProtection="1">
      <alignment horizontal="left" indent="1"/>
      <protection/>
    </xf>
    <xf numFmtId="168" fontId="4" fillId="0" borderId="0" xfId="15" applyNumberFormat="1" applyFont="1" applyBorder="1" applyAlignment="1" applyProtection="1" quotePrefix="1">
      <alignment horizontal="left" indent="3"/>
      <protection/>
    </xf>
    <xf numFmtId="168" fontId="4" fillId="0" borderId="0" xfId="15" applyNumberFormat="1" applyFont="1" applyAlignment="1">
      <alignment/>
    </xf>
    <xf numFmtId="168" fontId="0" fillId="0" borderId="0" xfId="15" applyNumberFormat="1" applyFont="1" applyAlignment="1">
      <alignment vertical="center"/>
    </xf>
    <xf numFmtId="168" fontId="0" fillId="0" borderId="0" xfId="15" applyNumberFormat="1" applyFont="1" applyAlignment="1">
      <alignment/>
    </xf>
    <xf numFmtId="168" fontId="4" fillId="0" borderId="0" xfId="15" applyNumberFormat="1" applyFont="1" applyBorder="1" applyAlignment="1">
      <alignment/>
    </xf>
    <xf numFmtId="168" fontId="4" fillId="0" borderId="0" xfId="15" applyNumberFormat="1" applyFont="1" applyAlignment="1">
      <alignment/>
    </xf>
    <xf numFmtId="168" fontId="4" fillId="0" borderId="1" xfId="15" applyNumberFormat="1" applyFont="1" applyBorder="1" applyAlignment="1">
      <alignment/>
    </xf>
    <xf numFmtId="168" fontId="4" fillId="0" borderId="1" xfId="15" applyNumberFormat="1" applyFont="1" applyBorder="1" applyAlignment="1" applyProtection="1" quotePrefix="1">
      <alignment horizontal="left" indent="3"/>
      <protection/>
    </xf>
    <xf numFmtId="168" fontId="6" fillId="0" borderId="0" xfId="15" applyNumberFormat="1" applyFont="1" applyAlignment="1">
      <alignment vertical="center"/>
    </xf>
    <xf numFmtId="167" fontId="0" fillId="0" borderId="0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167" fontId="3" fillId="0" borderId="0" xfId="15" applyNumberFormat="1" applyFont="1" applyBorder="1" applyAlignment="1">
      <alignment/>
    </xf>
    <xf numFmtId="168" fontId="3" fillId="0" borderId="0" xfId="15" applyNumberFormat="1" applyFont="1" applyBorder="1" applyAlignment="1">
      <alignment horizontal="right" indent="2"/>
    </xf>
    <xf numFmtId="168" fontId="3" fillId="0" borderId="1" xfId="15" applyNumberFormat="1" applyFont="1" applyBorder="1" applyAlignment="1">
      <alignment horizontal="left" indent="1"/>
    </xf>
    <xf numFmtId="3" fontId="0" fillId="0" borderId="0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0" fontId="5" fillId="0" borderId="0" xfId="15" applyNumberFormat="1" applyFont="1" applyAlignment="1">
      <alignment vertical="top" wrapText="1"/>
    </xf>
    <xf numFmtId="168" fontId="1" fillId="0" borderId="0" xfId="15" applyNumberFormat="1" applyFont="1" applyAlignment="1">
      <alignment horizontal="center" vertical="center"/>
    </xf>
    <xf numFmtId="168" fontId="2" fillId="0" borderId="0" xfId="15" applyNumberFormat="1" applyFont="1" applyBorder="1" applyAlignment="1">
      <alignment horizontal="center" vertical="center"/>
    </xf>
    <xf numFmtId="168" fontId="3" fillId="0" borderId="2" xfId="15" applyNumberFormat="1" applyFont="1" applyBorder="1" applyAlignment="1">
      <alignment horizontal="center" vertical="center"/>
    </xf>
    <xf numFmtId="168" fontId="4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1" width="98.7109375" style="2" bestFit="1" customWidth="1"/>
    <col min="2" max="2" width="16.140625" style="2" bestFit="1" customWidth="1"/>
    <col min="3" max="6" width="16.28125" style="2" bestFit="1" customWidth="1"/>
    <col min="7" max="16384" width="9.140625" style="2" customWidth="1"/>
  </cols>
  <sheetData>
    <row r="1" spans="1:6" s="6" customFormat="1" ht="21.75" customHeight="1">
      <c r="A1" s="23" t="s">
        <v>36</v>
      </c>
      <c r="B1" s="23"/>
      <c r="C1" s="23"/>
      <c r="D1" s="23"/>
      <c r="E1" s="23"/>
      <c r="F1" s="23"/>
    </row>
    <row r="2" spans="1:6" s="12" customFormat="1" ht="21.75" customHeight="1">
      <c r="A2" s="24" t="s">
        <v>34</v>
      </c>
      <c r="B2" s="24"/>
      <c r="C2" s="24"/>
      <c r="D2" s="24"/>
      <c r="E2" s="24"/>
      <c r="F2" s="24"/>
    </row>
    <row r="3" spans="1:6" s="6" customFormat="1" ht="21.75" customHeight="1">
      <c r="A3" s="25" t="s">
        <v>33</v>
      </c>
      <c r="B3" s="25"/>
      <c r="C3" s="25"/>
      <c r="D3" s="25"/>
      <c r="E3" s="25"/>
      <c r="F3" s="25"/>
    </row>
    <row r="4" spans="1:6" ht="17.25" customHeight="1">
      <c r="A4" s="26" t="s">
        <v>40</v>
      </c>
      <c r="B4" s="26"/>
      <c r="C4" s="26"/>
      <c r="D4" s="26"/>
      <c r="E4" s="26"/>
      <c r="F4" s="26"/>
    </row>
    <row r="5" ht="17.25" customHeight="1"/>
    <row r="6" spans="1:6" ht="12.75">
      <c r="A6" s="17" t="s">
        <v>35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18" customHeight="1">
      <c r="A7" s="3" t="s">
        <v>31</v>
      </c>
      <c r="B7" s="13">
        <v>3000000</v>
      </c>
      <c r="C7" s="13">
        <v>3000000</v>
      </c>
      <c r="D7" s="13">
        <v>3000000</v>
      </c>
      <c r="E7" s="13">
        <v>3000000</v>
      </c>
      <c r="F7" s="14">
        <f aca="true" t="shared" si="0" ref="F7:F35">SUM(B7:E7)</f>
        <v>12000000</v>
      </c>
    </row>
    <row r="8" spans="1:6" ht="18" customHeight="1">
      <c r="A8" s="3" t="s">
        <v>39</v>
      </c>
      <c r="B8" s="20">
        <v>0</v>
      </c>
      <c r="C8" s="20">
        <v>0</v>
      </c>
      <c r="D8" s="20">
        <v>0</v>
      </c>
      <c r="E8" s="20">
        <v>0</v>
      </c>
      <c r="F8" s="21">
        <f t="shared" si="0"/>
        <v>0</v>
      </c>
    </row>
    <row r="9" spans="1:6" ht="18" customHeight="1">
      <c r="A9" s="3" t="s">
        <v>0</v>
      </c>
      <c r="B9" s="18">
        <v>1000000</v>
      </c>
      <c r="C9" s="18">
        <v>1000000</v>
      </c>
      <c r="D9" s="18">
        <v>1000000</v>
      </c>
      <c r="E9" s="18">
        <v>1000000</v>
      </c>
      <c r="F9" s="19">
        <f t="shared" si="0"/>
        <v>4000000</v>
      </c>
    </row>
    <row r="10" spans="1:6" ht="18" customHeight="1">
      <c r="A10" s="3" t="s">
        <v>37</v>
      </c>
      <c r="B10" s="18">
        <v>19585000</v>
      </c>
      <c r="C10" s="18">
        <v>18855000</v>
      </c>
      <c r="D10" s="18">
        <v>18225000</v>
      </c>
      <c r="E10" s="18">
        <v>18615000</v>
      </c>
      <c r="F10" s="19">
        <f t="shared" si="0"/>
        <v>75280000</v>
      </c>
    </row>
    <row r="11" spans="1:6" s="5" customFormat="1" ht="18" customHeight="1">
      <c r="A11" s="4" t="s">
        <v>6</v>
      </c>
      <c r="B11" s="8">
        <v>250000</v>
      </c>
      <c r="C11" s="8">
        <v>250000</v>
      </c>
      <c r="D11" s="8">
        <v>0</v>
      </c>
      <c r="E11" s="8">
        <v>0</v>
      </c>
      <c r="F11" s="9">
        <f t="shared" si="0"/>
        <v>500000</v>
      </c>
    </row>
    <row r="12" spans="1:6" s="5" customFormat="1" ht="18" customHeight="1">
      <c r="A12" s="4" t="s">
        <v>8</v>
      </c>
      <c r="B12" s="8">
        <v>1000000</v>
      </c>
      <c r="C12" s="8">
        <v>1000000</v>
      </c>
      <c r="D12" s="8">
        <v>1000000</v>
      </c>
      <c r="E12" s="8">
        <v>1000000</v>
      </c>
      <c r="F12" s="9">
        <f t="shared" si="0"/>
        <v>4000000</v>
      </c>
    </row>
    <row r="13" spans="1:6" s="5" customFormat="1" ht="18" customHeight="1">
      <c r="A13" s="4" t="s">
        <v>7</v>
      </c>
      <c r="B13" s="8">
        <v>1000000</v>
      </c>
      <c r="C13" s="8">
        <v>1000000</v>
      </c>
      <c r="D13" s="8">
        <v>1000000</v>
      </c>
      <c r="E13" s="8">
        <v>1000000</v>
      </c>
      <c r="F13" s="9">
        <f t="shared" si="0"/>
        <v>4000000</v>
      </c>
    </row>
    <row r="14" spans="1:6" s="5" customFormat="1" ht="18" customHeight="1">
      <c r="A14" s="4" t="s">
        <v>9</v>
      </c>
      <c r="B14" s="8">
        <v>1000000</v>
      </c>
      <c r="C14" s="8">
        <v>0</v>
      </c>
      <c r="D14" s="8">
        <v>0</v>
      </c>
      <c r="E14" s="8">
        <v>0</v>
      </c>
      <c r="F14" s="9">
        <f t="shared" si="0"/>
        <v>1000000</v>
      </c>
    </row>
    <row r="15" spans="1:6" s="5" customFormat="1" ht="18" customHeight="1">
      <c r="A15" s="4" t="s">
        <v>10</v>
      </c>
      <c r="B15" s="8">
        <v>1000000</v>
      </c>
      <c r="C15" s="8">
        <v>1000000</v>
      </c>
      <c r="D15" s="8">
        <v>1000000</v>
      </c>
      <c r="E15" s="8">
        <v>1000000</v>
      </c>
      <c r="F15" s="9">
        <f t="shared" si="0"/>
        <v>4000000</v>
      </c>
    </row>
    <row r="16" spans="1:6" s="5" customFormat="1" ht="18" customHeight="1">
      <c r="A16" s="4" t="s">
        <v>11</v>
      </c>
      <c r="B16" s="8">
        <v>500000</v>
      </c>
      <c r="C16" s="8">
        <v>500000</v>
      </c>
      <c r="D16" s="8">
        <v>500000</v>
      </c>
      <c r="E16" s="8">
        <v>500000</v>
      </c>
      <c r="F16" s="9">
        <f t="shared" si="0"/>
        <v>2000000</v>
      </c>
    </row>
    <row r="17" spans="1:6" s="5" customFormat="1" ht="18" customHeight="1">
      <c r="A17" s="4" t="s">
        <v>12</v>
      </c>
      <c r="B17" s="8">
        <v>800000</v>
      </c>
      <c r="C17" s="8">
        <v>800000</v>
      </c>
      <c r="D17" s="8">
        <v>0</v>
      </c>
      <c r="E17" s="8">
        <v>0</v>
      </c>
      <c r="F17" s="9">
        <f t="shared" si="0"/>
        <v>1600000</v>
      </c>
    </row>
    <row r="18" spans="1:6" s="5" customFormat="1" ht="18" customHeight="1">
      <c r="A18" s="4" t="s">
        <v>13</v>
      </c>
      <c r="B18" s="8">
        <v>2000000</v>
      </c>
      <c r="C18" s="8">
        <v>2000000</v>
      </c>
      <c r="D18" s="8">
        <v>2000000</v>
      </c>
      <c r="E18" s="8">
        <v>2000000</v>
      </c>
      <c r="F18" s="9">
        <f t="shared" si="0"/>
        <v>8000000</v>
      </c>
    </row>
    <row r="19" spans="1:6" s="5" customFormat="1" ht="18" customHeight="1">
      <c r="A19" s="4" t="s">
        <v>14</v>
      </c>
      <c r="B19" s="8">
        <v>1600000</v>
      </c>
      <c r="C19" s="8">
        <v>1600000</v>
      </c>
      <c r="D19" s="8">
        <v>1600000</v>
      </c>
      <c r="E19" s="8">
        <v>1600000</v>
      </c>
      <c r="F19" s="9">
        <f t="shared" si="0"/>
        <v>6400000</v>
      </c>
    </row>
    <row r="20" spans="1:6" s="5" customFormat="1" ht="18" customHeight="1">
      <c r="A20" s="4" t="s">
        <v>15</v>
      </c>
      <c r="B20" s="8">
        <v>1000000</v>
      </c>
      <c r="C20" s="8">
        <v>1000000</v>
      </c>
      <c r="D20" s="8">
        <v>1000000</v>
      </c>
      <c r="E20" s="8">
        <v>1000000</v>
      </c>
      <c r="F20" s="9">
        <f t="shared" si="0"/>
        <v>4000000</v>
      </c>
    </row>
    <row r="21" spans="1:6" s="5" customFormat="1" ht="18" customHeight="1">
      <c r="A21" s="4" t="s">
        <v>16</v>
      </c>
      <c r="B21" s="8">
        <v>1000000</v>
      </c>
      <c r="C21" s="8">
        <v>1000000</v>
      </c>
      <c r="D21" s="8">
        <v>1000000</v>
      </c>
      <c r="E21" s="8">
        <v>1000000</v>
      </c>
      <c r="F21" s="9">
        <f t="shared" si="0"/>
        <v>4000000</v>
      </c>
    </row>
    <row r="22" spans="1:6" s="5" customFormat="1" ht="18" customHeight="1">
      <c r="A22" s="4" t="s">
        <v>17</v>
      </c>
      <c r="B22" s="8">
        <v>500000</v>
      </c>
      <c r="C22" s="8">
        <v>500000</v>
      </c>
      <c r="D22" s="8">
        <v>500000</v>
      </c>
      <c r="E22" s="8">
        <v>500000</v>
      </c>
      <c r="F22" s="9">
        <f t="shared" si="0"/>
        <v>2000000</v>
      </c>
    </row>
    <row r="23" spans="1:6" s="5" customFormat="1" ht="18" customHeight="1">
      <c r="A23" s="4" t="s">
        <v>18</v>
      </c>
      <c r="B23" s="8">
        <v>500000</v>
      </c>
      <c r="C23" s="8">
        <v>500000</v>
      </c>
      <c r="D23" s="8">
        <v>500000</v>
      </c>
      <c r="E23" s="8">
        <v>500000</v>
      </c>
      <c r="F23" s="9">
        <f t="shared" si="0"/>
        <v>2000000</v>
      </c>
    </row>
    <row r="24" spans="1:6" s="5" customFormat="1" ht="18" customHeight="1">
      <c r="A24" s="4" t="s">
        <v>19</v>
      </c>
      <c r="B24" s="8">
        <v>500000</v>
      </c>
      <c r="C24" s="8">
        <v>500000</v>
      </c>
      <c r="D24" s="8">
        <v>500000</v>
      </c>
      <c r="E24" s="8">
        <v>500000</v>
      </c>
      <c r="F24" s="9">
        <f t="shared" si="0"/>
        <v>2000000</v>
      </c>
    </row>
    <row r="25" spans="1:6" s="5" customFormat="1" ht="18" customHeight="1">
      <c r="A25" s="4" t="s">
        <v>20</v>
      </c>
      <c r="B25" s="8">
        <v>1750000</v>
      </c>
      <c r="C25" s="8">
        <v>1750000</v>
      </c>
      <c r="D25" s="8">
        <v>1750000</v>
      </c>
      <c r="E25" s="8">
        <v>1750000</v>
      </c>
      <c r="F25" s="9">
        <f t="shared" si="0"/>
        <v>7000000</v>
      </c>
    </row>
    <row r="26" spans="1:6" s="5" customFormat="1" ht="18" customHeight="1">
      <c r="A26" s="4" t="s">
        <v>21</v>
      </c>
      <c r="B26" s="8">
        <v>400000</v>
      </c>
      <c r="C26" s="8">
        <v>400000</v>
      </c>
      <c r="D26" s="8">
        <v>400000</v>
      </c>
      <c r="E26" s="8">
        <v>400000</v>
      </c>
      <c r="F26" s="9">
        <f t="shared" si="0"/>
        <v>1600000</v>
      </c>
    </row>
    <row r="27" spans="1:6" s="5" customFormat="1" ht="18" customHeight="1">
      <c r="A27" s="4" t="s">
        <v>22</v>
      </c>
      <c r="B27" s="8">
        <v>465000</v>
      </c>
      <c r="C27" s="8">
        <v>465000</v>
      </c>
      <c r="D27" s="8">
        <v>465000</v>
      </c>
      <c r="E27" s="8">
        <v>465000</v>
      </c>
      <c r="F27" s="9">
        <f t="shared" si="0"/>
        <v>1860000</v>
      </c>
    </row>
    <row r="28" spans="1:6" s="5" customFormat="1" ht="18" customHeight="1">
      <c r="A28" s="4" t="s">
        <v>23</v>
      </c>
      <c r="B28" s="8">
        <v>500000</v>
      </c>
      <c r="C28" s="8">
        <v>500000</v>
      </c>
      <c r="D28" s="8">
        <v>500000</v>
      </c>
      <c r="E28" s="8">
        <v>500000</v>
      </c>
      <c r="F28" s="9">
        <f t="shared" si="0"/>
        <v>2000000</v>
      </c>
    </row>
    <row r="29" spans="1:6" s="5" customFormat="1" ht="18" customHeight="1">
      <c r="A29" s="4" t="s">
        <v>24</v>
      </c>
      <c r="B29" s="8">
        <v>750000</v>
      </c>
      <c r="C29" s="8">
        <v>750000</v>
      </c>
      <c r="D29" s="8">
        <v>750000</v>
      </c>
      <c r="E29" s="8">
        <v>750000</v>
      </c>
      <c r="F29" s="9">
        <f t="shared" si="0"/>
        <v>3000000</v>
      </c>
    </row>
    <row r="30" spans="1:6" s="5" customFormat="1" ht="18" customHeight="1">
      <c r="A30" s="4" t="s">
        <v>25</v>
      </c>
      <c r="B30" s="8">
        <v>800000</v>
      </c>
      <c r="C30" s="8">
        <v>800000</v>
      </c>
      <c r="D30" s="8">
        <v>1200000</v>
      </c>
      <c r="E30" s="8">
        <v>1200000</v>
      </c>
      <c r="F30" s="9">
        <f t="shared" si="0"/>
        <v>4000000</v>
      </c>
    </row>
    <row r="31" spans="1:6" s="5" customFormat="1" ht="18" customHeight="1">
      <c r="A31" s="4" t="s">
        <v>26</v>
      </c>
      <c r="B31" s="8">
        <v>500000</v>
      </c>
      <c r="C31" s="8">
        <v>540000</v>
      </c>
      <c r="D31" s="8">
        <v>550000</v>
      </c>
      <c r="E31" s="8">
        <v>625000</v>
      </c>
      <c r="F31" s="9">
        <f t="shared" si="0"/>
        <v>2215000</v>
      </c>
    </row>
    <row r="32" spans="1:6" s="5" customFormat="1" ht="18" customHeight="1">
      <c r="A32" s="4" t="s">
        <v>27</v>
      </c>
      <c r="B32" s="8">
        <v>500000</v>
      </c>
      <c r="C32" s="8">
        <v>540000</v>
      </c>
      <c r="D32" s="8">
        <v>550000</v>
      </c>
      <c r="E32" s="8">
        <v>625000</v>
      </c>
      <c r="F32" s="9">
        <f t="shared" si="0"/>
        <v>2215000</v>
      </c>
    </row>
    <row r="33" spans="1:6" s="5" customFormat="1" ht="18" customHeight="1">
      <c r="A33" s="4" t="s">
        <v>28</v>
      </c>
      <c r="B33" s="8">
        <v>500000</v>
      </c>
      <c r="C33" s="8">
        <v>540000</v>
      </c>
      <c r="D33" s="8">
        <v>540000</v>
      </c>
      <c r="E33" s="8">
        <v>625000</v>
      </c>
      <c r="F33" s="9">
        <f t="shared" si="0"/>
        <v>2205000</v>
      </c>
    </row>
    <row r="34" spans="1:6" s="5" customFormat="1" ht="18" customHeight="1">
      <c r="A34" s="4" t="s">
        <v>29</v>
      </c>
      <c r="B34" s="8">
        <v>500000</v>
      </c>
      <c r="C34" s="8">
        <v>540000</v>
      </c>
      <c r="D34" s="8">
        <v>540000</v>
      </c>
      <c r="E34" s="8">
        <v>625000</v>
      </c>
      <c r="F34" s="9">
        <f t="shared" si="0"/>
        <v>2205000</v>
      </c>
    </row>
    <row r="35" spans="1:6" s="5" customFormat="1" ht="18" customHeight="1">
      <c r="A35" s="11" t="s">
        <v>30</v>
      </c>
      <c r="B35" s="10">
        <v>270000</v>
      </c>
      <c r="C35" s="10">
        <v>380000</v>
      </c>
      <c r="D35" s="10">
        <v>380000</v>
      </c>
      <c r="E35" s="10">
        <v>450000</v>
      </c>
      <c r="F35" s="10">
        <f t="shared" si="0"/>
        <v>1480000</v>
      </c>
    </row>
    <row r="36" spans="1:6" ht="18" customHeight="1">
      <c r="A36" s="16" t="s">
        <v>32</v>
      </c>
      <c r="B36" s="15">
        <f>+B7+B9+B10</f>
        <v>23585000</v>
      </c>
      <c r="C36" s="15">
        <f>+C7+C9+C10</f>
        <v>22855000</v>
      </c>
      <c r="D36" s="15">
        <f>+D7+D9+D10</f>
        <v>22225000</v>
      </c>
      <c r="E36" s="15">
        <f>+E7+E9+E10</f>
        <v>22615000</v>
      </c>
      <c r="F36" s="15">
        <f>+F7+F9+F10</f>
        <v>91280000</v>
      </c>
    </row>
    <row r="37" spans="1:6" ht="17.25" customHeight="1">
      <c r="A37" s="7"/>
      <c r="B37" s="7"/>
      <c r="C37" s="7"/>
      <c r="D37" s="7"/>
      <c r="E37" s="7"/>
      <c r="F37" s="7"/>
    </row>
    <row r="38" spans="1:6" ht="20.25" customHeight="1">
      <c r="A38" s="22" t="s">
        <v>38</v>
      </c>
      <c r="B38" s="22"/>
      <c r="C38" s="22"/>
      <c r="D38" s="22"/>
      <c r="E38" s="22"/>
      <c r="F38" s="22"/>
    </row>
    <row r="39" spans="1:6" ht="17.25" customHeight="1">
      <c r="A39" s="22"/>
      <c r="B39" s="22"/>
      <c r="C39" s="22"/>
      <c r="D39" s="22"/>
      <c r="E39" s="22"/>
      <c r="F39" s="22"/>
    </row>
    <row r="44" spans="2:6" ht="12.75">
      <c r="B44" s="2">
        <f>SUM(B11:B35)</f>
        <v>19585000</v>
      </c>
      <c r="C44" s="2">
        <f>SUM(C11:C35)</f>
        <v>18855000</v>
      </c>
      <c r="D44" s="2">
        <f>SUM(D11:D35)</f>
        <v>18225000</v>
      </c>
      <c r="E44" s="2">
        <f>SUM(E11:E35)</f>
        <v>18615000</v>
      </c>
      <c r="F44" s="2">
        <f>SUM(F11:F35)</f>
        <v>75280000</v>
      </c>
    </row>
  </sheetData>
  <mergeCells count="5">
    <mergeCell ref="A38:F39"/>
    <mergeCell ref="A1:F1"/>
    <mergeCell ref="A2:F2"/>
    <mergeCell ref="A3:F3"/>
    <mergeCell ref="A4:F4"/>
  </mergeCells>
  <printOptions horizontalCentered="1"/>
  <pageMargins left="0.25" right="0.25" top="0.75" bottom="0.75" header="0.5" footer="0.5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Robinson</dc:creator>
  <cp:keywords/>
  <dc:description/>
  <cp:lastModifiedBy>FTA</cp:lastModifiedBy>
  <cp:lastPrinted>2005-11-21T16:49:55Z</cp:lastPrinted>
  <dcterms:created xsi:type="dcterms:W3CDTF">2005-10-13T13:09:35Z</dcterms:created>
  <dcterms:modified xsi:type="dcterms:W3CDTF">2005-11-22T14:44:04Z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-736601046</vt:i4>
  </property>
  <property fmtid="{D5CDD505-2E9C-101B-9397-08002B2CF9AE}" pid="3" name="_EmailSubject">
    <vt:lpwstr>SAFETEA-LU Implementation Federal Register Notice Signed</vt:lpwstr>
  </property>
  <property fmtid="{D5CDD505-2E9C-101B-9397-08002B2CF9AE}" pid="4" name="_AuthorEmail">
    <vt:lpwstr>Ken.Johnson@fta.dot.gov</vt:lpwstr>
  </property>
  <property fmtid="{D5CDD505-2E9C-101B-9397-08002B2CF9AE}" pid="5" name="_AuthorEmailDisplayName">
    <vt:lpwstr>Johnson, Ken (TPM)</vt:lpwstr>
  </property>
  <property fmtid="{D5CDD505-2E9C-101B-9397-08002B2CF9AE}" pid="6" name="_PreviousAdHocReviewCycleID">
    <vt:i4>661498074</vt:i4>
  </property>
</Properties>
</file>