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'Sheet1'!$A$1:$I$450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<sst xmlns="http://schemas.openxmlformats.org/spreadsheetml/2006/main" count="896" uniqueCount="454">
  <si>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</si>
  <si>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</si>
  <si>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</si>
  <si>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</si>
  <si>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</si>
  <si>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</si>
  <si>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</si>
  <si>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</si>
  <si>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</si>
  <si>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</si>
  <si>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</si>
  <si>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</si>
  <si>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</si>
  <si>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</si>
  <si>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</si>
  <si>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</si>
  <si>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</si>
  <si>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MONTANA</t>
  </si>
  <si>
    <t>MT</t>
  </si>
  <si>
    <t>SOMERS ELEMENTARY</t>
  </si>
  <si>
    <t>CUT BANK ELEMENTARY</t>
  </si>
  <si>
    <t>HELENA ELEMENTARY</t>
  </si>
  <si>
    <t>BROADUS ELEMENTARY</t>
  </si>
  <si>
    <t>SOUTH STACEY ELEMENTARY</t>
  </si>
  <si>
    <t>ASHLAND ELEMENTARY</t>
  </si>
  <si>
    <t>COTTONWOOD ELEMENTARY</t>
  </si>
  <si>
    <t>NOXON ELEMENTARY</t>
  </si>
  <si>
    <t>LIBERTY ELEMENTARY</t>
  </si>
  <si>
    <t>WEST GLACIER ELEMENTARY</t>
  </si>
  <si>
    <t>SHIELDS VALLEY ELEMENTARY</t>
  </si>
  <si>
    <t>SHIELDS VALLEY HIGH SCHOOL</t>
  </si>
  <si>
    <t>ABSAROKEE ELEMENTARY</t>
  </si>
  <si>
    <t>ABSAROKEE HIGH SCHOOL</t>
  </si>
  <si>
    <t>ALBERTON K-12 SCHOOLS</t>
  </si>
  <si>
    <t>ALZADA ELEMENTARY</t>
  </si>
  <si>
    <t>AMSTERDAM ELEMENTARY</t>
  </si>
  <si>
    <t>ANACONDA ELEMENTARY</t>
  </si>
  <si>
    <t>ANACONDA HIGH SCHOOL</t>
  </si>
  <si>
    <t>ANDERSON ELEMENTARY</t>
  </si>
  <si>
    <t>ARLEE ELEMENTARY</t>
  </si>
  <si>
    <t>ARLEE HIGH SCHOOL</t>
  </si>
  <si>
    <t>ARROWHEAD ELEMENTARY</t>
  </si>
  <si>
    <t>AUGUSTA ELEMENTARY</t>
  </si>
  <si>
    <t>AUGUSTA HIGH SCHOOL</t>
  </si>
  <si>
    <t>AUCHARD CREEK ELEMENTARY</t>
  </si>
  <si>
    <t>AVON ELEMENTARY</t>
  </si>
  <si>
    <t>AYERS ELEMENTARY</t>
  </si>
  <si>
    <t>BAINVILLE K-12 SCHOOLS</t>
  </si>
  <si>
    <t>BAKER K-12 SCHOOLS</t>
  </si>
  <si>
    <t>BASIN ELEMENTARY</t>
  </si>
  <si>
    <t>SMITH VALLEY ELEMENTARY</t>
  </si>
  <si>
    <t>BEAR PAW ELEMENTARY</t>
  </si>
  <si>
    <t>BEAVERHEAD COUNTY HIGH SCHOOL</t>
  </si>
  <si>
    <t>BELFRY K-12 SCHOOLS</t>
  </si>
  <si>
    <t>BELGRADE ELEMENTARY</t>
  </si>
  <si>
    <t>BELGRADE HIGH SCHOOL</t>
  </si>
  <si>
    <t>BELT ELEMENTARY</t>
  </si>
  <si>
    <t>BELT HIGH SCHOOL</t>
  </si>
  <si>
    <t>BENTON LAKE ELEMENTARY</t>
  </si>
  <si>
    <t>BENZIEN ELEMENTARY</t>
  </si>
  <si>
    <t>BIDDLE ELEMENTARY</t>
  </si>
  <si>
    <t>BIG SANDY HIGH SCHOOL</t>
  </si>
  <si>
    <t>BIG SANDY ELEMENTARY</t>
  </si>
  <si>
    <t>BIG TIMBER ELEMENTARY</t>
  </si>
  <si>
    <t>BIGFORK ELEMENTARY</t>
  </si>
  <si>
    <t>BIGFORK HIGH SCHOOL</t>
  </si>
  <si>
    <t>BILLINGS ELEMENTARY</t>
  </si>
  <si>
    <t>BILLINGS HIGH SCHOOL</t>
  </si>
  <si>
    <t>BIRNEY ELEMENTARY</t>
  </si>
  <si>
    <t>CLEVELAND ELEMENTARY</t>
  </si>
  <si>
    <t>BLOOMFIELD ELEMENTARY</t>
  </si>
  <si>
    <t>BLUE CREEK ELEMENTARY</t>
  </si>
  <si>
    <t>BONNER ELEMENTARY</t>
  </si>
  <si>
    <t>BOULDER ELEMENTARY</t>
  </si>
  <si>
    <t>BOX ELDER ELEMENTARY</t>
  </si>
  <si>
    <t>BOX ELDER HIGH SCHOOL</t>
  </si>
  <si>
    <t>BOYD ELEMENTARY</t>
  </si>
  <si>
    <t>BOZEMAN ELEMENTARY</t>
  </si>
  <si>
    <t>BOZEMAN HIGH SCHOOL</t>
  </si>
  <si>
    <t>BRIDGER K-12 SCHOOLS</t>
  </si>
  <si>
    <t>POWDER RIVER CO DIST HIGH SCHOOL</t>
  </si>
  <si>
    <t>BROADVIEW ELEMENTARY</t>
  </si>
  <si>
    <t>BROADVIEW HIGH SCHOOL</t>
  </si>
  <si>
    <t>TOWNSEND K-12 SCHOOLS</t>
  </si>
  <si>
    <t>BROCKTON ELEMENTARY</t>
  </si>
  <si>
    <t>BROCKTON HIGH SCHOOL</t>
  </si>
  <si>
    <t>BRORSON ELEMENTARY</t>
  </si>
  <si>
    <t>BROWNING ELEMENTARY</t>
  </si>
  <si>
    <t>BROWNING HIGH SCHOOL</t>
  </si>
  <si>
    <t>BUTTE ELEMENTARY</t>
  </si>
  <si>
    <t>BUTTE HIGH SCHOOL</t>
  </si>
  <si>
    <t>BYNUM ELEMENTARY</t>
  </si>
  <si>
    <t>CAMAS PRAIRIE ELEMENTARY</t>
  </si>
  <si>
    <t>CANYON CREEK ELEMENTARY</t>
  </si>
  <si>
    <t>CARDWELL ELEMENTARY</t>
  </si>
  <si>
    <t>CARTER COUNTY HIGH SCHOOL</t>
  </si>
  <si>
    <t>CARTER ELEMENTARY</t>
  </si>
  <si>
    <t>VAUGHN ELEMENTARY</t>
  </si>
  <si>
    <t>CASCADE ELEMENTARY</t>
  </si>
  <si>
    <t>CASCADE HIGH SCHOOL</t>
  </si>
  <si>
    <t>CAYUSE PRAIRIE ELEMENTARY</t>
  </si>
  <si>
    <t>MCCORMICK ELEMENTARY</t>
  </si>
  <si>
    <t>ST IGNATIUS K-12 SCHOOLS</t>
  </si>
  <si>
    <t>CHARLO ELEMENTARY</t>
  </si>
  <si>
    <t>CHARLO HIGH SCHOOL</t>
  </si>
  <si>
    <t>CHINOOK ELEMENTARY</t>
  </si>
  <si>
    <t>CHINOOK HIGH SCHOOL</t>
  </si>
  <si>
    <t>CHOTEAU ELEMENTARY</t>
  </si>
  <si>
    <t>CHOTEAU HIGH SCHOOL</t>
  </si>
  <si>
    <t>CIRCLE ELEMENTARY</t>
  </si>
  <si>
    <t>CIRCLE HIGH SCHOOL</t>
  </si>
  <si>
    <t>CLANCY ELEMENTARY</t>
  </si>
  <si>
    <t>CLINTON ELEMENTARY</t>
  </si>
  <si>
    <t>COHAGEN ELEMENTARY</t>
  </si>
  <si>
    <t>COLSTRIP ELEMENTARY</t>
  </si>
  <si>
    <t>COLSTRIP HIGH SCHOOL</t>
  </si>
  <si>
    <t>COLUMBIA FALLS ELEMENTARY</t>
  </si>
  <si>
    <t>COLUMBIA FALLS HIGH SCHOOL</t>
  </si>
  <si>
    <t>COLUMBUS ELEMENTARY</t>
  </si>
  <si>
    <t>COLUMBUS HIGH SCHOOL</t>
  </si>
  <si>
    <t>COMMUNITY ELEMENTARY</t>
  </si>
  <si>
    <t>CONRAD HIGH SCHOOL</t>
  </si>
  <si>
    <t>CONRAD ELEMENTARY</t>
  </si>
  <si>
    <t>COOKE CITY ELEMENTARY</t>
  </si>
  <si>
    <t>CORVALLIS K-12 SCHOOLS</t>
  </si>
  <si>
    <t>CRAIG ELEMENTARY</t>
  </si>
  <si>
    <t>CRESTON ELEMENTARY</t>
  </si>
  <si>
    <t>CULBERTSON ELEMENTARY</t>
  </si>
  <si>
    <t>CULBERTSON HIGH SCHOOL</t>
  </si>
  <si>
    <t>CUSTER COUNTY HIGH SCHOOL</t>
  </si>
  <si>
    <t>SPRING CREEK ELEMENTARY</t>
  </si>
  <si>
    <t>KINSEY ELEMENTARY</t>
  </si>
  <si>
    <t>S Y ELEMENTARY</t>
  </si>
  <si>
    <t>S H ELEMENTARY</t>
  </si>
  <si>
    <t>CUSTER K-12 SCHOOLS</t>
  </si>
  <si>
    <t>CUT BANK HIGH SCHOOL</t>
  </si>
  <si>
    <t>DARBY K-12 SCHOOLS</t>
  </si>
  <si>
    <t>DAVEY ELEMENTARY</t>
  </si>
  <si>
    <t>LINDSAY ELEMENTARY</t>
  </si>
  <si>
    <t>DEER CREEK ELEMENTARY</t>
  </si>
  <si>
    <t>DEEP CREEK ELEMENTARY</t>
  </si>
  <si>
    <t>DEER LODGE ELEMENTARY</t>
  </si>
  <si>
    <t>DEER PARK ELEMENTARY</t>
  </si>
  <si>
    <t>DEERFIELD ELEMENTARY</t>
  </si>
  <si>
    <t>DENTON HIGH SCHOOL</t>
  </si>
  <si>
    <t>DENTON ELEMENTARY</t>
  </si>
  <si>
    <t>DESMET ELEMENTARY</t>
  </si>
  <si>
    <t>DILLON ELEMENTARY</t>
  </si>
  <si>
    <t>DIVIDE ELEMENTARY</t>
  </si>
  <si>
    <t>DIXON ELEMENTARY</t>
  </si>
  <si>
    <t>DODSON ELEMENTARY</t>
  </si>
  <si>
    <t>DODSON HIGH SCHOOL</t>
  </si>
  <si>
    <t>DRUMMOND ELEMENTARY</t>
  </si>
  <si>
    <t>DRUMMOND HIGH SCHOOL</t>
  </si>
  <si>
    <t>DUPUYER ELEMENTARY</t>
  </si>
  <si>
    <t>EAST GLACIER PARK ELEMENTARY</t>
  </si>
  <si>
    <t>EAST HELENA ELEMENTARY</t>
  </si>
  <si>
    <t>EDGAR ELEMENTARY</t>
  </si>
  <si>
    <t>EKALAKA ELEMENTARY</t>
  </si>
  <si>
    <t>ELDER GROVE ELEMENTARY</t>
  </si>
  <si>
    <t>ELLISTON ELEMENTARY</t>
  </si>
  <si>
    <t>ELYSIAN ELEMENTARY</t>
  </si>
  <si>
    <t>ENNIS K-12 SCHOOLS</t>
  </si>
  <si>
    <t>EUREKA ELEMENTARY</t>
  </si>
  <si>
    <t>FAIRFIELD ELEMENTARY</t>
  </si>
  <si>
    <t>FAIRFIELD HIGH SCHOOL</t>
  </si>
  <si>
    <t>FAIRVIEW ELEMENTARY</t>
  </si>
  <si>
    <t>FAIR-MONT-EGAN ELEMENTARY</t>
  </si>
  <si>
    <t>FAIRVIEW HIGH SCHOOL</t>
  </si>
  <si>
    <t>FERGUS HIGH SCHOOL</t>
  </si>
  <si>
    <t>FISHTAIL ELEMENTARY</t>
  </si>
  <si>
    <t>WISE RIVER ELEMENTARY</t>
  </si>
  <si>
    <t>EVERGREEN ELEMENTARY</t>
  </si>
  <si>
    <t>OLNEY-BISSELL ELEMENTARY</t>
  </si>
  <si>
    <t>FLAXVILLE K-12 SCHOOLS</t>
  </si>
  <si>
    <t>FLORENCE-CARLTON K-12 SCHOOLS</t>
  </si>
  <si>
    <t>FORSYTH ELEMENTARY</t>
  </si>
  <si>
    <t>FORSYTH HIGH SCHOOL</t>
  </si>
  <si>
    <t>FORT BENTON ELEMENTARY</t>
  </si>
  <si>
    <t>FORT BENTON HIGH SCHOOL</t>
  </si>
  <si>
    <t>FORTINE ELEMENTARY</t>
  </si>
  <si>
    <t>FRAZER ELEMENTARY</t>
  </si>
  <si>
    <t>FRAZER HIGH SCHOOL</t>
  </si>
  <si>
    <t>FRENCHTOWN K-12 SCHOOLS</t>
  </si>
  <si>
    <t>FROID ELEMENTARY</t>
  </si>
  <si>
    <t>FROID HIGH SCHOOL</t>
  </si>
  <si>
    <t>FROMBERG ELEMENTARY</t>
  </si>
  <si>
    <t>FROMBERG HIGH SCHOOL</t>
  </si>
  <si>
    <t>FRONTIER ELEMENTARY</t>
  </si>
  <si>
    <t>GALATA ELEMENTARY</t>
  </si>
  <si>
    <t>GALLATIN GATEWAY ELEMENTARY</t>
  </si>
  <si>
    <t>GARDINER ELEMENTARY</t>
  </si>
  <si>
    <t>GARDINER HIGH SCHOOL</t>
  </si>
  <si>
    <t>GARFIELD COUNTY HIGH SCHOOL</t>
  </si>
  <si>
    <t>BIG DRY CREEK ELEMENTARY</t>
  </si>
  <si>
    <t>ROSS ELEMENTARY</t>
  </si>
  <si>
    <t>SAND SPRINGS ELEMENTARY</t>
  </si>
  <si>
    <t>GERALDINE ELEMENTARY</t>
  </si>
  <si>
    <t>GERALDINE HIGH SCHOOL</t>
  </si>
  <si>
    <t>GEYSER ELEMENTARY</t>
  </si>
  <si>
    <t>GEYSER HIGH SCHOOL</t>
  </si>
  <si>
    <t>GILDFORD COLONY ELEMENTARY</t>
  </si>
  <si>
    <t>GLASGOW K-12 SCHOOLS</t>
  </si>
  <si>
    <t>GLENDIVE ELEMENTARY</t>
  </si>
  <si>
    <t>GOLD CREEK ELEMENTARY</t>
  </si>
  <si>
    <t>GOLDEN RIDGE ELEMENTARY</t>
  </si>
  <si>
    <t>PHILIPSBURG K-12 SCHOOLS</t>
  </si>
  <si>
    <t>GRANT ELEMENTARY</t>
  </si>
  <si>
    <t>GRASS RANGE ELEMENTARY</t>
  </si>
  <si>
    <t>GRASS RANGE HIGH SCHOOL</t>
  </si>
  <si>
    <t>GREAT FALLS ELEMENTARY</t>
  </si>
  <si>
    <t>GREAT FALLS HIGH SCHOOL</t>
  </si>
  <si>
    <t>GREENFIELD ELEMENTARY</t>
  </si>
  <si>
    <t>GREYCLIFF ELEMENTARY</t>
  </si>
  <si>
    <t>HALL ELEMENTARY</t>
  </si>
  <si>
    <t>HAMILTON K-12 SCHOOLS</t>
  </si>
  <si>
    <t>HARDIN ELEMENTARY</t>
  </si>
  <si>
    <t>HARDIN HIGH SCHOOL</t>
  </si>
  <si>
    <t>PLENTY COUPS HIGH SCHOOL</t>
  </si>
  <si>
    <t>HARLEM ELEMENTARY</t>
  </si>
  <si>
    <t>HARLEM HIGH SCHOOL</t>
  </si>
  <si>
    <t>HARLOWTON ELEMENTARY</t>
  </si>
  <si>
    <t>HARLOWTON HIGH SCHOOL</t>
  </si>
  <si>
    <t>HARRISON K-12 SCHOOLS</t>
  </si>
  <si>
    <t>HAVRE ELEMENTARY</t>
  </si>
  <si>
    <t>HAVRE HIGH SCHOOL</t>
  </si>
  <si>
    <t>HAYS-LODGE POLE K-12 SCHOOLS</t>
  </si>
  <si>
    <t>HELENA FLATS ELEMENTARY</t>
  </si>
  <si>
    <t>HELENA HIGH SCHOOL</t>
  </si>
  <si>
    <t>HELLGATE ELEMENTARY</t>
  </si>
  <si>
    <t>HELMVILLE ELEMENTARY</t>
  </si>
  <si>
    <t>HIGHWOOD ELEMENTARY</t>
  </si>
  <si>
    <t>HIGHWOOD HIGH SCHOOL</t>
  </si>
  <si>
    <t>HINSDALE ELEMENTARY</t>
  </si>
  <si>
    <t>HINSDALE HIGH SCHOOL</t>
  </si>
  <si>
    <t>HOBSON K-12 SCHOOLS</t>
  </si>
  <si>
    <t>HOT SPRINGS ELEMENTARY</t>
  </si>
  <si>
    <t>HOT SPRINGS HIGH SCHOOL</t>
  </si>
  <si>
    <t>HUNTLEY PROJECT K-12 SCHOOLS</t>
  </si>
  <si>
    <t>HYSHAM K-12 SCHOOLS</t>
  </si>
  <si>
    <t>INDEPENDENT ELEMENTARY</t>
  </si>
  <si>
    <t>JACKSON ELEMENTARY</t>
  </si>
  <si>
    <t>JEFFERSON HIGH SCHOOL</t>
  </si>
  <si>
    <t>JOHNSTON ELEMENTARY</t>
  </si>
  <si>
    <t>JOLIET ELEMENTARY</t>
  </si>
  <si>
    <t>JOLIET HIGH SCHOOL</t>
  </si>
  <si>
    <t>JORDAN ELEMENTARY</t>
  </si>
  <si>
    <t>JUDITH GAP ELEMENTARY</t>
  </si>
  <si>
    <t>JUDITH GAP HIGH SCHOOL</t>
  </si>
  <si>
    <t>FLATHEAD HIGH SCHOOL</t>
  </si>
  <si>
    <t>KALISPELL ELEMENTARY</t>
  </si>
  <si>
    <t>KESTER ELEMENTARY</t>
  </si>
  <si>
    <t>KILA ELEMENTARY</t>
  </si>
  <si>
    <t>KING COLONY ELEMENTARY</t>
  </si>
  <si>
    <t>KIRCHER ELEMENTARY</t>
  </si>
  <si>
    <t>KNEES ELEMENTARY</t>
  </si>
  <si>
    <t>UPPER WEST SHORE ELEMENTARY</t>
  </si>
  <si>
    <t>SWAN LAKE-SALMON ELEMENTARY</t>
  </si>
  <si>
    <t>LAMBERT ELEMENTARY</t>
  </si>
  <si>
    <t>LAMBERT HIGH SCHOOL</t>
  </si>
  <si>
    <t>LAME DEER ELEMENTARY</t>
  </si>
  <si>
    <t>LAMOTTE ELEMENTARY</t>
  </si>
  <si>
    <t>LANDUSKY ELEMENTARY</t>
  </si>
  <si>
    <t>LAUREL ELEMENTARY</t>
  </si>
  <si>
    <t>LAUREL HIGH SCHOOL</t>
  </si>
  <si>
    <t>LAVINA K-12 SCHOOLS</t>
  </si>
  <si>
    <t>LENNEP ELEMENTARY</t>
  </si>
  <si>
    <t>LEWISTOWN ELEMENTARY</t>
  </si>
  <si>
    <t>LIBBY K-12 SCHOOLS</t>
  </si>
  <si>
    <t>LIMA K-12 SCHOOLS</t>
  </si>
  <si>
    <t>LINCOLN COUNTY HIGH SCHOOL</t>
  </si>
  <si>
    <t>LINCOLN K-12 SCHOOLS</t>
  </si>
  <si>
    <t>LIVINGSTON ELEMENTARY</t>
  </si>
  <si>
    <t>LLOYD ELEMENTARY</t>
  </si>
  <si>
    <t>LOCKWOOD ELEMENTARY</t>
  </si>
  <si>
    <t>LODGE GRASS ELEMENTARY</t>
  </si>
  <si>
    <t>LODGE GRASS HIGH SCHOOL</t>
  </si>
  <si>
    <t>LOLO ELEMENTARY</t>
  </si>
  <si>
    <t>LOMA ELEMENTARY</t>
  </si>
  <si>
    <t>LONE ROCK ELEMENTARY</t>
  </si>
  <si>
    <t>LUSTRE ELEMENTARY</t>
  </si>
  <si>
    <t>LUTHER ELEMENTARY</t>
  </si>
  <si>
    <t>ALDER ELEMENTARY</t>
  </si>
  <si>
    <t>MALMBORG ELEMENTARY</t>
  </si>
  <si>
    <t>MALTA K-12 SCHOOLS</t>
  </si>
  <si>
    <t>MANHATTAN ELEMENTARY</t>
  </si>
  <si>
    <t>MANHATTAN HIGH SCHOOL</t>
  </si>
  <si>
    <t>MARION ELEMENTARY</t>
  </si>
  <si>
    <t>MCLEOD ELEMENTARY</t>
  </si>
  <si>
    <t>MEDICINE LAKE K-12 SCHOOLS</t>
  </si>
  <si>
    <t>MELROSE ELEMENTARY</t>
  </si>
  <si>
    <t>MELSTONE ELEMENTARY</t>
  </si>
  <si>
    <t>MELSTONE HIGH SCHOOL</t>
  </si>
  <si>
    <t>MELVILLE ELEMENTARY</t>
  </si>
  <si>
    <t>MILES CITY ELEMENTARY</t>
  </si>
  <si>
    <t>MISSOULA HIGH SCHOOL</t>
  </si>
  <si>
    <t>MISSOULA ELEMENTARY</t>
  </si>
  <si>
    <t>MOLT ELEMENTARY</t>
  </si>
  <si>
    <t>MONFORTON ELEMENTARY</t>
  </si>
  <si>
    <t>MONTANA CITY ELEMENTARY</t>
  </si>
  <si>
    <t>MOORE ELEMENTARY</t>
  </si>
  <si>
    <t>MOORE HIGH SCHOOL</t>
  </si>
  <si>
    <t>MORIN ELEMENTARY</t>
  </si>
  <si>
    <t>NASHUA K-12 SCHOOLS</t>
  </si>
  <si>
    <t>NORTH HARLEM COLONY ELEMENTARY</t>
  </si>
  <si>
    <t>NOXON HIGH SCHOOL</t>
  </si>
  <si>
    <t>NYE ELEMENTARY</t>
  </si>
  <si>
    <t>OPHEIM K-12 SCHOOLS</t>
  </si>
  <si>
    <t>OPHIR ELEMENTARY</t>
  </si>
  <si>
    <t>OVANDO ELEMENTARY</t>
  </si>
  <si>
    <t>PARADISE ELEMENTARY</t>
  </si>
  <si>
    <t>PARK CITY ELEMENTARY</t>
  </si>
  <si>
    <t>PARK CITY HIGH SCHOOL</t>
  </si>
  <si>
    <t>PARK HIGH SCHOOL</t>
  </si>
  <si>
    <t>PASS CREEK ELEMENTARY</t>
  </si>
  <si>
    <t>PEERLESS K-12 SCHOOLS</t>
  </si>
  <si>
    <t>PENDROY ELEMENTARY</t>
  </si>
  <si>
    <t>PINE CREEK ELEMENTARY</t>
  </si>
  <si>
    <t>PINE GROVE ELEMENTARY</t>
  </si>
  <si>
    <t>PIONEER ELEMENTARY</t>
  </si>
  <si>
    <t>PLAINS ELEMENTARY</t>
  </si>
  <si>
    <t>PLAINS HIGH SCHOOL</t>
  </si>
  <si>
    <t>PLEASANT VALLEY ELEMENTARY</t>
  </si>
  <si>
    <t>PLENTYWOOD K-12 SCHOOLS</t>
  </si>
  <si>
    <t>PLEVNA K-12 SCHOOLS</t>
  </si>
  <si>
    <t>POLARIS ELEMENTARY</t>
  </si>
  <si>
    <t>POLSON ELEMENTARY</t>
  </si>
  <si>
    <t>POLSON HIGH SCHOOL</t>
  </si>
  <si>
    <t>MIAMI ELEMENTARY</t>
  </si>
  <si>
    <t>POPLAR ELEMENTARY</t>
  </si>
  <si>
    <t>POPLAR HIGH SCHOOL</t>
  </si>
  <si>
    <t>POTOMAC ELEMENTARY</t>
  </si>
  <si>
    <t>POWELL COUNTY HIGH SCHOOL</t>
  </si>
  <si>
    <t>GARRISON ELEMENTARY</t>
  </si>
  <si>
    <t>POWER ELEMENTARY</t>
  </si>
  <si>
    <t>POWER HIGH SCHOOL</t>
  </si>
  <si>
    <t>PRYOR ELEMENTARY</t>
  </si>
  <si>
    <t>RAMSAY ELEMENTARY</t>
  </si>
  <si>
    <t>RAPELJE ELEMENTARY</t>
  </si>
  <si>
    <t>RAPELJE HIGH SCHOOL</t>
  </si>
  <si>
    <t>RAU ELEMENTARY</t>
  </si>
  <si>
    <t>RAYNESFORD ELEMENTARY</t>
  </si>
  <si>
    <t>RED LODGE ELEMENTARY</t>
  </si>
  <si>
    <t>RED LODGE HIGH SCHOOL</t>
  </si>
  <si>
    <t>REEDPOINT ELEMENTARY</t>
  </si>
  <si>
    <t>REEDPOINT HIGH SCHOOL</t>
  </si>
  <si>
    <t>REICHLE ELEMENTARY</t>
  </si>
  <si>
    <t>RICHEY ELEMENTARY</t>
  </si>
  <si>
    <t>RICHEY HIGH SCHOOL</t>
  </si>
  <si>
    <t>RINGLING ELEMENTARY</t>
  </si>
  <si>
    <t>ROBERTS K-12 SCHOOLS</t>
  </si>
  <si>
    <t>ROCKY BOY ELEMENTARY</t>
  </si>
  <si>
    <t>RONAN ELEMENTARY</t>
  </si>
  <si>
    <t>RONAN HIGH SCHOOL</t>
  </si>
  <si>
    <t>ROSEBUD ELEMENTARY</t>
  </si>
  <si>
    <t>ROSEBUD HIGH SCHOOL</t>
  </si>
  <si>
    <t>ROUNDUP ELEMENTARY</t>
  </si>
  <si>
    <t>ROUNDUP HIGH SCHOOL</t>
  </si>
  <si>
    <t>ROY K-12 SCHOOLS</t>
  </si>
  <si>
    <t>RYEGATE K-12 SCHOOLS</t>
  </si>
  <si>
    <t>SACO ELEMENTARY</t>
  </si>
  <si>
    <t>SACO HIGH SCHOOL</t>
  </si>
  <si>
    <t>SAVAGE ELEMENTARY</t>
  </si>
  <si>
    <t>SAVAGE HIGH SCHOOL</t>
  </si>
  <si>
    <t>SCOBEY K-12 SCHOOLS</t>
  </si>
  <si>
    <t>SEELEY LAKE ELEMENTARY</t>
  </si>
  <si>
    <t>SHAWMUT ELEMENTARY</t>
  </si>
  <si>
    <t>SHELBY ELEMENTARY</t>
  </si>
  <si>
    <t>SHELBY HIGH SCHOOL</t>
  </si>
  <si>
    <t>SHEPHERD ELEMENTARY</t>
  </si>
  <si>
    <t>SHEPHERD HIGH SCHOOL</t>
  </si>
  <si>
    <t>SHERIDAN ELEMENTARY</t>
  </si>
  <si>
    <t>SHERIDAN HIGH SCHOOL</t>
  </si>
  <si>
    <t>SIDNEY ELEMENTARY</t>
  </si>
  <si>
    <t>SIDNEY HIGH SCHOOL</t>
  </si>
  <si>
    <t>SUN RIVER VALLEY ELEMENTARY</t>
  </si>
  <si>
    <t>SIMMS HIGH SCHOOL</t>
  </si>
  <si>
    <t>SPRING CREEK COLONY ELEMENTARY</t>
  </si>
  <si>
    <t>SPRINGDALE ELEMENTARY</t>
  </si>
  <si>
    <t>SPRINGHILL ELEMENTARY</t>
  </si>
  <si>
    <t>ST REGIS K-12 SCHOOLS</t>
  </si>
  <si>
    <t>STANFORD K-12 SCHOOLS</t>
  </si>
  <si>
    <t>STEVENSVILLE ELEMENTARY</t>
  </si>
  <si>
    <t>STEVENSVILLE HIGH SCHOOL</t>
  </si>
  <si>
    <t>CENTERVILLE ELEMENTARY</t>
  </si>
  <si>
    <t>CENTERVILLE HIGH SCHOOL</t>
  </si>
  <si>
    <t>SUNBURST K-12 SCHOOLS</t>
  </si>
  <si>
    <t>SUNSET ELEMENTARY</t>
  </si>
  <si>
    <t>SUPERIOR K-12 SCHOOLS</t>
  </si>
  <si>
    <t>SWAN RIVER ELEMENTARY</t>
  </si>
  <si>
    <t>SWAN VALLEY ELEMENTARY</t>
  </si>
  <si>
    <t>SWEET GRASS COUNTY HIGH SCHOOL</t>
  </si>
  <si>
    <t>SYLVANITE ELEMENTARY</t>
  </si>
  <si>
    <t>TARGET RANGE ELEMENTARY</t>
  </si>
  <si>
    <t>TERRY K-12 SCHOOLS</t>
  </si>
  <si>
    <t>THOMPSON FALLS ELEMENTARY</t>
  </si>
  <si>
    <t>THOMPSON FALLS HIGH SCHOOL</t>
  </si>
  <si>
    <t>THREE FORKS ELEMENTARY</t>
  </si>
  <si>
    <t>THREE FORKS HIGH SCHOOL</t>
  </si>
  <si>
    <t>TRAIL CREEK ELEMENTARY</t>
  </si>
  <si>
    <t>TREGO ELEMENTARY</t>
  </si>
  <si>
    <t>TRINITY ELEMENTARY</t>
  </si>
  <si>
    <t>TROUT CREEK ELEMENTARY</t>
  </si>
  <si>
    <t>TROY ELEMENTARY</t>
  </si>
  <si>
    <t>TROY HIGH SCHOOL</t>
  </si>
  <si>
    <t>TURNER ELEMENTARY</t>
  </si>
  <si>
    <t>TURNER HIGH SCHOOL</t>
  </si>
  <si>
    <t>TWIN BRIDGES K-12 SCHOOLS</t>
  </si>
  <si>
    <t>TWIN BUTTES ELEMENTARY</t>
  </si>
  <si>
    <t>ULM ELEMENTARY</t>
  </si>
  <si>
    <t>VALIER ELEMENTARY</t>
  </si>
  <si>
    <t>VALIER HIGH SCHOOL</t>
  </si>
  <si>
    <t>VALLEY VIEW ELEMENTARY</t>
  </si>
  <si>
    <t>VAN NORMAN ELEMENTARY</t>
  </si>
  <si>
    <t>VICTOR K-12 SCHOOLS</t>
  </si>
  <si>
    <t>VIDA ELEMENTARY</t>
  </si>
  <si>
    <t>WARRICK ELEMENTARY</t>
  </si>
  <si>
    <t>WEST VALLEY ELEMENTARY</t>
  </si>
  <si>
    <t>WEST YELLOWSTONE K-12</t>
  </si>
  <si>
    <t>WESTBY K-12 SCHOOLS</t>
  </si>
  <si>
    <t>WHITEFISH ELEMENTARY</t>
  </si>
  <si>
    <t>WHITEFISH HIGH SCHOOL</t>
  </si>
  <si>
    <t>WHITEHALL ELEMENTARY</t>
  </si>
  <si>
    <t>WHITEHALL HIGH SCHOOL</t>
  </si>
  <si>
    <t>WHITEWATER K-12 SCHOOLS</t>
  </si>
  <si>
    <t>WHITLASH ELEMENTARY</t>
  </si>
  <si>
    <t>WIBAUX K-12 SCHOOLS</t>
  </si>
  <si>
    <t>WILLOW CREEK ELEMENTARY</t>
  </si>
  <si>
    <t>WILLOW CREEK HIGH SCHOOL</t>
  </si>
  <si>
    <t>WINIFRED K-12 SCHOOLS</t>
  </si>
  <si>
    <t>WINNETT K-12 SCHOOLS</t>
  </si>
  <si>
    <t>WISDOM ELEMENTARY</t>
  </si>
  <si>
    <t>WOLF CREEK ELEMENTARY</t>
  </si>
  <si>
    <t>WOLF POINT ELEMENTARY</t>
  </si>
  <si>
    <t>WOLF POINT HIGH SCHOOL</t>
  </si>
  <si>
    <t>WOODMAN ELEMENTARY</t>
  </si>
  <si>
    <t>WHITE SULPHUR SPRINGS ELEMENTARY</t>
  </si>
  <si>
    <t>WHITE SULPHUR SPRINGS HIGH SCHOOL</t>
  </si>
  <si>
    <t>WYOLA ELEMENTARY</t>
  </si>
  <si>
    <t>YAAK ELEMENTARY</t>
  </si>
  <si>
    <t>ZURICH ELEMENTARY</t>
  </si>
  <si>
    <t>ROCKY BOY HIGH SCHOOL</t>
  </si>
  <si>
    <t>LAME DEER HIGH SCHOOL</t>
  </si>
  <si>
    <t>MOUNTAIN VIEW ELEMENTARY</t>
  </si>
  <si>
    <t>DAWSON HIGH SCHOOL</t>
  </si>
  <si>
    <t>HAWKS HOME ELEMENTARY</t>
  </si>
  <si>
    <t>YELLOWSTONE ACADEMY ELEMENTARY</t>
  </si>
  <si>
    <t>NORTH STAR ELEMENTARY</t>
  </si>
  <si>
    <t>NORTH STAR HIGH SCHOOL</t>
  </si>
  <si>
    <t>CHESTER-JOPLIN-INVERNESS ELEMENTARY</t>
  </si>
  <si>
    <t>HEART BUTTE K-12 SCHOOLS</t>
  </si>
  <si>
    <t>DUTTON/BRADY K-12 SCHOOLS</t>
  </si>
  <si>
    <t>2005 Census Poverty Data by Local Educational Agency</t>
  </si>
  <si>
    <t>CHESTER-JOPLIN-INVERNESS HIGH SCHOO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</si>
</sst>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0"/>
  <sheetViews>
    <sheetView tabSelected="1" workbookViewId="0" topLeftCell="A1">
      <selection activeCell="K80" sqref="K80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42.140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452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30</v>
      </c>
      <c r="C10" s="23">
        <v>3001710</v>
      </c>
      <c r="D10" s="22" t="s">
        <v>31</v>
      </c>
      <c r="E10" s="24">
        <v>15</v>
      </c>
      <c r="F10" s="15">
        <v>224</v>
      </c>
      <c r="G10" s="25">
        <f aca="true" t="shared" si="0" ref="G10:G73">IF(AND(E10&gt;0,F10&gt;0),E10/F10,0)</f>
        <v>0.06696428571428571</v>
      </c>
      <c r="H10" s="15">
        <v>1903</v>
      </c>
      <c r="I10" s="15">
        <f>IF(H10&lt;20000,1,0)</f>
        <v>1</v>
      </c>
    </row>
    <row r="11" spans="1:9" ht="12.75">
      <c r="A11" s="14" t="s">
        <v>18</v>
      </c>
      <c r="B11" s="14">
        <v>30</v>
      </c>
      <c r="C11" s="23">
        <v>3001740</v>
      </c>
      <c r="D11" s="22" t="s">
        <v>32</v>
      </c>
      <c r="E11" s="24">
        <v>6</v>
      </c>
      <c r="F11" s="15">
        <v>110</v>
      </c>
      <c r="G11" s="25">
        <f t="shared" si="0"/>
        <v>0.05454545454545454</v>
      </c>
      <c r="H11" s="15">
        <v>2475</v>
      </c>
      <c r="I11" s="15">
        <f>IF(H11&lt;20000,1,0)</f>
        <v>1</v>
      </c>
    </row>
    <row r="12" spans="1:9" ht="12.75">
      <c r="A12" s="14" t="s">
        <v>18</v>
      </c>
      <c r="B12" s="14">
        <v>30</v>
      </c>
      <c r="C12" s="23">
        <v>3001860</v>
      </c>
      <c r="D12" s="22" t="s">
        <v>33</v>
      </c>
      <c r="E12" s="24">
        <v>53</v>
      </c>
      <c r="F12" s="15">
        <v>216</v>
      </c>
      <c r="G12" s="25">
        <f t="shared" si="0"/>
        <v>0.24537037037037038</v>
      </c>
      <c r="H12" s="15">
        <v>1280</v>
      </c>
      <c r="I12" s="15">
        <f aca="true" t="shared" si="1" ref="I12:I60">IF(H12&lt;20000,1,0)</f>
        <v>1</v>
      </c>
    </row>
    <row r="13" spans="1:9" ht="12.75">
      <c r="A13" s="14" t="s">
        <v>18</v>
      </c>
      <c r="B13" s="14">
        <v>30</v>
      </c>
      <c r="C13" s="23">
        <v>3017460</v>
      </c>
      <c r="D13" s="22" t="s">
        <v>282</v>
      </c>
      <c r="E13" s="24">
        <v>9</v>
      </c>
      <c r="F13" s="15">
        <v>41</v>
      </c>
      <c r="G13" s="25">
        <f t="shared" si="0"/>
        <v>0.21951219512195122</v>
      </c>
      <c r="H13" s="15">
        <v>362</v>
      </c>
      <c r="I13" s="15">
        <f t="shared" si="1"/>
        <v>1</v>
      </c>
    </row>
    <row r="14" spans="1:9" ht="12.75">
      <c r="A14" s="14" t="s">
        <v>18</v>
      </c>
      <c r="B14" s="14">
        <v>30</v>
      </c>
      <c r="C14" s="23">
        <v>3001950</v>
      </c>
      <c r="D14" s="22" t="s">
        <v>34</v>
      </c>
      <c r="E14" s="24">
        <v>2</v>
      </c>
      <c r="F14" s="15">
        <v>22</v>
      </c>
      <c r="G14" s="25">
        <f t="shared" si="0"/>
        <v>0.09090909090909091</v>
      </c>
      <c r="H14" s="15">
        <v>209</v>
      </c>
      <c r="I14" s="15">
        <f t="shared" si="1"/>
        <v>1</v>
      </c>
    </row>
    <row r="15" spans="1:9" ht="12.75">
      <c r="A15" s="14" t="s">
        <v>18</v>
      </c>
      <c r="B15" s="14">
        <v>30</v>
      </c>
      <c r="C15" s="23">
        <v>3001980</v>
      </c>
      <c r="D15" s="22" t="s">
        <v>35</v>
      </c>
      <c r="E15" s="24">
        <v>39</v>
      </c>
      <c r="F15" s="15">
        <v>264</v>
      </c>
      <c r="G15" s="25">
        <f t="shared" si="0"/>
        <v>0.14772727272727273</v>
      </c>
      <c r="H15" s="15">
        <v>1633</v>
      </c>
      <c r="I15" s="15">
        <f>IF(H15&lt;20000,1,0)</f>
        <v>1</v>
      </c>
    </row>
    <row r="16" spans="1:9" ht="12.75">
      <c r="A16" s="14" t="s">
        <v>18</v>
      </c>
      <c r="B16" s="14">
        <v>30</v>
      </c>
      <c r="C16" s="23">
        <v>3002010</v>
      </c>
      <c r="D16" s="22" t="s">
        <v>36</v>
      </c>
      <c r="E16" s="24">
        <v>176</v>
      </c>
      <c r="F16" s="15">
        <v>913</v>
      </c>
      <c r="G16" s="25">
        <f t="shared" si="0"/>
        <v>0.1927710843373494</v>
      </c>
      <c r="H16" s="15">
        <v>8770</v>
      </c>
      <c r="I16" s="15">
        <f t="shared" si="1"/>
        <v>1</v>
      </c>
    </row>
    <row r="17" spans="1:9" ht="12.75">
      <c r="A17" s="14" t="s">
        <v>18</v>
      </c>
      <c r="B17" s="14">
        <v>30</v>
      </c>
      <c r="C17" s="23">
        <v>3002030</v>
      </c>
      <c r="D17" s="22" t="s">
        <v>37</v>
      </c>
      <c r="E17" s="24">
        <v>71</v>
      </c>
      <c r="F17" s="15">
        <v>430</v>
      </c>
      <c r="G17" s="25">
        <f t="shared" si="0"/>
        <v>0.16511627906976745</v>
      </c>
      <c r="H17" s="15">
        <v>8819</v>
      </c>
      <c r="I17" s="15">
        <f t="shared" si="1"/>
        <v>1</v>
      </c>
    </row>
    <row r="18" spans="1:9" ht="12.75">
      <c r="A18" s="14" t="s">
        <v>18</v>
      </c>
      <c r="B18" s="14">
        <v>30</v>
      </c>
      <c r="C18" s="23">
        <v>3002070</v>
      </c>
      <c r="D18" s="22" t="s">
        <v>38</v>
      </c>
      <c r="E18" s="24">
        <v>12</v>
      </c>
      <c r="F18" s="15">
        <v>200</v>
      </c>
      <c r="G18" s="25">
        <f t="shared" si="0"/>
        <v>0.06</v>
      </c>
      <c r="H18" s="15">
        <v>1224</v>
      </c>
      <c r="I18" s="15">
        <f t="shared" si="1"/>
        <v>1</v>
      </c>
    </row>
    <row r="19" spans="1:9" ht="12.75">
      <c r="A19" s="14" t="s">
        <v>18</v>
      </c>
      <c r="B19" s="14">
        <v>30</v>
      </c>
      <c r="C19" s="23">
        <v>3002220</v>
      </c>
      <c r="D19" s="22" t="s">
        <v>39</v>
      </c>
      <c r="E19" s="24">
        <v>91</v>
      </c>
      <c r="F19" s="15">
        <v>388</v>
      </c>
      <c r="G19" s="25">
        <f t="shared" si="0"/>
        <v>0.2345360824742268</v>
      </c>
      <c r="H19" s="15">
        <v>2564</v>
      </c>
      <c r="I19" s="15">
        <f t="shared" si="1"/>
        <v>1</v>
      </c>
    </row>
    <row r="20" spans="1:9" ht="12.75">
      <c r="A20" s="14" t="s">
        <v>18</v>
      </c>
      <c r="B20" s="14">
        <v>30</v>
      </c>
      <c r="C20" s="23">
        <v>3002250</v>
      </c>
      <c r="D20" s="22" t="s">
        <v>40</v>
      </c>
      <c r="E20" s="24">
        <v>26</v>
      </c>
      <c r="F20" s="15">
        <v>145</v>
      </c>
      <c r="G20" s="25">
        <f t="shared" si="0"/>
        <v>0.1793103448275862</v>
      </c>
      <c r="H20" s="15">
        <v>2564</v>
      </c>
      <c r="I20" s="15">
        <f t="shared" si="1"/>
        <v>1</v>
      </c>
    </row>
    <row r="21" spans="1:9" ht="12.75">
      <c r="A21" s="14" t="s">
        <v>18</v>
      </c>
      <c r="B21" s="14">
        <v>30</v>
      </c>
      <c r="C21" s="23">
        <v>3002300</v>
      </c>
      <c r="D21" s="22" t="s">
        <v>41</v>
      </c>
      <c r="E21" s="24">
        <v>36</v>
      </c>
      <c r="F21" s="15">
        <v>221</v>
      </c>
      <c r="G21" s="25">
        <f t="shared" si="0"/>
        <v>0.16289592760180996</v>
      </c>
      <c r="H21" s="15">
        <v>1756</v>
      </c>
      <c r="I21" s="15">
        <f t="shared" si="1"/>
        <v>1</v>
      </c>
    </row>
    <row r="22" spans="1:9" ht="12.75">
      <c r="A22" s="14" t="s">
        <v>18</v>
      </c>
      <c r="B22" s="14">
        <v>30</v>
      </c>
      <c r="C22" s="23">
        <v>3000008</v>
      </c>
      <c r="D22" s="22" t="s">
        <v>24</v>
      </c>
      <c r="E22" s="24">
        <v>48</v>
      </c>
      <c r="F22" s="15">
        <v>203</v>
      </c>
      <c r="G22" s="25">
        <f t="shared" si="0"/>
        <v>0.23645320197044334</v>
      </c>
      <c r="H22" s="15">
        <v>1237</v>
      </c>
      <c r="I22" s="15">
        <f t="shared" si="1"/>
        <v>1</v>
      </c>
    </row>
    <row r="23" spans="1:9" ht="12.75">
      <c r="A23" s="14" t="s">
        <v>18</v>
      </c>
      <c r="B23" s="14">
        <v>30</v>
      </c>
      <c r="C23" s="23">
        <v>3002490</v>
      </c>
      <c r="D23" s="22" t="s">
        <v>44</v>
      </c>
      <c r="E23" s="24">
        <v>7</v>
      </c>
      <c r="F23" s="15">
        <v>28</v>
      </c>
      <c r="G23" s="25">
        <f t="shared" si="0"/>
        <v>0.25</v>
      </c>
      <c r="H23" s="15">
        <v>147</v>
      </c>
      <c r="I23" s="15">
        <f t="shared" si="1"/>
        <v>1</v>
      </c>
    </row>
    <row r="24" spans="1:9" ht="12.75">
      <c r="A24" s="14" t="s">
        <v>18</v>
      </c>
      <c r="B24" s="14">
        <v>30</v>
      </c>
      <c r="C24" s="23">
        <v>3002430</v>
      </c>
      <c r="D24" s="22" t="s">
        <v>42</v>
      </c>
      <c r="E24" s="24">
        <v>17</v>
      </c>
      <c r="F24" s="15">
        <v>75</v>
      </c>
      <c r="G24" s="25">
        <f t="shared" si="0"/>
        <v>0.22666666666666666</v>
      </c>
      <c r="H24" s="15">
        <v>736</v>
      </c>
      <c r="I24" s="15">
        <f t="shared" si="1"/>
        <v>1</v>
      </c>
    </row>
    <row r="25" spans="1:9" ht="12.75">
      <c r="A25" s="14" t="s">
        <v>18</v>
      </c>
      <c r="B25" s="14">
        <v>30</v>
      </c>
      <c r="C25" s="23">
        <v>3002450</v>
      </c>
      <c r="D25" s="22" t="s">
        <v>43</v>
      </c>
      <c r="E25" s="24">
        <v>7</v>
      </c>
      <c r="F25" s="15">
        <v>42</v>
      </c>
      <c r="G25" s="25">
        <f t="shared" si="0"/>
        <v>0.16666666666666666</v>
      </c>
      <c r="H25" s="15">
        <v>882</v>
      </c>
      <c r="I25" s="15">
        <f t="shared" si="1"/>
        <v>1</v>
      </c>
    </row>
    <row r="26" spans="1:9" ht="12.75">
      <c r="A26" s="14" t="s">
        <v>18</v>
      </c>
      <c r="B26" s="14">
        <v>30</v>
      </c>
      <c r="C26" s="23">
        <v>3002550</v>
      </c>
      <c r="D26" s="22" t="s">
        <v>45</v>
      </c>
      <c r="E26" s="24">
        <v>11</v>
      </c>
      <c r="F26" s="15">
        <v>47</v>
      </c>
      <c r="G26" s="25">
        <f t="shared" si="0"/>
        <v>0.23404255319148937</v>
      </c>
      <c r="H26" s="15">
        <v>257</v>
      </c>
      <c r="I26" s="15">
        <f t="shared" si="1"/>
        <v>1</v>
      </c>
    </row>
    <row r="27" spans="1:9" ht="12.75">
      <c r="A27" s="14" t="s">
        <v>18</v>
      </c>
      <c r="B27" s="14">
        <v>30</v>
      </c>
      <c r="C27" s="23">
        <v>3002570</v>
      </c>
      <c r="D27" s="22" t="s">
        <v>46</v>
      </c>
      <c r="E27" s="24">
        <v>0</v>
      </c>
      <c r="F27" s="15">
        <v>2</v>
      </c>
      <c r="G27" s="25">
        <f t="shared" si="0"/>
        <v>0</v>
      </c>
      <c r="H27" s="15">
        <v>17</v>
      </c>
      <c r="I27" s="15">
        <f t="shared" si="1"/>
        <v>1</v>
      </c>
    </row>
    <row r="28" spans="1:9" ht="12.75">
      <c r="A28" s="14" t="s">
        <v>18</v>
      </c>
      <c r="B28" s="14">
        <v>30</v>
      </c>
      <c r="C28" s="23">
        <v>3002640</v>
      </c>
      <c r="D28" s="22" t="s">
        <v>47</v>
      </c>
      <c r="E28" s="24">
        <v>17</v>
      </c>
      <c r="F28" s="15">
        <v>58</v>
      </c>
      <c r="G28" s="25">
        <f t="shared" si="0"/>
        <v>0.29310344827586204</v>
      </c>
      <c r="H28" s="15">
        <v>338</v>
      </c>
      <c r="I28" s="15">
        <f t="shared" si="1"/>
        <v>1</v>
      </c>
    </row>
    <row r="29" spans="1:9" ht="12.75">
      <c r="A29" s="14" t="s">
        <v>18</v>
      </c>
      <c r="B29" s="14">
        <v>30</v>
      </c>
      <c r="C29" s="23">
        <v>3002730</v>
      </c>
      <c r="D29" s="22" t="s">
        <v>48</v>
      </c>
      <c r="E29" s="24">
        <v>37</v>
      </c>
      <c r="F29" s="15">
        <v>371</v>
      </c>
      <c r="G29" s="25">
        <f t="shared" si="0"/>
        <v>0.09973045822102426</v>
      </c>
      <c r="H29" s="15">
        <v>2285</v>
      </c>
      <c r="I29" s="15">
        <f t="shared" si="1"/>
        <v>1</v>
      </c>
    </row>
    <row r="30" spans="1:9" ht="12.75">
      <c r="A30" s="14" t="s">
        <v>18</v>
      </c>
      <c r="B30" s="14">
        <v>30</v>
      </c>
      <c r="C30" s="23">
        <v>3002820</v>
      </c>
      <c r="D30" s="22" t="s">
        <v>49</v>
      </c>
      <c r="E30" s="24">
        <v>11</v>
      </c>
      <c r="F30" s="15">
        <v>43</v>
      </c>
      <c r="G30" s="25">
        <f t="shared" si="0"/>
        <v>0.2558139534883721</v>
      </c>
      <c r="H30" s="15">
        <v>304</v>
      </c>
      <c r="I30" s="15">
        <f t="shared" si="1"/>
        <v>1</v>
      </c>
    </row>
    <row r="31" spans="1:9" ht="12.75">
      <c r="A31" s="14" t="s">
        <v>18</v>
      </c>
      <c r="B31" s="14">
        <v>30</v>
      </c>
      <c r="C31" s="23">
        <v>3003000</v>
      </c>
      <c r="D31" s="22" t="s">
        <v>51</v>
      </c>
      <c r="E31" s="24">
        <v>4</v>
      </c>
      <c r="F31" s="15">
        <v>12</v>
      </c>
      <c r="G31" s="25">
        <f t="shared" si="0"/>
        <v>0.3333333333333333</v>
      </c>
      <c r="H31" s="15">
        <v>95</v>
      </c>
      <c r="I31" s="15">
        <f t="shared" si="1"/>
        <v>1</v>
      </c>
    </row>
    <row r="32" spans="1:9" ht="12.75">
      <c r="A32" s="14" t="s">
        <v>18</v>
      </c>
      <c r="B32" s="14">
        <v>30</v>
      </c>
      <c r="C32" s="23">
        <v>3003090</v>
      </c>
      <c r="D32" s="22" t="s">
        <v>52</v>
      </c>
      <c r="E32" s="24">
        <v>71</v>
      </c>
      <c r="F32" s="15">
        <v>471</v>
      </c>
      <c r="G32" s="25">
        <f t="shared" si="0"/>
        <v>0.15074309978768577</v>
      </c>
      <c r="H32" s="15">
        <v>8249</v>
      </c>
      <c r="I32" s="15">
        <f t="shared" si="1"/>
        <v>1</v>
      </c>
    </row>
    <row r="33" spans="1:9" ht="12.75">
      <c r="A33" s="14" t="s">
        <v>18</v>
      </c>
      <c r="B33" s="14">
        <v>30</v>
      </c>
      <c r="C33" s="23">
        <v>3003270</v>
      </c>
      <c r="D33" s="22" t="s">
        <v>53</v>
      </c>
      <c r="E33" s="24">
        <v>12</v>
      </c>
      <c r="F33" s="15">
        <v>103</v>
      </c>
      <c r="G33" s="25">
        <f t="shared" si="0"/>
        <v>0.11650485436893204</v>
      </c>
      <c r="H33" s="15">
        <v>600</v>
      </c>
      <c r="I33" s="15">
        <f t="shared" si="1"/>
        <v>1</v>
      </c>
    </row>
    <row r="34" spans="1:9" ht="12.75">
      <c r="A34" s="14" t="s">
        <v>18</v>
      </c>
      <c r="B34" s="14">
        <v>30</v>
      </c>
      <c r="C34" s="23">
        <v>3003290</v>
      </c>
      <c r="D34" s="22" t="s">
        <v>54</v>
      </c>
      <c r="E34" s="24">
        <v>186</v>
      </c>
      <c r="F34" s="15">
        <v>1978</v>
      </c>
      <c r="G34" s="25">
        <f t="shared" si="0"/>
        <v>0.09403437815975733</v>
      </c>
      <c r="H34" s="15">
        <v>14294</v>
      </c>
      <c r="I34" s="15">
        <f t="shared" si="1"/>
        <v>1</v>
      </c>
    </row>
    <row r="35" spans="1:9" ht="12.75">
      <c r="A35" s="14" t="s">
        <v>18</v>
      </c>
      <c r="B35" s="14">
        <v>30</v>
      </c>
      <c r="C35" s="23">
        <v>3003330</v>
      </c>
      <c r="D35" s="22" t="s">
        <v>55</v>
      </c>
      <c r="E35" s="24">
        <v>67</v>
      </c>
      <c r="F35" s="15">
        <v>753</v>
      </c>
      <c r="G35" s="25">
        <f t="shared" si="0"/>
        <v>0.08897742363877822</v>
      </c>
      <c r="H35" s="15">
        <v>14523</v>
      </c>
      <c r="I35" s="15">
        <f t="shared" si="1"/>
        <v>1</v>
      </c>
    </row>
    <row r="36" spans="1:9" ht="12.75">
      <c r="A36" s="14" t="s">
        <v>18</v>
      </c>
      <c r="B36" s="14">
        <v>30</v>
      </c>
      <c r="C36" s="23">
        <v>3003420</v>
      </c>
      <c r="D36" s="22" t="s">
        <v>56</v>
      </c>
      <c r="E36" s="24">
        <v>29</v>
      </c>
      <c r="F36" s="15">
        <v>255</v>
      </c>
      <c r="G36" s="25">
        <f t="shared" si="0"/>
        <v>0.11372549019607843</v>
      </c>
      <c r="H36" s="15">
        <v>2028</v>
      </c>
      <c r="I36" s="15">
        <f t="shared" si="1"/>
        <v>1</v>
      </c>
    </row>
    <row r="37" spans="1:9" ht="12.75">
      <c r="A37" s="14" t="s">
        <v>18</v>
      </c>
      <c r="B37" s="14">
        <v>30</v>
      </c>
      <c r="C37" s="23">
        <v>3003450</v>
      </c>
      <c r="D37" s="22" t="s">
        <v>57</v>
      </c>
      <c r="E37" s="24">
        <v>12</v>
      </c>
      <c r="F37" s="15">
        <v>116</v>
      </c>
      <c r="G37" s="25">
        <f t="shared" si="0"/>
        <v>0.10344827586206896</v>
      </c>
      <c r="H37" s="15">
        <v>1955</v>
      </c>
      <c r="I37" s="15">
        <f t="shared" si="1"/>
        <v>1</v>
      </c>
    </row>
    <row r="38" spans="1:9" ht="12.75">
      <c r="A38" s="14" t="s">
        <v>18</v>
      </c>
      <c r="B38" s="14">
        <v>30</v>
      </c>
      <c r="C38" s="23">
        <v>3003480</v>
      </c>
      <c r="D38" s="22" t="s">
        <v>58</v>
      </c>
      <c r="E38" s="24">
        <v>0</v>
      </c>
      <c r="F38" s="15">
        <v>5</v>
      </c>
      <c r="G38" s="25">
        <f t="shared" si="0"/>
        <v>0</v>
      </c>
      <c r="H38" s="15">
        <v>80</v>
      </c>
      <c r="I38" s="15">
        <f t="shared" si="1"/>
        <v>1</v>
      </c>
    </row>
    <row r="39" spans="1:9" ht="12.75">
      <c r="A39" s="14" t="s">
        <v>18</v>
      </c>
      <c r="B39" s="14">
        <v>30</v>
      </c>
      <c r="C39" s="23">
        <v>3003510</v>
      </c>
      <c r="D39" s="22" t="s">
        <v>59</v>
      </c>
      <c r="E39" s="24">
        <v>1</v>
      </c>
      <c r="F39" s="15">
        <v>6</v>
      </c>
      <c r="G39" s="25">
        <f t="shared" si="0"/>
        <v>0.16666666666666666</v>
      </c>
      <c r="H39" s="15">
        <v>24</v>
      </c>
      <c r="I39" s="15">
        <f t="shared" si="1"/>
        <v>1</v>
      </c>
    </row>
    <row r="40" spans="1:9" ht="12.75">
      <c r="A40" s="14" t="s">
        <v>18</v>
      </c>
      <c r="B40" s="14">
        <v>30</v>
      </c>
      <c r="C40" s="23">
        <v>3003600</v>
      </c>
      <c r="D40" s="22" t="s">
        <v>60</v>
      </c>
      <c r="E40" s="24">
        <v>2</v>
      </c>
      <c r="F40" s="15">
        <v>16</v>
      </c>
      <c r="G40" s="25">
        <f t="shared" si="0"/>
        <v>0.125</v>
      </c>
      <c r="H40" s="15">
        <v>121</v>
      </c>
      <c r="I40" s="15">
        <f t="shared" si="1"/>
        <v>1</v>
      </c>
    </row>
    <row r="41" spans="1:9" ht="12.75">
      <c r="A41" s="14" t="s">
        <v>18</v>
      </c>
      <c r="B41" s="14">
        <v>30</v>
      </c>
      <c r="C41" s="23">
        <v>3011910</v>
      </c>
      <c r="D41" s="22" t="s">
        <v>194</v>
      </c>
      <c r="E41" s="24">
        <v>1</v>
      </c>
      <c r="F41" s="15">
        <v>8</v>
      </c>
      <c r="G41" s="25">
        <f t="shared" si="0"/>
        <v>0.125</v>
      </c>
      <c r="H41" s="15">
        <v>70</v>
      </c>
      <c r="I41" s="15">
        <f t="shared" si="1"/>
        <v>1</v>
      </c>
    </row>
    <row r="42" spans="1:9" ht="12.75">
      <c r="A42" s="14" t="s">
        <v>18</v>
      </c>
      <c r="B42" s="14">
        <v>30</v>
      </c>
      <c r="C42" s="23">
        <v>3003760</v>
      </c>
      <c r="D42" s="22" t="s">
        <v>62</v>
      </c>
      <c r="E42" s="24">
        <v>25</v>
      </c>
      <c r="F42" s="15">
        <v>147</v>
      </c>
      <c r="G42" s="25">
        <f t="shared" si="0"/>
        <v>0.17006802721088435</v>
      </c>
      <c r="H42" s="15">
        <v>1245</v>
      </c>
      <c r="I42" s="15">
        <f aca="true" t="shared" si="2" ref="I42:I59">IF(H42&lt;20000,1,0)</f>
        <v>1</v>
      </c>
    </row>
    <row r="43" spans="1:9" ht="12.75">
      <c r="A43" s="14" t="s">
        <v>18</v>
      </c>
      <c r="B43" s="14">
        <v>30</v>
      </c>
      <c r="C43" s="23">
        <v>3003750</v>
      </c>
      <c r="D43" s="22" t="s">
        <v>61</v>
      </c>
      <c r="E43" s="24">
        <v>19</v>
      </c>
      <c r="F43" s="15">
        <v>108</v>
      </c>
      <c r="G43" s="25">
        <f t="shared" si="0"/>
        <v>0.17592592592592593</v>
      </c>
      <c r="H43" s="15">
        <v>2079</v>
      </c>
      <c r="I43" s="15">
        <f t="shared" si="2"/>
        <v>1</v>
      </c>
    </row>
    <row r="44" spans="1:9" ht="12.75">
      <c r="A44" s="14" t="s">
        <v>18</v>
      </c>
      <c r="B44" s="14">
        <v>30</v>
      </c>
      <c r="C44" s="23">
        <v>3003800</v>
      </c>
      <c r="D44" s="22" t="s">
        <v>63</v>
      </c>
      <c r="E44" s="24">
        <v>40</v>
      </c>
      <c r="F44" s="15">
        <v>330</v>
      </c>
      <c r="G44" s="25">
        <f t="shared" si="0"/>
        <v>0.12121212121212122</v>
      </c>
      <c r="H44" s="15">
        <v>2676</v>
      </c>
      <c r="I44" s="15">
        <f t="shared" si="2"/>
        <v>1</v>
      </c>
    </row>
    <row r="45" spans="1:9" ht="12.75">
      <c r="A45" s="14" t="s">
        <v>18</v>
      </c>
      <c r="B45" s="14">
        <v>30</v>
      </c>
      <c r="C45" s="23">
        <v>3003820</v>
      </c>
      <c r="D45" s="22" t="s">
        <v>64</v>
      </c>
      <c r="E45" s="24">
        <v>79</v>
      </c>
      <c r="F45" s="15">
        <v>569</v>
      </c>
      <c r="G45" s="25">
        <f t="shared" si="0"/>
        <v>0.13884007029876977</v>
      </c>
      <c r="H45" s="15">
        <v>5587</v>
      </c>
      <c r="I45" s="15">
        <f t="shared" si="2"/>
        <v>1</v>
      </c>
    </row>
    <row r="46" spans="1:9" ht="12.75">
      <c r="A46" s="14" t="s">
        <v>18</v>
      </c>
      <c r="B46" s="14">
        <v>30</v>
      </c>
      <c r="C46" s="23">
        <v>3003840</v>
      </c>
      <c r="D46" s="22" t="s">
        <v>65</v>
      </c>
      <c r="E46" s="24">
        <v>48</v>
      </c>
      <c r="F46" s="15">
        <v>361</v>
      </c>
      <c r="G46" s="25">
        <f t="shared" si="0"/>
        <v>0.1329639889196676</v>
      </c>
      <c r="H46" s="15">
        <v>7534</v>
      </c>
      <c r="I46" s="15">
        <f t="shared" si="2"/>
        <v>1</v>
      </c>
    </row>
    <row r="47" spans="1:9" ht="12.75">
      <c r="A47" s="14" t="s">
        <v>18</v>
      </c>
      <c r="B47" s="14">
        <v>30</v>
      </c>
      <c r="C47" s="23">
        <v>3003870</v>
      </c>
      <c r="D47" s="22" t="s">
        <v>66</v>
      </c>
      <c r="E47" s="24">
        <v>1816</v>
      </c>
      <c r="F47" s="15">
        <v>12033</v>
      </c>
      <c r="G47" s="25">
        <f t="shared" si="0"/>
        <v>0.15091830798637082</v>
      </c>
      <c r="H47" s="15">
        <v>100882</v>
      </c>
      <c r="I47" s="15">
        <f t="shared" si="2"/>
        <v>0</v>
      </c>
    </row>
    <row r="48" spans="1:9" ht="12.75">
      <c r="A48" s="14" t="s">
        <v>18</v>
      </c>
      <c r="B48" s="14">
        <v>30</v>
      </c>
      <c r="C48" s="23">
        <v>3003900</v>
      </c>
      <c r="D48" s="22" t="s">
        <v>67</v>
      </c>
      <c r="E48" s="24">
        <v>823</v>
      </c>
      <c r="F48" s="15">
        <v>5588</v>
      </c>
      <c r="G48" s="25">
        <f t="shared" si="0"/>
        <v>0.14727988546886184</v>
      </c>
      <c r="H48" s="15">
        <v>118112</v>
      </c>
      <c r="I48" s="15">
        <f t="shared" si="2"/>
        <v>0</v>
      </c>
    </row>
    <row r="49" spans="1:9" ht="12.75">
      <c r="A49" s="14" t="s">
        <v>18</v>
      </c>
      <c r="B49" s="14">
        <v>30</v>
      </c>
      <c r="C49" s="23">
        <v>3003990</v>
      </c>
      <c r="D49" s="22" t="s">
        <v>68</v>
      </c>
      <c r="E49" s="24">
        <v>3</v>
      </c>
      <c r="F49" s="15">
        <v>13</v>
      </c>
      <c r="G49" s="25">
        <f t="shared" si="0"/>
        <v>0.23076923076923078</v>
      </c>
      <c r="H49" s="15">
        <v>95</v>
      </c>
      <c r="I49" s="15">
        <f t="shared" si="2"/>
        <v>1</v>
      </c>
    </row>
    <row r="50" spans="1:9" ht="12.75">
      <c r="A50" s="14" t="s">
        <v>18</v>
      </c>
      <c r="B50" s="14">
        <v>30</v>
      </c>
      <c r="C50" s="23">
        <v>3004200</v>
      </c>
      <c r="D50" s="22" t="s">
        <v>70</v>
      </c>
      <c r="E50" s="24">
        <v>4</v>
      </c>
      <c r="F50" s="15">
        <v>16</v>
      </c>
      <c r="G50" s="25">
        <f t="shared" si="0"/>
        <v>0.25</v>
      </c>
      <c r="H50" s="15">
        <v>120</v>
      </c>
      <c r="I50" s="15">
        <f t="shared" si="2"/>
        <v>1</v>
      </c>
    </row>
    <row r="51" spans="1:9" ht="12.75">
      <c r="A51" s="14" t="s">
        <v>18</v>
      </c>
      <c r="B51" s="14">
        <v>30</v>
      </c>
      <c r="C51" s="23">
        <v>3004230</v>
      </c>
      <c r="D51" s="22" t="s">
        <v>71</v>
      </c>
      <c r="E51" s="24">
        <v>12</v>
      </c>
      <c r="F51" s="15">
        <v>222</v>
      </c>
      <c r="G51" s="25">
        <f t="shared" si="0"/>
        <v>0.05405405405405406</v>
      </c>
      <c r="H51" s="15">
        <v>1566</v>
      </c>
      <c r="I51" s="15">
        <f t="shared" si="2"/>
        <v>1</v>
      </c>
    </row>
    <row r="52" spans="1:9" ht="12.75">
      <c r="A52" s="14" t="s">
        <v>18</v>
      </c>
      <c r="B52" s="14">
        <v>30</v>
      </c>
      <c r="C52" s="23">
        <v>3004260</v>
      </c>
      <c r="D52" s="22" t="s">
        <v>72</v>
      </c>
      <c r="E52" s="24">
        <v>34</v>
      </c>
      <c r="F52" s="15">
        <v>318</v>
      </c>
      <c r="G52" s="25">
        <f t="shared" si="0"/>
        <v>0.1069182389937107</v>
      </c>
      <c r="H52" s="15">
        <v>2678</v>
      </c>
      <c r="I52" s="15">
        <f t="shared" si="2"/>
        <v>1</v>
      </c>
    </row>
    <row r="53" spans="1:9" ht="12.75">
      <c r="A53" s="14" t="s">
        <v>18</v>
      </c>
      <c r="B53" s="14">
        <v>30</v>
      </c>
      <c r="C53" s="23">
        <v>3004380</v>
      </c>
      <c r="D53" s="22" t="s">
        <v>73</v>
      </c>
      <c r="E53" s="24">
        <v>54</v>
      </c>
      <c r="F53" s="15">
        <v>265</v>
      </c>
      <c r="G53" s="25">
        <f t="shared" si="0"/>
        <v>0.2037735849056604</v>
      </c>
      <c r="H53" s="15">
        <v>2156</v>
      </c>
      <c r="I53" s="15">
        <f t="shared" si="2"/>
        <v>1</v>
      </c>
    </row>
    <row r="54" spans="1:9" ht="12.75">
      <c r="A54" s="14" t="s">
        <v>18</v>
      </c>
      <c r="B54" s="14">
        <v>30</v>
      </c>
      <c r="C54" s="23">
        <v>3004440</v>
      </c>
      <c r="D54" s="22" t="s">
        <v>74</v>
      </c>
      <c r="E54" s="24">
        <v>13</v>
      </c>
      <c r="F54" s="15">
        <v>60</v>
      </c>
      <c r="G54" s="25">
        <f t="shared" si="0"/>
        <v>0.21666666666666667</v>
      </c>
      <c r="H54" s="15">
        <v>373</v>
      </c>
      <c r="I54" s="15">
        <f t="shared" si="2"/>
        <v>1</v>
      </c>
    </row>
    <row r="55" spans="1:9" ht="12.75">
      <c r="A55" s="14" t="s">
        <v>18</v>
      </c>
      <c r="B55" s="14">
        <v>30</v>
      </c>
      <c r="C55" s="23">
        <v>3004500</v>
      </c>
      <c r="D55" s="22" t="s">
        <v>75</v>
      </c>
      <c r="E55" s="24">
        <v>7</v>
      </c>
      <c r="F55" s="15">
        <v>32</v>
      </c>
      <c r="G55" s="25">
        <f t="shared" si="0"/>
        <v>0.21875</v>
      </c>
      <c r="H55" s="15">
        <v>373</v>
      </c>
      <c r="I55" s="15">
        <f t="shared" si="2"/>
        <v>1</v>
      </c>
    </row>
    <row r="56" spans="1:9" ht="12.75">
      <c r="A56" s="14" t="s">
        <v>18</v>
      </c>
      <c r="B56" s="14">
        <v>30</v>
      </c>
      <c r="C56" s="23">
        <v>3004530</v>
      </c>
      <c r="D56" s="22" t="s">
        <v>76</v>
      </c>
      <c r="E56" s="24">
        <v>8</v>
      </c>
      <c r="F56" s="15">
        <v>56</v>
      </c>
      <c r="G56" s="25">
        <f t="shared" si="0"/>
        <v>0.14285714285714285</v>
      </c>
      <c r="H56" s="15">
        <v>363</v>
      </c>
      <c r="I56" s="15">
        <f t="shared" si="2"/>
        <v>1</v>
      </c>
    </row>
    <row r="57" spans="1:9" ht="12.75">
      <c r="A57" s="14" t="s">
        <v>18</v>
      </c>
      <c r="B57" s="14">
        <v>30</v>
      </c>
      <c r="C57" s="23">
        <v>3004560</v>
      </c>
      <c r="D57" s="22" t="s">
        <v>77</v>
      </c>
      <c r="E57" s="24">
        <v>441</v>
      </c>
      <c r="F57" s="15">
        <v>4184</v>
      </c>
      <c r="G57" s="25">
        <f t="shared" si="0"/>
        <v>0.10540152963671127</v>
      </c>
      <c r="H57" s="15">
        <v>46331</v>
      </c>
      <c r="I57" s="15">
        <f t="shared" si="2"/>
        <v>0</v>
      </c>
    </row>
    <row r="58" spans="1:9" ht="12.75">
      <c r="A58" s="14" t="s">
        <v>18</v>
      </c>
      <c r="B58" s="14">
        <v>30</v>
      </c>
      <c r="C58" s="23">
        <v>3004590</v>
      </c>
      <c r="D58" s="22" t="s">
        <v>78</v>
      </c>
      <c r="E58" s="24">
        <v>194</v>
      </c>
      <c r="F58" s="15">
        <v>1933</v>
      </c>
      <c r="G58" s="25">
        <f t="shared" si="0"/>
        <v>0.10036213140196586</v>
      </c>
      <c r="H58" s="15">
        <v>53652</v>
      </c>
      <c r="I58" s="15">
        <f t="shared" si="2"/>
        <v>0</v>
      </c>
    </row>
    <row r="59" spans="1:9" ht="12.75">
      <c r="A59" s="14" t="s">
        <v>18</v>
      </c>
      <c r="B59" s="14">
        <v>30</v>
      </c>
      <c r="C59" s="23">
        <v>3004800</v>
      </c>
      <c r="D59" s="22" t="s">
        <v>79</v>
      </c>
      <c r="E59" s="24">
        <v>35</v>
      </c>
      <c r="F59" s="15">
        <v>211</v>
      </c>
      <c r="G59" s="25">
        <f t="shared" si="0"/>
        <v>0.16587677725118483</v>
      </c>
      <c r="H59" s="15">
        <v>1327</v>
      </c>
      <c r="I59" s="15">
        <f t="shared" si="2"/>
        <v>1</v>
      </c>
    </row>
    <row r="60" spans="1:9" ht="12.75">
      <c r="A60" s="14" t="s">
        <v>18</v>
      </c>
      <c r="B60" s="14">
        <v>30</v>
      </c>
      <c r="C60" s="23">
        <v>3000006</v>
      </c>
      <c r="D60" s="22" t="s">
        <v>22</v>
      </c>
      <c r="E60" s="24">
        <v>23</v>
      </c>
      <c r="F60" s="15">
        <v>173</v>
      </c>
      <c r="G60" s="25">
        <f t="shared" si="0"/>
        <v>0.1329479768786127</v>
      </c>
      <c r="H60" s="15">
        <v>1372</v>
      </c>
      <c r="I60" s="15">
        <f t="shared" si="1"/>
        <v>1</v>
      </c>
    </row>
    <row r="61" spans="1:9" ht="12.75">
      <c r="A61" s="14" t="s">
        <v>18</v>
      </c>
      <c r="B61" s="14">
        <v>30</v>
      </c>
      <c r="C61" s="23">
        <v>3004890</v>
      </c>
      <c r="D61" s="22" t="s">
        <v>81</v>
      </c>
      <c r="E61" s="24">
        <v>7</v>
      </c>
      <c r="F61" s="15">
        <v>108</v>
      </c>
      <c r="G61" s="25">
        <f t="shared" si="0"/>
        <v>0.06481481481481481</v>
      </c>
      <c r="H61" s="15">
        <v>731</v>
      </c>
      <c r="I61" s="15">
        <f aca="true" t="shared" si="3" ref="I61:I74">IF(H61&lt;20000,1,0)</f>
        <v>1</v>
      </c>
    </row>
    <row r="62" spans="1:9" ht="12.75">
      <c r="A62" s="14" t="s">
        <v>18</v>
      </c>
      <c r="B62" s="14">
        <v>30</v>
      </c>
      <c r="C62" s="23">
        <v>3004920</v>
      </c>
      <c r="D62" s="22" t="s">
        <v>82</v>
      </c>
      <c r="E62" s="24">
        <v>7</v>
      </c>
      <c r="F62" s="15">
        <v>39</v>
      </c>
      <c r="G62" s="25">
        <f t="shared" si="0"/>
        <v>0.1794871794871795</v>
      </c>
      <c r="H62" s="15">
        <v>787</v>
      </c>
      <c r="I62" s="15">
        <f t="shared" si="3"/>
        <v>1</v>
      </c>
    </row>
    <row r="63" spans="1:9" ht="12.75">
      <c r="A63" s="14" t="s">
        <v>18</v>
      </c>
      <c r="B63" s="14">
        <v>30</v>
      </c>
      <c r="C63" s="23">
        <v>3005010</v>
      </c>
      <c r="D63" s="22" t="s">
        <v>84</v>
      </c>
      <c r="E63" s="24">
        <v>58</v>
      </c>
      <c r="F63" s="15">
        <v>137</v>
      </c>
      <c r="G63" s="25">
        <f t="shared" si="0"/>
        <v>0.4233576642335766</v>
      </c>
      <c r="H63" s="15">
        <v>612</v>
      </c>
      <c r="I63" s="15">
        <f t="shared" si="3"/>
        <v>1</v>
      </c>
    </row>
    <row r="64" spans="1:9" ht="12.75">
      <c r="A64" s="14" t="s">
        <v>18</v>
      </c>
      <c r="B64" s="14">
        <v>30</v>
      </c>
      <c r="C64" s="23">
        <v>3005040</v>
      </c>
      <c r="D64" s="22" t="s">
        <v>85</v>
      </c>
      <c r="E64" s="24">
        <v>17</v>
      </c>
      <c r="F64" s="15">
        <v>46</v>
      </c>
      <c r="G64" s="25">
        <f t="shared" si="0"/>
        <v>0.3695652173913043</v>
      </c>
      <c r="H64" s="15">
        <v>612</v>
      </c>
      <c r="I64" s="15">
        <f t="shared" si="3"/>
        <v>1</v>
      </c>
    </row>
    <row r="65" spans="1:9" ht="12.75">
      <c r="A65" s="14" t="s">
        <v>18</v>
      </c>
      <c r="B65" s="14">
        <v>30</v>
      </c>
      <c r="C65" s="23">
        <v>3005130</v>
      </c>
      <c r="D65" s="22" t="s">
        <v>86</v>
      </c>
      <c r="E65" s="24">
        <v>4</v>
      </c>
      <c r="F65" s="15">
        <v>32</v>
      </c>
      <c r="G65" s="25">
        <f t="shared" si="0"/>
        <v>0.125</v>
      </c>
      <c r="H65" s="15">
        <v>181</v>
      </c>
      <c r="I65" s="15">
        <f t="shared" si="3"/>
        <v>1</v>
      </c>
    </row>
    <row r="66" spans="1:9" ht="12.75">
      <c r="A66" s="14" t="s">
        <v>18</v>
      </c>
      <c r="B66" s="14">
        <v>30</v>
      </c>
      <c r="C66" s="23">
        <v>3005140</v>
      </c>
      <c r="D66" s="22" t="s">
        <v>87</v>
      </c>
      <c r="E66" s="24">
        <v>541</v>
      </c>
      <c r="F66" s="15">
        <v>1422</v>
      </c>
      <c r="G66" s="25">
        <f t="shared" si="0"/>
        <v>0.38045007032348804</v>
      </c>
      <c r="H66" s="15">
        <v>8242</v>
      </c>
      <c r="I66" s="15">
        <f t="shared" si="3"/>
        <v>1</v>
      </c>
    </row>
    <row r="67" spans="1:9" ht="12.75">
      <c r="A67" s="14" t="s">
        <v>18</v>
      </c>
      <c r="B67" s="14">
        <v>30</v>
      </c>
      <c r="C67" s="23">
        <v>3005190</v>
      </c>
      <c r="D67" s="22" t="s">
        <v>88</v>
      </c>
      <c r="E67" s="24">
        <v>168</v>
      </c>
      <c r="F67" s="15">
        <v>642</v>
      </c>
      <c r="G67" s="25">
        <f t="shared" si="0"/>
        <v>0.2616822429906542</v>
      </c>
      <c r="H67" s="15">
        <v>8830</v>
      </c>
      <c r="I67" s="15">
        <f t="shared" si="3"/>
        <v>1</v>
      </c>
    </row>
    <row r="68" spans="1:9" ht="12.75">
      <c r="A68" s="14" t="s">
        <v>18</v>
      </c>
      <c r="B68" s="14">
        <v>30</v>
      </c>
      <c r="C68" s="23">
        <v>3005280</v>
      </c>
      <c r="D68" s="22" t="s">
        <v>89</v>
      </c>
      <c r="E68" s="24">
        <v>622</v>
      </c>
      <c r="F68" s="15">
        <v>3797</v>
      </c>
      <c r="G68" s="25">
        <f t="shared" si="0"/>
        <v>0.16381353700289703</v>
      </c>
      <c r="H68" s="15">
        <v>31500</v>
      </c>
      <c r="I68" s="15">
        <f t="shared" si="3"/>
        <v>0</v>
      </c>
    </row>
    <row r="69" spans="1:9" ht="12.75">
      <c r="A69" s="14" t="s">
        <v>18</v>
      </c>
      <c r="B69" s="14">
        <v>30</v>
      </c>
      <c r="C69" s="23">
        <v>3005310</v>
      </c>
      <c r="D69" s="22" t="s">
        <v>90</v>
      </c>
      <c r="E69" s="24">
        <v>237</v>
      </c>
      <c r="F69" s="15">
        <v>1539</v>
      </c>
      <c r="G69" s="25">
        <f t="shared" si="0"/>
        <v>0.1539961013645224</v>
      </c>
      <c r="H69" s="15">
        <v>32859</v>
      </c>
      <c r="I69" s="15">
        <f t="shared" si="3"/>
        <v>0</v>
      </c>
    </row>
    <row r="70" spans="1:9" ht="12.75">
      <c r="A70" s="14" t="s">
        <v>18</v>
      </c>
      <c r="B70" s="14">
        <v>30</v>
      </c>
      <c r="C70" s="23">
        <v>3005330</v>
      </c>
      <c r="D70" s="22" t="s">
        <v>91</v>
      </c>
      <c r="E70" s="24">
        <v>5</v>
      </c>
      <c r="F70" s="15">
        <v>29</v>
      </c>
      <c r="G70" s="25">
        <f t="shared" si="0"/>
        <v>0.1724137931034483</v>
      </c>
      <c r="H70" s="15">
        <v>214</v>
      </c>
      <c r="I70" s="15">
        <f t="shared" si="3"/>
        <v>1</v>
      </c>
    </row>
    <row r="71" spans="1:9" ht="12.75">
      <c r="A71" s="14" t="s">
        <v>18</v>
      </c>
      <c r="B71" s="14">
        <v>30</v>
      </c>
      <c r="C71" s="23">
        <v>3005400</v>
      </c>
      <c r="D71" s="22" t="s">
        <v>92</v>
      </c>
      <c r="E71" s="24">
        <v>4</v>
      </c>
      <c r="F71" s="15">
        <v>22</v>
      </c>
      <c r="G71" s="25">
        <f t="shared" si="0"/>
        <v>0.18181818181818182</v>
      </c>
      <c r="H71" s="15">
        <v>161</v>
      </c>
      <c r="I71" s="15">
        <f t="shared" si="3"/>
        <v>1</v>
      </c>
    </row>
    <row r="72" spans="1:9" ht="12.75">
      <c r="A72" s="14" t="s">
        <v>18</v>
      </c>
      <c r="B72" s="14">
        <v>30</v>
      </c>
      <c r="C72" s="23">
        <v>3005460</v>
      </c>
      <c r="D72" s="22" t="s">
        <v>93</v>
      </c>
      <c r="E72" s="24">
        <v>31</v>
      </c>
      <c r="F72" s="15">
        <v>326</v>
      </c>
      <c r="G72" s="25">
        <f t="shared" si="0"/>
        <v>0.0950920245398773</v>
      </c>
      <c r="H72" s="15">
        <v>1967</v>
      </c>
      <c r="I72" s="15">
        <f t="shared" si="3"/>
        <v>1</v>
      </c>
    </row>
    <row r="73" spans="1:9" ht="12.75">
      <c r="A73" s="14" t="s">
        <v>18</v>
      </c>
      <c r="B73" s="14">
        <v>30</v>
      </c>
      <c r="C73" s="23">
        <v>3005550</v>
      </c>
      <c r="D73" s="26" t="s">
        <v>94</v>
      </c>
      <c r="E73" s="24">
        <v>8</v>
      </c>
      <c r="F73" s="15">
        <v>48</v>
      </c>
      <c r="G73" s="25">
        <f t="shared" si="0"/>
        <v>0.16666666666666666</v>
      </c>
      <c r="H73" s="15">
        <v>398</v>
      </c>
      <c r="I73" s="15">
        <f t="shared" si="3"/>
        <v>1</v>
      </c>
    </row>
    <row r="74" spans="1:9" ht="12.75">
      <c r="A74" s="14" t="s">
        <v>18</v>
      </c>
      <c r="B74" s="14">
        <v>30</v>
      </c>
      <c r="C74" s="23">
        <v>3005610</v>
      </c>
      <c r="D74" s="22" t="s">
        <v>95</v>
      </c>
      <c r="E74" s="24">
        <v>7</v>
      </c>
      <c r="F74" s="15">
        <v>74</v>
      </c>
      <c r="G74" s="25">
        <f aca="true" t="shared" si="4" ref="G74:G137">IF(AND(E74&gt;0,F74&gt;0),E74/F74,0)</f>
        <v>0.0945945945945946</v>
      </c>
      <c r="H74" s="15">
        <v>1306</v>
      </c>
      <c r="I74" s="15">
        <f t="shared" si="3"/>
        <v>1</v>
      </c>
    </row>
    <row r="75" spans="1:9" ht="12.75">
      <c r="A75" s="14" t="s">
        <v>18</v>
      </c>
      <c r="B75" s="14">
        <v>30</v>
      </c>
      <c r="C75" s="23">
        <v>3005760</v>
      </c>
      <c r="D75" s="22" t="s">
        <v>96</v>
      </c>
      <c r="E75" s="24">
        <v>2</v>
      </c>
      <c r="F75" s="15">
        <v>12</v>
      </c>
      <c r="G75" s="25">
        <f t="shared" si="4"/>
        <v>0.16666666666666666</v>
      </c>
      <c r="H75" s="15">
        <v>154</v>
      </c>
      <c r="I75" s="15">
        <f aca="true" t="shared" si="5" ref="I75:I106">IF(H75&lt;20000,1,0)</f>
        <v>1</v>
      </c>
    </row>
    <row r="76" spans="1:9" ht="12.75">
      <c r="A76" s="14" t="s">
        <v>18</v>
      </c>
      <c r="B76" s="14">
        <v>30</v>
      </c>
      <c r="C76" s="23">
        <v>3005880</v>
      </c>
      <c r="D76" s="22" t="s">
        <v>98</v>
      </c>
      <c r="E76" s="24">
        <v>31</v>
      </c>
      <c r="F76" s="15">
        <v>250</v>
      </c>
      <c r="G76" s="25">
        <f t="shared" si="4"/>
        <v>0.124</v>
      </c>
      <c r="H76" s="15">
        <v>1949</v>
      </c>
      <c r="I76" s="15">
        <f t="shared" si="5"/>
        <v>1</v>
      </c>
    </row>
    <row r="77" spans="1:9" ht="12.75">
      <c r="A77" s="14" t="s">
        <v>18</v>
      </c>
      <c r="B77" s="14">
        <v>30</v>
      </c>
      <c r="C77" s="23">
        <v>3005910</v>
      </c>
      <c r="D77" s="22" t="s">
        <v>99</v>
      </c>
      <c r="E77" s="24">
        <v>17</v>
      </c>
      <c r="F77" s="15">
        <v>171</v>
      </c>
      <c r="G77" s="25">
        <f t="shared" si="4"/>
        <v>0.09941520467836257</v>
      </c>
      <c r="H77" s="15">
        <v>2835</v>
      </c>
      <c r="I77" s="15">
        <f t="shared" si="5"/>
        <v>1</v>
      </c>
    </row>
    <row r="78" spans="1:9" ht="12.75">
      <c r="A78" s="14" t="s">
        <v>18</v>
      </c>
      <c r="B78" s="14">
        <v>30</v>
      </c>
      <c r="C78" s="23">
        <v>3005990</v>
      </c>
      <c r="D78" s="22" t="s">
        <v>100</v>
      </c>
      <c r="E78" s="24">
        <v>29</v>
      </c>
      <c r="F78" s="15">
        <v>258</v>
      </c>
      <c r="G78" s="25">
        <f t="shared" si="4"/>
        <v>0.1124031007751938</v>
      </c>
      <c r="H78" s="15">
        <v>2042</v>
      </c>
      <c r="I78" s="15">
        <f t="shared" si="5"/>
        <v>1</v>
      </c>
    </row>
    <row r="79" spans="1:9" ht="12.75">
      <c r="A79" s="14" t="s">
        <v>18</v>
      </c>
      <c r="B79" s="14">
        <v>30</v>
      </c>
      <c r="C79" s="23">
        <v>3025130</v>
      </c>
      <c r="D79" s="22" t="s">
        <v>384</v>
      </c>
      <c r="E79" s="24">
        <v>49</v>
      </c>
      <c r="F79" s="15">
        <v>228</v>
      </c>
      <c r="G79" s="25">
        <f t="shared" si="4"/>
        <v>0.2149122807017544</v>
      </c>
      <c r="H79" s="15">
        <v>1490</v>
      </c>
      <c r="I79" s="15">
        <f t="shared" si="5"/>
        <v>1</v>
      </c>
    </row>
    <row r="80" spans="1:9" ht="12.75">
      <c r="A80" s="14" t="s">
        <v>18</v>
      </c>
      <c r="B80" s="14">
        <v>30</v>
      </c>
      <c r="C80" s="23">
        <v>3025140</v>
      </c>
      <c r="D80" s="22" t="s">
        <v>385</v>
      </c>
      <c r="E80" s="24">
        <v>10</v>
      </c>
      <c r="F80" s="15">
        <v>77</v>
      </c>
      <c r="G80" s="25">
        <f t="shared" si="4"/>
        <v>0.12987012987012986</v>
      </c>
      <c r="H80" s="15">
        <v>1458</v>
      </c>
      <c r="I80" s="15">
        <f t="shared" si="5"/>
        <v>1</v>
      </c>
    </row>
    <row r="81" spans="1:9" ht="12.75">
      <c r="A81" s="14" t="s">
        <v>18</v>
      </c>
      <c r="B81" s="14">
        <v>30</v>
      </c>
      <c r="C81" s="23">
        <v>3006112</v>
      </c>
      <c r="D81" s="22" t="s">
        <v>103</v>
      </c>
      <c r="E81" s="24">
        <v>53</v>
      </c>
      <c r="F81" s="15">
        <v>212</v>
      </c>
      <c r="G81" s="25">
        <f t="shared" si="4"/>
        <v>0.25</v>
      </c>
      <c r="H81" s="15">
        <v>1377</v>
      </c>
      <c r="I81" s="15">
        <f t="shared" si="5"/>
        <v>1</v>
      </c>
    </row>
    <row r="82" spans="1:9" ht="12.75">
      <c r="A82" s="14" t="s">
        <v>18</v>
      </c>
      <c r="B82" s="14">
        <v>30</v>
      </c>
      <c r="C82" s="23">
        <v>3006115</v>
      </c>
      <c r="D82" s="22" t="s">
        <v>104</v>
      </c>
      <c r="E82" s="24">
        <v>26</v>
      </c>
      <c r="F82" s="15">
        <v>110</v>
      </c>
      <c r="G82" s="25">
        <f t="shared" si="4"/>
        <v>0.23636363636363636</v>
      </c>
      <c r="H82" s="15">
        <v>1869</v>
      </c>
      <c r="I82" s="15">
        <f t="shared" si="5"/>
        <v>1</v>
      </c>
    </row>
    <row r="83" spans="1:9" ht="12.75">
      <c r="A83" s="14" t="s">
        <v>18</v>
      </c>
      <c r="B83" s="14">
        <v>30</v>
      </c>
      <c r="C83" s="23">
        <v>3000098</v>
      </c>
      <c r="D83" s="22" t="s">
        <v>449</v>
      </c>
      <c r="E83" s="24">
        <v>32</v>
      </c>
      <c r="F83" s="15">
        <v>213</v>
      </c>
      <c r="G83" s="25">
        <f t="shared" si="4"/>
        <v>0.15023474178403756</v>
      </c>
      <c r="H83" s="15">
        <v>2040</v>
      </c>
      <c r="I83" s="15">
        <f t="shared" si="5"/>
        <v>1</v>
      </c>
    </row>
    <row r="84" spans="1:9" ht="12.75">
      <c r="A84" s="14" t="s">
        <v>18</v>
      </c>
      <c r="B84" s="14">
        <v>30</v>
      </c>
      <c r="C84" s="23">
        <v>3000101</v>
      </c>
      <c r="D84" s="22" t="s">
        <v>453</v>
      </c>
      <c r="E84" s="24">
        <v>18</v>
      </c>
      <c r="F84" s="15">
        <v>123</v>
      </c>
      <c r="G84" s="25">
        <f t="shared" si="4"/>
        <v>0.14634146341463414</v>
      </c>
      <c r="H84" s="15">
        <v>2173</v>
      </c>
      <c r="I84" s="15">
        <f t="shared" si="5"/>
        <v>1</v>
      </c>
    </row>
    <row r="85" spans="1:9" ht="12.75">
      <c r="A85" s="14" t="s">
        <v>18</v>
      </c>
      <c r="B85" s="14">
        <v>30</v>
      </c>
      <c r="C85" s="23">
        <v>3006260</v>
      </c>
      <c r="D85" s="22" t="s">
        <v>105</v>
      </c>
      <c r="E85" s="24">
        <v>65</v>
      </c>
      <c r="F85" s="15">
        <v>231</v>
      </c>
      <c r="G85" s="25">
        <f t="shared" si="4"/>
        <v>0.2813852813852814</v>
      </c>
      <c r="H85" s="15">
        <v>2004</v>
      </c>
      <c r="I85" s="15">
        <f t="shared" si="5"/>
        <v>1</v>
      </c>
    </row>
    <row r="86" spans="1:9" ht="12.75">
      <c r="A86" s="14" t="s">
        <v>18</v>
      </c>
      <c r="B86" s="14">
        <v>30</v>
      </c>
      <c r="C86" s="23">
        <v>3006270</v>
      </c>
      <c r="D86" s="22" t="s">
        <v>106</v>
      </c>
      <c r="E86" s="24">
        <v>31</v>
      </c>
      <c r="F86" s="15">
        <v>160</v>
      </c>
      <c r="G86" s="25">
        <f t="shared" si="4"/>
        <v>0.19375</v>
      </c>
      <c r="H86" s="15">
        <v>2498</v>
      </c>
      <c r="I86" s="15">
        <f t="shared" si="5"/>
        <v>1</v>
      </c>
    </row>
    <row r="87" spans="1:9" ht="12.75">
      <c r="A87" s="14" t="s">
        <v>18</v>
      </c>
      <c r="B87" s="14">
        <v>30</v>
      </c>
      <c r="C87" s="23">
        <v>3006320</v>
      </c>
      <c r="D87" s="22" t="s">
        <v>107</v>
      </c>
      <c r="E87" s="24">
        <v>62</v>
      </c>
      <c r="F87" s="15">
        <v>333</v>
      </c>
      <c r="G87" s="25">
        <f t="shared" si="4"/>
        <v>0.18618618618618618</v>
      </c>
      <c r="H87" s="15">
        <v>2653</v>
      </c>
      <c r="I87" s="15">
        <f t="shared" si="5"/>
        <v>1</v>
      </c>
    </row>
    <row r="88" spans="1:9" ht="12.75">
      <c r="A88" s="14" t="s">
        <v>18</v>
      </c>
      <c r="B88" s="14">
        <v>30</v>
      </c>
      <c r="C88" s="23">
        <v>3006330</v>
      </c>
      <c r="D88" s="22" t="s">
        <v>108</v>
      </c>
      <c r="E88" s="24">
        <v>23</v>
      </c>
      <c r="F88" s="15">
        <v>156</v>
      </c>
      <c r="G88" s="25">
        <f t="shared" si="4"/>
        <v>0.14743589743589744</v>
      </c>
      <c r="H88" s="15">
        <v>3177</v>
      </c>
      <c r="I88" s="15">
        <f t="shared" si="5"/>
        <v>1</v>
      </c>
    </row>
    <row r="89" spans="1:9" ht="12.75">
      <c r="A89" s="14" t="s">
        <v>18</v>
      </c>
      <c r="B89" s="14">
        <v>30</v>
      </c>
      <c r="C89" s="23">
        <v>3006790</v>
      </c>
      <c r="D89" s="22" t="s">
        <v>109</v>
      </c>
      <c r="E89" s="24">
        <v>24</v>
      </c>
      <c r="F89" s="15">
        <v>166</v>
      </c>
      <c r="G89" s="25">
        <f t="shared" si="4"/>
        <v>0.14457831325301204</v>
      </c>
      <c r="H89" s="15">
        <v>1274</v>
      </c>
      <c r="I89" s="15">
        <f t="shared" si="5"/>
        <v>1</v>
      </c>
    </row>
    <row r="90" spans="1:9" ht="12.75">
      <c r="A90" s="14" t="s">
        <v>18</v>
      </c>
      <c r="B90" s="14">
        <v>30</v>
      </c>
      <c r="C90" s="23">
        <v>3006810</v>
      </c>
      <c r="D90" s="22" t="s">
        <v>110</v>
      </c>
      <c r="E90" s="24">
        <v>13</v>
      </c>
      <c r="F90" s="15">
        <v>86</v>
      </c>
      <c r="G90" s="25">
        <f t="shared" si="4"/>
        <v>0.1511627906976744</v>
      </c>
      <c r="H90" s="15">
        <v>1776</v>
      </c>
      <c r="I90" s="15">
        <f t="shared" si="5"/>
        <v>1</v>
      </c>
    </row>
    <row r="91" spans="1:9" ht="12.75">
      <c r="A91" s="14" t="s">
        <v>18</v>
      </c>
      <c r="B91" s="14">
        <v>30</v>
      </c>
      <c r="C91" s="23">
        <v>3006840</v>
      </c>
      <c r="D91" s="22" t="s">
        <v>111</v>
      </c>
      <c r="E91" s="24">
        <v>9</v>
      </c>
      <c r="F91" s="15">
        <v>337</v>
      </c>
      <c r="G91" s="25">
        <f t="shared" si="4"/>
        <v>0.026706231454005934</v>
      </c>
      <c r="H91" s="15">
        <v>2820</v>
      </c>
      <c r="I91" s="15">
        <f t="shared" si="5"/>
        <v>1</v>
      </c>
    </row>
    <row r="92" spans="1:9" ht="12.75">
      <c r="A92" s="14" t="s">
        <v>18</v>
      </c>
      <c r="B92" s="14">
        <v>30</v>
      </c>
      <c r="C92" s="23">
        <v>3004050</v>
      </c>
      <c r="D92" s="22" t="s">
        <v>69</v>
      </c>
      <c r="E92" s="24">
        <v>2</v>
      </c>
      <c r="F92" s="15">
        <v>10</v>
      </c>
      <c r="G92" s="25">
        <f t="shared" si="4"/>
        <v>0.2</v>
      </c>
      <c r="H92" s="15">
        <v>90</v>
      </c>
      <c r="I92" s="15">
        <f t="shared" si="5"/>
        <v>1</v>
      </c>
    </row>
    <row r="93" spans="1:9" ht="12.75">
      <c r="A93" s="14" t="s">
        <v>18</v>
      </c>
      <c r="B93" s="14">
        <v>30</v>
      </c>
      <c r="C93" s="23">
        <v>3006870</v>
      </c>
      <c r="D93" s="22" t="s">
        <v>112</v>
      </c>
      <c r="E93" s="24">
        <v>53</v>
      </c>
      <c r="F93" s="15">
        <v>286</v>
      </c>
      <c r="G93" s="25">
        <f t="shared" si="4"/>
        <v>0.1853146853146853</v>
      </c>
      <c r="H93" s="15">
        <v>2205</v>
      </c>
      <c r="I93" s="15">
        <f t="shared" si="5"/>
        <v>1</v>
      </c>
    </row>
    <row r="94" spans="1:9" ht="12.75">
      <c r="A94" s="14" t="s">
        <v>18</v>
      </c>
      <c r="B94" s="14">
        <v>30</v>
      </c>
      <c r="C94" s="23">
        <v>3007030</v>
      </c>
      <c r="D94" s="22" t="s">
        <v>113</v>
      </c>
      <c r="E94" s="24">
        <v>2</v>
      </c>
      <c r="F94" s="15">
        <v>16</v>
      </c>
      <c r="G94" s="25">
        <f t="shared" si="4"/>
        <v>0.125</v>
      </c>
      <c r="H94" s="15">
        <v>110</v>
      </c>
      <c r="I94" s="15">
        <f t="shared" si="5"/>
        <v>1</v>
      </c>
    </row>
    <row r="95" spans="1:9" ht="12.75">
      <c r="A95" s="14" t="s">
        <v>18</v>
      </c>
      <c r="B95" s="14">
        <v>30</v>
      </c>
      <c r="C95" s="23">
        <v>3007050</v>
      </c>
      <c r="D95" s="22" t="s">
        <v>114</v>
      </c>
      <c r="E95" s="24">
        <v>70</v>
      </c>
      <c r="F95" s="15">
        <v>411</v>
      </c>
      <c r="G95" s="25">
        <f t="shared" si="4"/>
        <v>0.170316301703163</v>
      </c>
      <c r="H95" s="15">
        <v>2567</v>
      </c>
      <c r="I95" s="15">
        <f t="shared" si="5"/>
        <v>1</v>
      </c>
    </row>
    <row r="96" spans="1:9" ht="12.75">
      <c r="A96" s="14" t="s">
        <v>18</v>
      </c>
      <c r="B96" s="14">
        <v>30</v>
      </c>
      <c r="C96" s="23">
        <v>3007080</v>
      </c>
      <c r="D96" s="22" t="s">
        <v>115</v>
      </c>
      <c r="E96" s="24">
        <v>23</v>
      </c>
      <c r="F96" s="15">
        <v>193</v>
      </c>
      <c r="G96" s="25">
        <f t="shared" si="4"/>
        <v>0.11917098445595854</v>
      </c>
      <c r="H96" s="15">
        <v>2567</v>
      </c>
      <c r="I96" s="15">
        <f t="shared" si="5"/>
        <v>1</v>
      </c>
    </row>
    <row r="97" spans="1:9" ht="12.75">
      <c r="A97" s="14" t="s">
        <v>18</v>
      </c>
      <c r="B97" s="14">
        <v>30</v>
      </c>
      <c r="C97" s="23">
        <v>3007110</v>
      </c>
      <c r="D97" s="22" t="s">
        <v>116</v>
      </c>
      <c r="E97" s="24">
        <v>358</v>
      </c>
      <c r="F97" s="15">
        <v>1885</v>
      </c>
      <c r="G97" s="25">
        <f t="shared" si="4"/>
        <v>0.18992042440318302</v>
      </c>
      <c r="H97" s="15">
        <v>14023</v>
      </c>
      <c r="I97" s="15">
        <f t="shared" si="5"/>
        <v>1</v>
      </c>
    </row>
    <row r="98" spans="1:9" ht="12.75">
      <c r="A98" s="14" t="s">
        <v>18</v>
      </c>
      <c r="B98" s="14">
        <v>30</v>
      </c>
      <c r="C98" s="23">
        <v>3007140</v>
      </c>
      <c r="D98" s="22" t="s">
        <v>117</v>
      </c>
      <c r="E98" s="24">
        <v>147</v>
      </c>
      <c r="F98" s="15">
        <v>831</v>
      </c>
      <c r="G98" s="25">
        <f t="shared" si="4"/>
        <v>0.17689530685920576</v>
      </c>
      <c r="H98" s="15">
        <v>14610</v>
      </c>
      <c r="I98" s="15">
        <f t="shared" si="5"/>
        <v>1</v>
      </c>
    </row>
    <row r="99" spans="1:9" ht="12.75">
      <c r="A99" s="14" t="s">
        <v>18</v>
      </c>
      <c r="B99" s="14">
        <v>30</v>
      </c>
      <c r="C99" s="23">
        <v>3007190</v>
      </c>
      <c r="D99" s="22" t="s">
        <v>118</v>
      </c>
      <c r="E99" s="24">
        <v>43</v>
      </c>
      <c r="F99" s="15">
        <v>416</v>
      </c>
      <c r="G99" s="25">
        <f t="shared" si="4"/>
        <v>0.10336538461538461</v>
      </c>
      <c r="H99" s="15">
        <v>3301</v>
      </c>
      <c r="I99" s="15">
        <f t="shared" si="5"/>
        <v>1</v>
      </c>
    </row>
    <row r="100" spans="1:9" ht="12.75">
      <c r="A100" s="14" t="s">
        <v>18</v>
      </c>
      <c r="B100" s="14">
        <v>30</v>
      </c>
      <c r="C100" s="23">
        <v>3007200</v>
      </c>
      <c r="D100" s="22" t="s">
        <v>119</v>
      </c>
      <c r="E100" s="24">
        <v>11</v>
      </c>
      <c r="F100" s="15">
        <v>170</v>
      </c>
      <c r="G100" s="25">
        <f t="shared" si="4"/>
        <v>0.06470588235294118</v>
      </c>
      <c r="H100" s="15">
        <v>3406</v>
      </c>
      <c r="I100" s="15">
        <f t="shared" si="5"/>
        <v>1</v>
      </c>
    </row>
    <row r="101" spans="1:9" ht="12.75">
      <c r="A101" s="14" t="s">
        <v>18</v>
      </c>
      <c r="B101" s="14">
        <v>30</v>
      </c>
      <c r="C101" s="23">
        <v>3007260</v>
      </c>
      <c r="D101" s="22" t="s">
        <v>120</v>
      </c>
      <c r="E101" s="24">
        <v>5</v>
      </c>
      <c r="F101" s="15">
        <v>30</v>
      </c>
      <c r="G101" s="25">
        <f t="shared" si="4"/>
        <v>0.16666666666666666</v>
      </c>
      <c r="H101" s="15">
        <v>245</v>
      </c>
      <c r="I101" s="15">
        <f t="shared" si="5"/>
        <v>1</v>
      </c>
    </row>
    <row r="102" spans="1:9" ht="12.75">
      <c r="A102" s="14" t="s">
        <v>18</v>
      </c>
      <c r="B102" s="14">
        <v>30</v>
      </c>
      <c r="C102" s="23">
        <v>3007330</v>
      </c>
      <c r="D102" s="22" t="s">
        <v>122</v>
      </c>
      <c r="E102" s="24">
        <v>77</v>
      </c>
      <c r="F102" s="15">
        <v>424</v>
      </c>
      <c r="G102" s="25">
        <f t="shared" si="4"/>
        <v>0.18160377358490565</v>
      </c>
      <c r="H102" s="15">
        <v>3469</v>
      </c>
      <c r="I102" s="15">
        <f t="shared" si="5"/>
        <v>1</v>
      </c>
    </row>
    <row r="103" spans="1:9" ht="12.75">
      <c r="A103" s="14" t="s">
        <v>18</v>
      </c>
      <c r="B103" s="14">
        <v>30</v>
      </c>
      <c r="C103" s="23">
        <v>3007320</v>
      </c>
      <c r="D103" s="22" t="s">
        <v>121</v>
      </c>
      <c r="E103" s="24">
        <v>36</v>
      </c>
      <c r="F103" s="15">
        <v>205</v>
      </c>
      <c r="G103" s="25">
        <f t="shared" si="4"/>
        <v>0.17560975609756097</v>
      </c>
      <c r="H103" s="15">
        <v>3619</v>
      </c>
      <c r="I103" s="15">
        <f t="shared" si="5"/>
        <v>1</v>
      </c>
    </row>
    <row r="104" spans="1:9" ht="12.75">
      <c r="A104" s="14" t="s">
        <v>18</v>
      </c>
      <c r="B104" s="14">
        <v>30</v>
      </c>
      <c r="C104" s="23">
        <v>3007350</v>
      </c>
      <c r="D104" s="22" t="s">
        <v>123</v>
      </c>
      <c r="E104" s="24">
        <v>1</v>
      </c>
      <c r="F104" s="15">
        <v>10</v>
      </c>
      <c r="G104" s="25">
        <f t="shared" si="4"/>
        <v>0.1</v>
      </c>
      <c r="H104" s="15">
        <v>161</v>
      </c>
      <c r="I104" s="15">
        <f t="shared" si="5"/>
        <v>1</v>
      </c>
    </row>
    <row r="105" spans="1:9" ht="12.75">
      <c r="A105" s="14" t="s">
        <v>18</v>
      </c>
      <c r="B105" s="14">
        <v>30</v>
      </c>
      <c r="C105" s="23">
        <v>3007410</v>
      </c>
      <c r="D105" s="22" t="s">
        <v>124</v>
      </c>
      <c r="E105" s="24">
        <v>313</v>
      </c>
      <c r="F105" s="15">
        <v>1495</v>
      </c>
      <c r="G105" s="25">
        <f t="shared" si="4"/>
        <v>0.2093645484949833</v>
      </c>
      <c r="H105" s="15">
        <v>6972</v>
      </c>
      <c r="I105" s="15">
        <f t="shared" si="5"/>
        <v>1</v>
      </c>
    </row>
    <row r="106" spans="1:9" ht="12.75">
      <c r="A106" s="14" t="s">
        <v>18</v>
      </c>
      <c r="B106" s="14">
        <v>30</v>
      </c>
      <c r="C106" s="23">
        <v>3000089</v>
      </c>
      <c r="D106" s="22" t="s">
        <v>25</v>
      </c>
      <c r="E106" s="24">
        <v>2</v>
      </c>
      <c r="F106" s="15">
        <v>18</v>
      </c>
      <c r="G106" s="25">
        <f t="shared" si="4"/>
        <v>0.1111111111111111</v>
      </c>
      <c r="H106" s="15">
        <v>142</v>
      </c>
      <c r="I106" s="15">
        <f t="shared" si="5"/>
        <v>1</v>
      </c>
    </row>
    <row r="107" spans="1:9" ht="12.75">
      <c r="A107" s="14" t="s">
        <v>18</v>
      </c>
      <c r="B107" s="14">
        <v>30</v>
      </c>
      <c r="C107" s="23">
        <v>3007500</v>
      </c>
      <c r="D107" s="22" t="s">
        <v>25</v>
      </c>
      <c r="E107" s="24">
        <v>2</v>
      </c>
      <c r="F107" s="15">
        <v>33</v>
      </c>
      <c r="G107" s="25">
        <f t="shared" si="4"/>
        <v>0.06060606060606061</v>
      </c>
      <c r="H107" s="15">
        <v>250</v>
      </c>
      <c r="I107" s="15">
        <f aca="true" t="shared" si="6" ref="I107:I138">IF(H107&lt;20000,1,0)</f>
        <v>1</v>
      </c>
    </row>
    <row r="108" spans="1:9" ht="12.75">
      <c r="A108" s="14" t="s">
        <v>18</v>
      </c>
      <c r="B108" s="14">
        <v>30</v>
      </c>
      <c r="C108" s="23">
        <v>3014150</v>
      </c>
      <c r="D108" s="22" t="s">
        <v>25</v>
      </c>
      <c r="E108" s="24">
        <v>10</v>
      </c>
      <c r="F108" s="15">
        <v>54</v>
      </c>
      <c r="G108" s="25">
        <f t="shared" si="4"/>
        <v>0.18518518518518517</v>
      </c>
      <c r="H108" s="15">
        <v>386</v>
      </c>
      <c r="I108" s="15">
        <f t="shared" si="6"/>
        <v>1</v>
      </c>
    </row>
    <row r="109" spans="1:9" ht="12.75">
      <c r="A109" s="14" t="s">
        <v>18</v>
      </c>
      <c r="B109" s="14">
        <v>30</v>
      </c>
      <c r="C109" s="23">
        <v>3007620</v>
      </c>
      <c r="D109" s="22" t="s">
        <v>125</v>
      </c>
      <c r="E109" s="24">
        <v>10</v>
      </c>
      <c r="F109" s="15">
        <v>33</v>
      </c>
      <c r="G109" s="25">
        <f t="shared" si="4"/>
        <v>0.30303030303030304</v>
      </c>
      <c r="H109" s="15">
        <v>316</v>
      </c>
      <c r="I109" s="15">
        <f t="shared" si="6"/>
        <v>1</v>
      </c>
    </row>
    <row r="110" spans="1:9" ht="12.75">
      <c r="A110" s="14" t="s">
        <v>18</v>
      </c>
      <c r="B110" s="14">
        <v>30</v>
      </c>
      <c r="C110" s="23">
        <v>3007710</v>
      </c>
      <c r="D110" s="22" t="s">
        <v>126</v>
      </c>
      <c r="E110" s="24">
        <v>14</v>
      </c>
      <c r="F110" s="15">
        <v>157</v>
      </c>
      <c r="G110" s="25">
        <f t="shared" si="4"/>
        <v>0.08917197452229299</v>
      </c>
      <c r="H110" s="15">
        <v>1005</v>
      </c>
      <c r="I110" s="15">
        <f t="shared" si="6"/>
        <v>1</v>
      </c>
    </row>
    <row r="111" spans="1:9" ht="12.75">
      <c r="A111" s="14" t="s">
        <v>18</v>
      </c>
      <c r="B111" s="14">
        <v>30</v>
      </c>
      <c r="C111" s="23">
        <v>3007830</v>
      </c>
      <c r="D111" s="22" t="s">
        <v>127</v>
      </c>
      <c r="E111" s="24">
        <v>9</v>
      </c>
      <c r="F111" s="15">
        <v>122</v>
      </c>
      <c r="G111" s="25">
        <f t="shared" si="4"/>
        <v>0.07377049180327869</v>
      </c>
      <c r="H111" s="15">
        <v>1014</v>
      </c>
      <c r="I111" s="15">
        <f t="shared" si="6"/>
        <v>1</v>
      </c>
    </row>
    <row r="112" spans="1:9" ht="12.75">
      <c r="A112" s="14" t="s">
        <v>18</v>
      </c>
      <c r="B112" s="14">
        <v>30</v>
      </c>
      <c r="C112" s="23">
        <v>3007860</v>
      </c>
      <c r="D112" s="22" t="s">
        <v>128</v>
      </c>
      <c r="E112" s="24">
        <v>13</v>
      </c>
      <c r="F112" s="15">
        <v>61</v>
      </c>
      <c r="G112" s="25">
        <f t="shared" si="4"/>
        <v>0.21311475409836064</v>
      </c>
      <c r="H112" s="15">
        <v>915</v>
      </c>
      <c r="I112" s="15">
        <f t="shared" si="6"/>
        <v>1</v>
      </c>
    </row>
    <row r="113" spans="1:9" ht="12.75">
      <c r="A113" s="14" t="s">
        <v>18</v>
      </c>
      <c r="B113" s="14">
        <v>30</v>
      </c>
      <c r="C113" s="23">
        <v>3007930</v>
      </c>
      <c r="D113" s="22" t="s">
        <v>129</v>
      </c>
      <c r="E113" s="24">
        <v>96</v>
      </c>
      <c r="F113" s="15">
        <v>623</v>
      </c>
      <c r="G113" s="25">
        <f t="shared" si="4"/>
        <v>0.15409309791332262</v>
      </c>
      <c r="H113" s="15">
        <v>11256</v>
      </c>
      <c r="I113" s="15">
        <f t="shared" si="6"/>
        <v>1</v>
      </c>
    </row>
    <row r="114" spans="1:9" ht="12.75">
      <c r="A114" s="14" t="s">
        <v>18</v>
      </c>
      <c r="B114" s="14">
        <v>30</v>
      </c>
      <c r="C114" s="23">
        <v>3008130</v>
      </c>
      <c r="D114" s="22" t="s">
        <v>134</v>
      </c>
      <c r="E114" s="24">
        <v>4</v>
      </c>
      <c r="F114" s="15">
        <v>69</v>
      </c>
      <c r="G114" s="25">
        <f t="shared" si="4"/>
        <v>0.057971014492753624</v>
      </c>
      <c r="H114" s="15">
        <v>373</v>
      </c>
      <c r="I114" s="15">
        <f t="shared" si="6"/>
        <v>1</v>
      </c>
    </row>
    <row r="115" spans="1:9" ht="12.75">
      <c r="A115" s="14" t="s">
        <v>18</v>
      </c>
      <c r="B115" s="14">
        <v>30</v>
      </c>
      <c r="C115" s="23">
        <v>3000003</v>
      </c>
      <c r="D115" s="22" t="s">
        <v>20</v>
      </c>
      <c r="E115" s="24">
        <v>187</v>
      </c>
      <c r="F115" s="15">
        <v>676</v>
      </c>
      <c r="G115" s="25">
        <f t="shared" si="4"/>
        <v>0.27662721893491127</v>
      </c>
      <c r="H115" s="15">
        <v>4692</v>
      </c>
      <c r="I115" s="15">
        <f t="shared" si="6"/>
        <v>1</v>
      </c>
    </row>
    <row r="116" spans="1:9" ht="12.75">
      <c r="A116" s="14" t="s">
        <v>18</v>
      </c>
      <c r="B116" s="14">
        <v>30</v>
      </c>
      <c r="C116" s="23">
        <v>3008190</v>
      </c>
      <c r="D116" s="22" t="s">
        <v>135</v>
      </c>
      <c r="E116" s="24">
        <v>58</v>
      </c>
      <c r="F116" s="15">
        <v>267</v>
      </c>
      <c r="G116" s="25">
        <f t="shared" si="4"/>
        <v>0.21722846441947566</v>
      </c>
      <c r="H116" s="15">
        <v>4692</v>
      </c>
      <c r="I116" s="15">
        <f t="shared" si="6"/>
        <v>1</v>
      </c>
    </row>
    <row r="117" spans="1:9" ht="12.75">
      <c r="A117" s="14" t="s">
        <v>18</v>
      </c>
      <c r="B117" s="14">
        <v>30</v>
      </c>
      <c r="C117" s="23">
        <v>3008280</v>
      </c>
      <c r="D117" s="22" t="s">
        <v>136</v>
      </c>
      <c r="E117" s="24">
        <v>162</v>
      </c>
      <c r="F117" s="15">
        <v>776</v>
      </c>
      <c r="G117" s="25">
        <f t="shared" si="4"/>
        <v>0.20876288659793815</v>
      </c>
      <c r="H117" s="15">
        <v>4592</v>
      </c>
      <c r="I117" s="15">
        <f t="shared" si="6"/>
        <v>1</v>
      </c>
    </row>
    <row r="118" spans="1:9" ht="12.75">
      <c r="A118" s="14" t="s">
        <v>18</v>
      </c>
      <c r="B118" s="14">
        <v>30</v>
      </c>
      <c r="C118" s="23">
        <v>3008310</v>
      </c>
      <c r="D118" s="22" t="s">
        <v>137</v>
      </c>
      <c r="E118" s="24">
        <v>1</v>
      </c>
      <c r="F118" s="15">
        <v>7</v>
      </c>
      <c r="G118" s="25">
        <f t="shared" si="4"/>
        <v>0.14285714285714285</v>
      </c>
      <c r="H118" s="15">
        <v>87</v>
      </c>
      <c r="I118" s="15">
        <f t="shared" si="6"/>
        <v>1</v>
      </c>
    </row>
    <row r="119" spans="1:9" ht="12.75">
      <c r="A119" s="14" t="s">
        <v>18</v>
      </c>
      <c r="B119" s="14">
        <v>30</v>
      </c>
      <c r="C119" s="23">
        <v>3008340</v>
      </c>
      <c r="D119" s="22" t="s">
        <v>444</v>
      </c>
      <c r="E119" s="24">
        <v>49</v>
      </c>
      <c r="F119" s="15">
        <v>385</v>
      </c>
      <c r="G119" s="25">
        <f t="shared" si="4"/>
        <v>0.12727272727272726</v>
      </c>
      <c r="H119" s="15">
        <v>8105</v>
      </c>
      <c r="I119" s="15">
        <f t="shared" si="6"/>
        <v>1</v>
      </c>
    </row>
    <row r="120" spans="1:9" ht="12.75">
      <c r="A120" s="14" t="s">
        <v>18</v>
      </c>
      <c r="B120" s="14">
        <v>30</v>
      </c>
      <c r="C120" s="23">
        <v>3008640</v>
      </c>
      <c r="D120" s="22" t="s">
        <v>140</v>
      </c>
      <c r="E120" s="24">
        <v>4</v>
      </c>
      <c r="F120" s="15">
        <v>13</v>
      </c>
      <c r="G120" s="25">
        <f t="shared" si="4"/>
        <v>0.3076923076923077</v>
      </c>
      <c r="H120" s="15">
        <v>96</v>
      </c>
      <c r="I120" s="15">
        <f t="shared" si="6"/>
        <v>1</v>
      </c>
    </row>
    <row r="121" spans="1:9" ht="12.75">
      <c r="A121" s="14" t="s">
        <v>18</v>
      </c>
      <c r="B121" s="14">
        <v>30</v>
      </c>
      <c r="C121" s="23">
        <v>3008470</v>
      </c>
      <c r="D121" s="22" t="s">
        <v>139</v>
      </c>
      <c r="E121" s="24">
        <v>20</v>
      </c>
      <c r="F121" s="15">
        <v>198</v>
      </c>
      <c r="G121" s="25">
        <f t="shared" si="4"/>
        <v>0.10101010101010101</v>
      </c>
      <c r="H121" s="15">
        <v>1625</v>
      </c>
      <c r="I121" s="15">
        <f t="shared" si="6"/>
        <v>1</v>
      </c>
    </row>
    <row r="122" spans="1:9" ht="12.75">
      <c r="A122" s="14" t="s">
        <v>18</v>
      </c>
      <c r="B122" s="14">
        <v>30</v>
      </c>
      <c r="C122" s="23">
        <v>3008670</v>
      </c>
      <c r="D122" s="22" t="s">
        <v>141</v>
      </c>
      <c r="E122" s="24">
        <v>88</v>
      </c>
      <c r="F122" s="15">
        <v>542</v>
      </c>
      <c r="G122" s="25">
        <f t="shared" si="4"/>
        <v>0.16236162361623616</v>
      </c>
      <c r="H122" s="15">
        <v>5789</v>
      </c>
      <c r="I122" s="15">
        <f t="shared" si="6"/>
        <v>1</v>
      </c>
    </row>
    <row r="123" spans="1:9" ht="12.75">
      <c r="A123" s="14" t="s">
        <v>18</v>
      </c>
      <c r="B123" s="14">
        <v>30</v>
      </c>
      <c r="C123" s="23">
        <v>3008700</v>
      </c>
      <c r="D123" s="22" t="s">
        <v>142</v>
      </c>
      <c r="E123" s="24">
        <v>10</v>
      </c>
      <c r="F123" s="15">
        <v>108</v>
      </c>
      <c r="G123" s="25">
        <f t="shared" si="4"/>
        <v>0.09259259259259259</v>
      </c>
      <c r="H123" s="15">
        <v>848</v>
      </c>
      <c r="I123" s="15">
        <f t="shared" si="6"/>
        <v>1</v>
      </c>
    </row>
    <row r="124" spans="1:9" ht="12.75">
      <c r="A124" s="14" t="s">
        <v>18</v>
      </c>
      <c r="B124" s="14">
        <v>30</v>
      </c>
      <c r="C124" s="23">
        <v>3008730</v>
      </c>
      <c r="D124" s="22" t="s">
        <v>143</v>
      </c>
      <c r="E124" s="24">
        <v>0</v>
      </c>
      <c r="F124" s="15">
        <v>4</v>
      </c>
      <c r="G124" s="25">
        <f t="shared" si="4"/>
        <v>0</v>
      </c>
      <c r="H124" s="15">
        <v>58</v>
      </c>
      <c r="I124" s="15">
        <f t="shared" si="6"/>
        <v>1</v>
      </c>
    </row>
    <row r="125" spans="1:9" ht="12.75">
      <c r="A125" s="14" t="s">
        <v>18</v>
      </c>
      <c r="B125" s="14">
        <v>30</v>
      </c>
      <c r="C125" s="23">
        <v>3008860</v>
      </c>
      <c r="D125" s="22" t="s">
        <v>145</v>
      </c>
      <c r="E125" s="24">
        <v>12</v>
      </c>
      <c r="F125" s="15">
        <v>85</v>
      </c>
      <c r="G125" s="25">
        <f t="shared" si="4"/>
        <v>0.1411764705882353</v>
      </c>
      <c r="H125" s="15">
        <v>631</v>
      </c>
      <c r="I125" s="15">
        <f t="shared" si="6"/>
        <v>1</v>
      </c>
    </row>
    <row r="126" spans="1:9" ht="12.75">
      <c r="A126" s="14" t="s">
        <v>18</v>
      </c>
      <c r="B126" s="14">
        <v>30</v>
      </c>
      <c r="C126" s="23">
        <v>3008850</v>
      </c>
      <c r="D126" s="22" t="s">
        <v>144</v>
      </c>
      <c r="E126" s="24">
        <v>7</v>
      </c>
      <c r="F126" s="15">
        <v>39</v>
      </c>
      <c r="G126" s="25">
        <f t="shared" si="4"/>
        <v>0.1794871794871795</v>
      </c>
      <c r="H126" s="15">
        <v>689</v>
      </c>
      <c r="I126" s="15">
        <f t="shared" si="6"/>
        <v>1</v>
      </c>
    </row>
    <row r="127" spans="1:9" ht="12.75">
      <c r="A127" s="14" t="s">
        <v>18</v>
      </c>
      <c r="B127" s="14">
        <v>30</v>
      </c>
      <c r="C127" s="23">
        <v>3008880</v>
      </c>
      <c r="D127" s="22" t="s">
        <v>146</v>
      </c>
      <c r="E127" s="24">
        <v>32</v>
      </c>
      <c r="F127" s="15">
        <v>120</v>
      </c>
      <c r="G127" s="25">
        <f t="shared" si="4"/>
        <v>0.26666666666666666</v>
      </c>
      <c r="H127" s="15">
        <v>775</v>
      </c>
      <c r="I127" s="15">
        <f t="shared" si="6"/>
        <v>1</v>
      </c>
    </row>
    <row r="128" spans="1:9" ht="12.75">
      <c r="A128" s="14" t="s">
        <v>18</v>
      </c>
      <c r="B128" s="14">
        <v>30</v>
      </c>
      <c r="C128" s="23">
        <v>3008910</v>
      </c>
      <c r="D128" s="22" t="s">
        <v>147</v>
      </c>
      <c r="E128" s="24">
        <v>137</v>
      </c>
      <c r="F128" s="15">
        <v>820</v>
      </c>
      <c r="G128" s="25">
        <f t="shared" si="4"/>
        <v>0.16707317073170733</v>
      </c>
      <c r="H128" s="15">
        <v>7196</v>
      </c>
      <c r="I128" s="15">
        <f t="shared" si="6"/>
        <v>1</v>
      </c>
    </row>
    <row r="129" spans="1:9" ht="12.75">
      <c r="A129" s="14" t="s">
        <v>18</v>
      </c>
      <c r="B129" s="14">
        <v>30</v>
      </c>
      <c r="C129" s="23">
        <v>3009000</v>
      </c>
      <c r="D129" s="22" t="s">
        <v>148</v>
      </c>
      <c r="E129" s="24">
        <v>2</v>
      </c>
      <c r="F129" s="15">
        <v>22</v>
      </c>
      <c r="G129" s="25">
        <f t="shared" si="4"/>
        <v>0.09090909090909091</v>
      </c>
      <c r="H129" s="15">
        <v>163</v>
      </c>
      <c r="I129" s="15">
        <f t="shared" si="6"/>
        <v>1</v>
      </c>
    </row>
    <row r="130" spans="1:9" ht="12.75">
      <c r="A130" s="14" t="s">
        <v>18</v>
      </c>
      <c r="B130" s="14">
        <v>30</v>
      </c>
      <c r="C130" s="23">
        <v>3009030</v>
      </c>
      <c r="D130" s="22" t="s">
        <v>149</v>
      </c>
      <c r="E130" s="24">
        <v>22</v>
      </c>
      <c r="F130" s="15">
        <v>58</v>
      </c>
      <c r="G130" s="25">
        <f t="shared" si="4"/>
        <v>0.3793103448275862</v>
      </c>
      <c r="H130" s="15">
        <v>492</v>
      </c>
      <c r="I130" s="15">
        <f t="shared" si="6"/>
        <v>1</v>
      </c>
    </row>
    <row r="131" spans="1:9" ht="12.75">
      <c r="A131" s="14" t="s">
        <v>18</v>
      </c>
      <c r="B131" s="14">
        <v>30</v>
      </c>
      <c r="C131" s="23">
        <v>3009090</v>
      </c>
      <c r="D131" s="22" t="s">
        <v>150</v>
      </c>
      <c r="E131" s="24">
        <v>12</v>
      </c>
      <c r="F131" s="15">
        <v>48</v>
      </c>
      <c r="G131" s="25">
        <f t="shared" si="4"/>
        <v>0.25</v>
      </c>
      <c r="H131" s="15">
        <v>340</v>
      </c>
      <c r="I131" s="15">
        <f t="shared" si="6"/>
        <v>1</v>
      </c>
    </row>
    <row r="132" spans="1:9" ht="12.75">
      <c r="A132" s="14" t="s">
        <v>18</v>
      </c>
      <c r="B132" s="14">
        <v>30</v>
      </c>
      <c r="C132" s="23">
        <v>3009120</v>
      </c>
      <c r="D132" s="22" t="s">
        <v>151</v>
      </c>
      <c r="E132" s="24">
        <v>7</v>
      </c>
      <c r="F132" s="15">
        <v>25</v>
      </c>
      <c r="G132" s="25">
        <f t="shared" si="4"/>
        <v>0.28</v>
      </c>
      <c r="H132" s="15">
        <v>388</v>
      </c>
      <c r="I132" s="15">
        <f t="shared" si="6"/>
        <v>1</v>
      </c>
    </row>
    <row r="133" spans="1:9" ht="12.75">
      <c r="A133" s="14" t="s">
        <v>18</v>
      </c>
      <c r="B133" s="14">
        <v>30</v>
      </c>
      <c r="C133" s="23">
        <v>3009180</v>
      </c>
      <c r="D133" s="22" t="s">
        <v>152</v>
      </c>
      <c r="E133" s="24">
        <v>18</v>
      </c>
      <c r="F133" s="15">
        <v>108</v>
      </c>
      <c r="G133" s="25">
        <f t="shared" si="4"/>
        <v>0.16666666666666666</v>
      </c>
      <c r="H133" s="15">
        <v>952</v>
      </c>
      <c r="I133" s="15">
        <f t="shared" si="6"/>
        <v>1</v>
      </c>
    </row>
    <row r="134" spans="1:9" ht="12.75">
      <c r="A134" s="14" t="s">
        <v>18</v>
      </c>
      <c r="B134" s="14">
        <v>30</v>
      </c>
      <c r="C134" s="23">
        <v>3009210</v>
      </c>
      <c r="D134" s="22" t="s">
        <v>153</v>
      </c>
      <c r="E134" s="24">
        <v>11</v>
      </c>
      <c r="F134" s="15">
        <v>47</v>
      </c>
      <c r="G134" s="25">
        <f t="shared" si="4"/>
        <v>0.23404255319148937</v>
      </c>
      <c r="H134" s="15">
        <v>1183</v>
      </c>
      <c r="I134" s="15">
        <f t="shared" si="6"/>
        <v>1</v>
      </c>
    </row>
    <row r="135" spans="1:9" ht="12.75">
      <c r="A135" s="14" t="s">
        <v>18</v>
      </c>
      <c r="B135" s="14">
        <v>30</v>
      </c>
      <c r="C135" s="23">
        <v>3009330</v>
      </c>
      <c r="D135" s="22" t="s">
        <v>154</v>
      </c>
      <c r="E135" s="24">
        <v>25</v>
      </c>
      <c r="F135" s="15">
        <v>65</v>
      </c>
      <c r="G135" s="25">
        <f t="shared" si="4"/>
        <v>0.38461538461538464</v>
      </c>
      <c r="H135" s="15">
        <v>369</v>
      </c>
      <c r="I135" s="15">
        <f t="shared" si="6"/>
        <v>1</v>
      </c>
    </row>
    <row r="136" spans="1:9" ht="12.75">
      <c r="A136" s="14" t="s">
        <v>18</v>
      </c>
      <c r="B136" s="14">
        <v>30</v>
      </c>
      <c r="C136" s="23">
        <v>3000102</v>
      </c>
      <c r="D136" s="22" t="s">
        <v>451</v>
      </c>
      <c r="E136" s="24">
        <v>26</v>
      </c>
      <c r="F136" s="15">
        <v>185</v>
      </c>
      <c r="G136" s="25">
        <f t="shared" si="4"/>
        <v>0.14054054054054055</v>
      </c>
      <c r="H136" s="15">
        <v>1055</v>
      </c>
      <c r="I136" s="15">
        <f t="shared" si="6"/>
        <v>1</v>
      </c>
    </row>
    <row r="137" spans="1:9" ht="12.75">
      <c r="A137" s="14" t="s">
        <v>18</v>
      </c>
      <c r="B137" s="14">
        <v>30</v>
      </c>
      <c r="C137" s="23">
        <v>3009510</v>
      </c>
      <c r="D137" s="22" t="s">
        <v>155</v>
      </c>
      <c r="E137" s="24">
        <v>22</v>
      </c>
      <c r="F137" s="15">
        <v>87</v>
      </c>
      <c r="G137" s="25">
        <f t="shared" si="4"/>
        <v>0.25287356321839083</v>
      </c>
      <c r="H137" s="15">
        <v>588</v>
      </c>
      <c r="I137" s="15">
        <f t="shared" si="6"/>
        <v>1</v>
      </c>
    </row>
    <row r="138" spans="1:9" ht="12.75">
      <c r="A138" s="14" t="s">
        <v>18</v>
      </c>
      <c r="B138" s="14">
        <v>30</v>
      </c>
      <c r="C138" s="23">
        <v>3009560</v>
      </c>
      <c r="D138" s="22" t="s">
        <v>156</v>
      </c>
      <c r="E138" s="24">
        <v>97</v>
      </c>
      <c r="F138" s="15">
        <v>1160</v>
      </c>
      <c r="G138" s="25">
        <f aca="true" t="shared" si="7" ref="G138:G201">IF(AND(E138&gt;0,F138&gt;0),E138/F138,0)</f>
        <v>0.08362068965517241</v>
      </c>
      <c r="H138" s="15">
        <v>7957</v>
      </c>
      <c r="I138" s="15">
        <f t="shared" si="6"/>
        <v>1</v>
      </c>
    </row>
    <row r="139" spans="1:9" ht="12.75">
      <c r="A139" s="14" t="s">
        <v>18</v>
      </c>
      <c r="B139" s="14">
        <v>30</v>
      </c>
      <c r="C139" s="23">
        <v>3009600</v>
      </c>
      <c r="D139" s="22" t="s">
        <v>157</v>
      </c>
      <c r="E139" s="24">
        <v>7</v>
      </c>
      <c r="F139" s="15">
        <v>40</v>
      </c>
      <c r="G139" s="25">
        <f t="shared" si="7"/>
        <v>0.175</v>
      </c>
      <c r="H139" s="15">
        <v>301</v>
      </c>
      <c r="I139" s="15">
        <f aca="true" t="shared" si="8" ref="I139:I202">IF(H139&lt;20000,1,0)</f>
        <v>1</v>
      </c>
    </row>
    <row r="140" spans="1:9" ht="12.75">
      <c r="A140" s="14" t="s">
        <v>18</v>
      </c>
      <c r="B140" s="14">
        <v>30</v>
      </c>
      <c r="C140" s="23">
        <v>3009670</v>
      </c>
      <c r="D140" s="22" t="s">
        <v>158</v>
      </c>
      <c r="E140" s="24">
        <v>15</v>
      </c>
      <c r="F140" s="15">
        <v>96</v>
      </c>
      <c r="G140" s="25">
        <f t="shared" si="7"/>
        <v>0.15625</v>
      </c>
      <c r="H140" s="15">
        <v>920</v>
      </c>
      <c r="I140" s="15">
        <f t="shared" si="8"/>
        <v>1</v>
      </c>
    </row>
    <row r="141" spans="1:9" ht="12.75">
      <c r="A141" s="14" t="s">
        <v>18</v>
      </c>
      <c r="B141" s="14">
        <v>30</v>
      </c>
      <c r="C141" s="23">
        <v>3009720</v>
      </c>
      <c r="D141" s="22" t="s">
        <v>159</v>
      </c>
      <c r="E141" s="24">
        <v>27</v>
      </c>
      <c r="F141" s="15">
        <v>282</v>
      </c>
      <c r="G141" s="25">
        <f t="shared" si="7"/>
        <v>0.09574468085106383</v>
      </c>
      <c r="H141" s="15">
        <v>1963</v>
      </c>
      <c r="I141" s="15">
        <f t="shared" si="8"/>
        <v>1</v>
      </c>
    </row>
    <row r="142" spans="1:9" ht="12.75">
      <c r="A142" s="14" t="s">
        <v>18</v>
      </c>
      <c r="B142" s="14">
        <v>30</v>
      </c>
      <c r="C142" s="23">
        <v>3009780</v>
      </c>
      <c r="D142" s="22" t="s">
        <v>160</v>
      </c>
      <c r="E142" s="24">
        <v>9</v>
      </c>
      <c r="F142" s="15">
        <v>46</v>
      </c>
      <c r="G142" s="25">
        <f t="shared" si="7"/>
        <v>0.1956521739130435</v>
      </c>
      <c r="H142" s="15">
        <v>350</v>
      </c>
      <c r="I142" s="15">
        <f t="shared" si="8"/>
        <v>1</v>
      </c>
    </row>
    <row r="143" spans="1:9" ht="12.75">
      <c r="A143" s="14" t="s">
        <v>18</v>
      </c>
      <c r="B143" s="14">
        <v>30</v>
      </c>
      <c r="C143" s="23">
        <v>3009840</v>
      </c>
      <c r="D143" s="22" t="s">
        <v>161</v>
      </c>
      <c r="E143" s="24">
        <v>14</v>
      </c>
      <c r="F143" s="15">
        <v>64</v>
      </c>
      <c r="G143" s="25">
        <f t="shared" si="7"/>
        <v>0.21875</v>
      </c>
      <c r="H143" s="15">
        <v>647</v>
      </c>
      <c r="I143" s="15">
        <f t="shared" si="8"/>
        <v>1</v>
      </c>
    </row>
    <row r="144" spans="1:9" ht="12.75">
      <c r="A144" s="14" t="s">
        <v>18</v>
      </c>
      <c r="B144" s="14">
        <v>30</v>
      </c>
      <c r="C144" s="23">
        <v>3009930</v>
      </c>
      <c r="D144" s="22" t="s">
        <v>162</v>
      </c>
      <c r="E144" s="24">
        <v>33</v>
      </c>
      <c r="F144" s="15">
        <v>369</v>
      </c>
      <c r="G144" s="25">
        <f t="shared" si="7"/>
        <v>0.08943089430894309</v>
      </c>
      <c r="H144" s="15">
        <v>2914</v>
      </c>
      <c r="I144" s="15">
        <f t="shared" si="8"/>
        <v>1</v>
      </c>
    </row>
    <row r="145" spans="1:9" ht="12.75">
      <c r="A145" s="14" t="s">
        <v>18</v>
      </c>
      <c r="B145" s="14">
        <v>30</v>
      </c>
      <c r="C145" s="23">
        <v>3010080</v>
      </c>
      <c r="D145" s="22" t="s">
        <v>163</v>
      </c>
      <c r="E145" s="24">
        <v>123</v>
      </c>
      <c r="F145" s="15">
        <v>478</v>
      </c>
      <c r="G145" s="25">
        <f t="shared" si="7"/>
        <v>0.25732217573221755</v>
      </c>
      <c r="H145" s="15">
        <v>4310</v>
      </c>
      <c r="I145" s="15">
        <f t="shared" si="8"/>
        <v>1</v>
      </c>
    </row>
    <row r="146" spans="1:9" ht="12.75">
      <c r="A146" s="14" t="s">
        <v>18</v>
      </c>
      <c r="B146" s="14">
        <v>30</v>
      </c>
      <c r="C146" s="23">
        <v>3010920</v>
      </c>
      <c r="D146" s="22" t="s">
        <v>172</v>
      </c>
      <c r="E146" s="24">
        <v>139</v>
      </c>
      <c r="F146" s="15">
        <v>764</v>
      </c>
      <c r="G146" s="25">
        <f t="shared" si="7"/>
        <v>0.18193717277486912</v>
      </c>
      <c r="H146" s="15">
        <v>6013</v>
      </c>
      <c r="I146" s="15">
        <f t="shared" si="8"/>
        <v>1</v>
      </c>
    </row>
    <row r="147" spans="1:9" ht="12.75">
      <c r="A147" s="14" t="s">
        <v>18</v>
      </c>
      <c r="B147" s="14">
        <v>30</v>
      </c>
      <c r="C147" s="23">
        <v>3010140</v>
      </c>
      <c r="D147" s="22" t="s">
        <v>164</v>
      </c>
      <c r="E147" s="24">
        <v>13</v>
      </c>
      <c r="F147" s="15">
        <v>169</v>
      </c>
      <c r="G147" s="25">
        <f t="shared" si="7"/>
        <v>0.07692307692307693</v>
      </c>
      <c r="H147" s="15">
        <v>1206</v>
      </c>
      <c r="I147" s="15">
        <f t="shared" si="8"/>
        <v>1</v>
      </c>
    </row>
    <row r="148" spans="1:9" ht="12.75">
      <c r="A148" s="14" t="s">
        <v>18</v>
      </c>
      <c r="B148" s="14">
        <v>30</v>
      </c>
      <c r="C148" s="23">
        <v>3010170</v>
      </c>
      <c r="D148" s="22" t="s">
        <v>165</v>
      </c>
      <c r="E148" s="24">
        <v>14</v>
      </c>
      <c r="F148" s="15">
        <v>120</v>
      </c>
      <c r="G148" s="25">
        <f t="shared" si="7"/>
        <v>0.11666666666666667</v>
      </c>
      <c r="H148" s="15">
        <v>1865</v>
      </c>
      <c r="I148" s="15">
        <f t="shared" si="8"/>
        <v>1</v>
      </c>
    </row>
    <row r="149" spans="1:9" ht="12.75">
      <c r="A149" s="14" t="s">
        <v>18</v>
      </c>
      <c r="B149" s="14">
        <v>30</v>
      </c>
      <c r="C149" s="23">
        <v>3010230</v>
      </c>
      <c r="D149" s="22" t="s">
        <v>167</v>
      </c>
      <c r="E149" s="24">
        <v>13</v>
      </c>
      <c r="F149" s="15">
        <v>133</v>
      </c>
      <c r="G149" s="25">
        <f t="shared" si="7"/>
        <v>0.09774436090225563</v>
      </c>
      <c r="H149" s="15">
        <v>1000</v>
      </c>
      <c r="I149" s="15">
        <f t="shared" si="8"/>
        <v>1</v>
      </c>
    </row>
    <row r="150" spans="1:9" ht="12.75">
      <c r="A150" s="14" t="s">
        <v>18</v>
      </c>
      <c r="B150" s="14">
        <v>30</v>
      </c>
      <c r="C150" s="23">
        <v>3010210</v>
      </c>
      <c r="D150" s="22" t="s">
        <v>166</v>
      </c>
      <c r="E150" s="24">
        <v>25</v>
      </c>
      <c r="F150" s="15">
        <v>150</v>
      </c>
      <c r="G150" s="25">
        <f t="shared" si="7"/>
        <v>0.16666666666666666</v>
      </c>
      <c r="H150" s="15">
        <v>1190</v>
      </c>
      <c r="I150" s="15">
        <f t="shared" si="8"/>
        <v>1</v>
      </c>
    </row>
    <row r="151" spans="1:9" ht="12.75">
      <c r="A151" s="14" t="s">
        <v>18</v>
      </c>
      <c r="B151" s="14">
        <v>30</v>
      </c>
      <c r="C151" s="23">
        <v>3010290</v>
      </c>
      <c r="D151" s="22" t="s">
        <v>168</v>
      </c>
      <c r="E151" s="24">
        <v>10</v>
      </c>
      <c r="F151" s="15">
        <v>70</v>
      </c>
      <c r="G151" s="25">
        <f t="shared" si="7"/>
        <v>0.14285714285714285</v>
      </c>
      <c r="H151" s="15">
        <v>1271</v>
      </c>
      <c r="I151" s="15">
        <f t="shared" si="8"/>
        <v>1</v>
      </c>
    </row>
    <row r="152" spans="1:9" ht="12.75">
      <c r="A152" s="14" t="s">
        <v>18</v>
      </c>
      <c r="B152" s="14">
        <v>30</v>
      </c>
      <c r="C152" s="23">
        <v>3010530</v>
      </c>
      <c r="D152" s="22" t="s">
        <v>169</v>
      </c>
      <c r="E152" s="24">
        <v>60</v>
      </c>
      <c r="F152" s="15">
        <v>426</v>
      </c>
      <c r="G152" s="25">
        <f t="shared" si="7"/>
        <v>0.14084507042253522</v>
      </c>
      <c r="H152" s="15">
        <v>8741</v>
      </c>
      <c r="I152" s="15">
        <f t="shared" si="8"/>
        <v>1</v>
      </c>
    </row>
    <row r="153" spans="1:9" ht="12.75">
      <c r="A153" s="14" t="s">
        <v>18</v>
      </c>
      <c r="B153" s="14">
        <v>30</v>
      </c>
      <c r="C153" s="23">
        <v>3010800</v>
      </c>
      <c r="D153" s="22" t="s">
        <v>170</v>
      </c>
      <c r="E153" s="24">
        <v>2</v>
      </c>
      <c r="F153" s="15">
        <v>36</v>
      </c>
      <c r="G153" s="25">
        <f t="shared" si="7"/>
        <v>0.05555555555555555</v>
      </c>
      <c r="H153" s="15">
        <v>379</v>
      </c>
      <c r="I153" s="15">
        <f t="shared" si="8"/>
        <v>1</v>
      </c>
    </row>
    <row r="154" spans="1:9" ht="12.75">
      <c r="A154" s="14" t="s">
        <v>18</v>
      </c>
      <c r="B154" s="14">
        <v>30</v>
      </c>
      <c r="C154" s="23">
        <v>3015420</v>
      </c>
      <c r="D154" s="22" t="s">
        <v>249</v>
      </c>
      <c r="E154" s="24">
        <v>361</v>
      </c>
      <c r="F154" s="15">
        <v>2482</v>
      </c>
      <c r="G154" s="25">
        <f t="shared" si="7"/>
        <v>0.14544721998388396</v>
      </c>
      <c r="H154" s="15">
        <v>49927</v>
      </c>
      <c r="I154" s="15">
        <f t="shared" si="8"/>
        <v>0</v>
      </c>
    </row>
    <row r="155" spans="1:9" ht="12.75">
      <c r="A155" s="14" t="s">
        <v>18</v>
      </c>
      <c r="B155" s="14">
        <v>30</v>
      </c>
      <c r="C155" s="23">
        <v>3011040</v>
      </c>
      <c r="D155" s="22" t="s">
        <v>174</v>
      </c>
      <c r="E155" s="24">
        <v>5</v>
      </c>
      <c r="F155" s="15">
        <v>31</v>
      </c>
      <c r="G155" s="25">
        <f t="shared" si="7"/>
        <v>0.16129032258064516</v>
      </c>
      <c r="H155" s="15">
        <v>280</v>
      </c>
      <c r="I155" s="15">
        <f t="shared" si="8"/>
        <v>1</v>
      </c>
    </row>
    <row r="156" spans="1:9" ht="12.75">
      <c r="A156" s="14" t="s">
        <v>18</v>
      </c>
      <c r="B156" s="14">
        <v>30</v>
      </c>
      <c r="C156" s="23">
        <v>3011100</v>
      </c>
      <c r="D156" s="22" t="s">
        <v>175</v>
      </c>
      <c r="E156" s="24">
        <v>80</v>
      </c>
      <c r="F156" s="15">
        <v>1079</v>
      </c>
      <c r="G156" s="25">
        <f t="shared" si="7"/>
        <v>0.07414272474513438</v>
      </c>
      <c r="H156" s="15">
        <v>5254</v>
      </c>
      <c r="I156" s="15">
        <f t="shared" si="8"/>
        <v>1</v>
      </c>
    </row>
    <row r="157" spans="1:9" ht="12.75">
      <c r="A157" s="14" t="s">
        <v>18</v>
      </c>
      <c r="B157" s="14">
        <v>30</v>
      </c>
      <c r="C157" s="23">
        <v>3011160</v>
      </c>
      <c r="D157" s="22" t="s">
        <v>176</v>
      </c>
      <c r="E157" s="24">
        <v>61</v>
      </c>
      <c r="F157" s="15">
        <v>301</v>
      </c>
      <c r="G157" s="25">
        <f t="shared" si="7"/>
        <v>0.2026578073089701</v>
      </c>
      <c r="H157" s="15">
        <v>2619</v>
      </c>
      <c r="I157" s="15">
        <f t="shared" si="8"/>
        <v>1</v>
      </c>
    </row>
    <row r="158" spans="1:9" ht="12.75">
      <c r="A158" s="14" t="s">
        <v>18</v>
      </c>
      <c r="B158" s="14">
        <v>30</v>
      </c>
      <c r="C158" s="23">
        <v>3011190</v>
      </c>
      <c r="D158" s="22" t="s">
        <v>177</v>
      </c>
      <c r="E158" s="24">
        <v>22</v>
      </c>
      <c r="F158" s="15">
        <v>133</v>
      </c>
      <c r="G158" s="25">
        <f t="shared" si="7"/>
        <v>0.16541353383458646</v>
      </c>
      <c r="H158" s="15">
        <v>2680</v>
      </c>
      <c r="I158" s="15">
        <f t="shared" si="8"/>
        <v>1</v>
      </c>
    </row>
    <row r="159" spans="1:9" ht="12.75">
      <c r="A159" s="14" t="s">
        <v>18</v>
      </c>
      <c r="B159" s="14">
        <v>30</v>
      </c>
      <c r="C159" s="23">
        <v>3011240</v>
      </c>
      <c r="D159" s="22" t="s">
        <v>178</v>
      </c>
      <c r="E159" s="24">
        <v>24</v>
      </c>
      <c r="F159" s="15">
        <v>222</v>
      </c>
      <c r="G159" s="25">
        <f t="shared" si="7"/>
        <v>0.10810810810810811</v>
      </c>
      <c r="H159" s="15">
        <v>1766</v>
      </c>
      <c r="I159" s="15">
        <f t="shared" si="8"/>
        <v>1</v>
      </c>
    </row>
    <row r="160" spans="1:9" ht="12.75">
      <c r="A160" s="14" t="s">
        <v>18</v>
      </c>
      <c r="B160" s="14">
        <v>30</v>
      </c>
      <c r="C160" s="23">
        <v>3011260</v>
      </c>
      <c r="D160" s="22" t="s">
        <v>179</v>
      </c>
      <c r="E160" s="24">
        <v>21</v>
      </c>
      <c r="F160" s="15">
        <v>147</v>
      </c>
      <c r="G160" s="25">
        <f t="shared" si="7"/>
        <v>0.14285714285714285</v>
      </c>
      <c r="H160" s="15">
        <v>2222</v>
      </c>
      <c r="I160" s="15">
        <f t="shared" si="8"/>
        <v>1</v>
      </c>
    </row>
    <row r="161" spans="1:9" ht="12.75">
      <c r="A161" s="14" t="s">
        <v>18</v>
      </c>
      <c r="B161" s="14">
        <v>30</v>
      </c>
      <c r="C161" s="23">
        <v>3011340</v>
      </c>
      <c r="D161" s="22" t="s">
        <v>180</v>
      </c>
      <c r="E161" s="24">
        <v>2</v>
      </c>
      <c r="F161" s="15">
        <v>63</v>
      </c>
      <c r="G161" s="25">
        <f t="shared" si="7"/>
        <v>0.031746031746031744</v>
      </c>
      <c r="H161" s="15">
        <v>682</v>
      </c>
      <c r="I161" s="15">
        <f t="shared" si="8"/>
        <v>1</v>
      </c>
    </row>
    <row r="162" spans="1:9" ht="12.75">
      <c r="A162" s="14" t="s">
        <v>18</v>
      </c>
      <c r="B162" s="14">
        <v>30</v>
      </c>
      <c r="C162" s="23">
        <v>3011420</v>
      </c>
      <c r="D162" s="22" t="s">
        <v>181</v>
      </c>
      <c r="E162" s="24">
        <v>48</v>
      </c>
      <c r="F162" s="15">
        <v>107</v>
      </c>
      <c r="G162" s="25">
        <f t="shared" si="7"/>
        <v>0.4485981308411215</v>
      </c>
      <c r="H162" s="15">
        <v>575</v>
      </c>
      <c r="I162" s="15">
        <f t="shared" si="8"/>
        <v>1</v>
      </c>
    </row>
    <row r="163" spans="1:9" ht="12.75">
      <c r="A163" s="14" t="s">
        <v>18</v>
      </c>
      <c r="B163" s="14">
        <v>30</v>
      </c>
      <c r="C163" s="23">
        <v>3011460</v>
      </c>
      <c r="D163" s="22" t="s">
        <v>182</v>
      </c>
      <c r="E163" s="24">
        <v>16</v>
      </c>
      <c r="F163" s="15">
        <v>49</v>
      </c>
      <c r="G163" s="25">
        <f t="shared" si="7"/>
        <v>0.32653061224489793</v>
      </c>
      <c r="H163" s="15">
        <v>747</v>
      </c>
      <c r="I163" s="15">
        <f t="shared" si="8"/>
        <v>1</v>
      </c>
    </row>
    <row r="164" spans="1:9" ht="12.75">
      <c r="A164" s="14" t="s">
        <v>18</v>
      </c>
      <c r="B164" s="14">
        <v>30</v>
      </c>
      <c r="C164" s="23">
        <v>3011520</v>
      </c>
      <c r="D164" s="22" t="s">
        <v>183</v>
      </c>
      <c r="E164" s="24">
        <v>86</v>
      </c>
      <c r="F164" s="15">
        <v>1132</v>
      </c>
      <c r="G164" s="25">
        <f t="shared" si="7"/>
        <v>0.07597173144876325</v>
      </c>
      <c r="H164" s="15">
        <v>5469</v>
      </c>
      <c r="I164" s="15">
        <f t="shared" si="8"/>
        <v>1</v>
      </c>
    </row>
    <row r="165" spans="1:9" ht="12.75">
      <c r="A165" s="14" t="s">
        <v>18</v>
      </c>
      <c r="B165" s="14">
        <v>30</v>
      </c>
      <c r="C165" s="23">
        <v>3011550</v>
      </c>
      <c r="D165" s="22" t="s">
        <v>184</v>
      </c>
      <c r="E165" s="24">
        <v>16</v>
      </c>
      <c r="F165" s="15">
        <v>60</v>
      </c>
      <c r="G165" s="25">
        <f t="shared" si="7"/>
        <v>0.26666666666666666</v>
      </c>
      <c r="H165" s="15">
        <v>481</v>
      </c>
      <c r="I165" s="15">
        <f t="shared" si="8"/>
        <v>1</v>
      </c>
    </row>
    <row r="166" spans="1:9" ht="12.75">
      <c r="A166" s="14" t="s">
        <v>18</v>
      </c>
      <c r="B166" s="14">
        <v>30</v>
      </c>
      <c r="C166" s="23">
        <v>3011580</v>
      </c>
      <c r="D166" s="22" t="s">
        <v>185</v>
      </c>
      <c r="E166" s="24">
        <v>8</v>
      </c>
      <c r="F166" s="15">
        <v>30</v>
      </c>
      <c r="G166" s="25">
        <f t="shared" si="7"/>
        <v>0.26666666666666666</v>
      </c>
      <c r="H166" s="15">
        <v>481</v>
      </c>
      <c r="I166" s="15">
        <f t="shared" si="8"/>
        <v>1</v>
      </c>
    </row>
    <row r="167" spans="1:9" ht="12.75">
      <c r="A167" s="14" t="s">
        <v>18</v>
      </c>
      <c r="B167" s="14">
        <v>30</v>
      </c>
      <c r="C167" s="23">
        <v>3011610</v>
      </c>
      <c r="D167" s="22" t="s">
        <v>186</v>
      </c>
      <c r="E167" s="24">
        <v>23</v>
      </c>
      <c r="F167" s="15">
        <v>135</v>
      </c>
      <c r="G167" s="25">
        <f t="shared" si="7"/>
        <v>0.17037037037037037</v>
      </c>
      <c r="H167" s="15">
        <v>951</v>
      </c>
      <c r="I167" s="15">
        <f t="shared" si="8"/>
        <v>1</v>
      </c>
    </row>
    <row r="168" spans="1:9" ht="12.75">
      <c r="A168" s="14" t="s">
        <v>18</v>
      </c>
      <c r="B168" s="14">
        <v>30</v>
      </c>
      <c r="C168" s="23">
        <v>3011650</v>
      </c>
      <c r="D168" s="22" t="s">
        <v>187</v>
      </c>
      <c r="E168" s="24">
        <v>11</v>
      </c>
      <c r="F168" s="15">
        <v>71</v>
      </c>
      <c r="G168" s="25">
        <f t="shared" si="7"/>
        <v>0.15492957746478872</v>
      </c>
      <c r="H168" s="15">
        <v>1201</v>
      </c>
      <c r="I168" s="15">
        <f t="shared" si="8"/>
        <v>1</v>
      </c>
    </row>
    <row r="169" spans="1:9" ht="12.75">
      <c r="A169" s="14" t="s">
        <v>18</v>
      </c>
      <c r="B169" s="14">
        <v>30</v>
      </c>
      <c r="C169" s="23">
        <v>3011670</v>
      </c>
      <c r="D169" s="22" t="s">
        <v>188</v>
      </c>
      <c r="E169" s="24">
        <v>15</v>
      </c>
      <c r="F169" s="15">
        <v>68</v>
      </c>
      <c r="G169" s="25">
        <f t="shared" si="7"/>
        <v>0.22058823529411764</v>
      </c>
      <c r="H169" s="15">
        <v>442</v>
      </c>
      <c r="I169" s="15">
        <f t="shared" si="8"/>
        <v>1</v>
      </c>
    </row>
    <row r="170" spans="1:9" ht="12.75">
      <c r="A170" s="14" t="s">
        <v>18</v>
      </c>
      <c r="B170" s="14">
        <v>30</v>
      </c>
      <c r="C170" s="23">
        <v>3011730</v>
      </c>
      <c r="D170" s="22" t="s">
        <v>189</v>
      </c>
      <c r="E170" s="24">
        <v>3</v>
      </c>
      <c r="F170" s="15">
        <v>22</v>
      </c>
      <c r="G170" s="25">
        <f t="shared" si="7"/>
        <v>0.13636363636363635</v>
      </c>
      <c r="H170" s="15">
        <v>273</v>
      </c>
      <c r="I170" s="15">
        <f t="shared" si="8"/>
        <v>1</v>
      </c>
    </row>
    <row r="171" spans="1:9" ht="12.75">
      <c r="A171" s="14" t="s">
        <v>18</v>
      </c>
      <c r="B171" s="14">
        <v>30</v>
      </c>
      <c r="C171" s="23">
        <v>3011790</v>
      </c>
      <c r="D171" s="22" t="s">
        <v>190</v>
      </c>
      <c r="E171" s="24">
        <v>13</v>
      </c>
      <c r="F171" s="15">
        <v>188</v>
      </c>
      <c r="G171" s="25">
        <f t="shared" si="7"/>
        <v>0.06914893617021277</v>
      </c>
      <c r="H171" s="15">
        <v>1623</v>
      </c>
      <c r="I171" s="15">
        <f t="shared" si="8"/>
        <v>1</v>
      </c>
    </row>
    <row r="172" spans="1:9" ht="12.75">
      <c r="A172" s="14" t="s">
        <v>18</v>
      </c>
      <c r="B172" s="14">
        <v>30</v>
      </c>
      <c r="C172" s="23">
        <v>3011820</v>
      </c>
      <c r="D172" s="22" t="s">
        <v>191</v>
      </c>
      <c r="E172" s="24">
        <v>8</v>
      </c>
      <c r="F172" s="15">
        <v>176</v>
      </c>
      <c r="G172" s="25">
        <f t="shared" si="7"/>
        <v>0.045454545454545456</v>
      </c>
      <c r="H172" s="15">
        <v>1588</v>
      </c>
      <c r="I172" s="15">
        <f t="shared" si="8"/>
        <v>1</v>
      </c>
    </row>
    <row r="173" spans="1:9" ht="12.75">
      <c r="A173" s="14" t="s">
        <v>18</v>
      </c>
      <c r="B173" s="14">
        <v>30</v>
      </c>
      <c r="C173" s="23">
        <v>3011850</v>
      </c>
      <c r="D173" s="22" t="s">
        <v>192</v>
      </c>
      <c r="E173" s="24">
        <v>9</v>
      </c>
      <c r="F173" s="15">
        <v>58</v>
      </c>
      <c r="G173" s="25">
        <f t="shared" si="7"/>
        <v>0.15517241379310345</v>
      </c>
      <c r="H173" s="15">
        <v>1749</v>
      </c>
      <c r="I173" s="15">
        <f t="shared" si="8"/>
        <v>1</v>
      </c>
    </row>
    <row r="174" spans="1:9" ht="12.75">
      <c r="A174" s="14" t="s">
        <v>18</v>
      </c>
      <c r="B174" s="14">
        <v>30</v>
      </c>
      <c r="C174" s="23">
        <v>3011880</v>
      </c>
      <c r="D174" s="22" t="s">
        <v>193</v>
      </c>
      <c r="E174" s="24">
        <v>11</v>
      </c>
      <c r="F174" s="15">
        <v>68</v>
      </c>
      <c r="G174" s="25">
        <f t="shared" si="7"/>
        <v>0.16176470588235295</v>
      </c>
      <c r="H174" s="15">
        <v>1211</v>
      </c>
      <c r="I174" s="15">
        <f t="shared" si="8"/>
        <v>1</v>
      </c>
    </row>
    <row r="175" spans="1:9" ht="12.75">
      <c r="A175" s="14" t="s">
        <v>18</v>
      </c>
      <c r="B175" s="14">
        <v>30</v>
      </c>
      <c r="C175" s="23">
        <v>3021480</v>
      </c>
      <c r="D175" s="22" t="s">
        <v>333</v>
      </c>
      <c r="E175" s="24">
        <v>5</v>
      </c>
      <c r="F175" s="15">
        <v>18</v>
      </c>
      <c r="G175" s="25">
        <f t="shared" si="7"/>
        <v>0.2777777777777778</v>
      </c>
      <c r="H175" s="15">
        <v>128</v>
      </c>
      <c r="I175" s="15">
        <f t="shared" si="8"/>
        <v>1</v>
      </c>
    </row>
    <row r="176" spans="1:9" ht="12.75">
      <c r="A176" s="14" t="s">
        <v>18</v>
      </c>
      <c r="B176" s="14">
        <v>30</v>
      </c>
      <c r="C176" s="23">
        <v>3012180</v>
      </c>
      <c r="D176" s="22" t="s">
        <v>197</v>
      </c>
      <c r="E176" s="24">
        <v>12</v>
      </c>
      <c r="F176" s="15">
        <v>89</v>
      </c>
      <c r="G176" s="25">
        <f t="shared" si="7"/>
        <v>0.1348314606741573</v>
      </c>
      <c r="H176" s="15">
        <v>623</v>
      </c>
      <c r="I176" s="15">
        <f t="shared" si="8"/>
        <v>1</v>
      </c>
    </row>
    <row r="177" spans="1:9" ht="12.75">
      <c r="A177" s="14" t="s">
        <v>18</v>
      </c>
      <c r="B177" s="14">
        <v>30</v>
      </c>
      <c r="C177" s="23">
        <v>3012210</v>
      </c>
      <c r="D177" s="22" t="s">
        <v>198</v>
      </c>
      <c r="E177" s="24">
        <v>8</v>
      </c>
      <c r="F177" s="15">
        <v>43</v>
      </c>
      <c r="G177" s="25">
        <f t="shared" si="7"/>
        <v>0.18604651162790697</v>
      </c>
      <c r="H177" s="15">
        <v>707</v>
      </c>
      <c r="I177" s="15">
        <f t="shared" si="8"/>
        <v>1</v>
      </c>
    </row>
    <row r="178" spans="1:9" ht="12.75">
      <c r="A178" s="14" t="s">
        <v>18</v>
      </c>
      <c r="B178" s="14">
        <v>30</v>
      </c>
      <c r="C178" s="23">
        <v>3012270</v>
      </c>
      <c r="D178" s="22" t="s">
        <v>199</v>
      </c>
      <c r="E178" s="24">
        <v>12</v>
      </c>
      <c r="F178" s="15">
        <v>47</v>
      </c>
      <c r="G178" s="25">
        <f t="shared" si="7"/>
        <v>0.2553191489361702</v>
      </c>
      <c r="H178" s="15">
        <v>341</v>
      </c>
      <c r="I178" s="15">
        <f t="shared" si="8"/>
        <v>1</v>
      </c>
    </row>
    <row r="179" spans="1:9" ht="12.75">
      <c r="A179" s="14" t="s">
        <v>18</v>
      </c>
      <c r="B179" s="14">
        <v>30</v>
      </c>
      <c r="C179" s="23">
        <v>3012300</v>
      </c>
      <c r="D179" s="22" t="s">
        <v>200</v>
      </c>
      <c r="E179" s="24">
        <v>6</v>
      </c>
      <c r="F179" s="15">
        <v>31</v>
      </c>
      <c r="G179" s="25">
        <f t="shared" si="7"/>
        <v>0.1935483870967742</v>
      </c>
      <c r="H179" s="15">
        <v>484</v>
      </c>
      <c r="I179" s="15">
        <f t="shared" si="8"/>
        <v>1</v>
      </c>
    </row>
    <row r="180" spans="1:9" ht="12.75">
      <c r="A180" s="14" t="s">
        <v>18</v>
      </c>
      <c r="B180" s="14">
        <v>30</v>
      </c>
      <c r="C180" s="23">
        <v>3012350</v>
      </c>
      <c r="D180" s="22" t="s">
        <v>201</v>
      </c>
      <c r="E180" s="24">
        <v>1</v>
      </c>
      <c r="F180" s="15">
        <v>7</v>
      </c>
      <c r="G180" s="25">
        <f t="shared" si="7"/>
        <v>0.14285714285714285</v>
      </c>
      <c r="H180" s="15">
        <v>50</v>
      </c>
      <c r="I180" s="15">
        <f t="shared" si="8"/>
        <v>1</v>
      </c>
    </row>
    <row r="181" spans="1:9" ht="12.75">
      <c r="A181" s="14" t="s">
        <v>18</v>
      </c>
      <c r="B181" s="14">
        <v>30</v>
      </c>
      <c r="C181" s="23">
        <v>3012420</v>
      </c>
      <c r="D181" s="22" t="s">
        <v>202</v>
      </c>
      <c r="E181" s="24">
        <v>120</v>
      </c>
      <c r="F181" s="15">
        <v>761</v>
      </c>
      <c r="G181" s="25">
        <f t="shared" si="7"/>
        <v>0.15768725361366623</v>
      </c>
      <c r="H181" s="15">
        <v>4637</v>
      </c>
      <c r="I181" s="15">
        <f t="shared" si="8"/>
        <v>1</v>
      </c>
    </row>
    <row r="182" spans="1:9" ht="12.75">
      <c r="A182" s="14" t="s">
        <v>18</v>
      </c>
      <c r="B182" s="14">
        <v>30</v>
      </c>
      <c r="C182" s="23">
        <v>3012510</v>
      </c>
      <c r="D182" s="22" t="s">
        <v>203</v>
      </c>
      <c r="E182" s="24">
        <v>87</v>
      </c>
      <c r="F182" s="15">
        <v>620</v>
      </c>
      <c r="G182" s="25">
        <f t="shared" si="7"/>
        <v>0.1403225806451613</v>
      </c>
      <c r="H182" s="15">
        <v>6132</v>
      </c>
      <c r="I182" s="15">
        <f t="shared" si="8"/>
        <v>1</v>
      </c>
    </row>
    <row r="183" spans="1:9" ht="12.75">
      <c r="A183" s="14" t="s">
        <v>18</v>
      </c>
      <c r="B183" s="14">
        <v>30</v>
      </c>
      <c r="C183" s="23">
        <v>3012570</v>
      </c>
      <c r="D183" s="22" t="s">
        <v>204</v>
      </c>
      <c r="E183" s="24">
        <v>6</v>
      </c>
      <c r="F183" s="15">
        <v>15</v>
      </c>
      <c r="G183" s="25">
        <f t="shared" si="7"/>
        <v>0.4</v>
      </c>
      <c r="H183" s="15">
        <v>132</v>
      </c>
      <c r="I183" s="15">
        <f t="shared" si="8"/>
        <v>1</v>
      </c>
    </row>
    <row r="184" spans="1:9" ht="12.75">
      <c r="A184" s="14" t="s">
        <v>18</v>
      </c>
      <c r="B184" s="14">
        <v>30</v>
      </c>
      <c r="C184" s="23">
        <v>3012600</v>
      </c>
      <c r="D184" s="22" t="s">
        <v>205</v>
      </c>
      <c r="E184" s="24">
        <v>4</v>
      </c>
      <c r="F184" s="15">
        <v>21</v>
      </c>
      <c r="G184" s="25">
        <f t="shared" si="7"/>
        <v>0.19047619047619047</v>
      </c>
      <c r="H184" s="15">
        <v>180</v>
      </c>
      <c r="I184" s="15">
        <f t="shared" si="8"/>
        <v>1</v>
      </c>
    </row>
    <row r="185" spans="1:9" ht="12.75">
      <c r="A185" s="14" t="s">
        <v>18</v>
      </c>
      <c r="B185" s="14">
        <v>30</v>
      </c>
      <c r="C185" s="23">
        <v>3012900</v>
      </c>
      <c r="D185" s="22" t="s">
        <v>207</v>
      </c>
      <c r="E185" s="24">
        <v>7</v>
      </c>
      <c r="F185" s="15">
        <v>28</v>
      </c>
      <c r="G185" s="25">
        <f t="shared" si="7"/>
        <v>0.25</v>
      </c>
      <c r="H185" s="15">
        <v>187</v>
      </c>
      <c r="I185" s="15">
        <f t="shared" si="8"/>
        <v>1</v>
      </c>
    </row>
    <row r="186" spans="1:9" ht="12.75">
      <c r="A186" s="14" t="s">
        <v>18</v>
      </c>
      <c r="B186" s="14">
        <v>30</v>
      </c>
      <c r="C186" s="23">
        <v>3012960</v>
      </c>
      <c r="D186" s="22" t="s">
        <v>208</v>
      </c>
      <c r="E186" s="24">
        <v>12</v>
      </c>
      <c r="F186" s="15">
        <v>62</v>
      </c>
      <c r="G186" s="25">
        <f t="shared" si="7"/>
        <v>0.1935483870967742</v>
      </c>
      <c r="H186" s="15">
        <v>591</v>
      </c>
      <c r="I186" s="15">
        <f t="shared" si="8"/>
        <v>1</v>
      </c>
    </row>
    <row r="187" spans="1:9" ht="12.75">
      <c r="A187" s="14" t="s">
        <v>18</v>
      </c>
      <c r="B187" s="14">
        <v>30</v>
      </c>
      <c r="C187" s="23">
        <v>3012990</v>
      </c>
      <c r="D187" s="22" t="s">
        <v>209</v>
      </c>
      <c r="E187" s="24">
        <v>9</v>
      </c>
      <c r="F187" s="15">
        <v>38</v>
      </c>
      <c r="G187" s="25">
        <f t="shared" si="7"/>
        <v>0.23684210526315788</v>
      </c>
      <c r="H187" s="15">
        <v>608</v>
      </c>
      <c r="I187" s="15">
        <f t="shared" si="8"/>
        <v>1</v>
      </c>
    </row>
    <row r="188" spans="1:9" ht="12.75">
      <c r="A188" s="14" t="s">
        <v>18</v>
      </c>
      <c r="B188" s="14">
        <v>30</v>
      </c>
      <c r="C188" s="23">
        <v>3013040</v>
      </c>
      <c r="D188" s="22" t="s">
        <v>210</v>
      </c>
      <c r="E188" s="24">
        <v>1359</v>
      </c>
      <c r="F188" s="15">
        <v>9096</v>
      </c>
      <c r="G188" s="25">
        <f t="shared" si="7"/>
        <v>0.14940633245382587</v>
      </c>
      <c r="H188" s="15">
        <v>70073</v>
      </c>
      <c r="I188" s="15">
        <f t="shared" si="8"/>
        <v>0</v>
      </c>
    </row>
    <row r="189" spans="1:9" ht="12.75">
      <c r="A189" s="14" t="s">
        <v>18</v>
      </c>
      <c r="B189" s="14">
        <v>30</v>
      </c>
      <c r="C189" s="23">
        <v>3013050</v>
      </c>
      <c r="D189" s="22" t="s">
        <v>211</v>
      </c>
      <c r="E189" s="24">
        <v>521</v>
      </c>
      <c r="F189" s="15">
        <v>3539</v>
      </c>
      <c r="G189" s="25">
        <f t="shared" si="7"/>
        <v>0.14721672788923423</v>
      </c>
      <c r="H189" s="15">
        <v>70178</v>
      </c>
      <c r="I189" s="15">
        <f t="shared" si="8"/>
        <v>0</v>
      </c>
    </row>
    <row r="190" spans="1:9" ht="12.75">
      <c r="A190" s="14" t="s">
        <v>18</v>
      </c>
      <c r="B190" s="14">
        <v>30</v>
      </c>
      <c r="C190" s="23">
        <v>3013110</v>
      </c>
      <c r="D190" s="22" t="s">
        <v>212</v>
      </c>
      <c r="E190" s="24">
        <v>8</v>
      </c>
      <c r="F190" s="15">
        <v>67</v>
      </c>
      <c r="G190" s="25">
        <f t="shared" si="7"/>
        <v>0.11940298507462686</v>
      </c>
      <c r="H190" s="15">
        <v>515</v>
      </c>
      <c r="I190" s="15">
        <f t="shared" si="8"/>
        <v>1</v>
      </c>
    </row>
    <row r="191" spans="1:9" ht="12.75">
      <c r="A191" s="14" t="s">
        <v>18</v>
      </c>
      <c r="B191" s="14">
        <v>30</v>
      </c>
      <c r="C191" s="23">
        <v>3013140</v>
      </c>
      <c r="D191" s="22" t="s">
        <v>213</v>
      </c>
      <c r="E191" s="24">
        <v>7</v>
      </c>
      <c r="F191" s="15">
        <v>67</v>
      </c>
      <c r="G191" s="25">
        <f t="shared" si="7"/>
        <v>0.1044776119402985</v>
      </c>
      <c r="H191" s="15">
        <v>374</v>
      </c>
      <c r="I191" s="15">
        <f t="shared" si="8"/>
        <v>1</v>
      </c>
    </row>
    <row r="192" spans="1:9" ht="12.75">
      <c r="A192" s="14" t="s">
        <v>18</v>
      </c>
      <c r="B192" s="14">
        <v>30</v>
      </c>
      <c r="C192" s="23">
        <v>3013200</v>
      </c>
      <c r="D192" s="22" t="s">
        <v>214</v>
      </c>
      <c r="E192" s="24">
        <v>3</v>
      </c>
      <c r="F192" s="15">
        <v>20</v>
      </c>
      <c r="G192" s="25">
        <f t="shared" si="7"/>
        <v>0.15</v>
      </c>
      <c r="H192" s="15">
        <v>231</v>
      </c>
      <c r="I192" s="15">
        <f t="shared" si="8"/>
        <v>1</v>
      </c>
    </row>
    <row r="193" spans="1:9" ht="12.75">
      <c r="A193" s="14" t="s">
        <v>18</v>
      </c>
      <c r="B193" s="14">
        <v>30</v>
      </c>
      <c r="C193" s="23">
        <v>3013260</v>
      </c>
      <c r="D193" s="22" t="s">
        <v>215</v>
      </c>
      <c r="E193" s="24">
        <v>333</v>
      </c>
      <c r="F193" s="15">
        <v>1666</v>
      </c>
      <c r="G193" s="25">
        <f t="shared" si="7"/>
        <v>0.1998799519807923</v>
      </c>
      <c r="H193" s="15">
        <v>11264</v>
      </c>
      <c r="I193" s="15">
        <f t="shared" si="8"/>
        <v>1</v>
      </c>
    </row>
    <row r="194" spans="1:9" ht="12.75">
      <c r="A194" s="14" t="s">
        <v>18</v>
      </c>
      <c r="B194" s="14">
        <v>30</v>
      </c>
      <c r="C194" s="23">
        <v>3013310</v>
      </c>
      <c r="D194" s="22" t="s">
        <v>216</v>
      </c>
      <c r="E194" s="24">
        <v>507</v>
      </c>
      <c r="F194" s="15">
        <v>1560</v>
      </c>
      <c r="G194" s="25">
        <f t="shared" si="7"/>
        <v>0.325</v>
      </c>
      <c r="H194" s="15">
        <v>9238</v>
      </c>
      <c r="I194" s="15">
        <f t="shared" si="8"/>
        <v>1</v>
      </c>
    </row>
    <row r="195" spans="1:9" ht="12.75">
      <c r="A195" s="14" t="s">
        <v>18</v>
      </c>
      <c r="B195" s="14">
        <v>30</v>
      </c>
      <c r="C195" s="23">
        <v>3013340</v>
      </c>
      <c r="D195" s="22" t="s">
        <v>217</v>
      </c>
      <c r="E195" s="24">
        <v>141</v>
      </c>
      <c r="F195" s="15">
        <v>540</v>
      </c>
      <c r="G195" s="25">
        <f t="shared" si="7"/>
        <v>0.2611111111111111</v>
      </c>
      <c r="H195" s="15">
        <v>8276</v>
      </c>
      <c r="I195" s="15">
        <f t="shared" si="8"/>
        <v>1</v>
      </c>
    </row>
    <row r="196" spans="1:9" ht="12.75">
      <c r="A196" s="14" t="s">
        <v>18</v>
      </c>
      <c r="B196" s="14">
        <v>30</v>
      </c>
      <c r="C196" s="23">
        <v>3013395</v>
      </c>
      <c r="D196" s="22" t="s">
        <v>219</v>
      </c>
      <c r="E196" s="24">
        <v>115</v>
      </c>
      <c r="F196" s="15">
        <v>424</v>
      </c>
      <c r="G196" s="25">
        <f t="shared" si="7"/>
        <v>0.27122641509433965</v>
      </c>
      <c r="H196" s="15">
        <v>2432</v>
      </c>
      <c r="I196" s="15">
        <f t="shared" si="8"/>
        <v>1</v>
      </c>
    </row>
    <row r="197" spans="1:9" ht="12.75">
      <c r="A197" s="14" t="s">
        <v>18</v>
      </c>
      <c r="B197" s="14">
        <v>30</v>
      </c>
      <c r="C197" s="23">
        <v>3013400</v>
      </c>
      <c r="D197" s="22" t="s">
        <v>220</v>
      </c>
      <c r="E197" s="24">
        <v>41</v>
      </c>
      <c r="F197" s="15">
        <v>166</v>
      </c>
      <c r="G197" s="25">
        <f t="shared" si="7"/>
        <v>0.2469879518072289</v>
      </c>
      <c r="H197" s="15">
        <v>2553</v>
      </c>
      <c r="I197" s="15">
        <f t="shared" si="8"/>
        <v>1</v>
      </c>
    </row>
    <row r="198" spans="1:9" ht="12.75">
      <c r="A198" s="14" t="s">
        <v>18</v>
      </c>
      <c r="B198" s="14">
        <v>30</v>
      </c>
      <c r="C198" s="23">
        <v>3013440</v>
      </c>
      <c r="D198" s="22" t="s">
        <v>221</v>
      </c>
      <c r="E198" s="24">
        <v>28</v>
      </c>
      <c r="F198" s="15">
        <v>217</v>
      </c>
      <c r="G198" s="25">
        <f t="shared" si="7"/>
        <v>0.12903225806451613</v>
      </c>
      <c r="H198" s="15">
        <v>1629</v>
      </c>
      <c r="I198" s="15">
        <f t="shared" si="8"/>
        <v>1</v>
      </c>
    </row>
    <row r="199" spans="1:9" ht="12.75">
      <c r="A199" s="14" t="s">
        <v>18</v>
      </c>
      <c r="B199" s="14">
        <v>30</v>
      </c>
      <c r="C199" s="23">
        <v>3013470</v>
      </c>
      <c r="D199" s="22" t="s">
        <v>222</v>
      </c>
      <c r="E199" s="24">
        <v>32</v>
      </c>
      <c r="F199" s="15">
        <v>98</v>
      </c>
      <c r="G199" s="25">
        <f t="shared" si="7"/>
        <v>0.32653061224489793</v>
      </c>
      <c r="H199" s="15">
        <v>1741</v>
      </c>
      <c r="I199" s="15">
        <f t="shared" si="8"/>
        <v>1</v>
      </c>
    </row>
    <row r="200" spans="1:9" ht="12.75">
      <c r="A200" s="14" t="s">
        <v>18</v>
      </c>
      <c r="B200" s="14">
        <v>30</v>
      </c>
      <c r="C200" s="23">
        <v>3013530</v>
      </c>
      <c r="D200" s="22" t="s">
        <v>223</v>
      </c>
      <c r="E200" s="24">
        <v>20</v>
      </c>
      <c r="F200" s="15">
        <v>141</v>
      </c>
      <c r="G200" s="25">
        <f t="shared" si="7"/>
        <v>0.14184397163120568</v>
      </c>
      <c r="H200" s="15">
        <v>722</v>
      </c>
      <c r="I200" s="15">
        <f t="shared" si="8"/>
        <v>1</v>
      </c>
    </row>
    <row r="201" spans="1:9" ht="12.75">
      <c r="A201" s="14" t="s">
        <v>18</v>
      </c>
      <c r="B201" s="14">
        <v>30</v>
      </c>
      <c r="C201" s="23">
        <v>3013560</v>
      </c>
      <c r="D201" s="22" t="s">
        <v>224</v>
      </c>
      <c r="E201" s="24">
        <v>284</v>
      </c>
      <c r="F201" s="15">
        <v>1554</v>
      </c>
      <c r="G201" s="25">
        <f t="shared" si="7"/>
        <v>0.18275418275418276</v>
      </c>
      <c r="H201" s="15">
        <v>12497</v>
      </c>
      <c r="I201" s="15">
        <f t="shared" si="8"/>
        <v>1</v>
      </c>
    </row>
    <row r="202" spans="1:9" ht="12.75">
      <c r="A202" s="14" t="s">
        <v>18</v>
      </c>
      <c r="B202" s="14">
        <v>30</v>
      </c>
      <c r="C202" s="23">
        <v>3013590</v>
      </c>
      <c r="D202" s="22" t="s">
        <v>225</v>
      </c>
      <c r="E202" s="24">
        <v>108</v>
      </c>
      <c r="F202" s="15">
        <v>667</v>
      </c>
      <c r="G202" s="25">
        <f aca="true" t="shared" si="9" ref="G202:G265">IF(AND(E202&gt;0,F202&gt;0),E202/F202,0)</f>
        <v>0.1619190404797601</v>
      </c>
      <c r="H202" s="15">
        <v>12946</v>
      </c>
      <c r="I202" s="15">
        <f t="shared" si="8"/>
        <v>1</v>
      </c>
    </row>
    <row r="203" spans="1:9" ht="12.75">
      <c r="A203" s="14" t="s">
        <v>18</v>
      </c>
      <c r="B203" s="14">
        <v>30</v>
      </c>
      <c r="C203" s="23">
        <v>3013280</v>
      </c>
      <c r="D203" s="22" t="s">
        <v>445</v>
      </c>
      <c r="E203" s="24">
        <v>2</v>
      </c>
      <c r="F203" s="15">
        <v>13</v>
      </c>
      <c r="G203" s="25">
        <f t="shared" si="9"/>
        <v>0.15384615384615385</v>
      </c>
      <c r="H203" s="15">
        <v>116</v>
      </c>
      <c r="I203" s="15">
        <f aca="true" t="shared" si="10" ref="I203:I234">IF(H203&lt;20000,1,0)</f>
        <v>1</v>
      </c>
    </row>
    <row r="204" spans="1:9" ht="12.75">
      <c r="A204" s="14" t="s">
        <v>18</v>
      </c>
      <c r="B204" s="14">
        <v>30</v>
      </c>
      <c r="C204" s="23">
        <v>3013660</v>
      </c>
      <c r="D204" s="22" t="s">
        <v>226</v>
      </c>
      <c r="E204" s="24">
        <v>149</v>
      </c>
      <c r="F204" s="15">
        <v>380</v>
      </c>
      <c r="G204" s="25">
        <f t="shared" si="9"/>
        <v>0.39210526315789473</v>
      </c>
      <c r="H204" s="15">
        <v>1268</v>
      </c>
      <c r="I204" s="15">
        <f t="shared" si="10"/>
        <v>1</v>
      </c>
    </row>
    <row r="205" spans="1:9" ht="12.75">
      <c r="A205" s="14" t="s">
        <v>18</v>
      </c>
      <c r="B205" s="14">
        <v>30</v>
      </c>
      <c r="C205" s="23">
        <v>3000099</v>
      </c>
      <c r="D205" s="22" t="s">
        <v>450</v>
      </c>
      <c r="E205" s="24">
        <v>79</v>
      </c>
      <c r="F205" s="15">
        <v>208</v>
      </c>
      <c r="G205" s="25">
        <f t="shared" si="9"/>
        <v>0.3798076923076923</v>
      </c>
      <c r="H205" s="15">
        <v>743</v>
      </c>
      <c r="I205" s="15">
        <f t="shared" si="10"/>
        <v>1</v>
      </c>
    </row>
    <row r="206" spans="1:9" ht="12.75">
      <c r="A206" s="14" t="s">
        <v>18</v>
      </c>
      <c r="B206" s="14">
        <v>30</v>
      </c>
      <c r="C206" s="23">
        <v>3000005</v>
      </c>
      <c r="D206" s="22" t="s">
        <v>21</v>
      </c>
      <c r="E206" s="24">
        <v>691</v>
      </c>
      <c r="F206" s="15">
        <v>5421</v>
      </c>
      <c r="G206" s="25">
        <f t="shared" si="9"/>
        <v>0.12746725696365985</v>
      </c>
      <c r="H206" s="15">
        <v>45975</v>
      </c>
      <c r="I206" s="15">
        <f t="shared" si="10"/>
        <v>0</v>
      </c>
    </row>
    <row r="207" spans="1:9" ht="12.75">
      <c r="A207" s="14" t="s">
        <v>18</v>
      </c>
      <c r="B207" s="14">
        <v>30</v>
      </c>
      <c r="C207" s="23">
        <v>3013800</v>
      </c>
      <c r="D207" s="22" t="s">
        <v>227</v>
      </c>
      <c r="E207" s="24">
        <v>24</v>
      </c>
      <c r="F207" s="15">
        <v>235</v>
      </c>
      <c r="G207" s="25">
        <f t="shared" si="9"/>
        <v>0.10212765957446808</v>
      </c>
      <c r="H207" s="15">
        <v>1525</v>
      </c>
      <c r="I207" s="15">
        <f t="shared" si="10"/>
        <v>1</v>
      </c>
    </row>
    <row r="208" spans="1:9" ht="12.75">
      <c r="A208" s="14" t="s">
        <v>18</v>
      </c>
      <c r="B208" s="14">
        <v>30</v>
      </c>
      <c r="C208" s="23">
        <v>3013830</v>
      </c>
      <c r="D208" s="22" t="s">
        <v>228</v>
      </c>
      <c r="E208" s="24">
        <v>350</v>
      </c>
      <c r="F208" s="15">
        <v>2852</v>
      </c>
      <c r="G208" s="25">
        <f t="shared" si="9"/>
        <v>0.12272089761570827</v>
      </c>
      <c r="H208" s="15">
        <v>56131</v>
      </c>
      <c r="I208" s="15">
        <f t="shared" si="10"/>
        <v>0</v>
      </c>
    </row>
    <row r="209" spans="1:9" ht="12.75">
      <c r="A209" s="14" t="s">
        <v>18</v>
      </c>
      <c r="B209" s="14">
        <v>30</v>
      </c>
      <c r="C209" s="23">
        <v>3013860</v>
      </c>
      <c r="D209" s="22" t="s">
        <v>229</v>
      </c>
      <c r="E209" s="24">
        <v>122</v>
      </c>
      <c r="F209" s="15">
        <v>1160</v>
      </c>
      <c r="G209" s="25">
        <f t="shared" si="9"/>
        <v>0.10517241379310345</v>
      </c>
      <c r="H209" s="15">
        <v>8069</v>
      </c>
      <c r="I209" s="15">
        <f t="shared" si="10"/>
        <v>1</v>
      </c>
    </row>
    <row r="210" spans="1:9" ht="12.75">
      <c r="A210" s="14" t="s">
        <v>18</v>
      </c>
      <c r="B210" s="14">
        <v>30</v>
      </c>
      <c r="C210" s="23">
        <v>3013890</v>
      </c>
      <c r="D210" s="22" t="s">
        <v>230</v>
      </c>
      <c r="E210" s="24">
        <v>5</v>
      </c>
      <c r="F210" s="15">
        <v>32</v>
      </c>
      <c r="G210" s="25">
        <f t="shared" si="9"/>
        <v>0.15625</v>
      </c>
      <c r="H210" s="15">
        <v>217</v>
      </c>
      <c r="I210" s="15">
        <f t="shared" si="10"/>
        <v>1</v>
      </c>
    </row>
    <row r="211" spans="1:9" ht="12.75">
      <c r="A211" s="14" t="s">
        <v>18</v>
      </c>
      <c r="B211" s="14">
        <v>30</v>
      </c>
      <c r="C211" s="23">
        <v>3014040</v>
      </c>
      <c r="D211" s="22" t="s">
        <v>231</v>
      </c>
      <c r="E211" s="24">
        <v>16</v>
      </c>
      <c r="F211" s="15">
        <v>78</v>
      </c>
      <c r="G211" s="25">
        <f t="shared" si="9"/>
        <v>0.20512820512820512</v>
      </c>
      <c r="H211" s="15">
        <v>477</v>
      </c>
      <c r="I211" s="15">
        <f t="shared" si="10"/>
        <v>1</v>
      </c>
    </row>
    <row r="212" spans="1:9" ht="12.75">
      <c r="A212" s="14" t="s">
        <v>18</v>
      </c>
      <c r="B212" s="14">
        <v>30</v>
      </c>
      <c r="C212" s="23">
        <v>3014070</v>
      </c>
      <c r="D212" s="22" t="s">
        <v>232</v>
      </c>
      <c r="E212" s="24">
        <v>4</v>
      </c>
      <c r="F212" s="15">
        <v>29</v>
      </c>
      <c r="G212" s="25">
        <f t="shared" si="9"/>
        <v>0.13793103448275862</v>
      </c>
      <c r="H212" s="15">
        <v>456</v>
      </c>
      <c r="I212" s="15">
        <f t="shared" si="10"/>
        <v>1</v>
      </c>
    </row>
    <row r="213" spans="1:9" ht="12.75">
      <c r="A213" s="14" t="s">
        <v>18</v>
      </c>
      <c r="B213" s="14">
        <v>30</v>
      </c>
      <c r="C213" s="23">
        <v>3014340</v>
      </c>
      <c r="D213" s="22" t="s">
        <v>233</v>
      </c>
      <c r="E213" s="24">
        <v>23</v>
      </c>
      <c r="F213" s="15">
        <v>60</v>
      </c>
      <c r="G213" s="25">
        <f t="shared" si="9"/>
        <v>0.38333333333333336</v>
      </c>
      <c r="H213" s="15">
        <v>402</v>
      </c>
      <c r="I213" s="15">
        <f t="shared" si="10"/>
        <v>1</v>
      </c>
    </row>
    <row r="214" spans="1:9" ht="12.75">
      <c r="A214" s="14" t="s">
        <v>18</v>
      </c>
      <c r="B214" s="14">
        <v>30</v>
      </c>
      <c r="C214" s="23">
        <v>3014370</v>
      </c>
      <c r="D214" s="22" t="s">
        <v>234</v>
      </c>
      <c r="E214" s="24">
        <v>3</v>
      </c>
      <c r="F214" s="15">
        <v>21</v>
      </c>
      <c r="G214" s="25">
        <f t="shared" si="9"/>
        <v>0.14285714285714285</v>
      </c>
      <c r="H214" s="15">
        <v>450</v>
      </c>
      <c r="I214" s="15">
        <f t="shared" si="10"/>
        <v>1</v>
      </c>
    </row>
    <row r="215" spans="1:9" ht="12.75">
      <c r="A215" s="14" t="s">
        <v>18</v>
      </c>
      <c r="B215" s="14">
        <v>30</v>
      </c>
      <c r="C215" s="23">
        <v>3014430</v>
      </c>
      <c r="D215" s="22" t="s">
        <v>235</v>
      </c>
      <c r="E215" s="24">
        <v>23</v>
      </c>
      <c r="F215" s="15">
        <v>134</v>
      </c>
      <c r="G215" s="25">
        <f t="shared" si="9"/>
        <v>0.17164179104477612</v>
      </c>
      <c r="H215" s="15">
        <v>763</v>
      </c>
      <c r="I215" s="15">
        <f t="shared" si="10"/>
        <v>1</v>
      </c>
    </row>
    <row r="216" spans="1:9" ht="12.75">
      <c r="A216" s="14" t="s">
        <v>18</v>
      </c>
      <c r="B216" s="14">
        <v>30</v>
      </c>
      <c r="C216" s="23">
        <v>3014610</v>
      </c>
      <c r="D216" s="22" t="s">
        <v>236</v>
      </c>
      <c r="E216" s="24">
        <v>57</v>
      </c>
      <c r="F216" s="15">
        <v>142</v>
      </c>
      <c r="G216" s="25">
        <f t="shared" si="9"/>
        <v>0.4014084507042254</v>
      </c>
      <c r="H216" s="15">
        <v>1345</v>
      </c>
      <c r="I216" s="15">
        <f t="shared" si="10"/>
        <v>1</v>
      </c>
    </row>
    <row r="217" spans="1:9" ht="12.75">
      <c r="A217" s="14" t="s">
        <v>18</v>
      </c>
      <c r="B217" s="14">
        <v>30</v>
      </c>
      <c r="C217" s="23">
        <v>3014640</v>
      </c>
      <c r="D217" s="22" t="s">
        <v>237</v>
      </c>
      <c r="E217" s="24">
        <v>15</v>
      </c>
      <c r="F217" s="15">
        <v>59</v>
      </c>
      <c r="G217" s="25">
        <f t="shared" si="9"/>
        <v>0.2542372881355932</v>
      </c>
      <c r="H217" s="15">
        <v>1506</v>
      </c>
      <c r="I217" s="15">
        <f t="shared" si="10"/>
        <v>1</v>
      </c>
    </row>
    <row r="218" spans="1:9" ht="12.75">
      <c r="A218" s="14" t="s">
        <v>18</v>
      </c>
      <c r="B218" s="14">
        <v>30</v>
      </c>
      <c r="C218" s="23">
        <v>3014700</v>
      </c>
      <c r="D218" s="22" t="s">
        <v>238</v>
      </c>
      <c r="E218" s="24">
        <v>110</v>
      </c>
      <c r="F218" s="15">
        <v>757</v>
      </c>
      <c r="G218" s="25">
        <f t="shared" si="9"/>
        <v>0.1453104359313078</v>
      </c>
      <c r="H218" s="15">
        <v>3859</v>
      </c>
      <c r="I218" s="15">
        <f t="shared" si="10"/>
        <v>1</v>
      </c>
    </row>
    <row r="219" spans="1:9" ht="12.75">
      <c r="A219" s="14" t="s">
        <v>18</v>
      </c>
      <c r="B219" s="14">
        <v>30</v>
      </c>
      <c r="C219" s="23">
        <v>3014760</v>
      </c>
      <c r="D219" s="22" t="s">
        <v>239</v>
      </c>
      <c r="E219" s="24">
        <v>19</v>
      </c>
      <c r="F219" s="15">
        <v>127</v>
      </c>
      <c r="G219" s="25">
        <f t="shared" si="9"/>
        <v>0.14960629921259844</v>
      </c>
      <c r="H219" s="15">
        <v>694</v>
      </c>
      <c r="I219" s="15">
        <f t="shared" si="10"/>
        <v>1</v>
      </c>
    </row>
    <row r="220" spans="1:9" ht="12.75">
      <c r="A220" s="14" t="s">
        <v>18</v>
      </c>
      <c r="B220" s="14">
        <v>30</v>
      </c>
      <c r="C220" s="23">
        <v>3014820</v>
      </c>
      <c r="D220" s="22" t="s">
        <v>240</v>
      </c>
      <c r="E220" s="24">
        <v>25</v>
      </c>
      <c r="F220" s="15">
        <v>366</v>
      </c>
      <c r="G220" s="25">
        <f t="shared" si="9"/>
        <v>0.06830601092896176</v>
      </c>
      <c r="H220" s="15">
        <v>2160</v>
      </c>
      <c r="I220" s="15">
        <f t="shared" si="10"/>
        <v>1</v>
      </c>
    </row>
    <row r="221" spans="1:9" ht="12.75">
      <c r="A221" s="14" t="s">
        <v>18</v>
      </c>
      <c r="B221" s="14">
        <v>30</v>
      </c>
      <c r="C221" s="23">
        <v>3015060</v>
      </c>
      <c r="D221" s="22" t="s">
        <v>241</v>
      </c>
      <c r="E221" s="24">
        <v>4</v>
      </c>
      <c r="F221" s="15">
        <v>27</v>
      </c>
      <c r="G221" s="25">
        <f t="shared" si="9"/>
        <v>0.14814814814814814</v>
      </c>
      <c r="H221" s="15">
        <v>170</v>
      </c>
      <c r="I221" s="15">
        <f t="shared" si="10"/>
        <v>1</v>
      </c>
    </row>
    <row r="222" spans="1:9" ht="12.75">
      <c r="A222" s="14" t="s">
        <v>18</v>
      </c>
      <c r="B222" s="14">
        <v>30</v>
      </c>
      <c r="C222" s="23">
        <v>3015120</v>
      </c>
      <c r="D222" s="22" t="s">
        <v>242</v>
      </c>
      <c r="E222" s="24">
        <v>18</v>
      </c>
      <c r="F222" s="15">
        <v>446</v>
      </c>
      <c r="G222" s="25">
        <f t="shared" si="9"/>
        <v>0.04035874439461883</v>
      </c>
      <c r="H222" s="15">
        <v>7675</v>
      </c>
      <c r="I222" s="15">
        <f t="shared" si="10"/>
        <v>1</v>
      </c>
    </row>
    <row r="223" spans="1:9" ht="12.75">
      <c r="A223" s="14" t="s">
        <v>18</v>
      </c>
      <c r="B223" s="14">
        <v>30</v>
      </c>
      <c r="C223" s="23">
        <v>3015180</v>
      </c>
      <c r="D223" s="22" t="s">
        <v>243</v>
      </c>
      <c r="E223" s="24">
        <v>1</v>
      </c>
      <c r="F223" s="15">
        <v>6</v>
      </c>
      <c r="G223" s="25">
        <f t="shared" si="9"/>
        <v>0.16666666666666666</v>
      </c>
      <c r="H223" s="15">
        <v>62</v>
      </c>
      <c r="I223" s="15">
        <f t="shared" si="10"/>
        <v>1</v>
      </c>
    </row>
    <row r="224" spans="1:9" ht="12.75">
      <c r="A224" s="14" t="s">
        <v>18</v>
      </c>
      <c r="B224" s="14">
        <v>30</v>
      </c>
      <c r="C224" s="23">
        <v>3015200</v>
      </c>
      <c r="D224" s="22" t="s">
        <v>244</v>
      </c>
      <c r="E224" s="24">
        <v>23</v>
      </c>
      <c r="F224" s="15">
        <v>180</v>
      </c>
      <c r="G224" s="25">
        <f t="shared" si="9"/>
        <v>0.12777777777777777</v>
      </c>
      <c r="H224" s="15">
        <v>1524</v>
      </c>
      <c r="I224" s="15">
        <f t="shared" si="10"/>
        <v>1</v>
      </c>
    </row>
    <row r="225" spans="1:9" ht="12.75">
      <c r="A225" s="14" t="s">
        <v>18</v>
      </c>
      <c r="B225" s="14">
        <v>30</v>
      </c>
      <c r="C225" s="23">
        <v>3015260</v>
      </c>
      <c r="D225" s="22" t="s">
        <v>245</v>
      </c>
      <c r="E225" s="24">
        <v>11</v>
      </c>
      <c r="F225" s="15">
        <v>99</v>
      </c>
      <c r="G225" s="25">
        <f t="shared" si="9"/>
        <v>0.1111111111111111</v>
      </c>
      <c r="H225" s="15">
        <v>2195</v>
      </c>
      <c r="I225" s="15">
        <f t="shared" si="10"/>
        <v>1</v>
      </c>
    </row>
    <row r="226" spans="1:9" ht="12.75">
      <c r="A226" s="14" t="s">
        <v>18</v>
      </c>
      <c r="B226" s="14">
        <v>30</v>
      </c>
      <c r="C226" s="23">
        <v>3015340</v>
      </c>
      <c r="D226" s="22" t="s">
        <v>246</v>
      </c>
      <c r="E226" s="24">
        <v>12</v>
      </c>
      <c r="F226" s="15">
        <v>68</v>
      </c>
      <c r="G226" s="25">
        <f t="shared" si="9"/>
        <v>0.17647058823529413</v>
      </c>
      <c r="H226" s="15">
        <v>654</v>
      </c>
      <c r="I226" s="15">
        <f t="shared" si="10"/>
        <v>1</v>
      </c>
    </row>
    <row r="227" spans="1:9" ht="12.75">
      <c r="A227" s="14" t="s">
        <v>18</v>
      </c>
      <c r="B227" s="14">
        <v>30</v>
      </c>
      <c r="C227" s="23">
        <v>3015360</v>
      </c>
      <c r="D227" s="22" t="s">
        <v>247</v>
      </c>
      <c r="E227" s="24">
        <v>27</v>
      </c>
      <c r="F227" s="15">
        <v>58</v>
      </c>
      <c r="G227" s="25">
        <f t="shared" si="9"/>
        <v>0.46551724137931033</v>
      </c>
      <c r="H227" s="15">
        <v>352</v>
      </c>
      <c r="I227" s="15">
        <f t="shared" si="10"/>
        <v>1</v>
      </c>
    </row>
    <row r="228" spans="1:9" ht="12.75">
      <c r="A228" s="14" t="s">
        <v>18</v>
      </c>
      <c r="B228" s="14">
        <v>30</v>
      </c>
      <c r="C228" s="23">
        <v>3015390</v>
      </c>
      <c r="D228" s="22" t="s">
        <v>248</v>
      </c>
      <c r="E228" s="24">
        <v>11</v>
      </c>
      <c r="F228" s="15">
        <v>27</v>
      </c>
      <c r="G228" s="25">
        <f t="shared" si="9"/>
        <v>0.4074074074074074</v>
      </c>
      <c r="H228" s="15">
        <v>352</v>
      </c>
      <c r="I228" s="15">
        <f t="shared" si="10"/>
        <v>1</v>
      </c>
    </row>
    <row r="229" spans="1:9" ht="12.75">
      <c r="A229" s="14" t="s">
        <v>18</v>
      </c>
      <c r="B229" s="14">
        <v>30</v>
      </c>
      <c r="C229" s="23">
        <v>3015450</v>
      </c>
      <c r="D229" s="22" t="s">
        <v>250</v>
      </c>
      <c r="E229" s="24">
        <v>332</v>
      </c>
      <c r="F229" s="15">
        <v>2854</v>
      </c>
      <c r="G229" s="25">
        <f t="shared" si="9"/>
        <v>0.11632796075683252</v>
      </c>
      <c r="H229" s="15">
        <v>25420</v>
      </c>
      <c r="I229" s="15">
        <f t="shared" si="10"/>
        <v>0</v>
      </c>
    </row>
    <row r="230" spans="1:9" ht="12.75">
      <c r="A230" s="14" t="s">
        <v>18</v>
      </c>
      <c r="B230" s="14">
        <v>30</v>
      </c>
      <c r="C230" s="23">
        <v>3015510</v>
      </c>
      <c r="D230" s="22" t="s">
        <v>251</v>
      </c>
      <c r="E230" s="24">
        <v>1</v>
      </c>
      <c r="F230" s="15">
        <v>1</v>
      </c>
      <c r="G230" s="25">
        <f t="shared" si="9"/>
        <v>1</v>
      </c>
      <c r="H230" s="15">
        <v>49</v>
      </c>
      <c r="I230" s="15">
        <f t="shared" si="10"/>
        <v>1</v>
      </c>
    </row>
    <row r="231" spans="1:9" ht="12.75">
      <c r="A231" s="14" t="s">
        <v>18</v>
      </c>
      <c r="B231" s="14">
        <v>30</v>
      </c>
      <c r="C231" s="23">
        <v>3015570</v>
      </c>
      <c r="D231" s="22" t="s">
        <v>252</v>
      </c>
      <c r="E231" s="24">
        <v>43</v>
      </c>
      <c r="F231" s="15">
        <v>211</v>
      </c>
      <c r="G231" s="25">
        <f t="shared" si="9"/>
        <v>0.2037914691943128</v>
      </c>
      <c r="H231" s="15">
        <v>1610</v>
      </c>
      <c r="I231" s="15">
        <f t="shared" si="10"/>
        <v>1</v>
      </c>
    </row>
    <row r="232" spans="1:9" ht="12.75">
      <c r="A232" s="14" t="s">
        <v>18</v>
      </c>
      <c r="B232" s="14">
        <v>30</v>
      </c>
      <c r="C232" s="23">
        <v>3015610</v>
      </c>
      <c r="D232" s="22" t="s">
        <v>253</v>
      </c>
      <c r="E232" s="24">
        <v>4</v>
      </c>
      <c r="F232" s="15">
        <v>31</v>
      </c>
      <c r="G232" s="25">
        <f t="shared" si="9"/>
        <v>0.12903225806451613</v>
      </c>
      <c r="H232" s="15">
        <v>218</v>
      </c>
      <c r="I232" s="15">
        <f t="shared" si="10"/>
        <v>1</v>
      </c>
    </row>
    <row r="233" spans="1:9" ht="12.75">
      <c r="A233" s="14" t="s">
        <v>18</v>
      </c>
      <c r="B233" s="14">
        <v>30</v>
      </c>
      <c r="C233" s="23">
        <v>3007980</v>
      </c>
      <c r="D233" s="22" t="s">
        <v>131</v>
      </c>
      <c r="E233" s="24">
        <v>8</v>
      </c>
      <c r="F233" s="15">
        <v>49</v>
      </c>
      <c r="G233" s="25">
        <f t="shared" si="9"/>
        <v>0.16326530612244897</v>
      </c>
      <c r="H233" s="15">
        <v>392</v>
      </c>
      <c r="I233" s="15">
        <f t="shared" si="10"/>
        <v>1</v>
      </c>
    </row>
    <row r="234" spans="1:9" ht="12.75">
      <c r="A234" s="14" t="s">
        <v>18</v>
      </c>
      <c r="B234" s="14">
        <v>30</v>
      </c>
      <c r="C234" s="23">
        <v>3015640</v>
      </c>
      <c r="D234" s="22" t="s">
        <v>254</v>
      </c>
      <c r="E234" s="24">
        <v>9</v>
      </c>
      <c r="F234" s="15">
        <v>92</v>
      </c>
      <c r="G234" s="25">
        <f t="shared" si="9"/>
        <v>0.09782608695652174</v>
      </c>
      <c r="H234" s="15">
        <v>730</v>
      </c>
      <c r="I234" s="15">
        <f t="shared" si="10"/>
        <v>1</v>
      </c>
    </row>
    <row r="235" spans="1:9" ht="12.75">
      <c r="A235" s="14" t="s">
        <v>18</v>
      </c>
      <c r="B235" s="14">
        <v>30</v>
      </c>
      <c r="C235" s="23">
        <v>3015690</v>
      </c>
      <c r="D235" s="22" t="s">
        <v>255</v>
      </c>
      <c r="E235" s="24">
        <v>4</v>
      </c>
      <c r="F235" s="15">
        <v>14</v>
      </c>
      <c r="G235" s="25">
        <f t="shared" si="9"/>
        <v>0.2857142857142857</v>
      </c>
      <c r="H235" s="15">
        <v>107</v>
      </c>
      <c r="I235" s="15">
        <f aca="true" t="shared" si="11" ref="I235:I266">IF(H235&lt;20000,1,0)</f>
        <v>1</v>
      </c>
    </row>
    <row r="236" spans="1:9" ht="12.75">
      <c r="A236" s="14" t="s">
        <v>18</v>
      </c>
      <c r="B236" s="14">
        <v>30</v>
      </c>
      <c r="C236" s="23">
        <v>3015990</v>
      </c>
      <c r="D236" s="22" t="s">
        <v>258</v>
      </c>
      <c r="E236" s="24">
        <v>14</v>
      </c>
      <c r="F236" s="15">
        <v>60</v>
      </c>
      <c r="G236" s="25">
        <f t="shared" si="9"/>
        <v>0.23333333333333334</v>
      </c>
      <c r="H236" s="15">
        <v>431</v>
      </c>
      <c r="I236" s="15">
        <f t="shared" si="11"/>
        <v>1</v>
      </c>
    </row>
    <row r="237" spans="1:9" ht="12.75">
      <c r="A237" s="14" t="s">
        <v>18</v>
      </c>
      <c r="B237" s="14">
        <v>30</v>
      </c>
      <c r="C237" s="23">
        <v>3016020</v>
      </c>
      <c r="D237" s="22" t="s">
        <v>259</v>
      </c>
      <c r="E237" s="24">
        <v>6</v>
      </c>
      <c r="F237" s="15">
        <v>29</v>
      </c>
      <c r="G237" s="25">
        <f t="shared" si="9"/>
        <v>0.20689655172413793</v>
      </c>
      <c r="H237" s="15">
        <v>390</v>
      </c>
      <c r="I237" s="15">
        <f t="shared" si="11"/>
        <v>1</v>
      </c>
    </row>
    <row r="238" spans="1:9" ht="12.75">
      <c r="A238" s="14" t="s">
        <v>18</v>
      </c>
      <c r="B238" s="14">
        <v>30</v>
      </c>
      <c r="C238" s="23">
        <v>3016050</v>
      </c>
      <c r="D238" s="22" t="s">
        <v>260</v>
      </c>
      <c r="E238" s="24">
        <v>241</v>
      </c>
      <c r="F238" s="15">
        <v>551</v>
      </c>
      <c r="G238" s="25">
        <f t="shared" si="9"/>
        <v>0.43738656987295826</v>
      </c>
      <c r="H238" s="15">
        <v>2624</v>
      </c>
      <c r="I238" s="15">
        <f t="shared" si="11"/>
        <v>1</v>
      </c>
    </row>
    <row r="239" spans="1:9" ht="12.75">
      <c r="A239" s="14" t="s">
        <v>18</v>
      </c>
      <c r="B239" s="14">
        <v>30</v>
      </c>
      <c r="C239" s="23">
        <v>3000095</v>
      </c>
      <c r="D239" s="22" t="s">
        <v>442</v>
      </c>
      <c r="E239" s="24">
        <v>129</v>
      </c>
      <c r="F239" s="15">
        <v>354</v>
      </c>
      <c r="G239" s="25">
        <f t="shared" si="9"/>
        <v>0.3644067796610169</v>
      </c>
      <c r="H239" s="15">
        <v>5114</v>
      </c>
      <c r="I239" s="15">
        <f t="shared" si="11"/>
        <v>1</v>
      </c>
    </row>
    <row r="240" spans="1:9" ht="12.75">
      <c r="A240" s="14" t="s">
        <v>18</v>
      </c>
      <c r="B240" s="14">
        <v>30</v>
      </c>
      <c r="C240" s="23">
        <v>3016110</v>
      </c>
      <c r="D240" s="22" t="s">
        <v>261</v>
      </c>
      <c r="E240" s="24">
        <v>9</v>
      </c>
      <c r="F240" s="15">
        <v>96</v>
      </c>
      <c r="G240" s="25">
        <f t="shared" si="9"/>
        <v>0.09375</v>
      </c>
      <c r="H240" s="15">
        <v>853</v>
      </c>
      <c r="I240" s="15">
        <f t="shared" si="11"/>
        <v>1</v>
      </c>
    </row>
    <row r="241" spans="1:9" ht="12.75">
      <c r="A241" s="14" t="s">
        <v>18</v>
      </c>
      <c r="B241" s="14">
        <v>30</v>
      </c>
      <c r="C241" s="23">
        <v>3016140</v>
      </c>
      <c r="D241" s="22" t="s">
        <v>262</v>
      </c>
      <c r="E241" s="24">
        <v>2</v>
      </c>
      <c r="F241" s="15">
        <v>9</v>
      </c>
      <c r="G241" s="25">
        <f t="shared" si="9"/>
        <v>0.2222222222222222</v>
      </c>
      <c r="H241" s="15">
        <v>49</v>
      </c>
      <c r="I241" s="15">
        <f t="shared" si="11"/>
        <v>1</v>
      </c>
    </row>
    <row r="242" spans="1:9" ht="12.75">
      <c r="A242" s="14" t="s">
        <v>18</v>
      </c>
      <c r="B242" s="14">
        <v>30</v>
      </c>
      <c r="C242" s="23">
        <v>3016200</v>
      </c>
      <c r="D242" s="22" t="s">
        <v>263</v>
      </c>
      <c r="E242" s="24">
        <v>155</v>
      </c>
      <c r="F242" s="15">
        <v>1343</v>
      </c>
      <c r="G242" s="25">
        <f t="shared" si="9"/>
        <v>0.1154132539091586</v>
      </c>
      <c r="H242" s="15">
        <v>10178</v>
      </c>
      <c r="I242" s="15">
        <f t="shared" si="11"/>
        <v>1</v>
      </c>
    </row>
    <row r="243" spans="1:9" ht="12.75">
      <c r="A243" s="14" t="s">
        <v>18</v>
      </c>
      <c r="B243" s="14">
        <v>30</v>
      </c>
      <c r="C243" s="23">
        <v>3016230</v>
      </c>
      <c r="D243" s="22" t="s">
        <v>264</v>
      </c>
      <c r="E243" s="24">
        <v>68</v>
      </c>
      <c r="F243" s="15">
        <v>514</v>
      </c>
      <c r="G243" s="25">
        <f t="shared" si="9"/>
        <v>0.13229571984435798</v>
      </c>
      <c r="H243" s="15">
        <v>9921</v>
      </c>
      <c r="I243" s="15">
        <f t="shared" si="11"/>
        <v>1</v>
      </c>
    </row>
    <row r="244" spans="1:9" ht="12.75">
      <c r="A244" s="14" t="s">
        <v>18</v>
      </c>
      <c r="B244" s="14">
        <v>30</v>
      </c>
      <c r="C244" s="23">
        <v>3016290</v>
      </c>
      <c r="D244" s="22" t="s">
        <v>265</v>
      </c>
      <c r="E244" s="24">
        <v>23</v>
      </c>
      <c r="F244" s="15">
        <v>60</v>
      </c>
      <c r="G244" s="25">
        <f t="shared" si="9"/>
        <v>0.38333333333333336</v>
      </c>
      <c r="H244" s="15">
        <v>442</v>
      </c>
      <c r="I244" s="15">
        <f t="shared" si="11"/>
        <v>1</v>
      </c>
    </row>
    <row r="245" spans="1:9" ht="12.75">
      <c r="A245" s="14" t="s">
        <v>18</v>
      </c>
      <c r="B245" s="14">
        <v>30</v>
      </c>
      <c r="C245" s="23">
        <v>3016360</v>
      </c>
      <c r="D245" s="22" t="s">
        <v>266</v>
      </c>
      <c r="E245" s="24">
        <v>2</v>
      </c>
      <c r="F245" s="15">
        <v>8</v>
      </c>
      <c r="G245" s="25">
        <f t="shared" si="9"/>
        <v>0.25</v>
      </c>
      <c r="H245" s="15">
        <v>89</v>
      </c>
      <c r="I245" s="15">
        <f t="shared" si="11"/>
        <v>1</v>
      </c>
    </row>
    <row r="246" spans="1:9" ht="12.75">
      <c r="A246" s="14" t="s">
        <v>18</v>
      </c>
      <c r="B246" s="14">
        <v>30</v>
      </c>
      <c r="C246" s="23">
        <v>3016490</v>
      </c>
      <c r="D246" s="22" t="s">
        <v>267</v>
      </c>
      <c r="E246" s="24">
        <v>150</v>
      </c>
      <c r="F246" s="15">
        <v>910</v>
      </c>
      <c r="G246" s="25">
        <f t="shared" si="9"/>
        <v>0.16483516483516483</v>
      </c>
      <c r="H246" s="15">
        <v>8521</v>
      </c>
      <c r="I246" s="15">
        <f t="shared" si="11"/>
        <v>1</v>
      </c>
    </row>
    <row r="247" spans="1:9" ht="12.75">
      <c r="A247" s="14" t="s">
        <v>18</v>
      </c>
      <c r="B247" s="14">
        <v>30</v>
      </c>
      <c r="C247" s="23">
        <v>3016530</v>
      </c>
      <c r="D247" s="22" t="s">
        <v>268</v>
      </c>
      <c r="E247" s="24">
        <v>418</v>
      </c>
      <c r="F247" s="15">
        <v>1727</v>
      </c>
      <c r="G247" s="25">
        <f t="shared" si="9"/>
        <v>0.24203821656050956</v>
      </c>
      <c r="H247" s="15">
        <v>10309</v>
      </c>
      <c r="I247" s="15">
        <f t="shared" si="11"/>
        <v>1</v>
      </c>
    </row>
    <row r="248" spans="1:9" ht="12.75">
      <c r="A248" s="14" t="s">
        <v>18</v>
      </c>
      <c r="B248" s="14">
        <v>30</v>
      </c>
      <c r="C248" s="23">
        <v>3000093</v>
      </c>
      <c r="D248" s="22" t="s">
        <v>27</v>
      </c>
      <c r="E248" s="24">
        <v>1</v>
      </c>
      <c r="F248" s="15">
        <v>8</v>
      </c>
      <c r="G248" s="25">
        <f t="shared" si="9"/>
        <v>0.125</v>
      </c>
      <c r="H248" s="15">
        <v>86</v>
      </c>
      <c r="I248" s="15">
        <f t="shared" si="11"/>
        <v>1</v>
      </c>
    </row>
    <row r="249" spans="1:9" ht="12.75">
      <c r="A249" s="14" t="s">
        <v>18</v>
      </c>
      <c r="B249" s="14">
        <v>30</v>
      </c>
      <c r="C249" s="23">
        <v>3016710</v>
      </c>
      <c r="D249" s="22" t="s">
        <v>269</v>
      </c>
      <c r="E249" s="24">
        <v>27</v>
      </c>
      <c r="F249" s="15">
        <v>100</v>
      </c>
      <c r="G249" s="25">
        <f t="shared" si="9"/>
        <v>0.27</v>
      </c>
      <c r="H249" s="15">
        <v>529</v>
      </c>
      <c r="I249" s="15">
        <f t="shared" si="11"/>
        <v>1</v>
      </c>
    </row>
    <row r="250" spans="1:9" ht="12.75">
      <c r="A250" s="14" t="s">
        <v>18</v>
      </c>
      <c r="B250" s="14">
        <v>30</v>
      </c>
      <c r="C250" s="23">
        <v>3016770</v>
      </c>
      <c r="D250" s="22" t="s">
        <v>270</v>
      </c>
      <c r="E250" s="24">
        <v>54</v>
      </c>
      <c r="F250" s="15">
        <v>319</v>
      </c>
      <c r="G250" s="25">
        <f t="shared" si="9"/>
        <v>0.16927899686520376</v>
      </c>
      <c r="H250" s="15">
        <v>5513</v>
      </c>
      <c r="I250" s="15">
        <f t="shared" si="11"/>
        <v>1</v>
      </c>
    </row>
    <row r="251" spans="1:9" ht="12.75">
      <c r="A251" s="14" t="s">
        <v>18</v>
      </c>
      <c r="B251" s="14">
        <v>30</v>
      </c>
      <c r="C251" s="23">
        <v>3016810</v>
      </c>
      <c r="D251" s="22" t="s">
        <v>271</v>
      </c>
      <c r="E251" s="24">
        <v>59</v>
      </c>
      <c r="F251" s="15">
        <v>247</v>
      </c>
      <c r="G251" s="25">
        <f t="shared" si="9"/>
        <v>0.2388663967611336</v>
      </c>
      <c r="H251" s="15">
        <v>1374</v>
      </c>
      <c r="I251" s="15">
        <f t="shared" si="11"/>
        <v>1</v>
      </c>
    </row>
    <row r="252" spans="1:9" ht="12.75">
      <c r="A252" s="14" t="s">
        <v>18</v>
      </c>
      <c r="B252" s="14">
        <v>30</v>
      </c>
      <c r="C252" s="23">
        <v>3008400</v>
      </c>
      <c r="D252" s="22" t="s">
        <v>138</v>
      </c>
      <c r="E252" s="24">
        <v>11</v>
      </c>
      <c r="F252" s="15">
        <v>44</v>
      </c>
      <c r="G252" s="25">
        <f t="shared" si="9"/>
        <v>0.25</v>
      </c>
      <c r="H252" s="15">
        <v>325</v>
      </c>
      <c r="I252" s="15">
        <f t="shared" si="11"/>
        <v>1</v>
      </c>
    </row>
    <row r="253" spans="1:9" ht="12.75">
      <c r="A253" s="14" t="s">
        <v>18</v>
      </c>
      <c r="B253" s="14">
        <v>30</v>
      </c>
      <c r="C253" s="23">
        <v>3016880</v>
      </c>
      <c r="D253" s="22" t="s">
        <v>272</v>
      </c>
      <c r="E253" s="24">
        <v>163</v>
      </c>
      <c r="F253" s="15">
        <v>1216</v>
      </c>
      <c r="G253" s="25">
        <f t="shared" si="9"/>
        <v>0.13404605263157895</v>
      </c>
      <c r="H253" s="15">
        <v>10463</v>
      </c>
      <c r="I253" s="15">
        <f t="shared" si="11"/>
        <v>1</v>
      </c>
    </row>
    <row r="254" spans="1:9" ht="12.75">
      <c r="A254" s="14" t="s">
        <v>18</v>
      </c>
      <c r="B254" s="14">
        <v>30</v>
      </c>
      <c r="C254" s="23">
        <v>3016930</v>
      </c>
      <c r="D254" s="22" t="s">
        <v>273</v>
      </c>
      <c r="E254" s="24">
        <v>2</v>
      </c>
      <c r="F254" s="15">
        <v>3</v>
      </c>
      <c r="G254" s="25">
        <f t="shared" si="9"/>
        <v>0.6666666666666666</v>
      </c>
      <c r="H254" s="15">
        <v>54</v>
      </c>
      <c r="I254" s="15">
        <f t="shared" si="11"/>
        <v>1</v>
      </c>
    </row>
    <row r="255" spans="1:9" ht="12.75">
      <c r="A255" s="14" t="s">
        <v>18</v>
      </c>
      <c r="B255" s="14">
        <v>30</v>
      </c>
      <c r="C255" s="23">
        <v>3016950</v>
      </c>
      <c r="D255" s="22" t="s">
        <v>274</v>
      </c>
      <c r="E255" s="24">
        <v>165</v>
      </c>
      <c r="F255" s="15">
        <v>1202</v>
      </c>
      <c r="G255" s="25">
        <f t="shared" si="9"/>
        <v>0.13727121464226288</v>
      </c>
      <c r="H255" s="15">
        <v>7665</v>
      </c>
      <c r="I255" s="15">
        <f t="shared" si="11"/>
        <v>1</v>
      </c>
    </row>
    <row r="256" spans="1:9" ht="12.75">
      <c r="A256" s="14" t="s">
        <v>18</v>
      </c>
      <c r="B256" s="14">
        <v>30</v>
      </c>
      <c r="C256" s="23">
        <v>3017010</v>
      </c>
      <c r="D256" s="22" t="s">
        <v>275</v>
      </c>
      <c r="E256" s="24">
        <v>132</v>
      </c>
      <c r="F256" s="15">
        <v>348</v>
      </c>
      <c r="G256" s="25">
        <f t="shared" si="9"/>
        <v>0.3793103448275862</v>
      </c>
      <c r="H256" s="15">
        <v>1949</v>
      </c>
      <c r="I256" s="15">
        <f t="shared" si="11"/>
        <v>1</v>
      </c>
    </row>
    <row r="257" spans="1:9" ht="12.75">
      <c r="A257" s="14" t="s">
        <v>18</v>
      </c>
      <c r="B257" s="14">
        <v>30</v>
      </c>
      <c r="C257" s="23">
        <v>3017040</v>
      </c>
      <c r="D257" s="22" t="s">
        <v>276</v>
      </c>
      <c r="E257" s="24">
        <v>59</v>
      </c>
      <c r="F257" s="15">
        <v>172</v>
      </c>
      <c r="G257" s="25">
        <f t="shared" si="9"/>
        <v>0.3430232558139535</v>
      </c>
      <c r="H257" s="15">
        <v>2390</v>
      </c>
      <c r="I257" s="15">
        <f t="shared" si="11"/>
        <v>1</v>
      </c>
    </row>
    <row r="258" spans="1:9" ht="12.75">
      <c r="A258" s="14" t="s">
        <v>18</v>
      </c>
      <c r="B258" s="14">
        <v>30</v>
      </c>
      <c r="C258" s="23">
        <v>3017130</v>
      </c>
      <c r="D258" s="22" t="s">
        <v>277</v>
      </c>
      <c r="E258" s="24">
        <v>48</v>
      </c>
      <c r="F258" s="15">
        <v>723</v>
      </c>
      <c r="G258" s="25">
        <f t="shared" si="9"/>
        <v>0.06639004149377593</v>
      </c>
      <c r="H258" s="15">
        <v>4671</v>
      </c>
      <c r="I258" s="15">
        <f t="shared" si="11"/>
        <v>1</v>
      </c>
    </row>
    <row r="259" spans="1:9" ht="12.75">
      <c r="A259" s="14" t="s">
        <v>18</v>
      </c>
      <c r="B259" s="14">
        <v>30</v>
      </c>
      <c r="C259" s="23">
        <v>3017170</v>
      </c>
      <c r="D259" s="22" t="s">
        <v>278</v>
      </c>
      <c r="E259" s="24">
        <v>3</v>
      </c>
      <c r="F259" s="15">
        <v>18</v>
      </c>
      <c r="G259" s="25">
        <f t="shared" si="9"/>
        <v>0.16666666666666666</v>
      </c>
      <c r="H259" s="15">
        <v>200</v>
      </c>
      <c r="I259" s="15">
        <f t="shared" si="11"/>
        <v>1</v>
      </c>
    </row>
    <row r="260" spans="1:9" ht="12.75">
      <c r="A260" s="14" t="s">
        <v>18</v>
      </c>
      <c r="B260" s="14">
        <v>30</v>
      </c>
      <c r="C260" s="23">
        <v>3017190</v>
      </c>
      <c r="D260" s="22" t="s">
        <v>279</v>
      </c>
      <c r="E260" s="24">
        <v>65</v>
      </c>
      <c r="F260" s="15">
        <v>366</v>
      </c>
      <c r="G260" s="25">
        <f t="shared" si="9"/>
        <v>0.17759562841530055</v>
      </c>
      <c r="H260" s="15">
        <v>2705</v>
      </c>
      <c r="I260" s="15">
        <f t="shared" si="11"/>
        <v>1</v>
      </c>
    </row>
    <row r="261" spans="1:9" ht="12.75">
      <c r="A261" s="14" t="s">
        <v>18</v>
      </c>
      <c r="B261" s="14">
        <v>30</v>
      </c>
      <c r="C261" s="23">
        <v>3017340</v>
      </c>
      <c r="D261" s="22" t="s">
        <v>280</v>
      </c>
      <c r="E261" s="24">
        <v>6</v>
      </c>
      <c r="F261" s="15">
        <v>26</v>
      </c>
      <c r="G261" s="25">
        <f t="shared" si="9"/>
        <v>0.23076923076923078</v>
      </c>
      <c r="H261" s="15">
        <v>172</v>
      </c>
      <c r="I261" s="15">
        <f t="shared" si="11"/>
        <v>1</v>
      </c>
    </row>
    <row r="262" spans="1:9" ht="12.75">
      <c r="A262" s="14" t="s">
        <v>18</v>
      </c>
      <c r="B262" s="14">
        <v>30</v>
      </c>
      <c r="C262" s="23">
        <v>3017370</v>
      </c>
      <c r="D262" s="22" t="s">
        <v>281</v>
      </c>
      <c r="E262" s="24">
        <v>5</v>
      </c>
      <c r="F262" s="15">
        <v>52</v>
      </c>
      <c r="G262" s="25">
        <f t="shared" si="9"/>
        <v>0.09615384615384616</v>
      </c>
      <c r="H262" s="15">
        <v>384</v>
      </c>
      <c r="I262" s="15">
        <f t="shared" si="11"/>
        <v>1</v>
      </c>
    </row>
    <row r="263" spans="1:9" ht="12.75">
      <c r="A263" s="14" t="s">
        <v>18</v>
      </c>
      <c r="B263" s="14">
        <v>30</v>
      </c>
      <c r="C263" s="23">
        <v>3017520</v>
      </c>
      <c r="D263" s="22" t="s">
        <v>283</v>
      </c>
      <c r="E263" s="24">
        <v>0</v>
      </c>
      <c r="F263" s="15">
        <v>10</v>
      </c>
      <c r="G263" s="25">
        <f t="shared" si="9"/>
        <v>0</v>
      </c>
      <c r="H263" s="15">
        <v>115</v>
      </c>
      <c r="I263" s="15">
        <f t="shared" si="11"/>
        <v>1</v>
      </c>
    </row>
    <row r="264" spans="1:9" ht="12.75">
      <c r="A264" s="14" t="s">
        <v>18</v>
      </c>
      <c r="B264" s="14">
        <v>30</v>
      </c>
      <c r="C264" s="23">
        <v>3017580</v>
      </c>
      <c r="D264" s="22" t="s">
        <v>284</v>
      </c>
      <c r="E264" s="24">
        <v>94</v>
      </c>
      <c r="F264" s="15">
        <v>535</v>
      </c>
      <c r="G264" s="25">
        <f t="shared" si="9"/>
        <v>0.17570093457943925</v>
      </c>
      <c r="H264" s="15">
        <v>3039</v>
      </c>
      <c r="I264" s="15">
        <f t="shared" si="11"/>
        <v>1</v>
      </c>
    </row>
    <row r="265" spans="1:9" ht="12.75">
      <c r="A265" s="14" t="s">
        <v>18</v>
      </c>
      <c r="B265" s="14">
        <v>30</v>
      </c>
      <c r="C265" s="23">
        <v>3017610</v>
      </c>
      <c r="D265" s="22" t="s">
        <v>285</v>
      </c>
      <c r="E265" s="24">
        <v>50</v>
      </c>
      <c r="F265" s="15">
        <v>391</v>
      </c>
      <c r="G265" s="25">
        <f t="shared" si="9"/>
        <v>0.1278772378516624</v>
      </c>
      <c r="H265" s="15">
        <v>2821</v>
      </c>
      <c r="I265" s="15">
        <f t="shared" si="11"/>
        <v>1</v>
      </c>
    </row>
    <row r="266" spans="1:9" ht="12.75">
      <c r="A266" s="14" t="s">
        <v>18</v>
      </c>
      <c r="B266" s="14">
        <v>30</v>
      </c>
      <c r="C266" s="23">
        <v>3017640</v>
      </c>
      <c r="D266" s="22" t="s">
        <v>286</v>
      </c>
      <c r="E266" s="24">
        <v>30</v>
      </c>
      <c r="F266" s="15">
        <v>273</v>
      </c>
      <c r="G266" s="25">
        <f aca="true" t="shared" si="12" ref="G266:G329">IF(AND(E266&gt;0,F266&gt;0),E266/F266,0)</f>
        <v>0.10989010989010989</v>
      </c>
      <c r="H266" s="15">
        <v>4496</v>
      </c>
      <c r="I266" s="15">
        <f t="shared" si="11"/>
        <v>1</v>
      </c>
    </row>
    <row r="267" spans="1:9" ht="12.75">
      <c r="A267" s="14" t="s">
        <v>18</v>
      </c>
      <c r="B267" s="14">
        <v>30</v>
      </c>
      <c r="C267" s="23">
        <v>3017700</v>
      </c>
      <c r="D267" s="22" t="s">
        <v>287</v>
      </c>
      <c r="E267" s="24">
        <v>16</v>
      </c>
      <c r="F267" s="15">
        <v>115</v>
      </c>
      <c r="G267" s="25">
        <f t="shared" si="12"/>
        <v>0.1391304347826087</v>
      </c>
      <c r="H267" s="15">
        <v>1007</v>
      </c>
      <c r="I267" s="15">
        <f aca="true" t="shared" si="13" ref="I267:I330">IF(H267&lt;20000,1,0)</f>
        <v>1</v>
      </c>
    </row>
    <row r="268" spans="1:9" ht="12.75">
      <c r="A268" s="14" t="s">
        <v>18</v>
      </c>
      <c r="B268" s="14">
        <v>30</v>
      </c>
      <c r="C268" s="23">
        <v>3006030</v>
      </c>
      <c r="D268" s="22" t="s">
        <v>101</v>
      </c>
      <c r="E268" s="24">
        <v>5</v>
      </c>
      <c r="F268" s="15">
        <v>20</v>
      </c>
      <c r="G268" s="25">
        <f t="shared" si="12"/>
        <v>0.25</v>
      </c>
      <c r="H268" s="15">
        <v>288</v>
      </c>
      <c r="I268" s="15">
        <f t="shared" si="13"/>
        <v>1</v>
      </c>
    </row>
    <row r="269" spans="1:9" ht="12.75">
      <c r="A269" s="14" t="s">
        <v>18</v>
      </c>
      <c r="B269" s="14">
        <v>30</v>
      </c>
      <c r="C269" s="23">
        <v>3018060</v>
      </c>
      <c r="D269" s="22" t="s">
        <v>288</v>
      </c>
      <c r="E269" s="24">
        <v>2</v>
      </c>
      <c r="F269" s="15">
        <v>24</v>
      </c>
      <c r="G269" s="25">
        <f t="shared" si="12"/>
        <v>0.08333333333333333</v>
      </c>
      <c r="H269" s="15">
        <v>242</v>
      </c>
      <c r="I269" s="15">
        <f t="shared" si="13"/>
        <v>1</v>
      </c>
    </row>
    <row r="270" spans="1:9" ht="12.75">
      <c r="A270" s="14" t="s">
        <v>18</v>
      </c>
      <c r="B270" s="14">
        <v>30</v>
      </c>
      <c r="C270" s="23">
        <v>3018170</v>
      </c>
      <c r="D270" s="22" t="s">
        <v>289</v>
      </c>
      <c r="E270" s="24">
        <v>18</v>
      </c>
      <c r="F270" s="15">
        <v>101</v>
      </c>
      <c r="G270" s="25">
        <f t="shared" si="12"/>
        <v>0.1782178217821782</v>
      </c>
      <c r="H270" s="15">
        <v>652</v>
      </c>
      <c r="I270" s="15">
        <f t="shared" si="13"/>
        <v>1</v>
      </c>
    </row>
    <row r="271" spans="1:9" ht="12.75">
      <c r="A271" s="14" t="s">
        <v>18</v>
      </c>
      <c r="B271" s="14">
        <v>30</v>
      </c>
      <c r="C271" s="23">
        <v>3018210</v>
      </c>
      <c r="D271" s="22" t="s">
        <v>290</v>
      </c>
      <c r="E271" s="24">
        <v>2</v>
      </c>
      <c r="F271" s="15">
        <v>11</v>
      </c>
      <c r="G271" s="25">
        <f t="shared" si="12"/>
        <v>0.18181818181818182</v>
      </c>
      <c r="H271" s="15">
        <v>133</v>
      </c>
      <c r="I271" s="15">
        <f t="shared" si="13"/>
        <v>1</v>
      </c>
    </row>
    <row r="272" spans="1:9" ht="12.75">
      <c r="A272" s="14" t="s">
        <v>18</v>
      </c>
      <c r="B272" s="14">
        <v>30</v>
      </c>
      <c r="C272" s="23">
        <v>3018240</v>
      </c>
      <c r="D272" s="22" t="s">
        <v>291</v>
      </c>
      <c r="E272" s="24">
        <v>17</v>
      </c>
      <c r="F272" s="15">
        <v>64</v>
      </c>
      <c r="G272" s="25">
        <f t="shared" si="12"/>
        <v>0.265625</v>
      </c>
      <c r="H272" s="15">
        <v>570</v>
      </c>
      <c r="I272" s="15">
        <f t="shared" si="13"/>
        <v>1</v>
      </c>
    </row>
    <row r="273" spans="1:9" ht="12.75">
      <c r="A273" s="14" t="s">
        <v>18</v>
      </c>
      <c r="B273" s="14">
        <v>30</v>
      </c>
      <c r="C273" s="23">
        <v>3018270</v>
      </c>
      <c r="D273" s="22" t="s">
        <v>292</v>
      </c>
      <c r="E273" s="24">
        <v>4</v>
      </c>
      <c r="F273" s="15">
        <v>19</v>
      </c>
      <c r="G273" s="25">
        <f t="shared" si="12"/>
        <v>0.21052631578947367</v>
      </c>
      <c r="H273" s="15">
        <v>338</v>
      </c>
      <c r="I273" s="15">
        <f t="shared" si="13"/>
        <v>1</v>
      </c>
    </row>
    <row r="274" spans="1:9" ht="12.75">
      <c r="A274" s="14" t="s">
        <v>18</v>
      </c>
      <c r="B274" s="14">
        <v>30</v>
      </c>
      <c r="C274" s="23">
        <v>3018290</v>
      </c>
      <c r="D274" s="22" t="s">
        <v>293</v>
      </c>
      <c r="E274" s="24">
        <v>6</v>
      </c>
      <c r="F274" s="15">
        <v>36</v>
      </c>
      <c r="G274" s="25">
        <f t="shared" si="12"/>
        <v>0.16666666666666666</v>
      </c>
      <c r="H274" s="15">
        <v>257</v>
      </c>
      <c r="I274" s="15">
        <f t="shared" si="13"/>
        <v>1</v>
      </c>
    </row>
    <row r="275" spans="1:9" ht="12.75">
      <c r="A275" s="14" t="s">
        <v>18</v>
      </c>
      <c r="B275" s="14">
        <v>30</v>
      </c>
      <c r="C275" s="23">
        <v>3021150</v>
      </c>
      <c r="D275" s="22" t="s">
        <v>328</v>
      </c>
      <c r="E275" s="24">
        <v>5</v>
      </c>
      <c r="F275" s="15">
        <v>22</v>
      </c>
      <c r="G275" s="25">
        <f t="shared" si="12"/>
        <v>0.22727272727272727</v>
      </c>
      <c r="H275" s="15">
        <v>150</v>
      </c>
      <c r="I275" s="15">
        <f t="shared" si="13"/>
        <v>1</v>
      </c>
    </row>
    <row r="276" spans="1:9" ht="12.75">
      <c r="A276" s="14" t="s">
        <v>18</v>
      </c>
      <c r="B276" s="14">
        <v>30</v>
      </c>
      <c r="C276" s="23">
        <v>3018410</v>
      </c>
      <c r="D276" s="22" t="s">
        <v>294</v>
      </c>
      <c r="E276" s="24">
        <v>190</v>
      </c>
      <c r="F276" s="15">
        <v>1142</v>
      </c>
      <c r="G276" s="25">
        <f t="shared" si="12"/>
        <v>0.16637478108581435</v>
      </c>
      <c r="H276" s="15">
        <v>9629</v>
      </c>
      <c r="I276" s="15">
        <f t="shared" si="13"/>
        <v>1</v>
      </c>
    </row>
    <row r="277" spans="1:9" ht="12.75">
      <c r="A277" s="14" t="s">
        <v>18</v>
      </c>
      <c r="B277" s="14">
        <v>30</v>
      </c>
      <c r="C277" s="23">
        <v>3018570</v>
      </c>
      <c r="D277" s="22" t="s">
        <v>296</v>
      </c>
      <c r="E277" s="24">
        <v>1179</v>
      </c>
      <c r="F277" s="15">
        <v>6242</v>
      </c>
      <c r="G277" s="25">
        <f t="shared" si="12"/>
        <v>0.18888176866388978</v>
      </c>
      <c r="H277" s="15">
        <v>65505</v>
      </c>
      <c r="I277" s="15">
        <f t="shared" si="13"/>
        <v>0</v>
      </c>
    </row>
    <row r="278" spans="1:9" ht="12.75">
      <c r="A278" s="14" t="s">
        <v>18</v>
      </c>
      <c r="B278" s="14">
        <v>30</v>
      </c>
      <c r="C278" s="23">
        <v>3018540</v>
      </c>
      <c r="D278" s="22" t="s">
        <v>295</v>
      </c>
      <c r="E278" s="24">
        <v>624</v>
      </c>
      <c r="F278" s="15">
        <v>4019</v>
      </c>
      <c r="G278" s="25">
        <f t="shared" si="12"/>
        <v>0.15526250311022644</v>
      </c>
      <c r="H278" s="15">
        <v>91989</v>
      </c>
      <c r="I278" s="15">
        <f t="shared" si="13"/>
        <v>0</v>
      </c>
    </row>
    <row r="279" spans="1:9" ht="12.75">
      <c r="A279" s="14" t="s">
        <v>18</v>
      </c>
      <c r="B279" s="14">
        <v>30</v>
      </c>
      <c r="C279" s="23">
        <v>3018660</v>
      </c>
      <c r="D279" s="22" t="s">
        <v>297</v>
      </c>
      <c r="E279" s="24">
        <v>4</v>
      </c>
      <c r="F279" s="15">
        <v>26</v>
      </c>
      <c r="G279" s="25">
        <f t="shared" si="12"/>
        <v>0.15384615384615385</v>
      </c>
      <c r="H279" s="15">
        <v>164</v>
      </c>
      <c r="I279" s="15">
        <f t="shared" si="13"/>
        <v>1</v>
      </c>
    </row>
    <row r="280" spans="1:9" ht="12.75">
      <c r="A280" s="14" t="s">
        <v>18</v>
      </c>
      <c r="B280" s="14">
        <v>30</v>
      </c>
      <c r="C280" s="23">
        <v>3018750</v>
      </c>
      <c r="D280" s="22" t="s">
        <v>298</v>
      </c>
      <c r="E280" s="24">
        <v>25</v>
      </c>
      <c r="F280" s="15">
        <v>216</v>
      </c>
      <c r="G280" s="25">
        <f t="shared" si="12"/>
        <v>0.11574074074074074</v>
      </c>
      <c r="H280" s="15">
        <v>1907</v>
      </c>
      <c r="I280" s="15">
        <f t="shared" si="13"/>
        <v>1</v>
      </c>
    </row>
    <row r="281" spans="1:9" ht="12.75">
      <c r="A281" s="14" t="s">
        <v>18</v>
      </c>
      <c r="B281" s="14">
        <v>30</v>
      </c>
      <c r="C281" s="23">
        <v>3018780</v>
      </c>
      <c r="D281" s="22" t="s">
        <v>299</v>
      </c>
      <c r="E281" s="24">
        <v>23</v>
      </c>
      <c r="F281" s="15">
        <v>368</v>
      </c>
      <c r="G281" s="25">
        <f t="shared" si="12"/>
        <v>0.0625</v>
      </c>
      <c r="H281" s="15">
        <v>2395</v>
      </c>
      <c r="I281" s="15">
        <f t="shared" si="13"/>
        <v>1</v>
      </c>
    </row>
    <row r="282" spans="1:9" ht="12.75">
      <c r="A282" s="14" t="s">
        <v>18</v>
      </c>
      <c r="B282" s="14">
        <v>30</v>
      </c>
      <c r="C282" s="23">
        <v>3018870</v>
      </c>
      <c r="D282" s="22" t="s">
        <v>300</v>
      </c>
      <c r="E282" s="24">
        <v>9</v>
      </c>
      <c r="F282" s="15">
        <v>54</v>
      </c>
      <c r="G282" s="25">
        <f t="shared" si="12"/>
        <v>0.16666666666666666</v>
      </c>
      <c r="H282" s="15">
        <v>517</v>
      </c>
      <c r="I282" s="15">
        <f t="shared" si="13"/>
        <v>1</v>
      </c>
    </row>
    <row r="283" spans="1:9" ht="12.75">
      <c r="A283" s="14" t="s">
        <v>18</v>
      </c>
      <c r="B283" s="14">
        <v>30</v>
      </c>
      <c r="C283" s="23">
        <v>3018900</v>
      </c>
      <c r="D283" s="22" t="s">
        <v>301</v>
      </c>
      <c r="E283" s="24">
        <v>3</v>
      </c>
      <c r="F283" s="15">
        <v>26</v>
      </c>
      <c r="G283" s="25">
        <f t="shared" si="12"/>
        <v>0.11538461538461539</v>
      </c>
      <c r="H283" s="15">
        <v>517</v>
      </c>
      <c r="I283" s="15">
        <f t="shared" si="13"/>
        <v>1</v>
      </c>
    </row>
    <row r="284" spans="1:9" ht="12.75">
      <c r="A284" s="14" t="s">
        <v>18</v>
      </c>
      <c r="B284" s="14">
        <v>30</v>
      </c>
      <c r="C284" s="23">
        <v>3018960</v>
      </c>
      <c r="D284" s="22" t="s">
        <v>302</v>
      </c>
      <c r="E284" s="24">
        <v>11</v>
      </c>
      <c r="F284" s="15">
        <v>67</v>
      </c>
      <c r="G284" s="25">
        <f t="shared" si="12"/>
        <v>0.16417910447761194</v>
      </c>
      <c r="H284" s="15">
        <v>401</v>
      </c>
      <c r="I284" s="15">
        <f t="shared" si="13"/>
        <v>1</v>
      </c>
    </row>
    <row r="285" spans="1:9" ht="12.75">
      <c r="A285" s="14" t="s">
        <v>18</v>
      </c>
      <c r="B285" s="14">
        <v>30</v>
      </c>
      <c r="C285" s="23">
        <v>3000004</v>
      </c>
      <c r="D285" s="22" t="s">
        <v>443</v>
      </c>
      <c r="E285" s="24">
        <v>0</v>
      </c>
      <c r="F285" s="15">
        <v>0</v>
      </c>
      <c r="G285" s="25">
        <f t="shared" si="12"/>
        <v>0</v>
      </c>
      <c r="H285" s="15">
        <v>0</v>
      </c>
      <c r="I285" s="15">
        <f t="shared" si="13"/>
        <v>1</v>
      </c>
    </row>
    <row r="286" spans="1:9" ht="12.75">
      <c r="A286" s="14" t="s">
        <v>18</v>
      </c>
      <c r="B286" s="14">
        <v>30</v>
      </c>
      <c r="C286" s="23">
        <v>3019170</v>
      </c>
      <c r="D286" s="22" t="s">
        <v>303</v>
      </c>
      <c r="E286" s="24">
        <v>10</v>
      </c>
      <c r="F286" s="15">
        <v>134</v>
      </c>
      <c r="G286" s="25">
        <f t="shared" si="12"/>
        <v>0.07462686567164178</v>
      </c>
      <c r="H286" s="15">
        <v>890</v>
      </c>
      <c r="I286" s="15">
        <f t="shared" si="13"/>
        <v>1</v>
      </c>
    </row>
    <row r="287" spans="1:9" ht="12.75">
      <c r="A287" s="14" t="s">
        <v>18</v>
      </c>
      <c r="B287" s="14">
        <v>30</v>
      </c>
      <c r="C287" s="23">
        <v>3019310</v>
      </c>
      <c r="D287" s="22" t="s">
        <v>304</v>
      </c>
      <c r="E287" s="24">
        <v>1</v>
      </c>
      <c r="F287" s="15">
        <v>2</v>
      </c>
      <c r="G287" s="25">
        <f t="shared" si="12"/>
        <v>0.5</v>
      </c>
      <c r="H287" s="15">
        <v>23</v>
      </c>
      <c r="I287" s="15">
        <f t="shared" si="13"/>
        <v>1</v>
      </c>
    </row>
    <row r="288" spans="1:9" ht="12.75">
      <c r="A288" s="14" t="s">
        <v>18</v>
      </c>
      <c r="B288" s="14">
        <v>30</v>
      </c>
      <c r="C288" s="23">
        <v>3000096</v>
      </c>
      <c r="D288" s="22" t="s">
        <v>447</v>
      </c>
      <c r="E288" s="24">
        <v>15</v>
      </c>
      <c r="F288" s="15">
        <v>130</v>
      </c>
      <c r="G288" s="25">
        <f t="shared" si="12"/>
        <v>0.11538461538461539</v>
      </c>
      <c r="H288" s="15">
        <v>1100</v>
      </c>
      <c r="I288" s="15">
        <f t="shared" si="13"/>
        <v>1</v>
      </c>
    </row>
    <row r="289" spans="1:9" ht="12.75">
      <c r="A289" s="14" t="s">
        <v>18</v>
      </c>
      <c r="B289" s="14">
        <v>30</v>
      </c>
      <c r="C289" s="23">
        <v>3000097</v>
      </c>
      <c r="D289" s="22" t="s">
        <v>448</v>
      </c>
      <c r="E289" s="24">
        <v>14</v>
      </c>
      <c r="F289" s="15">
        <v>81</v>
      </c>
      <c r="G289" s="25">
        <f t="shared" si="12"/>
        <v>0.1728395061728395</v>
      </c>
      <c r="H289" s="15">
        <v>1173</v>
      </c>
      <c r="I289" s="15">
        <f t="shared" si="13"/>
        <v>1</v>
      </c>
    </row>
    <row r="290" spans="1:9" ht="12.75">
      <c r="A290" s="14" t="s">
        <v>18</v>
      </c>
      <c r="B290" s="14">
        <v>30</v>
      </c>
      <c r="C290" s="23">
        <v>3000090</v>
      </c>
      <c r="D290" s="22" t="s">
        <v>26</v>
      </c>
      <c r="E290" s="24">
        <v>30</v>
      </c>
      <c r="F290" s="15">
        <v>149</v>
      </c>
      <c r="G290" s="25">
        <f t="shared" si="12"/>
        <v>0.20134228187919462</v>
      </c>
      <c r="H290" s="15">
        <v>1360</v>
      </c>
      <c r="I290" s="15">
        <f t="shared" si="13"/>
        <v>1</v>
      </c>
    </row>
    <row r="291" spans="1:9" ht="12.75">
      <c r="A291" s="14" t="s">
        <v>18</v>
      </c>
      <c r="B291" s="14">
        <v>30</v>
      </c>
      <c r="C291" s="23">
        <v>3019500</v>
      </c>
      <c r="D291" s="22" t="s">
        <v>305</v>
      </c>
      <c r="E291" s="24">
        <v>20</v>
      </c>
      <c r="F291" s="15">
        <v>139</v>
      </c>
      <c r="G291" s="25">
        <f t="shared" si="12"/>
        <v>0.14388489208633093</v>
      </c>
      <c r="H291" s="15">
        <v>2406</v>
      </c>
      <c r="I291" s="15">
        <f t="shared" si="13"/>
        <v>1</v>
      </c>
    </row>
    <row r="292" spans="1:9" ht="12.75">
      <c r="A292" s="14" t="s">
        <v>18</v>
      </c>
      <c r="B292" s="14">
        <v>30</v>
      </c>
      <c r="C292" s="23">
        <v>3019530</v>
      </c>
      <c r="D292" s="22" t="s">
        <v>306</v>
      </c>
      <c r="E292" s="24">
        <v>1</v>
      </c>
      <c r="F292" s="15">
        <v>17</v>
      </c>
      <c r="G292" s="25">
        <f t="shared" si="12"/>
        <v>0.058823529411764705</v>
      </c>
      <c r="H292" s="15">
        <v>321</v>
      </c>
      <c r="I292" s="15">
        <f t="shared" si="13"/>
        <v>1</v>
      </c>
    </row>
    <row r="293" spans="1:9" ht="12.75">
      <c r="A293" s="14" t="s">
        <v>18</v>
      </c>
      <c r="B293" s="14">
        <v>30</v>
      </c>
      <c r="C293" s="23">
        <v>3010950</v>
      </c>
      <c r="D293" s="22" t="s">
        <v>173</v>
      </c>
      <c r="E293" s="24">
        <v>21</v>
      </c>
      <c r="F293" s="15">
        <v>129</v>
      </c>
      <c r="G293" s="25">
        <f t="shared" si="12"/>
        <v>0.16279069767441862</v>
      </c>
      <c r="H293" s="15">
        <v>938</v>
      </c>
      <c r="I293" s="15">
        <f t="shared" si="13"/>
        <v>1</v>
      </c>
    </row>
    <row r="294" spans="1:9" ht="12.75">
      <c r="A294" s="14" t="s">
        <v>18</v>
      </c>
      <c r="B294" s="14">
        <v>30</v>
      </c>
      <c r="C294" s="23">
        <v>3019740</v>
      </c>
      <c r="D294" s="22" t="s">
        <v>307</v>
      </c>
      <c r="E294" s="24">
        <v>12</v>
      </c>
      <c r="F294" s="15">
        <v>60</v>
      </c>
      <c r="G294" s="25">
        <f t="shared" si="12"/>
        <v>0.2</v>
      </c>
      <c r="H294" s="15">
        <v>420</v>
      </c>
      <c r="I294" s="15">
        <f t="shared" si="13"/>
        <v>1</v>
      </c>
    </row>
    <row r="295" spans="1:9" ht="12.75">
      <c r="A295" s="14" t="s">
        <v>18</v>
      </c>
      <c r="B295" s="14">
        <v>30</v>
      </c>
      <c r="C295" s="23">
        <v>3019770</v>
      </c>
      <c r="D295" s="22" t="s">
        <v>308</v>
      </c>
      <c r="E295" s="24">
        <v>3</v>
      </c>
      <c r="F295" s="15">
        <v>105</v>
      </c>
      <c r="G295" s="25">
        <f t="shared" si="12"/>
        <v>0.02857142857142857</v>
      </c>
      <c r="H295" s="15">
        <v>1348</v>
      </c>
      <c r="I295" s="15">
        <f t="shared" si="13"/>
        <v>1</v>
      </c>
    </row>
    <row r="296" spans="1:9" ht="12.75">
      <c r="A296" s="14" t="s">
        <v>18</v>
      </c>
      <c r="B296" s="14">
        <v>30</v>
      </c>
      <c r="C296" s="23">
        <v>3019950</v>
      </c>
      <c r="D296" s="22" t="s">
        <v>309</v>
      </c>
      <c r="E296" s="24">
        <v>5</v>
      </c>
      <c r="F296" s="15">
        <v>31</v>
      </c>
      <c r="G296" s="25">
        <f t="shared" si="12"/>
        <v>0.16129032258064516</v>
      </c>
      <c r="H296" s="15">
        <v>261</v>
      </c>
      <c r="I296" s="15">
        <f t="shared" si="13"/>
        <v>1</v>
      </c>
    </row>
    <row r="297" spans="1:9" ht="12.75">
      <c r="A297" s="14" t="s">
        <v>18</v>
      </c>
      <c r="B297" s="14">
        <v>30</v>
      </c>
      <c r="C297" s="23">
        <v>3019980</v>
      </c>
      <c r="D297" s="22" t="s">
        <v>310</v>
      </c>
      <c r="E297" s="24">
        <v>9</v>
      </c>
      <c r="F297" s="15">
        <v>28</v>
      </c>
      <c r="G297" s="25">
        <f t="shared" si="12"/>
        <v>0.32142857142857145</v>
      </c>
      <c r="H297" s="15">
        <v>368</v>
      </c>
      <c r="I297" s="15">
        <f t="shared" si="13"/>
        <v>1</v>
      </c>
    </row>
    <row r="298" spans="1:9" ht="12.75">
      <c r="A298" s="14" t="s">
        <v>18</v>
      </c>
      <c r="B298" s="14">
        <v>30</v>
      </c>
      <c r="C298" s="23">
        <v>3020040</v>
      </c>
      <c r="D298" s="22" t="s">
        <v>311</v>
      </c>
      <c r="E298" s="24">
        <v>24</v>
      </c>
      <c r="F298" s="15">
        <v>216</v>
      </c>
      <c r="G298" s="25">
        <f t="shared" si="12"/>
        <v>0.1111111111111111</v>
      </c>
      <c r="H298" s="15">
        <v>1825</v>
      </c>
      <c r="I298" s="15">
        <f t="shared" si="13"/>
        <v>1</v>
      </c>
    </row>
    <row r="299" spans="1:9" ht="12.75">
      <c r="A299" s="14" t="s">
        <v>18</v>
      </c>
      <c r="B299" s="14">
        <v>30</v>
      </c>
      <c r="C299" s="23">
        <v>3020070</v>
      </c>
      <c r="D299" s="22" t="s">
        <v>312</v>
      </c>
      <c r="E299" s="24">
        <v>3</v>
      </c>
      <c r="F299" s="15">
        <v>98</v>
      </c>
      <c r="G299" s="25">
        <f t="shared" si="12"/>
        <v>0.030612244897959183</v>
      </c>
      <c r="H299" s="15">
        <v>1720</v>
      </c>
      <c r="I299" s="15">
        <f t="shared" si="13"/>
        <v>1</v>
      </c>
    </row>
    <row r="300" spans="1:9" ht="12.75">
      <c r="A300" s="14" t="s">
        <v>18</v>
      </c>
      <c r="B300" s="14">
        <v>30</v>
      </c>
      <c r="C300" s="23">
        <v>3020100</v>
      </c>
      <c r="D300" s="22" t="s">
        <v>313</v>
      </c>
      <c r="E300" s="24">
        <v>77</v>
      </c>
      <c r="F300" s="15">
        <v>583</v>
      </c>
      <c r="G300" s="25">
        <f t="shared" si="12"/>
        <v>0.1320754716981132</v>
      </c>
      <c r="H300" s="15">
        <v>12678</v>
      </c>
      <c r="I300" s="15">
        <f t="shared" si="13"/>
        <v>1</v>
      </c>
    </row>
    <row r="301" spans="1:9" ht="12.75">
      <c r="A301" s="14" t="s">
        <v>18</v>
      </c>
      <c r="B301" s="14">
        <v>30</v>
      </c>
      <c r="C301" s="23">
        <v>3020170</v>
      </c>
      <c r="D301" s="22" t="s">
        <v>314</v>
      </c>
      <c r="E301" s="24">
        <v>4</v>
      </c>
      <c r="F301" s="15">
        <v>16</v>
      </c>
      <c r="G301" s="25">
        <f t="shared" si="12"/>
        <v>0.25</v>
      </c>
      <c r="H301" s="15">
        <v>123</v>
      </c>
      <c r="I301" s="15">
        <f t="shared" si="13"/>
        <v>1</v>
      </c>
    </row>
    <row r="302" spans="1:9" ht="12.75">
      <c r="A302" s="14" t="s">
        <v>18</v>
      </c>
      <c r="B302" s="14">
        <v>30</v>
      </c>
      <c r="C302" s="23">
        <v>3020220</v>
      </c>
      <c r="D302" s="22" t="s">
        <v>315</v>
      </c>
      <c r="E302" s="24">
        <v>2</v>
      </c>
      <c r="F302" s="15">
        <v>28</v>
      </c>
      <c r="G302" s="25">
        <f t="shared" si="12"/>
        <v>0.07142857142857142</v>
      </c>
      <c r="H302" s="15">
        <v>196</v>
      </c>
      <c r="I302" s="15">
        <f t="shared" si="13"/>
        <v>1</v>
      </c>
    </row>
    <row r="303" spans="1:9" ht="12.75">
      <c r="A303" s="14" t="s">
        <v>18</v>
      </c>
      <c r="B303" s="14">
        <v>30</v>
      </c>
      <c r="C303" s="23">
        <v>3020240</v>
      </c>
      <c r="D303" s="22" t="s">
        <v>316</v>
      </c>
      <c r="E303" s="24">
        <v>12</v>
      </c>
      <c r="F303" s="15">
        <v>48</v>
      </c>
      <c r="G303" s="25">
        <f t="shared" si="12"/>
        <v>0.25</v>
      </c>
      <c r="H303" s="15">
        <v>310</v>
      </c>
      <c r="I303" s="15">
        <f t="shared" si="13"/>
        <v>1</v>
      </c>
    </row>
    <row r="304" spans="1:9" ht="12.75">
      <c r="A304" s="14" t="s">
        <v>18</v>
      </c>
      <c r="B304" s="14">
        <v>30</v>
      </c>
      <c r="C304" s="23">
        <v>3012840</v>
      </c>
      <c r="D304" s="22" t="s">
        <v>206</v>
      </c>
      <c r="E304" s="24">
        <v>63</v>
      </c>
      <c r="F304" s="15">
        <v>290</v>
      </c>
      <c r="G304" s="25">
        <f t="shared" si="12"/>
        <v>0.21724137931034482</v>
      </c>
      <c r="H304" s="15">
        <v>1749</v>
      </c>
      <c r="I304" s="15">
        <f t="shared" si="13"/>
        <v>1</v>
      </c>
    </row>
    <row r="305" spans="1:9" ht="12.75">
      <c r="A305" s="14" t="s">
        <v>18</v>
      </c>
      <c r="B305" s="14">
        <v>30</v>
      </c>
      <c r="C305" s="23">
        <v>3020670</v>
      </c>
      <c r="D305" s="22" t="s">
        <v>317</v>
      </c>
      <c r="E305" s="24">
        <v>6</v>
      </c>
      <c r="F305" s="15">
        <v>32</v>
      </c>
      <c r="G305" s="25">
        <f t="shared" si="12"/>
        <v>0.1875</v>
      </c>
      <c r="H305" s="15">
        <v>347</v>
      </c>
      <c r="I305" s="15">
        <f t="shared" si="13"/>
        <v>1</v>
      </c>
    </row>
    <row r="306" spans="1:9" ht="12.75">
      <c r="A306" s="14" t="s">
        <v>18</v>
      </c>
      <c r="B306" s="14">
        <v>30</v>
      </c>
      <c r="C306" s="23">
        <v>3020690</v>
      </c>
      <c r="D306" s="22" t="s">
        <v>318</v>
      </c>
      <c r="E306" s="24">
        <v>1</v>
      </c>
      <c r="F306" s="15">
        <v>8</v>
      </c>
      <c r="G306" s="25">
        <f t="shared" si="12"/>
        <v>0.125</v>
      </c>
      <c r="H306" s="15">
        <v>80</v>
      </c>
      <c r="I306" s="15">
        <f t="shared" si="13"/>
        <v>1</v>
      </c>
    </row>
    <row r="307" spans="1:9" ht="12.75">
      <c r="A307" s="14" t="s">
        <v>18</v>
      </c>
      <c r="B307" s="14">
        <v>30</v>
      </c>
      <c r="C307" s="23">
        <v>3020790</v>
      </c>
      <c r="D307" s="22" t="s">
        <v>319</v>
      </c>
      <c r="E307" s="24">
        <v>11</v>
      </c>
      <c r="F307" s="15">
        <v>94</v>
      </c>
      <c r="G307" s="25">
        <f t="shared" si="12"/>
        <v>0.11702127659574468</v>
      </c>
      <c r="H307" s="15">
        <v>743</v>
      </c>
      <c r="I307" s="15">
        <f t="shared" si="13"/>
        <v>1</v>
      </c>
    </row>
    <row r="308" spans="1:9" ht="12.75">
      <c r="A308" s="14" t="s">
        <v>18</v>
      </c>
      <c r="B308" s="14">
        <v>30</v>
      </c>
      <c r="C308" s="23">
        <v>3020820</v>
      </c>
      <c r="D308" s="22" t="s">
        <v>320</v>
      </c>
      <c r="E308" s="24">
        <v>91</v>
      </c>
      <c r="F308" s="15">
        <v>310</v>
      </c>
      <c r="G308" s="25">
        <f t="shared" si="12"/>
        <v>0.29354838709677417</v>
      </c>
      <c r="H308" s="15">
        <v>2990</v>
      </c>
      <c r="I308" s="15">
        <f t="shared" si="13"/>
        <v>1</v>
      </c>
    </row>
    <row r="309" spans="1:9" ht="12.75">
      <c r="A309" s="14" t="s">
        <v>18</v>
      </c>
      <c r="B309" s="14">
        <v>30</v>
      </c>
      <c r="C309" s="23">
        <v>3020850</v>
      </c>
      <c r="D309" s="22" t="s">
        <v>321</v>
      </c>
      <c r="E309" s="24">
        <v>21</v>
      </c>
      <c r="F309" s="15">
        <v>175</v>
      </c>
      <c r="G309" s="25">
        <f t="shared" si="12"/>
        <v>0.12</v>
      </c>
      <c r="H309" s="15">
        <v>3359</v>
      </c>
      <c r="I309" s="15">
        <f t="shared" si="13"/>
        <v>1</v>
      </c>
    </row>
    <row r="310" spans="1:9" ht="12.75">
      <c r="A310" s="14" t="s">
        <v>18</v>
      </c>
      <c r="B310" s="14">
        <v>30</v>
      </c>
      <c r="C310" s="23">
        <v>3020880</v>
      </c>
      <c r="D310" s="22" t="s">
        <v>322</v>
      </c>
      <c r="E310" s="24">
        <v>3</v>
      </c>
      <c r="F310" s="15">
        <v>13</v>
      </c>
      <c r="G310" s="25">
        <f t="shared" si="12"/>
        <v>0.23076923076923078</v>
      </c>
      <c r="H310" s="15">
        <v>85</v>
      </c>
      <c r="I310" s="15">
        <f t="shared" si="13"/>
        <v>1</v>
      </c>
    </row>
    <row r="311" spans="1:9" ht="12.75">
      <c r="A311" s="14" t="s">
        <v>18</v>
      </c>
      <c r="B311" s="14">
        <v>30</v>
      </c>
      <c r="C311" s="23">
        <v>3013360</v>
      </c>
      <c r="D311" s="22" t="s">
        <v>218</v>
      </c>
      <c r="E311" s="24">
        <v>20</v>
      </c>
      <c r="F311" s="15">
        <v>61</v>
      </c>
      <c r="G311" s="25">
        <f t="shared" si="12"/>
        <v>0.32786885245901637</v>
      </c>
      <c r="H311" s="15">
        <v>750</v>
      </c>
      <c r="I311" s="15">
        <f t="shared" si="13"/>
        <v>1</v>
      </c>
    </row>
    <row r="312" spans="1:9" ht="12.75">
      <c r="A312" s="14" t="s">
        <v>18</v>
      </c>
      <c r="B312" s="14">
        <v>30</v>
      </c>
      <c r="C312" s="23">
        <v>3020960</v>
      </c>
      <c r="D312" s="22" t="s">
        <v>323</v>
      </c>
      <c r="E312" s="24">
        <v>40</v>
      </c>
      <c r="F312" s="15">
        <v>384</v>
      </c>
      <c r="G312" s="25">
        <f t="shared" si="12"/>
        <v>0.10416666666666667</v>
      </c>
      <c r="H312" s="15">
        <v>2517</v>
      </c>
      <c r="I312" s="15">
        <f t="shared" si="13"/>
        <v>1</v>
      </c>
    </row>
    <row r="313" spans="1:9" ht="12.75">
      <c r="A313" s="14" t="s">
        <v>18</v>
      </c>
      <c r="B313" s="14">
        <v>30</v>
      </c>
      <c r="C313" s="23">
        <v>3021000</v>
      </c>
      <c r="D313" s="22" t="s">
        <v>324</v>
      </c>
      <c r="E313" s="24">
        <v>10</v>
      </c>
      <c r="F313" s="15">
        <v>67</v>
      </c>
      <c r="G313" s="25">
        <f t="shared" si="12"/>
        <v>0.14925373134328357</v>
      </c>
      <c r="H313" s="15">
        <v>424</v>
      </c>
      <c r="I313" s="15">
        <f t="shared" si="13"/>
        <v>1</v>
      </c>
    </row>
    <row r="314" spans="1:9" ht="12.75">
      <c r="A314" s="14" t="s">
        <v>18</v>
      </c>
      <c r="B314" s="14">
        <v>30</v>
      </c>
      <c r="C314" s="23">
        <v>3021030</v>
      </c>
      <c r="D314" s="22" t="s">
        <v>325</v>
      </c>
      <c r="E314" s="24">
        <v>1</v>
      </c>
      <c r="F314" s="15">
        <v>5</v>
      </c>
      <c r="G314" s="25">
        <f t="shared" si="12"/>
        <v>0.2</v>
      </c>
      <c r="H314" s="15">
        <v>88</v>
      </c>
      <c r="I314" s="15">
        <f t="shared" si="13"/>
        <v>1</v>
      </c>
    </row>
    <row r="315" spans="1:9" ht="12.75">
      <c r="A315" s="14" t="s">
        <v>18</v>
      </c>
      <c r="B315" s="14">
        <v>30</v>
      </c>
      <c r="C315" s="23">
        <v>3021060</v>
      </c>
      <c r="D315" s="22" t="s">
        <v>326</v>
      </c>
      <c r="E315" s="24">
        <v>226</v>
      </c>
      <c r="F315" s="15">
        <v>1147</v>
      </c>
      <c r="G315" s="25">
        <f t="shared" si="12"/>
        <v>0.1970357454228422</v>
      </c>
      <c r="H315" s="15">
        <v>9662</v>
      </c>
      <c r="I315" s="15">
        <f t="shared" si="13"/>
        <v>1</v>
      </c>
    </row>
    <row r="316" spans="1:9" ht="12.75">
      <c r="A316" s="14" t="s">
        <v>18</v>
      </c>
      <c r="B316" s="14">
        <v>30</v>
      </c>
      <c r="C316" s="23">
        <v>3021090</v>
      </c>
      <c r="D316" s="22" t="s">
        <v>327</v>
      </c>
      <c r="E316" s="24">
        <v>109</v>
      </c>
      <c r="F316" s="15">
        <v>535</v>
      </c>
      <c r="G316" s="25">
        <f t="shared" si="12"/>
        <v>0.20373831775700935</v>
      </c>
      <c r="H316" s="15">
        <v>10742</v>
      </c>
      <c r="I316" s="15">
        <f t="shared" si="13"/>
        <v>1</v>
      </c>
    </row>
    <row r="317" spans="1:9" ht="12.75">
      <c r="A317" s="14" t="s">
        <v>18</v>
      </c>
      <c r="B317" s="14">
        <v>30</v>
      </c>
      <c r="C317" s="23">
        <v>3021240</v>
      </c>
      <c r="D317" s="22" t="s">
        <v>329</v>
      </c>
      <c r="E317" s="24">
        <v>346</v>
      </c>
      <c r="F317" s="15">
        <v>744</v>
      </c>
      <c r="G317" s="25">
        <f t="shared" si="12"/>
        <v>0.4650537634408602</v>
      </c>
      <c r="H317" s="15">
        <v>3720</v>
      </c>
      <c r="I317" s="15">
        <f t="shared" si="13"/>
        <v>1</v>
      </c>
    </row>
    <row r="318" spans="1:9" ht="12.75">
      <c r="A318" s="14" t="s">
        <v>18</v>
      </c>
      <c r="B318" s="14">
        <v>30</v>
      </c>
      <c r="C318" s="23">
        <v>3021270</v>
      </c>
      <c r="D318" s="22" t="s">
        <v>330</v>
      </c>
      <c r="E318" s="24">
        <v>87</v>
      </c>
      <c r="F318" s="15">
        <v>239</v>
      </c>
      <c r="G318" s="25">
        <f t="shared" si="12"/>
        <v>0.36401673640167365</v>
      </c>
      <c r="H318" s="15">
        <v>3720</v>
      </c>
      <c r="I318" s="15">
        <f t="shared" si="13"/>
        <v>1</v>
      </c>
    </row>
    <row r="319" spans="1:9" ht="12.75">
      <c r="A319" s="14" t="s">
        <v>18</v>
      </c>
      <c r="B319" s="14">
        <v>30</v>
      </c>
      <c r="C319" s="23">
        <v>3021330</v>
      </c>
      <c r="D319" s="22" t="s">
        <v>331</v>
      </c>
      <c r="E319" s="24">
        <v>25</v>
      </c>
      <c r="F319" s="15">
        <v>126</v>
      </c>
      <c r="G319" s="25">
        <f t="shared" si="12"/>
        <v>0.1984126984126984</v>
      </c>
      <c r="H319" s="15">
        <v>978</v>
      </c>
      <c r="I319" s="15">
        <f t="shared" si="13"/>
        <v>1</v>
      </c>
    </row>
    <row r="320" spans="1:9" ht="12.75">
      <c r="A320" s="14" t="s">
        <v>18</v>
      </c>
      <c r="B320" s="14">
        <v>30</v>
      </c>
      <c r="C320" s="23">
        <v>3004860</v>
      </c>
      <c r="D320" s="22" t="s">
        <v>80</v>
      </c>
      <c r="E320" s="24">
        <v>10</v>
      </c>
      <c r="F320" s="15">
        <v>90</v>
      </c>
      <c r="G320" s="25">
        <f t="shared" si="12"/>
        <v>0.1111111111111111</v>
      </c>
      <c r="H320" s="15">
        <v>1728</v>
      </c>
      <c r="I320" s="15">
        <f t="shared" si="13"/>
        <v>1</v>
      </c>
    </row>
    <row r="321" spans="1:9" ht="12.75">
      <c r="A321" s="14" t="s">
        <v>18</v>
      </c>
      <c r="B321" s="14">
        <v>30</v>
      </c>
      <c r="C321" s="23">
        <v>3021450</v>
      </c>
      <c r="D321" s="22" t="s">
        <v>332</v>
      </c>
      <c r="E321" s="24">
        <v>52</v>
      </c>
      <c r="F321" s="15">
        <v>342</v>
      </c>
      <c r="G321" s="25">
        <f t="shared" si="12"/>
        <v>0.15204678362573099</v>
      </c>
      <c r="H321" s="15">
        <v>7135</v>
      </c>
      <c r="I321" s="15">
        <f t="shared" si="13"/>
        <v>1</v>
      </c>
    </row>
    <row r="322" spans="1:9" ht="12.75">
      <c r="A322" s="14" t="s">
        <v>18</v>
      </c>
      <c r="B322" s="14">
        <v>30</v>
      </c>
      <c r="C322" s="23">
        <v>3021510</v>
      </c>
      <c r="D322" s="22" t="s">
        <v>334</v>
      </c>
      <c r="E322" s="24">
        <v>8</v>
      </c>
      <c r="F322" s="15">
        <v>49</v>
      </c>
      <c r="G322" s="25">
        <f t="shared" si="12"/>
        <v>0.16326530612244897</v>
      </c>
      <c r="H322" s="15">
        <v>444</v>
      </c>
      <c r="I322" s="15">
        <f t="shared" si="13"/>
        <v>1</v>
      </c>
    </row>
    <row r="323" spans="1:9" ht="12.75">
      <c r="A323" s="14" t="s">
        <v>18</v>
      </c>
      <c r="B323" s="14">
        <v>30</v>
      </c>
      <c r="C323" s="23">
        <v>3021540</v>
      </c>
      <c r="D323" s="22" t="s">
        <v>335</v>
      </c>
      <c r="E323" s="24">
        <v>5</v>
      </c>
      <c r="F323" s="15">
        <v>27</v>
      </c>
      <c r="G323" s="25">
        <f t="shared" si="12"/>
        <v>0.18518518518518517</v>
      </c>
      <c r="H323" s="15">
        <v>480</v>
      </c>
      <c r="I323" s="15">
        <f t="shared" si="13"/>
        <v>1</v>
      </c>
    </row>
    <row r="324" spans="1:9" ht="12.75">
      <c r="A324" s="14" t="s">
        <v>18</v>
      </c>
      <c r="B324" s="14">
        <v>30</v>
      </c>
      <c r="C324" s="23">
        <v>3021720</v>
      </c>
      <c r="D324" s="22" t="s">
        <v>336</v>
      </c>
      <c r="E324" s="24">
        <v>52</v>
      </c>
      <c r="F324" s="15">
        <v>140</v>
      </c>
      <c r="G324" s="25">
        <f t="shared" si="12"/>
        <v>0.37142857142857144</v>
      </c>
      <c r="H324" s="15">
        <v>750</v>
      </c>
      <c r="I324" s="15">
        <f t="shared" si="13"/>
        <v>1</v>
      </c>
    </row>
    <row r="325" spans="1:9" ht="12.75">
      <c r="A325" s="14" t="s">
        <v>18</v>
      </c>
      <c r="B325" s="14">
        <v>30</v>
      </c>
      <c r="C325" s="23">
        <v>3021850</v>
      </c>
      <c r="D325" s="22" t="s">
        <v>337</v>
      </c>
      <c r="E325" s="24">
        <v>27</v>
      </c>
      <c r="F325" s="15">
        <v>186</v>
      </c>
      <c r="G325" s="25">
        <f t="shared" si="12"/>
        <v>0.14516129032258066</v>
      </c>
      <c r="H325" s="15">
        <v>1062</v>
      </c>
      <c r="I325" s="15">
        <f t="shared" si="13"/>
        <v>1</v>
      </c>
    </row>
    <row r="326" spans="1:9" ht="12.75">
      <c r="A326" s="14" t="s">
        <v>18</v>
      </c>
      <c r="B326" s="14">
        <v>30</v>
      </c>
      <c r="C326" s="23">
        <v>3021870</v>
      </c>
      <c r="D326" s="22" t="s">
        <v>338</v>
      </c>
      <c r="E326" s="24">
        <v>6</v>
      </c>
      <c r="F326" s="15">
        <v>37</v>
      </c>
      <c r="G326" s="25">
        <f t="shared" si="12"/>
        <v>0.16216216216216217</v>
      </c>
      <c r="H326" s="15">
        <v>300</v>
      </c>
      <c r="I326" s="15">
        <f t="shared" si="13"/>
        <v>1</v>
      </c>
    </row>
    <row r="327" spans="1:9" ht="12.75">
      <c r="A327" s="14" t="s">
        <v>18</v>
      </c>
      <c r="B327" s="14">
        <v>30</v>
      </c>
      <c r="C327" s="23">
        <v>3021900</v>
      </c>
      <c r="D327" s="22" t="s">
        <v>339</v>
      </c>
      <c r="E327" s="24">
        <v>2</v>
      </c>
      <c r="F327" s="15">
        <v>18</v>
      </c>
      <c r="G327" s="25">
        <f t="shared" si="12"/>
        <v>0.1111111111111111</v>
      </c>
      <c r="H327" s="15">
        <v>408</v>
      </c>
      <c r="I327" s="15">
        <f t="shared" si="13"/>
        <v>1</v>
      </c>
    </row>
    <row r="328" spans="1:9" ht="12.75">
      <c r="A328" s="14" t="s">
        <v>18</v>
      </c>
      <c r="B328" s="14">
        <v>30</v>
      </c>
      <c r="C328" s="23">
        <v>3021960</v>
      </c>
      <c r="D328" s="22" t="s">
        <v>340</v>
      </c>
      <c r="E328" s="24">
        <v>2</v>
      </c>
      <c r="F328" s="15">
        <v>35</v>
      </c>
      <c r="G328" s="25">
        <f t="shared" si="12"/>
        <v>0.05714285714285714</v>
      </c>
      <c r="H328" s="15">
        <v>280</v>
      </c>
      <c r="I328" s="15">
        <f t="shared" si="13"/>
        <v>1</v>
      </c>
    </row>
    <row r="329" spans="1:9" ht="12.75">
      <c r="A329" s="14" t="s">
        <v>18</v>
      </c>
      <c r="B329" s="14">
        <v>30</v>
      </c>
      <c r="C329" s="23">
        <v>3022020</v>
      </c>
      <c r="D329" s="22" t="s">
        <v>341</v>
      </c>
      <c r="E329" s="24">
        <v>4</v>
      </c>
      <c r="F329" s="15">
        <v>19</v>
      </c>
      <c r="G329" s="25">
        <f t="shared" si="12"/>
        <v>0.21052631578947367</v>
      </c>
      <c r="H329" s="15">
        <v>143</v>
      </c>
      <c r="I329" s="15">
        <f t="shared" si="13"/>
        <v>1</v>
      </c>
    </row>
    <row r="330" spans="1:9" ht="12.75">
      <c r="A330" s="14" t="s">
        <v>18</v>
      </c>
      <c r="B330" s="14">
        <v>30</v>
      </c>
      <c r="C330" s="23">
        <v>3022080</v>
      </c>
      <c r="D330" s="22" t="s">
        <v>342</v>
      </c>
      <c r="E330" s="24">
        <v>12</v>
      </c>
      <c r="F330" s="15">
        <v>332</v>
      </c>
      <c r="G330" s="25">
        <f aca="true" t="shared" si="14" ref="G330:G393">IF(AND(E330&gt;0,F330&gt;0),E330/F330,0)</f>
        <v>0.03614457831325301</v>
      </c>
      <c r="H330" s="15">
        <v>3351</v>
      </c>
      <c r="I330" s="15">
        <f t="shared" si="13"/>
        <v>1</v>
      </c>
    </row>
    <row r="331" spans="1:9" ht="12.75">
      <c r="A331" s="14" t="s">
        <v>18</v>
      </c>
      <c r="B331" s="14">
        <v>30</v>
      </c>
      <c r="C331" s="23">
        <v>3022110</v>
      </c>
      <c r="D331" s="22" t="s">
        <v>343</v>
      </c>
      <c r="E331" s="24">
        <v>19</v>
      </c>
      <c r="F331" s="15">
        <v>167</v>
      </c>
      <c r="G331" s="25">
        <f t="shared" si="14"/>
        <v>0.11377245508982035</v>
      </c>
      <c r="H331" s="15">
        <v>3865</v>
      </c>
      <c r="I331" s="15">
        <f aca="true" t="shared" si="15" ref="I331:I362">IF(H331&lt;20000,1,0)</f>
        <v>1</v>
      </c>
    </row>
    <row r="332" spans="1:9" ht="12.75">
      <c r="A332" s="14" t="s">
        <v>18</v>
      </c>
      <c r="B332" s="14">
        <v>30</v>
      </c>
      <c r="C332" s="23">
        <v>3022230</v>
      </c>
      <c r="D332" s="22" t="s">
        <v>344</v>
      </c>
      <c r="E332" s="24">
        <v>10</v>
      </c>
      <c r="F332" s="15">
        <v>74</v>
      </c>
      <c r="G332" s="25">
        <f t="shared" si="14"/>
        <v>0.13513513513513514</v>
      </c>
      <c r="H332" s="15">
        <v>542</v>
      </c>
      <c r="I332" s="15">
        <f t="shared" si="15"/>
        <v>1</v>
      </c>
    </row>
    <row r="333" spans="1:9" ht="12.75">
      <c r="A333" s="14" t="s">
        <v>18</v>
      </c>
      <c r="B333" s="14">
        <v>30</v>
      </c>
      <c r="C333" s="23">
        <v>3022260</v>
      </c>
      <c r="D333" s="22" t="s">
        <v>345</v>
      </c>
      <c r="E333" s="24">
        <v>2</v>
      </c>
      <c r="F333" s="15">
        <v>25</v>
      </c>
      <c r="G333" s="25">
        <f t="shared" si="14"/>
        <v>0.08</v>
      </c>
      <c r="H333" s="15">
        <v>482</v>
      </c>
      <c r="I333" s="15">
        <f t="shared" si="15"/>
        <v>1</v>
      </c>
    </row>
    <row r="334" spans="1:9" ht="12.75">
      <c r="A334" s="14" t="s">
        <v>18</v>
      </c>
      <c r="B334" s="14">
        <v>30</v>
      </c>
      <c r="C334" s="23">
        <v>3022290</v>
      </c>
      <c r="D334" s="22" t="s">
        <v>346</v>
      </c>
      <c r="E334" s="24">
        <v>2</v>
      </c>
      <c r="F334" s="15">
        <v>11</v>
      </c>
      <c r="G334" s="25">
        <f t="shared" si="14"/>
        <v>0.18181818181818182</v>
      </c>
      <c r="H334" s="15">
        <v>112</v>
      </c>
      <c r="I334" s="15">
        <f t="shared" si="15"/>
        <v>1</v>
      </c>
    </row>
    <row r="335" spans="1:9" ht="12.75">
      <c r="A335" s="14" t="s">
        <v>18</v>
      </c>
      <c r="B335" s="14">
        <v>30</v>
      </c>
      <c r="C335" s="23">
        <v>3022370</v>
      </c>
      <c r="D335" s="22" t="s">
        <v>347</v>
      </c>
      <c r="E335" s="24">
        <v>6</v>
      </c>
      <c r="F335" s="15">
        <v>51</v>
      </c>
      <c r="G335" s="25">
        <f t="shared" si="14"/>
        <v>0.11764705882352941</v>
      </c>
      <c r="H335" s="15">
        <v>449</v>
      </c>
      <c r="I335" s="15">
        <f t="shared" si="15"/>
        <v>1</v>
      </c>
    </row>
    <row r="336" spans="1:9" ht="12.75">
      <c r="A336" s="14" t="s">
        <v>18</v>
      </c>
      <c r="B336" s="14">
        <v>30</v>
      </c>
      <c r="C336" s="23">
        <v>3022410</v>
      </c>
      <c r="D336" s="22" t="s">
        <v>348</v>
      </c>
      <c r="E336" s="24">
        <v>6</v>
      </c>
      <c r="F336" s="15">
        <v>34</v>
      </c>
      <c r="G336" s="25">
        <f t="shared" si="14"/>
        <v>0.17647058823529413</v>
      </c>
      <c r="H336" s="15">
        <v>524</v>
      </c>
      <c r="I336" s="15">
        <f t="shared" si="15"/>
        <v>1</v>
      </c>
    </row>
    <row r="337" spans="1:9" ht="12.75">
      <c r="A337" s="14" t="s">
        <v>18</v>
      </c>
      <c r="B337" s="14">
        <v>30</v>
      </c>
      <c r="C337" s="23">
        <v>3022650</v>
      </c>
      <c r="D337" s="22" t="s">
        <v>349</v>
      </c>
      <c r="E337" s="24">
        <v>2</v>
      </c>
      <c r="F337" s="15">
        <v>8</v>
      </c>
      <c r="G337" s="25">
        <f t="shared" si="14"/>
        <v>0.25</v>
      </c>
      <c r="H337" s="15">
        <v>67</v>
      </c>
      <c r="I337" s="15">
        <f t="shared" si="15"/>
        <v>1</v>
      </c>
    </row>
    <row r="338" spans="1:9" ht="12.75">
      <c r="A338" s="14" t="s">
        <v>18</v>
      </c>
      <c r="B338" s="14">
        <v>30</v>
      </c>
      <c r="C338" s="23">
        <v>3022710</v>
      </c>
      <c r="D338" s="22" t="s">
        <v>350</v>
      </c>
      <c r="E338" s="24">
        <v>10</v>
      </c>
      <c r="F338" s="15">
        <v>137</v>
      </c>
      <c r="G338" s="25">
        <f t="shared" si="14"/>
        <v>0.072992700729927</v>
      </c>
      <c r="H338" s="15">
        <v>708</v>
      </c>
      <c r="I338" s="15">
        <f t="shared" si="15"/>
        <v>1</v>
      </c>
    </row>
    <row r="339" spans="1:9" ht="12.75">
      <c r="A339" s="14" t="s">
        <v>18</v>
      </c>
      <c r="B339" s="14">
        <v>30</v>
      </c>
      <c r="C339" s="23">
        <v>3022750</v>
      </c>
      <c r="D339" s="22" t="s">
        <v>351</v>
      </c>
      <c r="E339" s="24">
        <v>176</v>
      </c>
      <c r="F339" s="15">
        <v>542</v>
      </c>
      <c r="G339" s="25">
        <f t="shared" si="14"/>
        <v>0.3247232472324723</v>
      </c>
      <c r="H339" s="15">
        <v>2360</v>
      </c>
      <c r="I339" s="15">
        <f t="shared" si="15"/>
        <v>1</v>
      </c>
    </row>
    <row r="340" spans="1:9" ht="12.75">
      <c r="A340" s="14" t="s">
        <v>18</v>
      </c>
      <c r="B340" s="14">
        <v>30</v>
      </c>
      <c r="C340" s="23">
        <v>3028911</v>
      </c>
      <c r="D340" s="22" t="s">
        <v>441</v>
      </c>
      <c r="E340" s="24">
        <v>27</v>
      </c>
      <c r="F340" s="15">
        <v>129</v>
      </c>
      <c r="G340" s="25">
        <f t="shared" si="14"/>
        <v>0.20930232558139536</v>
      </c>
      <c r="H340" s="15">
        <v>1578</v>
      </c>
      <c r="I340" s="15">
        <f t="shared" si="15"/>
        <v>1</v>
      </c>
    </row>
    <row r="341" spans="1:9" ht="12.75">
      <c r="A341" s="14" t="s">
        <v>18</v>
      </c>
      <c r="B341" s="14">
        <v>30</v>
      </c>
      <c r="C341" s="23">
        <v>3022790</v>
      </c>
      <c r="D341" s="22" t="s">
        <v>352</v>
      </c>
      <c r="E341" s="24">
        <v>322</v>
      </c>
      <c r="F341" s="15">
        <v>1224</v>
      </c>
      <c r="G341" s="25">
        <f t="shared" si="14"/>
        <v>0.2630718954248366</v>
      </c>
      <c r="H341" s="15">
        <v>8363</v>
      </c>
      <c r="I341" s="15">
        <f t="shared" si="15"/>
        <v>1</v>
      </c>
    </row>
    <row r="342" spans="1:9" ht="12.75">
      <c r="A342" s="14" t="s">
        <v>18</v>
      </c>
      <c r="B342" s="14">
        <v>30</v>
      </c>
      <c r="C342" s="23">
        <v>3022800</v>
      </c>
      <c r="D342" s="22" t="s">
        <v>353</v>
      </c>
      <c r="E342" s="24">
        <v>98</v>
      </c>
      <c r="F342" s="15">
        <v>555</v>
      </c>
      <c r="G342" s="25">
        <f t="shared" si="14"/>
        <v>0.17657657657657658</v>
      </c>
      <c r="H342" s="15">
        <v>8363</v>
      </c>
      <c r="I342" s="15">
        <f t="shared" si="15"/>
        <v>1</v>
      </c>
    </row>
    <row r="343" spans="1:9" ht="12.75">
      <c r="A343" s="14" t="s">
        <v>18</v>
      </c>
      <c r="B343" s="14">
        <v>30</v>
      </c>
      <c r="C343" s="23">
        <v>3022890</v>
      </c>
      <c r="D343" s="22" t="s">
        <v>354</v>
      </c>
      <c r="E343" s="24">
        <v>11</v>
      </c>
      <c r="F343" s="15">
        <v>52</v>
      </c>
      <c r="G343" s="25">
        <f t="shared" si="14"/>
        <v>0.21153846153846154</v>
      </c>
      <c r="H343" s="15">
        <v>472</v>
      </c>
      <c r="I343" s="15">
        <f t="shared" si="15"/>
        <v>1</v>
      </c>
    </row>
    <row r="344" spans="1:9" ht="12.75">
      <c r="A344" s="14" t="s">
        <v>18</v>
      </c>
      <c r="B344" s="14">
        <v>30</v>
      </c>
      <c r="C344" s="23">
        <v>3022920</v>
      </c>
      <c r="D344" s="22" t="s">
        <v>355</v>
      </c>
      <c r="E344" s="24">
        <v>4</v>
      </c>
      <c r="F344" s="15">
        <v>28</v>
      </c>
      <c r="G344" s="25">
        <f t="shared" si="14"/>
        <v>0.14285714285714285</v>
      </c>
      <c r="H344" s="15">
        <v>518</v>
      </c>
      <c r="I344" s="15">
        <f t="shared" si="15"/>
        <v>1</v>
      </c>
    </row>
    <row r="345" spans="1:9" ht="12.75">
      <c r="A345" s="14" t="s">
        <v>18</v>
      </c>
      <c r="B345" s="14">
        <v>30</v>
      </c>
      <c r="C345" s="23">
        <v>3011990</v>
      </c>
      <c r="D345" s="22" t="s">
        <v>195</v>
      </c>
      <c r="E345" s="24">
        <v>1</v>
      </c>
      <c r="F345" s="15">
        <v>3</v>
      </c>
      <c r="G345" s="25">
        <f t="shared" si="14"/>
        <v>0.3333333333333333</v>
      </c>
      <c r="H345" s="15">
        <v>27</v>
      </c>
      <c r="I345" s="15">
        <f t="shared" si="15"/>
        <v>1</v>
      </c>
    </row>
    <row r="346" spans="1:9" ht="12.75">
      <c r="A346" s="14" t="s">
        <v>18</v>
      </c>
      <c r="B346" s="14">
        <v>30</v>
      </c>
      <c r="C346" s="23">
        <v>3023040</v>
      </c>
      <c r="D346" s="22" t="s">
        <v>356</v>
      </c>
      <c r="E346" s="24">
        <v>100</v>
      </c>
      <c r="F346" s="15">
        <v>387</v>
      </c>
      <c r="G346" s="25">
        <f t="shared" si="14"/>
        <v>0.25839793281653745</v>
      </c>
      <c r="H346" s="15">
        <v>3983</v>
      </c>
      <c r="I346" s="15">
        <f t="shared" si="15"/>
        <v>1</v>
      </c>
    </row>
    <row r="347" spans="1:9" ht="12.75">
      <c r="A347" s="14" t="s">
        <v>18</v>
      </c>
      <c r="B347" s="14">
        <v>30</v>
      </c>
      <c r="C347" s="23">
        <v>3023070</v>
      </c>
      <c r="D347" s="22" t="s">
        <v>357</v>
      </c>
      <c r="E347" s="24">
        <v>49</v>
      </c>
      <c r="F347" s="15">
        <v>207</v>
      </c>
      <c r="G347" s="25">
        <f t="shared" si="14"/>
        <v>0.23671497584541062</v>
      </c>
      <c r="H347" s="15">
        <v>4153</v>
      </c>
      <c r="I347" s="15">
        <f t="shared" si="15"/>
        <v>1</v>
      </c>
    </row>
    <row r="348" spans="1:9" ht="12.75">
      <c r="A348" s="14" t="s">
        <v>18</v>
      </c>
      <c r="B348" s="14">
        <v>30</v>
      </c>
      <c r="C348" s="23">
        <v>3023160</v>
      </c>
      <c r="D348" s="22" t="s">
        <v>358</v>
      </c>
      <c r="E348" s="24">
        <v>11</v>
      </c>
      <c r="F348" s="15">
        <v>95</v>
      </c>
      <c r="G348" s="25">
        <f t="shared" si="14"/>
        <v>0.11578947368421053</v>
      </c>
      <c r="H348" s="15">
        <v>418</v>
      </c>
      <c r="I348" s="15">
        <f t="shared" si="15"/>
        <v>1</v>
      </c>
    </row>
    <row r="349" spans="1:9" ht="12.75">
      <c r="A349" s="14" t="s">
        <v>18</v>
      </c>
      <c r="B349" s="14">
        <v>30</v>
      </c>
      <c r="C349" s="23">
        <v>3023340</v>
      </c>
      <c r="D349" s="22" t="s">
        <v>359</v>
      </c>
      <c r="E349" s="24">
        <v>23</v>
      </c>
      <c r="F349" s="15">
        <v>121</v>
      </c>
      <c r="G349" s="25">
        <f t="shared" si="14"/>
        <v>0.19008264462809918</v>
      </c>
      <c r="H349" s="15">
        <v>704</v>
      </c>
      <c r="I349" s="15">
        <f t="shared" si="15"/>
        <v>1</v>
      </c>
    </row>
    <row r="350" spans="1:9" ht="12.75">
      <c r="A350" s="14" t="s">
        <v>18</v>
      </c>
      <c r="B350" s="14">
        <v>30</v>
      </c>
      <c r="C350" s="23">
        <v>3008040</v>
      </c>
      <c r="D350" s="22" t="s">
        <v>133</v>
      </c>
      <c r="E350" s="24">
        <v>4</v>
      </c>
      <c r="F350" s="15">
        <v>13</v>
      </c>
      <c r="G350" s="25">
        <f t="shared" si="14"/>
        <v>0.3076923076923077</v>
      </c>
      <c r="H350" s="15">
        <v>157</v>
      </c>
      <c r="I350" s="15">
        <f t="shared" si="15"/>
        <v>1</v>
      </c>
    </row>
    <row r="351" spans="1:9" ht="12.75">
      <c r="A351" s="14" t="s">
        <v>18</v>
      </c>
      <c r="B351" s="14">
        <v>30</v>
      </c>
      <c r="C351" s="23">
        <v>3008010</v>
      </c>
      <c r="D351" s="22" t="s">
        <v>132</v>
      </c>
      <c r="E351" s="24">
        <v>1</v>
      </c>
      <c r="F351" s="15">
        <v>10</v>
      </c>
      <c r="G351" s="25">
        <f t="shared" si="14"/>
        <v>0.1</v>
      </c>
      <c r="H351" s="15">
        <v>77</v>
      </c>
      <c r="I351" s="15">
        <f t="shared" si="15"/>
        <v>1</v>
      </c>
    </row>
    <row r="352" spans="1:9" ht="12.75">
      <c r="A352" s="14" t="s">
        <v>18</v>
      </c>
      <c r="B352" s="14">
        <v>30</v>
      </c>
      <c r="C352" s="23">
        <v>3023370</v>
      </c>
      <c r="D352" s="22" t="s">
        <v>360</v>
      </c>
      <c r="E352" s="24">
        <v>14</v>
      </c>
      <c r="F352" s="15">
        <v>53</v>
      </c>
      <c r="G352" s="25">
        <f t="shared" si="14"/>
        <v>0.2641509433962264</v>
      </c>
      <c r="H352" s="15">
        <v>504</v>
      </c>
      <c r="I352" s="15">
        <f t="shared" si="15"/>
        <v>1</v>
      </c>
    </row>
    <row r="353" spans="1:9" ht="12.75">
      <c r="A353" s="14" t="s">
        <v>18</v>
      </c>
      <c r="B353" s="14">
        <v>30</v>
      </c>
      <c r="C353" s="23">
        <v>3023400</v>
      </c>
      <c r="D353" s="22" t="s">
        <v>361</v>
      </c>
      <c r="E353" s="24">
        <v>5</v>
      </c>
      <c r="F353" s="15">
        <v>32</v>
      </c>
      <c r="G353" s="25">
        <f t="shared" si="14"/>
        <v>0.15625</v>
      </c>
      <c r="H353" s="15">
        <v>457</v>
      </c>
      <c r="I353" s="15">
        <f t="shared" si="15"/>
        <v>1</v>
      </c>
    </row>
    <row r="354" spans="1:9" ht="12.75">
      <c r="A354" s="14" t="s">
        <v>18</v>
      </c>
      <c r="B354" s="14">
        <v>30</v>
      </c>
      <c r="C354" s="23">
        <v>3012060</v>
      </c>
      <c r="D354" s="22" t="s">
        <v>196</v>
      </c>
      <c r="E354" s="24">
        <v>1</v>
      </c>
      <c r="F354" s="15">
        <v>8</v>
      </c>
      <c r="G354" s="25">
        <f t="shared" si="14"/>
        <v>0.125</v>
      </c>
      <c r="H354" s="15">
        <v>50</v>
      </c>
      <c r="I354" s="15">
        <f t="shared" si="15"/>
        <v>1</v>
      </c>
    </row>
    <row r="355" spans="1:9" ht="12.75">
      <c r="A355" s="14" t="s">
        <v>18</v>
      </c>
      <c r="B355" s="14">
        <v>30</v>
      </c>
      <c r="C355" s="23">
        <v>3023520</v>
      </c>
      <c r="D355" s="22" t="s">
        <v>362</v>
      </c>
      <c r="E355" s="24">
        <v>11</v>
      </c>
      <c r="F355" s="15">
        <v>73</v>
      </c>
      <c r="G355" s="25">
        <f t="shared" si="14"/>
        <v>0.1506849315068493</v>
      </c>
      <c r="H355" s="15">
        <v>571</v>
      </c>
      <c r="I355" s="15">
        <f t="shared" si="15"/>
        <v>1</v>
      </c>
    </row>
    <row r="356" spans="1:9" ht="12.75">
      <c r="A356" s="14" t="s">
        <v>18</v>
      </c>
      <c r="B356" s="14">
        <v>30</v>
      </c>
      <c r="C356" s="23">
        <v>3023550</v>
      </c>
      <c r="D356" s="22" t="s">
        <v>363</v>
      </c>
      <c r="E356" s="24">
        <v>4</v>
      </c>
      <c r="F356" s="15">
        <v>48</v>
      </c>
      <c r="G356" s="25">
        <f t="shared" si="14"/>
        <v>0.08333333333333333</v>
      </c>
      <c r="H356" s="15">
        <v>607</v>
      </c>
      <c r="I356" s="15">
        <f t="shared" si="15"/>
        <v>1</v>
      </c>
    </row>
    <row r="357" spans="1:9" ht="12.75">
      <c r="A357" s="14" t="s">
        <v>18</v>
      </c>
      <c r="B357" s="14">
        <v>30</v>
      </c>
      <c r="C357" s="23">
        <v>3023670</v>
      </c>
      <c r="D357" s="22" t="s">
        <v>364</v>
      </c>
      <c r="E357" s="24">
        <v>30</v>
      </c>
      <c r="F357" s="15">
        <v>213</v>
      </c>
      <c r="G357" s="25">
        <f t="shared" si="14"/>
        <v>0.14084507042253522</v>
      </c>
      <c r="H357" s="15">
        <v>1349</v>
      </c>
      <c r="I357" s="15">
        <f t="shared" si="15"/>
        <v>1</v>
      </c>
    </row>
    <row r="358" spans="1:9" ht="12.75">
      <c r="A358" s="14" t="s">
        <v>18</v>
      </c>
      <c r="B358" s="14">
        <v>30</v>
      </c>
      <c r="C358" s="23">
        <v>3023730</v>
      </c>
      <c r="D358" s="22" t="s">
        <v>365</v>
      </c>
      <c r="E358" s="24">
        <v>33</v>
      </c>
      <c r="F358" s="15">
        <v>261</v>
      </c>
      <c r="G358" s="25">
        <f t="shared" si="14"/>
        <v>0.12643678160919541</v>
      </c>
      <c r="H358" s="15">
        <v>2068</v>
      </c>
      <c r="I358" s="15">
        <f t="shared" si="15"/>
        <v>1</v>
      </c>
    </row>
    <row r="359" spans="1:9" ht="12.75">
      <c r="A359" s="14" t="s">
        <v>18</v>
      </c>
      <c r="B359" s="14">
        <v>30</v>
      </c>
      <c r="C359" s="23">
        <v>3023850</v>
      </c>
      <c r="D359" s="22" t="s">
        <v>366</v>
      </c>
      <c r="E359" s="24">
        <v>4</v>
      </c>
      <c r="F359" s="15">
        <v>14</v>
      </c>
      <c r="G359" s="25">
        <f t="shared" si="14"/>
        <v>0.2857142857142857</v>
      </c>
      <c r="H359" s="15">
        <v>112</v>
      </c>
      <c r="I359" s="15">
        <f t="shared" si="15"/>
        <v>1</v>
      </c>
    </row>
    <row r="360" spans="1:9" ht="12.75">
      <c r="A360" s="14" t="s">
        <v>18</v>
      </c>
      <c r="B360" s="14">
        <v>30</v>
      </c>
      <c r="C360" s="23">
        <v>3023900</v>
      </c>
      <c r="D360" s="22" t="s">
        <v>367</v>
      </c>
      <c r="E360" s="24">
        <v>42</v>
      </c>
      <c r="F360" s="15">
        <v>386</v>
      </c>
      <c r="G360" s="25">
        <f t="shared" si="14"/>
        <v>0.10880829015544041</v>
      </c>
      <c r="H360" s="15">
        <v>3551</v>
      </c>
      <c r="I360" s="15">
        <f t="shared" si="15"/>
        <v>1</v>
      </c>
    </row>
    <row r="361" spans="1:9" ht="12.75">
      <c r="A361" s="14" t="s">
        <v>18</v>
      </c>
      <c r="B361" s="14">
        <v>30</v>
      </c>
      <c r="C361" s="23">
        <v>3023910</v>
      </c>
      <c r="D361" s="22" t="s">
        <v>368</v>
      </c>
      <c r="E361" s="24">
        <v>22</v>
      </c>
      <c r="F361" s="15">
        <v>186</v>
      </c>
      <c r="G361" s="25">
        <f t="shared" si="14"/>
        <v>0.11827956989247312</v>
      </c>
      <c r="H361" s="15">
        <v>3824</v>
      </c>
      <c r="I361" s="15">
        <f t="shared" si="15"/>
        <v>1</v>
      </c>
    </row>
    <row r="362" spans="1:9" ht="12.75">
      <c r="A362" s="14" t="s">
        <v>18</v>
      </c>
      <c r="B362" s="14">
        <v>30</v>
      </c>
      <c r="C362" s="23">
        <v>3023940</v>
      </c>
      <c r="D362" s="22" t="s">
        <v>369</v>
      </c>
      <c r="E362" s="24">
        <v>102</v>
      </c>
      <c r="F362" s="15">
        <v>551</v>
      </c>
      <c r="G362" s="25">
        <f t="shared" si="14"/>
        <v>0.1851179673321234</v>
      </c>
      <c r="H362" s="15">
        <v>3639</v>
      </c>
      <c r="I362" s="15">
        <f t="shared" si="15"/>
        <v>1</v>
      </c>
    </row>
    <row r="363" spans="1:9" ht="12.75">
      <c r="A363" s="14" t="s">
        <v>18</v>
      </c>
      <c r="B363" s="14">
        <v>30</v>
      </c>
      <c r="C363" s="23">
        <v>3023970</v>
      </c>
      <c r="D363" s="22" t="s">
        <v>370</v>
      </c>
      <c r="E363" s="24">
        <v>29</v>
      </c>
      <c r="F363" s="15">
        <v>225</v>
      </c>
      <c r="G363" s="25">
        <f t="shared" si="14"/>
        <v>0.1288888888888889</v>
      </c>
      <c r="H363" s="15">
        <v>3639</v>
      </c>
      <c r="I363" s="15">
        <f aca="true" t="shared" si="16" ref="I363:I394">IF(H363&lt;20000,1,0)</f>
        <v>1</v>
      </c>
    </row>
    <row r="364" spans="1:9" ht="12.75">
      <c r="A364" s="14" t="s">
        <v>18</v>
      </c>
      <c r="B364" s="14">
        <v>30</v>
      </c>
      <c r="C364" s="23">
        <v>3024150</v>
      </c>
      <c r="D364" s="22" t="s">
        <v>371</v>
      </c>
      <c r="E364" s="24">
        <v>36</v>
      </c>
      <c r="F364" s="15">
        <v>130</v>
      </c>
      <c r="G364" s="25">
        <f t="shared" si="14"/>
        <v>0.27692307692307694</v>
      </c>
      <c r="H364" s="15">
        <v>1373</v>
      </c>
      <c r="I364" s="15">
        <f t="shared" si="16"/>
        <v>1</v>
      </c>
    </row>
    <row r="365" spans="1:9" ht="12.75">
      <c r="A365" s="14" t="s">
        <v>18</v>
      </c>
      <c r="B365" s="14">
        <v>30</v>
      </c>
      <c r="C365" s="23">
        <v>3024180</v>
      </c>
      <c r="D365" s="22" t="s">
        <v>372</v>
      </c>
      <c r="E365" s="24">
        <v>11</v>
      </c>
      <c r="F365" s="15">
        <v>82</v>
      </c>
      <c r="G365" s="25">
        <f t="shared" si="14"/>
        <v>0.13414634146341464</v>
      </c>
      <c r="H365" s="15">
        <v>1735</v>
      </c>
      <c r="I365" s="15">
        <f t="shared" si="16"/>
        <v>1</v>
      </c>
    </row>
    <row r="366" spans="1:9" ht="12.75">
      <c r="A366" s="14" t="s">
        <v>18</v>
      </c>
      <c r="B366" s="14">
        <v>30</v>
      </c>
      <c r="C366" s="23">
        <v>3000932</v>
      </c>
      <c r="D366" s="22" t="s">
        <v>29</v>
      </c>
      <c r="E366" s="24">
        <v>40</v>
      </c>
      <c r="F366" s="15">
        <v>207</v>
      </c>
      <c r="G366" s="25">
        <f t="shared" si="14"/>
        <v>0.1932367149758454</v>
      </c>
      <c r="H366" s="15">
        <v>1753</v>
      </c>
      <c r="I366" s="15">
        <f t="shared" si="16"/>
        <v>1</v>
      </c>
    </row>
    <row r="367" spans="1:9" ht="12.75">
      <c r="A367" s="14" t="s">
        <v>18</v>
      </c>
      <c r="B367" s="14">
        <v>30</v>
      </c>
      <c r="C367" s="23">
        <v>3000933</v>
      </c>
      <c r="D367" s="22" t="s">
        <v>30</v>
      </c>
      <c r="E367" s="24">
        <v>14</v>
      </c>
      <c r="F367" s="15">
        <v>103</v>
      </c>
      <c r="G367" s="25">
        <f t="shared" si="14"/>
        <v>0.13592233009708737</v>
      </c>
      <c r="H367" s="15">
        <v>1753</v>
      </c>
      <c r="I367" s="15">
        <f t="shared" si="16"/>
        <v>1</v>
      </c>
    </row>
    <row r="368" spans="1:9" ht="12.75">
      <c r="A368" s="14" t="s">
        <v>18</v>
      </c>
      <c r="B368" s="14">
        <v>30</v>
      </c>
      <c r="C368" s="23">
        <v>3024200</v>
      </c>
      <c r="D368" s="22" t="s">
        <v>373</v>
      </c>
      <c r="E368" s="24">
        <v>102</v>
      </c>
      <c r="F368" s="15">
        <v>819</v>
      </c>
      <c r="G368" s="25">
        <f t="shared" si="14"/>
        <v>0.12454212454212454</v>
      </c>
      <c r="H368" s="15">
        <v>6390</v>
      </c>
      <c r="I368" s="15">
        <f t="shared" si="16"/>
        <v>1</v>
      </c>
    </row>
    <row r="369" spans="1:9" ht="12.75">
      <c r="A369" s="14" t="s">
        <v>18</v>
      </c>
      <c r="B369" s="14">
        <v>30</v>
      </c>
      <c r="C369" s="23">
        <v>3024230</v>
      </c>
      <c r="D369" s="22" t="s">
        <v>374</v>
      </c>
      <c r="E369" s="24">
        <v>44</v>
      </c>
      <c r="F369" s="15">
        <v>365</v>
      </c>
      <c r="G369" s="25">
        <f t="shared" si="14"/>
        <v>0.12054794520547946</v>
      </c>
      <c r="H369" s="15">
        <v>6896</v>
      </c>
      <c r="I369" s="15">
        <f t="shared" si="16"/>
        <v>1</v>
      </c>
    </row>
    <row r="370" spans="1:9" ht="12.75">
      <c r="A370" s="14" t="s">
        <v>18</v>
      </c>
      <c r="B370" s="14">
        <v>30</v>
      </c>
      <c r="C370" s="23">
        <v>3024330</v>
      </c>
      <c r="D370" s="22" t="s">
        <v>376</v>
      </c>
      <c r="E370" s="24">
        <v>16</v>
      </c>
      <c r="F370" s="15">
        <v>188</v>
      </c>
      <c r="G370" s="25">
        <f t="shared" si="14"/>
        <v>0.0851063829787234</v>
      </c>
      <c r="H370" s="15">
        <v>3065</v>
      </c>
      <c r="I370" s="15">
        <f t="shared" si="16"/>
        <v>1</v>
      </c>
    </row>
    <row r="371" spans="1:9" ht="12.75">
      <c r="A371" s="14" t="s">
        <v>18</v>
      </c>
      <c r="B371" s="14">
        <v>30</v>
      </c>
      <c r="C371" s="23">
        <v>3002850</v>
      </c>
      <c r="D371" s="22" t="s">
        <v>50</v>
      </c>
      <c r="E371" s="24">
        <v>39</v>
      </c>
      <c r="F371" s="15">
        <v>216</v>
      </c>
      <c r="G371" s="25">
        <f t="shared" si="14"/>
        <v>0.18055555555555555</v>
      </c>
      <c r="H371" s="15">
        <v>1524</v>
      </c>
      <c r="I371" s="15">
        <f t="shared" si="16"/>
        <v>1</v>
      </c>
    </row>
    <row r="372" spans="1:9" ht="12.75">
      <c r="A372" s="14" t="s">
        <v>18</v>
      </c>
      <c r="B372" s="14">
        <v>30</v>
      </c>
      <c r="C372" s="23">
        <v>3000002</v>
      </c>
      <c r="D372" s="22" t="s">
        <v>19</v>
      </c>
      <c r="E372" s="24">
        <v>89</v>
      </c>
      <c r="F372" s="15">
        <v>587</v>
      </c>
      <c r="G372" s="25">
        <f t="shared" si="14"/>
        <v>0.151618398637138</v>
      </c>
      <c r="H372" s="15">
        <v>5028</v>
      </c>
      <c r="I372" s="15">
        <f t="shared" si="16"/>
        <v>1</v>
      </c>
    </row>
    <row r="373" spans="1:9" ht="12.75">
      <c r="A373" s="14" t="s">
        <v>18</v>
      </c>
      <c r="B373" s="14">
        <v>30</v>
      </c>
      <c r="C373" s="23">
        <v>3000007</v>
      </c>
      <c r="D373" s="22" t="s">
        <v>23</v>
      </c>
      <c r="E373" s="24">
        <v>1</v>
      </c>
      <c r="F373" s="15">
        <v>11</v>
      </c>
      <c r="G373" s="25">
        <f t="shared" si="14"/>
        <v>0.09090909090909091</v>
      </c>
      <c r="H373" s="15">
        <v>91</v>
      </c>
      <c r="I373" s="15">
        <f t="shared" si="16"/>
        <v>1</v>
      </c>
    </row>
    <row r="374" spans="1:9" ht="12.75">
      <c r="A374" s="14" t="s">
        <v>18</v>
      </c>
      <c r="B374" s="14">
        <v>30</v>
      </c>
      <c r="C374" s="23">
        <v>3024690</v>
      </c>
      <c r="D374" s="22" t="s">
        <v>377</v>
      </c>
      <c r="E374" s="24">
        <v>0</v>
      </c>
      <c r="F374" s="15">
        <v>0</v>
      </c>
      <c r="G374" s="25">
        <f t="shared" si="14"/>
        <v>0</v>
      </c>
      <c r="H374" s="15">
        <v>2</v>
      </c>
      <c r="I374" s="15">
        <f t="shared" si="16"/>
        <v>1</v>
      </c>
    </row>
    <row r="375" spans="1:9" ht="12.75">
      <c r="A375" s="14" t="s">
        <v>18</v>
      </c>
      <c r="B375" s="14">
        <v>30</v>
      </c>
      <c r="C375" s="23">
        <v>3003660</v>
      </c>
      <c r="D375" s="22" t="s">
        <v>130</v>
      </c>
      <c r="E375" s="24">
        <v>2</v>
      </c>
      <c r="F375" s="15">
        <v>7</v>
      </c>
      <c r="G375" s="25">
        <f t="shared" si="14"/>
        <v>0.2857142857142857</v>
      </c>
      <c r="H375" s="15">
        <v>84</v>
      </c>
      <c r="I375" s="15">
        <f t="shared" si="16"/>
        <v>1</v>
      </c>
    </row>
    <row r="376" spans="1:9" ht="12.75">
      <c r="A376" s="14" t="s">
        <v>18</v>
      </c>
      <c r="B376" s="14">
        <v>30</v>
      </c>
      <c r="C376" s="23">
        <v>3007950</v>
      </c>
      <c r="D376" s="22" t="s">
        <v>130</v>
      </c>
      <c r="E376" s="24">
        <v>2</v>
      </c>
      <c r="F376" s="15">
        <v>6</v>
      </c>
      <c r="G376" s="25">
        <f t="shared" si="14"/>
        <v>0.3333333333333333</v>
      </c>
      <c r="H376" s="15">
        <v>69</v>
      </c>
      <c r="I376" s="15">
        <f t="shared" si="16"/>
        <v>1</v>
      </c>
    </row>
    <row r="377" spans="1:9" ht="12.75">
      <c r="A377" s="14" t="s">
        <v>18</v>
      </c>
      <c r="B377" s="14">
        <v>30</v>
      </c>
      <c r="C377" s="23">
        <v>3024780</v>
      </c>
      <c r="D377" s="22" t="s">
        <v>378</v>
      </c>
      <c r="E377" s="24">
        <v>1</v>
      </c>
      <c r="F377" s="15">
        <v>8</v>
      </c>
      <c r="G377" s="25">
        <f t="shared" si="14"/>
        <v>0.125</v>
      </c>
      <c r="H377" s="15">
        <v>116</v>
      </c>
      <c r="I377" s="15">
        <f t="shared" si="16"/>
        <v>1</v>
      </c>
    </row>
    <row r="378" spans="1:9" ht="12.75">
      <c r="A378" s="14" t="s">
        <v>18</v>
      </c>
      <c r="B378" s="14">
        <v>30</v>
      </c>
      <c r="C378" s="23">
        <v>3024810</v>
      </c>
      <c r="D378" s="22" t="s">
        <v>379</v>
      </c>
      <c r="E378" s="24">
        <v>1</v>
      </c>
      <c r="F378" s="15">
        <v>15</v>
      </c>
      <c r="G378" s="25">
        <f t="shared" si="14"/>
        <v>0.06666666666666667</v>
      </c>
      <c r="H378" s="15">
        <v>132</v>
      </c>
      <c r="I378" s="15">
        <f t="shared" si="16"/>
        <v>1</v>
      </c>
    </row>
    <row r="379" spans="1:9" ht="12.75">
      <c r="A379" s="14" t="s">
        <v>18</v>
      </c>
      <c r="B379" s="14">
        <v>30</v>
      </c>
      <c r="C379" s="23">
        <v>3006110</v>
      </c>
      <c r="D379" s="22" t="s">
        <v>102</v>
      </c>
      <c r="E379" s="24">
        <v>200</v>
      </c>
      <c r="F379" s="15">
        <v>671</v>
      </c>
      <c r="G379" s="25">
        <f t="shared" si="14"/>
        <v>0.29806259314456035</v>
      </c>
      <c r="H379" s="15">
        <v>3252</v>
      </c>
      <c r="I379" s="15">
        <f t="shared" si="16"/>
        <v>1</v>
      </c>
    </row>
    <row r="380" spans="1:9" ht="12.75">
      <c r="A380" s="14" t="s">
        <v>18</v>
      </c>
      <c r="B380" s="14">
        <v>30</v>
      </c>
      <c r="C380" s="23">
        <v>3024930</v>
      </c>
      <c r="D380" s="22" t="s">
        <v>380</v>
      </c>
      <c r="E380" s="24">
        <v>50</v>
      </c>
      <c r="F380" s="15">
        <v>178</v>
      </c>
      <c r="G380" s="25">
        <f t="shared" si="14"/>
        <v>0.2808988764044944</v>
      </c>
      <c r="H380" s="15">
        <v>1155</v>
      </c>
      <c r="I380" s="15">
        <f t="shared" si="16"/>
        <v>1</v>
      </c>
    </row>
    <row r="381" spans="1:9" ht="12.75">
      <c r="A381" s="14" t="s">
        <v>18</v>
      </c>
      <c r="B381" s="14">
        <v>30</v>
      </c>
      <c r="C381" s="23">
        <v>3024990</v>
      </c>
      <c r="D381" s="22" t="s">
        <v>381</v>
      </c>
      <c r="E381" s="24">
        <v>30</v>
      </c>
      <c r="F381" s="15">
        <v>167</v>
      </c>
      <c r="G381" s="25">
        <f t="shared" si="14"/>
        <v>0.17964071856287425</v>
      </c>
      <c r="H381" s="15">
        <v>898</v>
      </c>
      <c r="I381" s="15">
        <f t="shared" si="16"/>
        <v>1</v>
      </c>
    </row>
    <row r="382" spans="1:9" ht="12.75">
      <c r="A382" s="14" t="s">
        <v>18</v>
      </c>
      <c r="B382" s="14">
        <v>30</v>
      </c>
      <c r="C382" s="23">
        <v>3025020</v>
      </c>
      <c r="D382" s="22" t="s">
        <v>382</v>
      </c>
      <c r="E382" s="24">
        <v>114</v>
      </c>
      <c r="F382" s="15">
        <v>782</v>
      </c>
      <c r="G382" s="25">
        <f t="shared" si="14"/>
        <v>0.14578005115089515</v>
      </c>
      <c r="H382" s="15">
        <v>6521</v>
      </c>
      <c r="I382" s="15">
        <f t="shared" si="16"/>
        <v>1</v>
      </c>
    </row>
    <row r="383" spans="1:9" ht="12.75">
      <c r="A383" s="14" t="s">
        <v>18</v>
      </c>
      <c r="B383" s="14">
        <v>30</v>
      </c>
      <c r="C383" s="23">
        <v>3025050</v>
      </c>
      <c r="D383" s="22" t="s">
        <v>383</v>
      </c>
      <c r="E383" s="24">
        <v>69</v>
      </c>
      <c r="F383" s="15">
        <v>487</v>
      </c>
      <c r="G383" s="25">
        <f t="shared" si="14"/>
        <v>0.14168377823408623</v>
      </c>
      <c r="H383" s="15">
        <v>9226</v>
      </c>
      <c r="I383" s="15">
        <f t="shared" si="16"/>
        <v>1</v>
      </c>
    </row>
    <row r="384" spans="1:9" ht="12.75">
      <c r="A384" s="14" t="s">
        <v>18</v>
      </c>
      <c r="B384" s="14">
        <v>30</v>
      </c>
      <c r="C384" s="23">
        <v>3024300</v>
      </c>
      <c r="D384" s="22" t="s">
        <v>375</v>
      </c>
      <c r="E384" s="24">
        <v>42</v>
      </c>
      <c r="F384" s="15">
        <v>324</v>
      </c>
      <c r="G384" s="25">
        <f t="shared" si="14"/>
        <v>0.12962962962962962</v>
      </c>
      <c r="H384" s="15">
        <v>2117</v>
      </c>
      <c r="I384" s="15">
        <f t="shared" si="16"/>
        <v>1</v>
      </c>
    </row>
    <row r="385" spans="1:9" ht="12.75">
      <c r="A385" s="14" t="s">
        <v>18</v>
      </c>
      <c r="B385" s="14">
        <v>30</v>
      </c>
      <c r="C385" s="23">
        <v>3025320</v>
      </c>
      <c r="D385" s="22" t="s">
        <v>386</v>
      </c>
      <c r="E385" s="24">
        <v>49</v>
      </c>
      <c r="F385" s="15">
        <v>256</v>
      </c>
      <c r="G385" s="25">
        <f t="shared" si="14"/>
        <v>0.19140625</v>
      </c>
      <c r="H385" s="15">
        <v>1350</v>
      </c>
      <c r="I385" s="15">
        <f t="shared" si="16"/>
        <v>1</v>
      </c>
    </row>
    <row r="386" spans="1:9" ht="12.75">
      <c r="A386" s="14" t="s">
        <v>18</v>
      </c>
      <c r="B386" s="14">
        <v>30</v>
      </c>
      <c r="C386" s="23">
        <v>3025380</v>
      </c>
      <c r="D386" s="22" t="s">
        <v>387</v>
      </c>
      <c r="E386" s="24">
        <v>2</v>
      </c>
      <c r="F386" s="15">
        <v>15</v>
      </c>
      <c r="G386" s="25">
        <f t="shared" si="14"/>
        <v>0.13333333333333333</v>
      </c>
      <c r="H386" s="15">
        <v>162</v>
      </c>
      <c r="I386" s="15">
        <f t="shared" si="16"/>
        <v>1</v>
      </c>
    </row>
    <row r="387" spans="1:9" ht="12.75">
      <c r="A387" s="14" t="s">
        <v>18</v>
      </c>
      <c r="B387" s="14">
        <v>30</v>
      </c>
      <c r="C387" s="23">
        <v>3025470</v>
      </c>
      <c r="D387" s="22" t="s">
        <v>388</v>
      </c>
      <c r="E387" s="24">
        <v>68</v>
      </c>
      <c r="F387" s="15">
        <v>350</v>
      </c>
      <c r="G387" s="25">
        <f t="shared" si="14"/>
        <v>0.19428571428571428</v>
      </c>
      <c r="H387" s="15">
        <v>2239</v>
      </c>
      <c r="I387" s="15">
        <f t="shared" si="16"/>
        <v>1</v>
      </c>
    </row>
    <row r="388" spans="1:9" ht="12.75">
      <c r="A388" s="14" t="s">
        <v>18</v>
      </c>
      <c r="B388" s="14">
        <v>30</v>
      </c>
      <c r="C388" s="23">
        <v>3015930</v>
      </c>
      <c r="D388" s="22" t="s">
        <v>257</v>
      </c>
      <c r="E388" s="24">
        <v>4</v>
      </c>
      <c r="F388" s="15">
        <v>37</v>
      </c>
      <c r="G388" s="25">
        <f t="shared" si="14"/>
        <v>0.10810810810810811</v>
      </c>
      <c r="H388" s="15">
        <v>334</v>
      </c>
      <c r="I388" s="15">
        <f t="shared" si="16"/>
        <v>1</v>
      </c>
    </row>
    <row r="389" spans="1:9" ht="12.75">
      <c r="A389" s="14" t="s">
        <v>18</v>
      </c>
      <c r="B389" s="14">
        <v>30</v>
      </c>
      <c r="C389" s="23">
        <v>3025500</v>
      </c>
      <c r="D389" s="22" t="s">
        <v>389</v>
      </c>
      <c r="E389" s="24">
        <v>35</v>
      </c>
      <c r="F389" s="15">
        <v>204</v>
      </c>
      <c r="G389" s="25">
        <f t="shared" si="14"/>
        <v>0.1715686274509804</v>
      </c>
      <c r="H389" s="15">
        <v>1613</v>
      </c>
      <c r="I389" s="15">
        <f t="shared" si="16"/>
        <v>1</v>
      </c>
    </row>
    <row r="390" spans="1:9" ht="12.75">
      <c r="A390" s="14" t="s">
        <v>18</v>
      </c>
      <c r="B390" s="14">
        <v>30</v>
      </c>
      <c r="C390" s="23">
        <v>3025530</v>
      </c>
      <c r="D390" s="22" t="s">
        <v>390</v>
      </c>
      <c r="E390" s="24">
        <v>9</v>
      </c>
      <c r="F390" s="15">
        <v>62</v>
      </c>
      <c r="G390" s="25">
        <f t="shared" si="14"/>
        <v>0.14516129032258066</v>
      </c>
      <c r="H390" s="15">
        <v>611</v>
      </c>
      <c r="I390" s="15">
        <f t="shared" si="16"/>
        <v>1</v>
      </c>
    </row>
    <row r="391" spans="1:9" ht="12.75">
      <c r="A391" s="14" t="s">
        <v>18</v>
      </c>
      <c r="B391" s="14">
        <v>30</v>
      </c>
      <c r="C391" s="23">
        <v>3025560</v>
      </c>
      <c r="D391" s="22" t="s">
        <v>391</v>
      </c>
      <c r="E391" s="24">
        <v>18</v>
      </c>
      <c r="F391" s="15">
        <v>184</v>
      </c>
      <c r="G391" s="25">
        <f t="shared" si="14"/>
        <v>0.09782608695652174</v>
      </c>
      <c r="H391" s="15">
        <v>3612</v>
      </c>
      <c r="I391" s="15">
        <f t="shared" si="16"/>
        <v>1</v>
      </c>
    </row>
    <row r="392" spans="1:9" ht="12.75">
      <c r="A392" s="14" t="s">
        <v>18</v>
      </c>
      <c r="B392" s="14">
        <v>30</v>
      </c>
      <c r="C392" s="23">
        <v>3025800</v>
      </c>
      <c r="D392" s="22" t="s">
        <v>392</v>
      </c>
      <c r="E392" s="24">
        <v>6</v>
      </c>
      <c r="F392" s="15">
        <v>20</v>
      </c>
      <c r="G392" s="25">
        <f t="shared" si="14"/>
        <v>0.3</v>
      </c>
      <c r="H392" s="15">
        <v>158</v>
      </c>
      <c r="I392" s="15">
        <f t="shared" si="16"/>
        <v>1</v>
      </c>
    </row>
    <row r="393" spans="1:9" ht="12.75">
      <c r="A393" s="14" t="s">
        <v>18</v>
      </c>
      <c r="B393" s="14">
        <v>30</v>
      </c>
      <c r="C393" s="23">
        <v>3025890</v>
      </c>
      <c r="D393" s="22" t="s">
        <v>393</v>
      </c>
      <c r="E393" s="24">
        <v>33</v>
      </c>
      <c r="F393" s="15">
        <v>447</v>
      </c>
      <c r="G393" s="25">
        <f t="shared" si="14"/>
        <v>0.0738255033557047</v>
      </c>
      <c r="H393" s="15">
        <v>3748</v>
      </c>
      <c r="I393" s="15">
        <f t="shared" si="16"/>
        <v>1</v>
      </c>
    </row>
    <row r="394" spans="1:9" ht="12.75">
      <c r="A394" s="14" t="s">
        <v>18</v>
      </c>
      <c r="B394" s="14">
        <v>30</v>
      </c>
      <c r="C394" s="23">
        <v>3025950</v>
      </c>
      <c r="D394" s="22" t="s">
        <v>394</v>
      </c>
      <c r="E394" s="24">
        <v>24</v>
      </c>
      <c r="F394" s="15">
        <v>144</v>
      </c>
      <c r="G394" s="25">
        <f aca="true" t="shared" si="17" ref="G394:G446">IF(AND(E394&gt;0,F394&gt;0),E394/F394,0)</f>
        <v>0.16666666666666666</v>
      </c>
      <c r="H394" s="15">
        <v>1090</v>
      </c>
      <c r="I394" s="15">
        <f t="shared" si="16"/>
        <v>1</v>
      </c>
    </row>
    <row r="395" spans="1:9" ht="12.75">
      <c r="A395" s="14" t="s">
        <v>18</v>
      </c>
      <c r="B395" s="14">
        <v>30</v>
      </c>
      <c r="C395" s="23">
        <v>3026070</v>
      </c>
      <c r="D395" s="22" t="s">
        <v>395</v>
      </c>
      <c r="E395" s="24">
        <v>64</v>
      </c>
      <c r="F395" s="15">
        <v>336</v>
      </c>
      <c r="G395" s="25">
        <f t="shared" si="17"/>
        <v>0.19047619047619047</v>
      </c>
      <c r="H395" s="15">
        <v>3316</v>
      </c>
      <c r="I395" s="15">
        <f aca="true" t="shared" si="18" ref="I395:I446">IF(H395&lt;20000,1,0)</f>
        <v>1</v>
      </c>
    </row>
    <row r="396" spans="1:9" ht="12.75">
      <c r="A396" s="14" t="s">
        <v>18</v>
      </c>
      <c r="B396" s="14">
        <v>30</v>
      </c>
      <c r="C396" s="23">
        <v>3026100</v>
      </c>
      <c r="D396" s="22" t="s">
        <v>396</v>
      </c>
      <c r="E396" s="24">
        <v>44</v>
      </c>
      <c r="F396" s="15">
        <v>166</v>
      </c>
      <c r="G396" s="25">
        <f t="shared" si="17"/>
        <v>0.26506024096385544</v>
      </c>
      <c r="H396" s="15">
        <v>3316</v>
      </c>
      <c r="I396" s="15">
        <f t="shared" si="18"/>
        <v>1</v>
      </c>
    </row>
    <row r="397" spans="1:9" ht="12.75">
      <c r="A397" s="14" t="s">
        <v>18</v>
      </c>
      <c r="B397" s="14">
        <v>30</v>
      </c>
      <c r="C397" s="23">
        <v>3026160</v>
      </c>
      <c r="D397" s="22" t="s">
        <v>397</v>
      </c>
      <c r="E397" s="24">
        <v>28</v>
      </c>
      <c r="F397" s="15">
        <v>481</v>
      </c>
      <c r="G397" s="25">
        <f t="shared" si="17"/>
        <v>0.058212058212058215</v>
      </c>
      <c r="H397" s="15">
        <v>3261</v>
      </c>
      <c r="I397" s="15">
        <f t="shared" si="18"/>
        <v>1</v>
      </c>
    </row>
    <row r="398" spans="1:9" ht="12.75">
      <c r="A398" s="14" t="s">
        <v>18</v>
      </c>
      <c r="B398" s="14">
        <v>30</v>
      </c>
      <c r="C398" s="23">
        <v>3026190</v>
      </c>
      <c r="D398" s="22" t="s">
        <v>398</v>
      </c>
      <c r="E398" s="24">
        <v>9</v>
      </c>
      <c r="F398" s="15">
        <v>165</v>
      </c>
      <c r="G398" s="25">
        <f t="shared" si="17"/>
        <v>0.05454545454545454</v>
      </c>
      <c r="H398" s="15">
        <v>3239</v>
      </c>
      <c r="I398" s="15">
        <f t="shared" si="18"/>
        <v>1</v>
      </c>
    </row>
    <row r="399" spans="1:9" ht="12.75">
      <c r="A399" s="14" t="s">
        <v>18</v>
      </c>
      <c r="B399" s="14">
        <v>30</v>
      </c>
      <c r="C399" s="23">
        <v>3004980</v>
      </c>
      <c r="D399" s="22" t="s">
        <v>83</v>
      </c>
      <c r="E399" s="24">
        <v>111</v>
      </c>
      <c r="F399" s="15">
        <v>698</v>
      </c>
      <c r="G399" s="25">
        <f t="shared" si="17"/>
        <v>0.15902578796561603</v>
      </c>
      <c r="H399" s="15">
        <v>4314</v>
      </c>
      <c r="I399" s="15">
        <f t="shared" si="18"/>
        <v>1</v>
      </c>
    </row>
    <row r="400" spans="1:9" ht="12.75">
      <c r="A400" s="14" t="s">
        <v>18</v>
      </c>
      <c r="B400" s="14">
        <v>30</v>
      </c>
      <c r="C400" s="23">
        <v>3026400</v>
      </c>
      <c r="D400" s="22" t="s">
        <v>399</v>
      </c>
      <c r="E400" s="24">
        <v>2</v>
      </c>
      <c r="F400" s="15">
        <v>7</v>
      </c>
      <c r="G400" s="25">
        <f t="shared" si="17"/>
        <v>0.2857142857142857</v>
      </c>
      <c r="H400" s="15">
        <v>47</v>
      </c>
      <c r="I400" s="15">
        <f t="shared" si="18"/>
        <v>1</v>
      </c>
    </row>
    <row r="401" spans="1:9" ht="12.75">
      <c r="A401" s="14" t="s">
        <v>18</v>
      </c>
      <c r="B401" s="14">
        <v>30</v>
      </c>
      <c r="C401" s="23">
        <v>3026460</v>
      </c>
      <c r="D401" s="22" t="s">
        <v>400</v>
      </c>
      <c r="E401" s="24">
        <v>7</v>
      </c>
      <c r="F401" s="15">
        <v>61</v>
      </c>
      <c r="G401" s="25">
        <f t="shared" si="17"/>
        <v>0.11475409836065574</v>
      </c>
      <c r="H401" s="15">
        <v>521</v>
      </c>
      <c r="I401" s="15">
        <f t="shared" si="18"/>
        <v>1</v>
      </c>
    </row>
    <row r="402" spans="1:9" ht="12.75">
      <c r="A402" s="14" t="s">
        <v>18</v>
      </c>
      <c r="B402" s="14">
        <v>30</v>
      </c>
      <c r="C402" s="23">
        <v>3026490</v>
      </c>
      <c r="D402" s="22" t="s">
        <v>401</v>
      </c>
      <c r="E402" s="24">
        <v>32</v>
      </c>
      <c r="F402" s="15">
        <v>150</v>
      </c>
      <c r="G402" s="25">
        <f t="shared" si="17"/>
        <v>0.21333333333333335</v>
      </c>
      <c r="H402" s="15">
        <v>1471</v>
      </c>
      <c r="I402" s="15">
        <f t="shared" si="18"/>
        <v>1</v>
      </c>
    </row>
    <row r="403" spans="1:9" ht="12.75">
      <c r="A403" s="14" t="s">
        <v>18</v>
      </c>
      <c r="B403" s="14">
        <v>30</v>
      </c>
      <c r="C403" s="23">
        <v>3026520</v>
      </c>
      <c r="D403" s="22" t="s">
        <v>402</v>
      </c>
      <c r="E403" s="24">
        <v>35</v>
      </c>
      <c r="F403" s="15">
        <v>110</v>
      </c>
      <c r="G403" s="25">
        <f t="shared" si="17"/>
        <v>0.3181818181818182</v>
      </c>
      <c r="H403" s="15">
        <v>1046</v>
      </c>
      <c r="I403" s="15">
        <f t="shared" si="18"/>
        <v>1</v>
      </c>
    </row>
    <row r="404" spans="1:9" ht="12.75">
      <c r="A404" s="14" t="s">
        <v>18</v>
      </c>
      <c r="B404" s="14">
        <v>30</v>
      </c>
      <c r="C404" s="23">
        <v>3026550</v>
      </c>
      <c r="D404" s="22" t="s">
        <v>403</v>
      </c>
      <c r="E404" s="24">
        <v>102</v>
      </c>
      <c r="F404" s="15">
        <v>329</v>
      </c>
      <c r="G404" s="25">
        <f t="shared" si="17"/>
        <v>0.3100303951367781</v>
      </c>
      <c r="H404" s="15">
        <v>2738</v>
      </c>
      <c r="I404" s="15">
        <f t="shared" si="18"/>
        <v>1</v>
      </c>
    </row>
    <row r="405" spans="1:9" ht="12.75">
      <c r="A405" s="14" t="s">
        <v>18</v>
      </c>
      <c r="B405" s="14">
        <v>30</v>
      </c>
      <c r="C405" s="23">
        <v>3026580</v>
      </c>
      <c r="D405" s="22" t="s">
        <v>404</v>
      </c>
      <c r="E405" s="24">
        <v>50</v>
      </c>
      <c r="F405" s="15">
        <v>191</v>
      </c>
      <c r="G405" s="25">
        <f t="shared" si="17"/>
        <v>0.2617801047120419</v>
      </c>
      <c r="H405" s="15">
        <v>3359</v>
      </c>
      <c r="I405" s="15">
        <f t="shared" si="18"/>
        <v>1</v>
      </c>
    </row>
    <row r="406" spans="1:9" ht="12.75">
      <c r="A406" s="14" t="s">
        <v>18</v>
      </c>
      <c r="B406" s="14">
        <v>30</v>
      </c>
      <c r="C406" s="23">
        <v>3026640</v>
      </c>
      <c r="D406" s="22" t="s">
        <v>405</v>
      </c>
      <c r="E406" s="24">
        <v>15</v>
      </c>
      <c r="F406" s="15">
        <v>50</v>
      </c>
      <c r="G406" s="25">
        <f t="shared" si="17"/>
        <v>0.3</v>
      </c>
      <c r="H406" s="15">
        <v>323</v>
      </c>
      <c r="I406" s="15">
        <f t="shared" si="18"/>
        <v>1</v>
      </c>
    </row>
    <row r="407" spans="1:9" ht="12.75">
      <c r="A407" s="14" t="s">
        <v>18</v>
      </c>
      <c r="B407" s="14">
        <v>30</v>
      </c>
      <c r="C407" s="23">
        <v>3026670</v>
      </c>
      <c r="D407" s="22" t="s">
        <v>406</v>
      </c>
      <c r="E407" s="24">
        <v>3</v>
      </c>
      <c r="F407" s="15">
        <v>10</v>
      </c>
      <c r="G407" s="25">
        <f t="shared" si="17"/>
        <v>0.3</v>
      </c>
      <c r="H407" s="15">
        <v>315</v>
      </c>
      <c r="I407" s="15">
        <f t="shared" si="18"/>
        <v>1</v>
      </c>
    </row>
    <row r="408" spans="1:9" ht="12.75">
      <c r="A408" s="14" t="s">
        <v>18</v>
      </c>
      <c r="B408" s="14">
        <v>30</v>
      </c>
      <c r="C408" s="23">
        <v>3026730</v>
      </c>
      <c r="D408" s="22" t="s">
        <v>407</v>
      </c>
      <c r="E408" s="24">
        <v>38</v>
      </c>
      <c r="F408" s="15">
        <v>241</v>
      </c>
      <c r="G408" s="25">
        <f t="shared" si="17"/>
        <v>0.15767634854771784</v>
      </c>
      <c r="H408" s="15">
        <v>1483</v>
      </c>
      <c r="I408" s="15">
        <f t="shared" si="18"/>
        <v>1</v>
      </c>
    </row>
    <row r="409" spans="1:9" ht="12.75">
      <c r="A409" s="14" t="s">
        <v>18</v>
      </c>
      <c r="B409" s="14">
        <v>30</v>
      </c>
      <c r="C409" s="23">
        <v>3026760</v>
      </c>
      <c r="D409" s="22" t="s">
        <v>408</v>
      </c>
      <c r="E409" s="24">
        <v>2</v>
      </c>
      <c r="F409" s="15">
        <v>9</v>
      </c>
      <c r="G409" s="25">
        <f t="shared" si="17"/>
        <v>0.2222222222222222</v>
      </c>
      <c r="H409" s="15">
        <v>115</v>
      </c>
      <c r="I409" s="15">
        <f t="shared" si="18"/>
        <v>1</v>
      </c>
    </row>
    <row r="410" spans="1:9" ht="12.75">
      <c r="A410" s="14" t="s">
        <v>18</v>
      </c>
      <c r="B410" s="14">
        <v>30</v>
      </c>
      <c r="C410" s="23">
        <v>3026880</v>
      </c>
      <c r="D410" s="22" t="s">
        <v>409</v>
      </c>
      <c r="E410" s="24">
        <v>18</v>
      </c>
      <c r="F410" s="15">
        <v>123</v>
      </c>
      <c r="G410" s="25">
        <f t="shared" si="17"/>
        <v>0.14634146341463414</v>
      </c>
      <c r="H410" s="15">
        <v>790</v>
      </c>
      <c r="I410" s="15">
        <f t="shared" si="18"/>
        <v>1</v>
      </c>
    </row>
    <row r="411" spans="1:9" ht="12.75">
      <c r="A411" s="14" t="s">
        <v>18</v>
      </c>
      <c r="B411" s="14">
        <v>30</v>
      </c>
      <c r="C411" s="23">
        <v>3015900</v>
      </c>
      <c r="D411" s="22" t="s">
        <v>256</v>
      </c>
      <c r="E411" s="24">
        <v>7</v>
      </c>
      <c r="F411" s="15">
        <v>63</v>
      </c>
      <c r="G411" s="25">
        <f t="shared" si="17"/>
        <v>0.1111111111111111</v>
      </c>
      <c r="H411" s="15">
        <v>826</v>
      </c>
      <c r="I411" s="15">
        <f t="shared" si="18"/>
        <v>1</v>
      </c>
    </row>
    <row r="412" spans="1:9" ht="12.75">
      <c r="A412" s="14" t="s">
        <v>18</v>
      </c>
      <c r="B412" s="14">
        <v>30</v>
      </c>
      <c r="C412" s="23">
        <v>3027060</v>
      </c>
      <c r="D412" s="22" t="s">
        <v>410</v>
      </c>
      <c r="E412" s="24">
        <v>16</v>
      </c>
      <c r="F412" s="15">
        <v>114</v>
      </c>
      <c r="G412" s="25">
        <f t="shared" si="17"/>
        <v>0.14035087719298245</v>
      </c>
      <c r="H412" s="15">
        <v>951</v>
      </c>
      <c r="I412" s="15">
        <f t="shared" si="18"/>
        <v>1</v>
      </c>
    </row>
    <row r="413" spans="1:9" ht="12.75">
      <c r="A413" s="14" t="s">
        <v>18</v>
      </c>
      <c r="B413" s="14">
        <v>30</v>
      </c>
      <c r="C413" s="23">
        <v>3027090</v>
      </c>
      <c r="D413" s="22" t="s">
        <v>411</v>
      </c>
      <c r="E413" s="24">
        <v>23</v>
      </c>
      <c r="F413" s="15">
        <v>82</v>
      </c>
      <c r="G413" s="25">
        <f t="shared" si="17"/>
        <v>0.2804878048780488</v>
      </c>
      <c r="H413" s="15">
        <v>1320</v>
      </c>
      <c r="I413" s="15">
        <f t="shared" si="18"/>
        <v>1</v>
      </c>
    </row>
    <row r="414" spans="1:9" ht="12.75">
      <c r="A414" s="14" t="s">
        <v>18</v>
      </c>
      <c r="B414" s="14">
        <v>30</v>
      </c>
      <c r="C414" s="23">
        <v>3027150</v>
      </c>
      <c r="D414" s="22" t="s">
        <v>412</v>
      </c>
      <c r="E414" s="24">
        <v>13</v>
      </c>
      <c r="F414" s="15">
        <v>44</v>
      </c>
      <c r="G414" s="25">
        <f t="shared" si="17"/>
        <v>0.29545454545454547</v>
      </c>
      <c r="H414" s="15">
        <v>254</v>
      </c>
      <c r="I414" s="15">
        <f t="shared" si="18"/>
        <v>1</v>
      </c>
    </row>
    <row r="415" spans="1:9" ht="12.75">
      <c r="A415" s="14" t="s">
        <v>18</v>
      </c>
      <c r="B415" s="14">
        <v>30</v>
      </c>
      <c r="C415" s="23">
        <v>3027180</v>
      </c>
      <c r="D415" s="22" t="s">
        <v>413</v>
      </c>
      <c r="E415" s="24">
        <v>2</v>
      </c>
      <c r="F415" s="15">
        <v>23</v>
      </c>
      <c r="G415" s="25">
        <f t="shared" si="17"/>
        <v>0.08695652173913043</v>
      </c>
      <c r="H415" s="15">
        <v>104</v>
      </c>
      <c r="I415" s="15">
        <f t="shared" si="18"/>
        <v>1</v>
      </c>
    </row>
    <row r="416" spans="1:9" ht="12.75">
      <c r="A416" s="14" t="s">
        <v>18</v>
      </c>
      <c r="B416" s="14">
        <v>30</v>
      </c>
      <c r="C416" s="23">
        <v>3005850</v>
      </c>
      <c r="D416" s="22" t="s">
        <v>97</v>
      </c>
      <c r="E416" s="24">
        <v>14</v>
      </c>
      <c r="F416" s="15">
        <v>161</v>
      </c>
      <c r="G416" s="25">
        <f t="shared" si="17"/>
        <v>0.08695652173913043</v>
      </c>
      <c r="H416" s="15">
        <v>948</v>
      </c>
      <c r="I416" s="15">
        <f t="shared" si="18"/>
        <v>1</v>
      </c>
    </row>
    <row r="417" spans="1:9" ht="12.75">
      <c r="A417" s="14" t="s">
        <v>18</v>
      </c>
      <c r="B417" s="14">
        <v>30</v>
      </c>
      <c r="C417" s="23">
        <v>3027270</v>
      </c>
      <c r="D417" s="22" t="s">
        <v>414</v>
      </c>
      <c r="E417" s="24">
        <v>63</v>
      </c>
      <c r="F417" s="15">
        <v>570</v>
      </c>
      <c r="G417" s="25">
        <f t="shared" si="17"/>
        <v>0.11052631578947368</v>
      </c>
      <c r="H417" s="15">
        <v>3618</v>
      </c>
      <c r="I417" s="15">
        <f t="shared" si="18"/>
        <v>1</v>
      </c>
    </row>
    <row r="418" spans="1:9" ht="12.75">
      <c r="A418" s="14" t="s">
        <v>18</v>
      </c>
      <c r="B418" s="14">
        <v>30</v>
      </c>
      <c r="C418" s="23">
        <v>3027340</v>
      </c>
      <c r="D418" s="22" t="s">
        <v>415</v>
      </c>
      <c r="E418" s="24">
        <v>6</v>
      </c>
      <c r="F418" s="15">
        <v>72</v>
      </c>
      <c r="G418" s="25">
        <f t="shared" si="17"/>
        <v>0.08333333333333333</v>
      </c>
      <c r="H418" s="15">
        <v>502</v>
      </c>
      <c r="I418" s="15">
        <f t="shared" si="18"/>
        <v>1</v>
      </c>
    </row>
    <row r="419" spans="1:9" ht="12.75">
      <c r="A419" s="14" t="s">
        <v>18</v>
      </c>
      <c r="B419" s="14">
        <v>30</v>
      </c>
      <c r="C419" s="23">
        <v>3027480</v>
      </c>
      <c r="D419" s="22" t="s">
        <v>416</v>
      </c>
      <c r="E419" s="24">
        <v>1</v>
      </c>
      <c r="F419" s="15">
        <v>5</v>
      </c>
      <c r="G419" s="25">
        <f t="shared" si="17"/>
        <v>0.2</v>
      </c>
      <c r="H419" s="15">
        <v>31</v>
      </c>
      <c r="I419" s="15">
        <f t="shared" si="18"/>
        <v>1</v>
      </c>
    </row>
    <row r="420" spans="1:9" ht="12.75">
      <c r="A420" s="14" t="s">
        <v>18</v>
      </c>
      <c r="B420" s="14">
        <v>30</v>
      </c>
      <c r="C420" s="23">
        <v>3000094</v>
      </c>
      <c r="D420" s="22" t="s">
        <v>28</v>
      </c>
      <c r="E420" s="24">
        <v>3</v>
      </c>
      <c r="F420" s="15">
        <v>36</v>
      </c>
      <c r="G420" s="25">
        <f t="shared" si="17"/>
        <v>0.08333333333333333</v>
      </c>
      <c r="H420" s="15">
        <v>587</v>
      </c>
      <c r="I420" s="15">
        <f t="shared" si="18"/>
        <v>1</v>
      </c>
    </row>
    <row r="421" spans="1:9" ht="12.75">
      <c r="A421" s="14" t="s">
        <v>18</v>
      </c>
      <c r="B421" s="14">
        <v>30</v>
      </c>
      <c r="C421" s="23">
        <v>3027570</v>
      </c>
      <c r="D421" s="22" t="s">
        <v>417</v>
      </c>
      <c r="E421" s="24">
        <v>50</v>
      </c>
      <c r="F421" s="15">
        <v>366</v>
      </c>
      <c r="G421" s="25">
        <f t="shared" si="17"/>
        <v>0.1366120218579235</v>
      </c>
      <c r="H421" s="15">
        <v>2414</v>
      </c>
      <c r="I421" s="15">
        <f t="shared" si="18"/>
        <v>1</v>
      </c>
    </row>
    <row r="422" spans="1:9" ht="12.75">
      <c r="A422" s="14" t="s">
        <v>18</v>
      </c>
      <c r="B422" s="14">
        <v>30</v>
      </c>
      <c r="C422" s="23">
        <v>3027630</v>
      </c>
      <c r="D422" s="22" t="s">
        <v>418</v>
      </c>
      <c r="E422" s="24">
        <v>27</v>
      </c>
      <c r="F422" s="15">
        <v>290</v>
      </c>
      <c r="G422" s="25">
        <f t="shared" si="17"/>
        <v>0.09310344827586207</v>
      </c>
      <c r="H422" s="15">
        <v>1938</v>
      </c>
      <c r="I422" s="15">
        <f t="shared" si="18"/>
        <v>1</v>
      </c>
    </row>
    <row r="423" spans="1:9" ht="12.75">
      <c r="A423" s="14" t="s">
        <v>18</v>
      </c>
      <c r="B423" s="14">
        <v>30</v>
      </c>
      <c r="C423" s="23">
        <v>3027730</v>
      </c>
      <c r="D423" s="22" t="s">
        <v>419</v>
      </c>
      <c r="E423" s="24">
        <v>10</v>
      </c>
      <c r="F423" s="15">
        <v>49</v>
      </c>
      <c r="G423" s="25">
        <f t="shared" si="17"/>
        <v>0.20408163265306123</v>
      </c>
      <c r="H423" s="15">
        <v>348</v>
      </c>
      <c r="I423" s="15">
        <f t="shared" si="18"/>
        <v>1</v>
      </c>
    </row>
    <row r="424" spans="1:9" ht="12.75">
      <c r="A424" s="14" t="s">
        <v>18</v>
      </c>
      <c r="B424" s="14">
        <v>30</v>
      </c>
      <c r="C424" s="23">
        <v>3028750</v>
      </c>
      <c r="D424" s="22" t="s">
        <v>436</v>
      </c>
      <c r="E424" s="24">
        <v>52</v>
      </c>
      <c r="F424" s="15">
        <v>212</v>
      </c>
      <c r="G424" s="25">
        <f t="shared" si="17"/>
        <v>0.24528301886792453</v>
      </c>
      <c r="H424" s="15">
        <v>1805</v>
      </c>
      <c r="I424" s="15">
        <f t="shared" si="18"/>
        <v>1</v>
      </c>
    </row>
    <row r="425" spans="1:9" ht="12.75">
      <c r="A425" s="14" t="s">
        <v>18</v>
      </c>
      <c r="B425" s="14">
        <v>30</v>
      </c>
      <c r="C425" s="23">
        <v>3028770</v>
      </c>
      <c r="D425" s="22" t="s">
        <v>437</v>
      </c>
      <c r="E425" s="24">
        <v>20</v>
      </c>
      <c r="F425" s="15">
        <v>94</v>
      </c>
      <c r="G425" s="25">
        <f t="shared" si="17"/>
        <v>0.2127659574468085</v>
      </c>
      <c r="H425" s="15">
        <v>1961</v>
      </c>
      <c r="I425" s="15">
        <f t="shared" si="18"/>
        <v>1</v>
      </c>
    </row>
    <row r="426" spans="1:9" ht="12.75">
      <c r="A426" s="14" t="s">
        <v>18</v>
      </c>
      <c r="B426" s="14">
        <v>30</v>
      </c>
      <c r="C426" s="23">
        <v>3027740</v>
      </c>
      <c r="D426" s="22" t="s">
        <v>420</v>
      </c>
      <c r="E426" s="24">
        <v>235</v>
      </c>
      <c r="F426" s="15">
        <v>1483</v>
      </c>
      <c r="G426" s="25">
        <f t="shared" si="17"/>
        <v>0.15846257585974377</v>
      </c>
      <c r="H426" s="15">
        <v>13215</v>
      </c>
      <c r="I426" s="15">
        <f t="shared" si="18"/>
        <v>1</v>
      </c>
    </row>
    <row r="427" spans="1:9" ht="12.75">
      <c r="A427" s="14" t="s">
        <v>18</v>
      </c>
      <c r="B427" s="14">
        <v>30</v>
      </c>
      <c r="C427" s="23">
        <v>3027790</v>
      </c>
      <c r="D427" s="22" t="s">
        <v>421</v>
      </c>
      <c r="E427" s="24">
        <v>115</v>
      </c>
      <c r="F427" s="15">
        <v>709</v>
      </c>
      <c r="G427" s="25">
        <f t="shared" si="17"/>
        <v>0.1622002820874471</v>
      </c>
      <c r="H427" s="15">
        <v>13746</v>
      </c>
      <c r="I427" s="15">
        <f t="shared" si="18"/>
        <v>1</v>
      </c>
    </row>
    <row r="428" spans="1:9" ht="12.75">
      <c r="A428" s="14" t="s">
        <v>18</v>
      </c>
      <c r="B428" s="14">
        <v>30</v>
      </c>
      <c r="C428" s="23">
        <v>3027810</v>
      </c>
      <c r="D428" s="22" t="s">
        <v>422</v>
      </c>
      <c r="E428" s="24">
        <v>70</v>
      </c>
      <c r="F428" s="15">
        <v>436</v>
      </c>
      <c r="G428" s="25">
        <f t="shared" si="17"/>
        <v>0.16055045871559634</v>
      </c>
      <c r="H428" s="15">
        <v>3405</v>
      </c>
      <c r="I428" s="15">
        <f t="shared" si="18"/>
        <v>1</v>
      </c>
    </row>
    <row r="429" spans="1:9" ht="12.75">
      <c r="A429" s="14" t="s">
        <v>18</v>
      </c>
      <c r="B429" s="14">
        <v>30</v>
      </c>
      <c r="C429" s="23">
        <v>3027840</v>
      </c>
      <c r="D429" s="22" t="s">
        <v>423</v>
      </c>
      <c r="E429" s="24">
        <v>25</v>
      </c>
      <c r="F429" s="15">
        <v>196</v>
      </c>
      <c r="G429" s="25">
        <f t="shared" si="17"/>
        <v>0.12755102040816327</v>
      </c>
      <c r="H429" s="15">
        <v>3876</v>
      </c>
      <c r="I429" s="15">
        <f t="shared" si="18"/>
        <v>1</v>
      </c>
    </row>
    <row r="430" spans="1:9" ht="12.75">
      <c r="A430" s="14" t="s">
        <v>18</v>
      </c>
      <c r="B430" s="14">
        <v>30</v>
      </c>
      <c r="C430" s="23">
        <v>3027930</v>
      </c>
      <c r="D430" s="22" t="s">
        <v>424</v>
      </c>
      <c r="E430" s="24">
        <v>17</v>
      </c>
      <c r="F430" s="15">
        <v>58</v>
      </c>
      <c r="G430" s="25">
        <f t="shared" si="17"/>
        <v>0.29310344827586204</v>
      </c>
      <c r="H430" s="15">
        <v>251</v>
      </c>
      <c r="I430" s="15">
        <f t="shared" si="18"/>
        <v>1</v>
      </c>
    </row>
    <row r="431" spans="1:9" ht="12.75">
      <c r="A431" s="14" t="s">
        <v>18</v>
      </c>
      <c r="B431" s="14">
        <v>30</v>
      </c>
      <c r="C431" s="23">
        <v>3027960</v>
      </c>
      <c r="D431" s="22" t="s">
        <v>425</v>
      </c>
      <c r="E431" s="24">
        <v>1</v>
      </c>
      <c r="F431" s="15">
        <v>5</v>
      </c>
      <c r="G431" s="25">
        <f t="shared" si="17"/>
        <v>0.2</v>
      </c>
      <c r="H431" s="15">
        <v>47</v>
      </c>
      <c r="I431" s="15">
        <f t="shared" si="18"/>
        <v>1</v>
      </c>
    </row>
    <row r="432" spans="1:9" ht="12.75">
      <c r="A432" s="14" t="s">
        <v>18</v>
      </c>
      <c r="B432" s="14">
        <v>30</v>
      </c>
      <c r="C432" s="23">
        <v>3028020</v>
      </c>
      <c r="D432" s="22" t="s">
        <v>426</v>
      </c>
      <c r="E432" s="24">
        <v>18</v>
      </c>
      <c r="F432" s="15">
        <v>170</v>
      </c>
      <c r="G432" s="25">
        <f t="shared" si="17"/>
        <v>0.10588235294117647</v>
      </c>
      <c r="H432" s="15">
        <v>944</v>
      </c>
      <c r="I432" s="15">
        <f t="shared" si="18"/>
        <v>1</v>
      </c>
    </row>
    <row r="433" spans="1:9" ht="12.75">
      <c r="A433" s="14" t="s">
        <v>18</v>
      </c>
      <c r="B433" s="14">
        <v>30</v>
      </c>
      <c r="C433" s="23">
        <v>3028140</v>
      </c>
      <c r="D433" s="22" t="s">
        <v>427</v>
      </c>
      <c r="E433" s="24">
        <v>10</v>
      </c>
      <c r="F433" s="15">
        <v>72</v>
      </c>
      <c r="G433" s="25">
        <f t="shared" si="17"/>
        <v>0.1388888888888889</v>
      </c>
      <c r="H433" s="15">
        <v>459</v>
      </c>
      <c r="I433" s="15">
        <f t="shared" si="18"/>
        <v>1</v>
      </c>
    </row>
    <row r="434" spans="1:9" ht="12.75">
      <c r="A434" s="14" t="s">
        <v>18</v>
      </c>
      <c r="B434" s="14">
        <v>30</v>
      </c>
      <c r="C434" s="23">
        <v>3028170</v>
      </c>
      <c r="D434" s="22" t="s">
        <v>428</v>
      </c>
      <c r="E434" s="24">
        <v>1</v>
      </c>
      <c r="F434" s="15">
        <v>18</v>
      </c>
      <c r="G434" s="25">
        <f t="shared" si="17"/>
        <v>0.05555555555555555</v>
      </c>
      <c r="H434" s="15">
        <v>391</v>
      </c>
      <c r="I434" s="15">
        <f t="shared" si="18"/>
        <v>1</v>
      </c>
    </row>
    <row r="435" spans="1:9" ht="12.75">
      <c r="A435" s="14" t="s">
        <v>18</v>
      </c>
      <c r="B435" s="14">
        <v>30</v>
      </c>
      <c r="C435" s="23">
        <v>3028380</v>
      </c>
      <c r="D435" s="22" t="s">
        <v>429</v>
      </c>
      <c r="E435" s="24">
        <v>22</v>
      </c>
      <c r="F435" s="15">
        <v>92</v>
      </c>
      <c r="G435" s="25">
        <f t="shared" si="17"/>
        <v>0.2391304347826087</v>
      </c>
      <c r="H435" s="15">
        <v>486</v>
      </c>
      <c r="I435" s="15">
        <f t="shared" si="18"/>
        <v>1</v>
      </c>
    </row>
    <row r="436" spans="1:9" ht="12.75">
      <c r="A436" s="14" t="s">
        <v>18</v>
      </c>
      <c r="B436" s="14">
        <v>30</v>
      </c>
      <c r="C436" s="23">
        <v>3028470</v>
      </c>
      <c r="D436" s="22" t="s">
        <v>430</v>
      </c>
      <c r="E436" s="24">
        <v>16</v>
      </c>
      <c r="F436" s="15">
        <v>90</v>
      </c>
      <c r="G436" s="25">
        <f t="shared" si="17"/>
        <v>0.17777777777777778</v>
      </c>
      <c r="H436" s="15">
        <v>462</v>
      </c>
      <c r="I436" s="15">
        <f t="shared" si="18"/>
        <v>1</v>
      </c>
    </row>
    <row r="437" spans="1:9" ht="12.75">
      <c r="A437" s="14" t="s">
        <v>18</v>
      </c>
      <c r="B437" s="14">
        <v>30</v>
      </c>
      <c r="C437" s="23">
        <v>3028500</v>
      </c>
      <c r="D437" s="22" t="s">
        <v>431</v>
      </c>
      <c r="E437" s="24">
        <v>3</v>
      </c>
      <c r="F437" s="15">
        <v>23</v>
      </c>
      <c r="G437" s="25">
        <f t="shared" si="17"/>
        <v>0.13043478260869565</v>
      </c>
      <c r="H437" s="15">
        <v>266</v>
      </c>
      <c r="I437" s="15">
        <f t="shared" si="18"/>
        <v>1</v>
      </c>
    </row>
    <row r="438" spans="1:9" ht="12.75">
      <c r="A438" s="14" t="s">
        <v>18</v>
      </c>
      <c r="B438" s="14">
        <v>30</v>
      </c>
      <c r="C438" s="23">
        <v>3010820</v>
      </c>
      <c r="D438" s="22" t="s">
        <v>171</v>
      </c>
      <c r="E438" s="24">
        <v>4</v>
      </c>
      <c r="F438" s="15">
        <v>19</v>
      </c>
      <c r="G438" s="25">
        <f t="shared" si="17"/>
        <v>0.21052631578947367</v>
      </c>
      <c r="H438" s="15">
        <v>279</v>
      </c>
      <c r="I438" s="15">
        <f t="shared" si="18"/>
        <v>1</v>
      </c>
    </row>
    <row r="439" spans="1:9" ht="12.75">
      <c r="A439" s="14" t="s">
        <v>18</v>
      </c>
      <c r="B439" s="14">
        <v>30</v>
      </c>
      <c r="C439" s="23">
        <v>3028550</v>
      </c>
      <c r="D439" s="22" t="s">
        <v>432</v>
      </c>
      <c r="E439" s="24">
        <v>3</v>
      </c>
      <c r="F439" s="15">
        <v>31</v>
      </c>
      <c r="G439" s="25">
        <f t="shared" si="17"/>
        <v>0.0967741935483871</v>
      </c>
      <c r="H439" s="15">
        <v>411</v>
      </c>
      <c r="I439" s="15">
        <f t="shared" si="18"/>
        <v>1</v>
      </c>
    </row>
    <row r="440" spans="1:9" ht="12.75">
      <c r="A440" s="14" t="s">
        <v>18</v>
      </c>
      <c r="B440" s="14">
        <v>30</v>
      </c>
      <c r="C440" s="23">
        <v>3028590</v>
      </c>
      <c r="D440" s="22" t="s">
        <v>433</v>
      </c>
      <c r="E440" s="24">
        <v>228</v>
      </c>
      <c r="F440" s="15">
        <v>658</v>
      </c>
      <c r="G440" s="25">
        <f t="shared" si="17"/>
        <v>0.3465045592705167</v>
      </c>
      <c r="H440" s="15">
        <v>4092</v>
      </c>
      <c r="I440" s="15">
        <f t="shared" si="18"/>
        <v>1</v>
      </c>
    </row>
    <row r="441" spans="1:9" ht="12.75">
      <c r="A441" s="14" t="s">
        <v>18</v>
      </c>
      <c r="B441" s="14">
        <v>30</v>
      </c>
      <c r="C441" s="23">
        <v>3028620</v>
      </c>
      <c r="D441" s="22" t="s">
        <v>434</v>
      </c>
      <c r="E441" s="24">
        <v>85</v>
      </c>
      <c r="F441" s="15">
        <v>289</v>
      </c>
      <c r="G441" s="25">
        <f t="shared" si="17"/>
        <v>0.29411764705882354</v>
      </c>
      <c r="H441" s="15">
        <v>4534</v>
      </c>
      <c r="I441" s="15">
        <f t="shared" si="18"/>
        <v>1</v>
      </c>
    </row>
    <row r="442" spans="1:9" ht="12.75">
      <c r="A442" s="14" t="s">
        <v>18</v>
      </c>
      <c r="B442" s="14">
        <v>30</v>
      </c>
      <c r="C442" s="23">
        <v>3028650</v>
      </c>
      <c r="D442" s="22" t="s">
        <v>435</v>
      </c>
      <c r="E442" s="24">
        <v>5</v>
      </c>
      <c r="F442" s="15">
        <v>58</v>
      </c>
      <c r="G442" s="25">
        <f t="shared" si="17"/>
        <v>0.08620689655172414</v>
      </c>
      <c r="H442" s="15">
        <v>519</v>
      </c>
      <c r="I442" s="15">
        <f t="shared" si="18"/>
        <v>1</v>
      </c>
    </row>
    <row r="443" spans="1:9" ht="12.75">
      <c r="A443" s="14" t="s">
        <v>18</v>
      </c>
      <c r="B443" s="14">
        <v>30</v>
      </c>
      <c r="C443" s="23">
        <v>3028800</v>
      </c>
      <c r="D443" s="22" t="s">
        <v>438</v>
      </c>
      <c r="E443" s="24">
        <v>29</v>
      </c>
      <c r="F443" s="15">
        <v>74</v>
      </c>
      <c r="G443" s="25">
        <f t="shared" si="17"/>
        <v>0.3918918918918919</v>
      </c>
      <c r="H443" s="15">
        <v>441</v>
      </c>
      <c r="I443" s="15">
        <f t="shared" si="18"/>
        <v>1</v>
      </c>
    </row>
    <row r="444" spans="1:9" ht="12.75">
      <c r="A444" s="14" t="s">
        <v>18</v>
      </c>
      <c r="B444" s="14">
        <v>30</v>
      </c>
      <c r="C444" s="23">
        <v>3028830</v>
      </c>
      <c r="D444" s="22" t="s">
        <v>439</v>
      </c>
      <c r="E444" s="24">
        <v>5</v>
      </c>
      <c r="F444" s="15">
        <v>17</v>
      </c>
      <c r="G444" s="25">
        <f t="shared" si="17"/>
        <v>0.29411764705882354</v>
      </c>
      <c r="H444" s="15">
        <v>175</v>
      </c>
      <c r="I444" s="15">
        <f t="shared" si="18"/>
        <v>1</v>
      </c>
    </row>
    <row r="445" spans="1:9" ht="12.75">
      <c r="A445" s="14" t="s">
        <v>18</v>
      </c>
      <c r="B445" s="14">
        <v>30</v>
      </c>
      <c r="C445" s="23">
        <v>3028860</v>
      </c>
      <c r="D445" s="22" t="s">
        <v>446</v>
      </c>
      <c r="E445" s="24">
        <v>0</v>
      </c>
      <c r="F445" s="15">
        <v>34</v>
      </c>
      <c r="G445" s="25">
        <f t="shared" si="17"/>
        <v>0</v>
      </c>
      <c r="H445" s="15">
        <v>116</v>
      </c>
      <c r="I445" s="15">
        <f t="shared" si="18"/>
        <v>1</v>
      </c>
    </row>
    <row r="446" spans="1:9" ht="12.75">
      <c r="A446" s="14" t="s">
        <v>18</v>
      </c>
      <c r="B446" s="14">
        <v>30</v>
      </c>
      <c r="C446" s="27">
        <v>3028910</v>
      </c>
      <c r="D446" s="28" t="s">
        <v>440</v>
      </c>
      <c r="E446" s="29">
        <v>14</v>
      </c>
      <c r="F446" s="30">
        <v>41</v>
      </c>
      <c r="G446" s="31">
        <f t="shared" si="17"/>
        <v>0.34146341463414637</v>
      </c>
      <c r="H446" s="30">
        <v>345</v>
      </c>
      <c r="I446" s="15">
        <f t="shared" si="18"/>
        <v>1</v>
      </c>
    </row>
    <row r="447" spans="1:9" ht="12.75">
      <c r="A447" s="8"/>
      <c r="B447" s="9"/>
      <c r="C447" s="9"/>
      <c r="D447" s="10"/>
      <c r="E447" s="2"/>
      <c r="F447" s="2"/>
      <c r="G447" s="2"/>
      <c r="H447" s="2"/>
      <c r="I447" s="2"/>
    </row>
    <row r="448" spans="1:9" ht="12.75">
      <c r="A448" s="11"/>
      <c r="B448" s="12"/>
      <c r="C448" s="12"/>
      <c r="D448" s="13" t="s">
        <v>10</v>
      </c>
      <c r="E448" s="18">
        <f>SUM(E10:E446)</f>
        <v>26584</v>
      </c>
      <c r="F448" s="18">
        <f>SUM(F10:F446)</f>
        <v>161531</v>
      </c>
      <c r="G448" s="19">
        <f>IF(E448&gt;0,E448/F448,0)</f>
        <v>0.16457522085543952</v>
      </c>
      <c r="H448" s="18">
        <f>SUM(H10:H446)</f>
        <v>1763240</v>
      </c>
      <c r="I448" s="18">
        <f>SUM(I10:I446)</f>
        <v>423</v>
      </c>
    </row>
    <row r="449" spans="6:9" ht="12.75">
      <c r="F449" t="s">
        <v>15</v>
      </c>
      <c r="I449" s="20">
        <f>COUNTA(D10:D446)</f>
        <v>437</v>
      </c>
    </row>
    <row r="450" spans="6:9" ht="12.75">
      <c r="F450" t="s">
        <v>16</v>
      </c>
      <c r="I450" s="7">
        <f>I448/I449</f>
        <v>0.9679633867276888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Montana (MS EXCEL)</dc:title>
  <dc:subject/>
  <dc:creator/>
  <cp:keywords/>
  <dc:description/>
  <cp:lastModifiedBy>alan.smigielski</cp:lastModifiedBy>
  <cp:lastPrinted>2007-01-04T20:39:38Z</cp:lastPrinted>
  <dcterms:created xsi:type="dcterms:W3CDTF">1998-12-18T15:18:20Z</dcterms:created>
  <dcterms:modified xsi:type="dcterms:W3CDTF">2008-01-17T20:51:09Z</dcterms:modified>
  <cp:category/>
  <cp:version/>
  <cp:contentType/>
  <cp:contentStatus/>
</cp:coreProperties>
</file>