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1475" windowHeight="7770" tabRatio="944" activeTab="0"/>
  </bookViews>
  <sheets>
    <sheet name="Title" sheetId="1" r:id="rId1"/>
    <sheet name="DC-0206" sheetId="2" r:id="rId2"/>
    <sheet name="DC-0207" sheetId="3" r:id="rId3"/>
    <sheet name="DC-0208" sheetId="4" r:id="rId4"/>
    <sheet name="Comparison of Date Codes" sheetId="5" r:id="rId5"/>
    <sheet name="Comparison Normalized" sheetId="6" r:id="rId6"/>
    <sheet name="Delamination Examples" sheetId="7" r:id="rId7"/>
  </sheets>
  <definedNames/>
  <calcPr fullCalcOnLoad="1"/>
</workbook>
</file>

<file path=xl/sharedStrings.xml><?xml version="1.0" encoding="utf-8"?>
<sst xmlns="http://schemas.openxmlformats.org/spreadsheetml/2006/main" count="277" uniqueCount="86">
  <si>
    <t>SN</t>
  </si>
  <si>
    <t>LR</t>
  </si>
  <si>
    <t>MR</t>
  </si>
  <si>
    <t>HR</t>
  </si>
  <si>
    <t>NOTE</t>
  </si>
  <si>
    <t>ACCEPT</t>
  </si>
  <si>
    <t>w/o</t>
  </si>
  <si>
    <t>BACKSIDE</t>
  </si>
  <si>
    <t>Level 3- HIGH RISK (SIGNIFICANT DELAMINATION AT EITHER TOPSIDE, BACKSIDE, OR THRUSCAN - 50% TO 100%)</t>
  </si>
  <si>
    <t>Level 2</t>
  </si>
  <si>
    <t>Level 2- MEDIUM RISK with waiver required (DELAMINATION &gt;10% FOUND AT TOPSIDE, BACKSIDE, AND THRUSCAN)</t>
  </si>
  <si>
    <t>Level 1- LOW RISK (NONE OR MINIMUM DELAMINATION &lt;10% ON TOPSIDE,  BACKSIDE, OR THRUSCAN)</t>
  </si>
  <si>
    <t>DC-0206</t>
  </si>
  <si>
    <t>013</t>
  </si>
  <si>
    <t>014-016</t>
  </si>
  <si>
    <t>017</t>
  </si>
  <si>
    <t>018-028</t>
  </si>
  <si>
    <t>053-057</t>
  </si>
  <si>
    <t>058</t>
  </si>
  <si>
    <t>059-069</t>
  </si>
  <si>
    <t>070</t>
  </si>
  <si>
    <t>071-076</t>
  </si>
  <si>
    <t>077-082</t>
  </si>
  <si>
    <t>083</t>
  </si>
  <si>
    <t>084-087</t>
  </si>
  <si>
    <t>088</t>
  </si>
  <si>
    <t>089-100</t>
  </si>
  <si>
    <t>120-124</t>
  </si>
  <si>
    <t>137-139</t>
  </si>
  <si>
    <t>029</t>
  </si>
  <si>
    <t>030</t>
  </si>
  <si>
    <t>031-032</t>
  </si>
  <si>
    <t>033</t>
  </si>
  <si>
    <t>034-035</t>
  </si>
  <si>
    <t>036</t>
  </si>
  <si>
    <t>037-047</t>
  </si>
  <si>
    <t>048</t>
  </si>
  <si>
    <t>049-052</t>
  </si>
  <si>
    <t>316-319</t>
  </si>
  <si>
    <t>200-223</t>
  </si>
  <si>
    <t>242-247</t>
  </si>
  <si>
    <t>248-271</t>
  </si>
  <si>
    <t>Total</t>
  </si>
  <si>
    <t>(top of lf)</t>
  </si>
  <si>
    <t>(top of die)</t>
  </si>
  <si>
    <t>(space around die)</t>
  </si>
  <si>
    <t>(back of lf)</t>
  </si>
  <si>
    <t>(die paddle area)</t>
  </si>
  <si>
    <t xml:space="preserve">BACKSIDE </t>
  </si>
  <si>
    <t>TOPSIDE</t>
  </si>
  <si>
    <t>THRUSCAN</t>
  </si>
  <si>
    <t>(die attach area)</t>
  </si>
  <si>
    <t>005</t>
  </si>
  <si>
    <t>006</t>
  </si>
  <si>
    <t>007-012</t>
  </si>
  <si>
    <t>101-102</t>
  </si>
  <si>
    <t>104-118</t>
  </si>
  <si>
    <t>125-130</t>
  </si>
  <si>
    <t>131-135</t>
  </si>
  <si>
    <t>143-145</t>
  </si>
  <si>
    <t>298-314</t>
  </si>
  <si>
    <t>323-330</t>
  </si>
  <si>
    <t>224-240</t>
  </si>
  <si>
    <t>Top of LF</t>
  </si>
  <si>
    <t>DC206</t>
  </si>
  <si>
    <t>DC207</t>
  </si>
  <si>
    <t>DC208</t>
  </si>
  <si>
    <t>Top of Die</t>
  </si>
  <si>
    <t>Space Around Die</t>
  </si>
  <si>
    <t>DC-0207</t>
  </si>
  <si>
    <t>DC-0208</t>
  </si>
  <si>
    <t>Die Paddle Backside Area</t>
  </si>
  <si>
    <t>Back of LF</t>
  </si>
  <si>
    <t>Die Attach Area</t>
  </si>
  <si>
    <t>NASA 100774-1.J.49.1(COTS EVALUATION)</t>
  </si>
  <si>
    <t>NASA  100774 – 1.J.49.1</t>
  </si>
  <si>
    <t>TASK TITLE: PEM Qualification Guide</t>
  </si>
  <si>
    <t>PROGRAM AREA:  NEPP/EPAR</t>
  </si>
  <si>
    <t>CUSTOMER: Code AE,Q</t>
  </si>
  <si>
    <t>Task Mgr: M. Sandor (Jet Propulsion Laboratory)</t>
  </si>
  <si>
    <t>NEPP/NEPAG 16 Channel Analog Multiplexer CSAM INSPECTION FINDINGS</t>
  </si>
  <si>
    <t xml:space="preserve">Multiplexer CSAM INSPECTION RESULTS </t>
  </si>
  <si>
    <t>Multiplexer CSAM Risk Comparison by Date Code</t>
  </si>
  <si>
    <t>Multiplexer CSAM Risk Comparison Normalized by Date Code</t>
  </si>
  <si>
    <t>Multiplexer CSAM Examples</t>
  </si>
  <si>
    <t>(Scanning Acoustic Microscopy Inspection on 28 Wide SO Package)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</si>
</sst>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4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6.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 quotePrefix="1">
      <alignment/>
    </xf>
    <xf numFmtId="0" fontId="0" fillId="0" borderId="0" xfId="0" applyFont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0" borderId="0" xfId="0" applyAlignment="1" quotePrefix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0" fillId="2" borderId="0" xfId="0" applyNumberFormat="1" applyFill="1" applyAlignment="1" quotePrefix="1">
      <alignment horizontal="left"/>
    </xf>
    <xf numFmtId="0" fontId="0" fillId="2" borderId="0" xfId="0" applyFill="1" applyAlignment="1" quotePrefix="1">
      <alignment horizontal="left"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65"/>
          <c:w val="0.7362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Date Codes'!$A$8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Codes'!$B$7:$D$7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Codes'!$B$8:$D$8</c:f>
              <c:numCache>
                <c:ptCount val="3"/>
                <c:pt idx="0">
                  <c:v>143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of Date Codes'!$A$9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Codes'!$B$7:$D$7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Codes'!$B$9:$D$9</c:f>
              <c:numCache>
                <c:ptCount val="3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of Date Codes'!$A$10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Codes'!$B$7:$D$7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Codes'!$B$10:$D$10</c:f>
              <c:numCache>
                <c:ptCount val="3"/>
                <c:pt idx="0">
                  <c:v>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407393"/>
        <c:axId val="64122218"/>
      </c:bar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0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Normalized'!$A$26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Normalized'!$B$25:$D$25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Normalized'!$B$26:$D$26</c:f>
              <c:numCache>
                <c:ptCount val="3"/>
                <c:pt idx="0">
                  <c:v>0.951048951048951</c:v>
                </c:pt>
                <c:pt idx="1">
                  <c:v>0.04895104895104895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Normalized'!$A$27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Normalized'!$B$25:$D$25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Normalized'!$B$27:$D$27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Normalized'!$A$28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Normalized'!$B$25:$D$25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Normalized'!$B$28:$D$28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930699"/>
        <c:axId val="65505380"/>
      </c:bar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5380"/>
        <c:crosses val="autoZero"/>
        <c:auto val="1"/>
        <c:lblOffset val="100"/>
        <c:noMultiLvlLbl val="0"/>
      </c:catAx>
      <c:valAx>
        <c:axId val="6550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0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Normalized'!$F$26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Normalized'!$G$25:$I$25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Normalized'!$G$26:$I$26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Normalized'!$F$27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Normalized'!$G$25:$I$25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Normalized'!$G$27:$I$27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Normalized'!$F$28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Normalized'!$G$25:$I$25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Normalized'!$G$28:$I$28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2677509"/>
        <c:axId val="4335534"/>
      </c:bar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7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Normalized'!$A$45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Normalized'!$B$44:$D$44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Normalized'!$B$45:$D$45</c:f>
              <c:numCache>
                <c:ptCount val="3"/>
                <c:pt idx="0">
                  <c:v>0.9020979020979021</c:v>
                </c:pt>
                <c:pt idx="1">
                  <c:v>0.013986013986013986</c:v>
                </c:pt>
                <c:pt idx="2">
                  <c:v>0.08391608391608392</c:v>
                </c:pt>
              </c:numCache>
            </c:numRef>
          </c:val>
        </c:ser>
        <c:ser>
          <c:idx val="1"/>
          <c:order val="1"/>
          <c:tx>
            <c:strRef>
              <c:f>'Comparison Normalized'!$A$46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Normalized'!$B$44:$D$44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Normalized'!$B$46:$D$46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Normalized'!$A$47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Normalized'!$B$44:$D$44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Normalized'!$B$47:$D$47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019807"/>
        <c:axId val="15633944"/>
      </c:bar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33944"/>
        <c:crosses val="autoZero"/>
        <c:auto val="1"/>
        <c:lblOffset val="100"/>
        <c:noMultiLvlLbl val="0"/>
      </c:catAx>
      <c:valAx>
        <c:axId val="15633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9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of Date Codes'!$F$8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Codes'!$G$7:$I$7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Codes'!$G$8:$I$8</c:f>
              <c:numCache>
                <c:ptCount val="3"/>
                <c:pt idx="0">
                  <c:v>139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of Date Codes'!$F$9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Codes'!$G$7:$I$7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Codes'!$G$9:$I$9</c:f>
              <c:numCache>
                <c:ptCount val="3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of Date Codes'!$F$10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Codes'!$G$7:$I$7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Codes'!$G$10:$I$10</c:f>
              <c:numCache>
                <c:ptCount val="3"/>
                <c:pt idx="0">
                  <c:v>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229051"/>
        <c:axId val="26517140"/>
      </c:bar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29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of Date Codes'!$K$8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Codes'!$L$7:$N$7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Codes'!$L$8:$N$8</c:f>
              <c:numCache>
                <c:ptCount val="3"/>
                <c:pt idx="0">
                  <c:v>5</c:v>
                </c:pt>
                <c:pt idx="1">
                  <c:v>138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of Date Codes'!$K$9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Codes'!$L$7:$N$7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Codes'!$L$9:$N$9</c:f>
              <c:numCache>
                <c:ptCount val="3"/>
                <c:pt idx="0">
                  <c:v>5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of Date Codes'!$K$10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Codes'!$L$7:$N$7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Codes'!$L$10:$N$10</c:f>
              <c:numCache>
                <c:ptCount val="3"/>
                <c:pt idx="0">
                  <c:v>1</c:v>
                </c:pt>
                <c:pt idx="1">
                  <c:v>71</c:v>
                </c:pt>
                <c:pt idx="2">
                  <c:v>0</c:v>
                </c:pt>
              </c:numCache>
            </c:numRef>
          </c:val>
        </c:ser>
        <c:axId val="37327669"/>
        <c:axId val="404702"/>
      </c:bar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27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of Date Codes'!$A$26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Codes'!$B$25:$D$25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Codes'!$B$26:$D$26</c:f>
              <c:numCache>
                <c:ptCount val="3"/>
                <c:pt idx="0">
                  <c:v>136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of Date Codes'!$A$27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Codes'!$B$25:$D$25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Codes'!$B$27:$D$27</c:f>
              <c:numCache>
                <c:ptCount val="3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of Date Codes'!$A$28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Codes'!$B$25:$D$25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Codes'!$B$28:$D$28</c:f>
              <c:numCache>
                <c:ptCount val="3"/>
                <c:pt idx="0">
                  <c:v>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42319"/>
        <c:axId val="32780872"/>
      </c:bar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2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of Date Codes'!$F$26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Codes'!$G$25:$I$25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Codes'!$G$26:$I$26</c:f>
              <c:numCache>
                <c:ptCount val="3"/>
                <c:pt idx="0">
                  <c:v>143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of Date Codes'!$F$27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Codes'!$G$25:$I$25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Codes'!$G$27:$I$27</c:f>
              <c:numCache>
                <c:ptCount val="3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of Date Codes'!$F$28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Codes'!$G$25:$I$25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Codes'!$G$28:$I$28</c:f>
              <c:numCache>
                <c:ptCount val="3"/>
                <c:pt idx="0">
                  <c:v>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6592393"/>
        <c:axId val="38004946"/>
      </c:bar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9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of Date Codes'!$A$45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Codes'!$B$44:$D$44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Codes'!$B$45:$D$45</c:f>
              <c:numCache>
                <c:ptCount val="3"/>
                <c:pt idx="0">
                  <c:v>129</c:v>
                </c:pt>
                <c:pt idx="1">
                  <c:v>2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'Comparison of Date Codes'!$A$46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Codes'!$B$44:$D$44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Codes'!$B$46:$D$46</c:f>
              <c:numCache>
                <c:ptCount val="3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of Date Codes'!$A$47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of Date Codes'!$B$44:$D$44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of Date Codes'!$B$47:$D$47</c:f>
              <c:numCache>
                <c:ptCount val="3"/>
                <c:pt idx="0">
                  <c:v>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500195"/>
        <c:axId val="58501756"/>
      </c:barChart>
      <c:cat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1756"/>
        <c:crosses val="autoZero"/>
        <c:auto val="1"/>
        <c:lblOffset val="100"/>
        <c:noMultiLvlLbl val="0"/>
      </c:catAx>
      <c:valAx>
        <c:axId val="58501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Normalized'!$A$8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Normalized'!$B$7:$D$7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Normalized'!$B$8:$D$8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Normalized'!$A$9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Normalized'!$B$7:$D$7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Normalized'!$B$9:$D$9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Normalized'!$A$10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Normalized'!$B$7:$D$7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Normalized'!$B$10:$D$10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6753757"/>
        <c:axId val="41021766"/>
      </c:bar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53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Normalized'!$F$8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Normalized'!$G$7:$I$7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Normalized'!$G$8:$I$8</c:f>
              <c:numCache>
                <c:ptCount val="3"/>
                <c:pt idx="0">
                  <c:v>0.972027972027972</c:v>
                </c:pt>
                <c:pt idx="1">
                  <c:v>0.027972027972027972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Normalized'!$F$9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Normalized'!$G$7:$I$7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Normalized'!$G$9:$I$9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Normalized'!$F$10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Normalized'!$G$7:$I$7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Normalized'!$G$10:$I$10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651575"/>
        <c:axId val="34428720"/>
      </c:bar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Normalized'!$K$8</c:f>
              <c:strCache>
                <c:ptCount val="1"/>
                <c:pt idx="0">
                  <c:v>DC206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Normalized'!$L$7:$N$7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Normalized'!$L$8:$N$8</c:f>
              <c:numCache>
                <c:ptCount val="3"/>
                <c:pt idx="0">
                  <c:v>0.03496503496503497</c:v>
                </c:pt>
                <c:pt idx="1">
                  <c:v>0.965034965034965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'Comparison Normalized'!$K$9</c:f>
              <c:strCache>
                <c:ptCount val="1"/>
                <c:pt idx="0">
                  <c:v>DC207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Normalized'!$L$7:$N$7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Normalized'!$L$9:$N$9</c:f>
              <c:numCache>
                <c:ptCount val="3"/>
                <c:pt idx="0">
                  <c:v>0.1388888888888889</c:v>
                </c:pt>
                <c:pt idx="1">
                  <c:v>0.8611111111111112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'Comparison Normalized'!$K$10</c:f>
              <c:strCache>
                <c:ptCount val="1"/>
                <c:pt idx="0">
                  <c:v>DC208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Normalized'!$L$7:$N$7</c:f>
              <c:strCache>
                <c:ptCount val="3"/>
                <c:pt idx="0">
                  <c:v>LR</c:v>
                </c:pt>
                <c:pt idx="1">
                  <c:v>MR</c:v>
                </c:pt>
                <c:pt idx="2">
                  <c:v>HR</c:v>
                </c:pt>
              </c:strCache>
            </c:strRef>
          </c:cat>
          <c:val>
            <c:numRef>
              <c:f>'Comparison Normalized'!$L$10:$N$10</c:f>
              <c:numCache>
                <c:ptCount val="3"/>
                <c:pt idx="0">
                  <c:v>0.013888888888888888</c:v>
                </c:pt>
                <c:pt idx="1">
                  <c:v>0.9861111111111112</c:v>
                </c:pt>
                <c:pt idx="2">
                  <c:v>0</c:v>
                </c:pt>
              </c:numCache>
            </c:numRef>
          </c:val>
        </c:ser>
        <c:axId val="41423025"/>
        <c:axId val="37262906"/>
      </c:bar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62906"/>
        <c:crosses val="autoZero"/>
        <c:auto val="1"/>
        <c:lblOffset val="100"/>
        <c:noMultiLvlLbl val="0"/>
      </c:catAx>
      <c:valAx>
        <c:axId val="37262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23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142875</xdr:rowOff>
    </xdr:from>
    <xdr:to>
      <xdr:col>1</xdr:col>
      <xdr:colOff>476250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0</xdr:row>
      <xdr:rowOff>104775</xdr:rowOff>
    </xdr:from>
    <xdr:to>
      <xdr:col>14</xdr:col>
      <xdr:colOff>19050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047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1</xdr:row>
      <xdr:rowOff>47625</xdr:rowOff>
    </xdr:from>
    <xdr:to>
      <xdr:col>9</xdr:col>
      <xdr:colOff>152400</xdr:colOff>
      <xdr:row>3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62300" y="209550"/>
          <a:ext cx="2476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NASA PROPRIETARY MATERIAL
(for use by NASA only)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2</xdr:col>
      <xdr:colOff>209550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0</xdr:row>
      <xdr:rowOff>28575</xdr:rowOff>
    </xdr:from>
    <xdr:to>
      <xdr:col>27</xdr:col>
      <xdr:colOff>428625</xdr:colOff>
      <xdr:row>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285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2</xdr:col>
      <xdr:colOff>304800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0</xdr:row>
      <xdr:rowOff>9525</xdr:rowOff>
    </xdr:from>
    <xdr:to>
      <xdr:col>27</xdr:col>
      <xdr:colOff>123825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95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285750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47625</xdr:rowOff>
    </xdr:from>
    <xdr:to>
      <xdr:col>27</xdr:col>
      <xdr:colOff>228600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476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28575</xdr:rowOff>
    </xdr:from>
    <xdr:to>
      <xdr:col>4</xdr:col>
      <xdr:colOff>485775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8100" y="1847850"/>
        <a:ext cx="288607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11</xdr:row>
      <xdr:rowOff>9525</xdr:rowOff>
    </xdr:from>
    <xdr:to>
      <xdr:col>9</xdr:col>
      <xdr:colOff>504825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3048000" y="1828800"/>
        <a:ext cx="29432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11</xdr:row>
      <xdr:rowOff>9525</xdr:rowOff>
    </xdr:from>
    <xdr:to>
      <xdr:col>14</xdr:col>
      <xdr:colOff>571500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6105525" y="1828800"/>
        <a:ext cx="3000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28</xdr:row>
      <xdr:rowOff>152400</xdr:rowOff>
    </xdr:from>
    <xdr:to>
      <xdr:col>4</xdr:col>
      <xdr:colOff>514350</xdr:colOff>
      <xdr:row>39</xdr:row>
      <xdr:rowOff>133350</xdr:rowOff>
    </xdr:to>
    <xdr:graphicFrame>
      <xdr:nvGraphicFramePr>
        <xdr:cNvPr id="4" name="Chart 4"/>
        <xdr:cNvGraphicFramePr/>
      </xdr:nvGraphicFramePr>
      <xdr:xfrm>
        <a:off x="66675" y="4724400"/>
        <a:ext cx="2886075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29</xdr:row>
      <xdr:rowOff>9525</xdr:rowOff>
    </xdr:from>
    <xdr:to>
      <xdr:col>9</xdr:col>
      <xdr:colOff>466725</xdr:colOff>
      <xdr:row>40</xdr:row>
      <xdr:rowOff>0</xdr:rowOff>
    </xdr:to>
    <xdr:graphicFrame>
      <xdr:nvGraphicFramePr>
        <xdr:cNvPr id="5" name="Chart 5"/>
        <xdr:cNvGraphicFramePr/>
      </xdr:nvGraphicFramePr>
      <xdr:xfrm>
        <a:off x="3076575" y="4743450"/>
        <a:ext cx="287655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48</xdr:row>
      <xdr:rowOff>28575</xdr:rowOff>
    </xdr:from>
    <xdr:to>
      <xdr:col>4</xdr:col>
      <xdr:colOff>504825</xdr:colOff>
      <xdr:row>59</xdr:row>
      <xdr:rowOff>28575</xdr:rowOff>
    </xdr:to>
    <xdr:graphicFrame>
      <xdr:nvGraphicFramePr>
        <xdr:cNvPr id="6" name="Chart 6"/>
        <xdr:cNvGraphicFramePr/>
      </xdr:nvGraphicFramePr>
      <xdr:xfrm>
        <a:off x="9525" y="7839075"/>
        <a:ext cx="2933700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438150</xdr:colOff>
      <xdr:row>2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1047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76200</xdr:rowOff>
    </xdr:from>
    <xdr:to>
      <xdr:col>14</xdr:col>
      <xdr:colOff>342900</xdr:colOff>
      <xdr:row>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2925" y="762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43</xdr:row>
      <xdr:rowOff>152400</xdr:rowOff>
    </xdr:from>
    <xdr:to>
      <xdr:col>4</xdr:col>
      <xdr:colOff>447675</xdr:colOff>
      <xdr:row>44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2581275" y="7153275"/>
          <a:ext cx="304800" cy="161925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1</xdr:col>
      <xdr:colOff>438150</xdr:colOff>
      <xdr:row>2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76200</xdr:rowOff>
    </xdr:from>
    <xdr:to>
      <xdr:col>14</xdr:col>
      <xdr:colOff>342900</xdr:colOff>
      <xdr:row>4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762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</xdr:row>
      <xdr:rowOff>104775</xdr:rowOff>
    </xdr:from>
    <xdr:to>
      <xdr:col>4</xdr:col>
      <xdr:colOff>428625</xdr:colOff>
      <xdr:row>21</xdr:row>
      <xdr:rowOff>0</xdr:rowOff>
    </xdr:to>
    <xdr:graphicFrame>
      <xdr:nvGraphicFramePr>
        <xdr:cNvPr id="3" name="Chart 10"/>
        <xdr:cNvGraphicFramePr/>
      </xdr:nvGraphicFramePr>
      <xdr:xfrm>
        <a:off x="28575" y="1762125"/>
        <a:ext cx="28384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10</xdr:row>
      <xdr:rowOff>85725</xdr:rowOff>
    </xdr:from>
    <xdr:to>
      <xdr:col>9</xdr:col>
      <xdr:colOff>485775</xdr:colOff>
      <xdr:row>21</xdr:row>
      <xdr:rowOff>9525</xdr:rowOff>
    </xdr:to>
    <xdr:graphicFrame>
      <xdr:nvGraphicFramePr>
        <xdr:cNvPr id="4" name="Chart 11"/>
        <xdr:cNvGraphicFramePr/>
      </xdr:nvGraphicFramePr>
      <xdr:xfrm>
        <a:off x="3000375" y="1743075"/>
        <a:ext cx="297180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10</xdr:row>
      <xdr:rowOff>104775</xdr:rowOff>
    </xdr:from>
    <xdr:to>
      <xdr:col>14</xdr:col>
      <xdr:colOff>533400</xdr:colOff>
      <xdr:row>20</xdr:row>
      <xdr:rowOff>152400</xdr:rowOff>
    </xdr:to>
    <xdr:graphicFrame>
      <xdr:nvGraphicFramePr>
        <xdr:cNvPr id="5" name="Chart 12"/>
        <xdr:cNvGraphicFramePr/>
      </xdr:nvGraphicFramePr>
      <xdr:xfrm>
        <a:off x="6048375" y="1762125"/>
        <a:ext cx="3019425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28</xdr:row>
      <xdr:rowOff>76200</xdr:rowOff>
    </xdr:from>
    <xdr:to>
      <xdr:col>4</xdr:col>
      <xdr:colOff>533400</xdr:colOff>
      <xdr:row>39</xdr:row>
      <xdr:rowOff>152400</xdr:rowOff>
    </xdr:to>
    <xdr:graphicFrame>
      <xdr:nvGraphicFramePr>
        <xdr:cNvPr id="6" name="Chart 13"/>
        <xdr:cNvGraphicFramePr/>
      </xdr:nvGraphicFramePr>
      <xdr:xfrm>
        <a:off x="66675" y="4648200"/>
        <a:ext cx="2905125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76200</xdr:colOff>
      <xdr:row>28</xdr:row>
      <xdr:rowOff>104775</xdr:rowOff>
    </xdr:from>
    <xdr:to>
      <xdr:col>10</xdr:col>
      <xdr:colOff>47625</xdr:colOff>
      <xdr:row>40</xdr:row>
      <xdr:rowOff>28575</xdr:rowOff>
    </xdr:to>
    <xdr:graphicFrame>
      <xdr:nvGraphicFramePr>
        <xdr:cNvPr id="7" name="Chart 14"/>
        <xdr:cNvGraphicFramePr/>
      </xdr:nvGraphicFramePr>
      <xdr:xfrm>
        <a:off x="3124200" y="4676775"/>
        <a:ext cx="3019425" cy="186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48</xdr:row>
      <xdr:rowOff>28575</xdr:rowOff>
    </xdr:from>
    <xdr:to>
      <xdr:col>5</xdr:col>
      <xdr:colOff>0</xdr:colOff>
      <xdr:row>58</xdr:row>
      <xdr:rowOff>28575</xdr:rowOff>
    </xdr:to>
    <xdr:graphicFrame>
      <xdr:nvGraphicFramePr>
        <xdr:cNvPr id="8" name="Chart 15"/>
        <xdr:cNvGraphicFramePr/>
      </xdr:nvGraphicFramePr>
      <xdr:xfrm>
        <a:off x="9525" y="7839075"/>
        <a:ext cx="30384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28575</xdr:rowOff>
    </xdr:from>
    <xdr:to>
      <xdr:col>1</xdr:col>
      <xdr:colOff>552450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0</xdr:row>
      <xdr:rowOff>76200</xdr:rowOff>
    </xdr:from>
    <xdr:to>
      <xdr:col>12</xdr:col>
      <xdr:colOff>552450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762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33</xdr:row>
      <xdr:rowOff>114300</xdr:rowOff>
    </xdr:from>
    <xdr:to>
      <xdr:col>2</xdr:col>
      <xdr:colOff>504825</xdr:colOff>
      <xdr:row>37</xdr:row>
      <xdr:rowOff>123825</xdr:rowOff>
    </xdr:to>
    <xdr:sp>
      <xdr:nvSpPr>
        <xdr:cNvPr id="3" name="Line 14"/>
        <xdr:cNvSpPr>
          <a:spLocks/>
        </xdr:cNvSpPr>
      </xdr:nvSpPr>
      <xdr:spPr>
        <a:xfrm flipV="1">
          <a:off x="1228725" y="5495925"/>
          <a:ext cx="495300" cy="657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114300</xdr:rowOff>
    </xdr:from>
    <xdr:to>
      <xdr:col>2</xdr:col>
      <xdr:colOff>523875</xdr:colOff>
      <xdr:row>27</xdr:row>
      <xdr:rowOff>123825</xdr:rowOff>
    </xdr:to>
    <xdr:sp>
      <xdr:nvSpPr>
        <xdr:cNvPr id="4" name="Line 15"/>
        <xdr:cNvSpPr>
          <a:spLocks/>
        </xdr:cNvSpPr>
      </xdr:nvSpPr>
      <xdr:spPr>
        <a:xfrm flipV="1">
          <a:off x="1247775" y="3876675"/>
          <a:ext cx="495300" cy="657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24</xdr:row>
      <xdr:rowOff>66675</xdr:rowOff>
    </xdr:from>
    <xdr:to>
      <xdr:col>7</xdr:col>
      <xdr:colOff>123825</xdr:colOff>
      <xdr:row>28</xdr:row>
      <xdr:rowOff>76200</xdr:rowOff>
    </xdr:to>
    <xdr:sp>
      <xdr:nvSpPr>
        <xdr:cNvPr id="5" name="Line 16"/>
        <xdr:cNvSpPr>
          <a:spLocks/>
        </xdr:cNvSpPr>
      </xdr:nvSpPr>
      <xdr:spPr>
        <a:xfrm flipV="1">
          <a:off x="3895725" y="3990975"/>
          <a:ext cx="495300" cy="657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11</xdr:row>
      <xdr:rowOff>104775</xdr:rowOff>
    </xdr:from>
    <xdr:to>
      <xdr:col>2</xdr:col>
      <xdr:colOff>142875</xdr:colOff>
      <xdr:row>15</xdr:row>
      <xdr:rowOff>114300</xdr:rowOff>
    </xdr:to>
    <xdr:sp>
      <xdr:nvSpPr>
        <xdr:cNvPr id="6" name="Line 17"/>
        <xdr:cNvSpPr>
          <a:spLocks/>
        </xdr:cNvSpPr>
      </xdr:nvSpPr>
      <xdr:spPr>
        <a:xfrm flipV="1">
          <a:off x="866775" y="1924050"/>
          <a:ext cx="495300" cy="657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11</xdr:row>
      <xdr:rowOff>85725</xdr:rowOff>
    </xdr:from>
    <xdr:to>
      <xdr:col>6</xdr:col>
      <xdr:colOff>381000</xdr:colOff>
      <xdr:row>15</xdr:row>
      <xdr:rowOff>95250</xdr:rowOff>
    </xdr:to>
    <xdr:sp>
      <xdr:nvSpPr>
        <xdr:cNvPr id="7" name="Line 18"/>
        <xdr:cNvSpPr>
          <a:spLocks/>
        </xdr:cNvSpPr>
      </xdr:nvSpPr>
      <xdr:spPr>
        <a:xfrm flipV="1">
          <a:off x="3543300" y="1905000"/>
          <a:ext cx="495300" cy="657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12</xdr:row>
      <xdr:rowOff>66675</xdr:rowOff>
    </xdr:from>
    <xdr:to>
      <xdr:col>11</xdr:col>
      <xdr:colOff>342900</xdr:colOff>
      <xdr:row>16</xdr:row>
      <xdr:rowOff>76200</xdr:rowOff>
    </xdr:to>
    <xdr:sp>
      <xdr:nvSpPr>
        <xdr:cNvPr id="8" name="Line 19"/>
        <xdr:cNvSpPr>
          <a:spLocks/>
        </xdr:cNvSpPr>
      </xdr:nvSpPr>
      <xdr:spPr>
        <a:xfrm flipV="1">
          <a:off x="6553200" y="2047875"/>
          <a:ext cx="495300" cy="657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7.xml" /><Relationship Id="rId1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tabSelected="1" zoomScale="75" zoomScaleNormal="75" workbookViewId="0" topLeftCell="A1">
      <selection activeCell="L26" sqref="L26"/>
    </sheetView>
  </sheetViews>
  <sheetFormatPr defaultColWidth="9.140625" defaultRowHeight="12.75"/>
  <sheetData>
    <row r="9" spans="3:4" ht="23.25">
      <c r="C9" s="24" t="s">
        <v>80</v>
      </c>
      <c r="D9" s="25"/>
    </row>
    <row r="10" ht="18">
      <c r="D10" s="26" t="s">
        <v>85</v>
      </c>
    </row>
    <row r="11" ht="18">
      <c r="D11" s="27"/>
    </row>
    <row r="13" ht="15.75">
      <c r="D13" s="28" t="s">
        <v>75</v>
      </c>
    </row>
    <row r="14" ht="15.75">
      <c r="D14" s="28" t="s">
        <v>76</v>
      </c>
    </row>
    <row r="15" ht="15.75">
      <c r="D15" s="28" t="s">
        <v>77</v>
      </c>
    </row>
    <row r="16" spans="4:7" ht="15.75">
      <c r="D16" s="28" t="s">
        <v>78</v>
      </c>
      <c r="G16" s="29"/>
    </row>
    <row r="17" ht="15.75">
      <c r="D17" s="28" t="s">
        <v>79</v>
      </c>
    </row>
    <row r="20" ht="12.75">
      <c r="D20" s="30">
        <v>37552</v>
      </c>
    </row>
  </sheetData>
  <sheetProtection password="CABD" sheet="1" objects="1" scenarios="1"/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75" zoomScaleNormal="75" workbookViewId="0" topLeftCell="A1">
      <selection activeCell="T2" sqref="T2"/>
    </sheetView>
  </sheetViews>
  <sheetFormatPr defaultColWidth="9.140625" defaultRowHeight="12.75"/>
  <cols>
    <col min="1" max="1" width="7.57421875" style="0" customWidth="1"/>
    <col min="2" max="27" width="4.7109375" style="0" customWidth="1"/>
    <col min="28" max="28" width="10.7109375" style="0" customWidth="1"/>
    <col min="30" max="30" width="4.7109375" style="0" customWidth="1"/>
  </cols>
  <sheetData>
    <row r="1" ht="12.75">
      <c r="F1" s="2" t="s">
        <v>81</v>
      </c>
    </row>
    <row r="2" ht="12.75">
      <c r="F2" s="2" t="s">
        <v>74</v>
      </c>
    </row>
    <row r="4" spans="1:31" ht="12.75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4:31" ht="12.75">
      <c r="D5" s="41" t="s">
        <v>49</v>
      </c>
      <c r="E5" s="41"/>
      <c r="F5" s="41"/>
      <c r="G5" s="41"/>
      <c r="H5" s="41"/>
      <c r="I5" s="41"/>
      <c r="J5" s="41"/>
      <c r="K5" s="41"/>
      <c r="L5" s="41"/>
      <c r="M5" s="41"/>
      <c r="N5" s="41"/>
      <c r="Q5" s="41" t="s">
        <v>48</v>
      </c>
      <c r="R5" s="41"/>
      <c r="S5" s="41"/>
      <c r="T5" s="41"/>
      <c r="U5" s="41"/>
      <c r="V5" s="41"/>
      <c r="W5" s="41"/>
      <c r="Y5" s="2" t="s">
        <v>50</v>
      </c>
      <c r="AC5" t="s">
        <v>5</v>
      </c>
      <c r="AE5" t="s">
        <v>5</v>
      </c>
    </row>
    <row r="6" spans="3:25" ht="12.75">
      <c r="C6" s="2"/>
      <c r="D6" t="s">
        <v>43</v>
      </c>
      <c r="H6" t="s">
        <v>44</v>
      </c>
      <c r="L6" t="s">
        <v>45</v>
      </c>
      <c r="P6" s="2"/>
      <c r="Q6" t="s">
        <v>47</v>
      </c>
      <c r="U6" t="s">
        <v>46</v>
      </c>
      <c r="X6" s="2"/>
      <c r="Y6" t="s">
        <v>51</v>
      </c>
    </row>
    <row r="7" spans="1:31" ht="12.75">
      <c r="A7" s="5" t="s">
        <v>0</v>
      </c>
      <c r="D7" t="s">
        <v>1</v>
      </c>
      <c r="E7" t="s">
        <v>2</v>
      </c>
      <c r="F7" t="s">
        <v>3</v>
      </c>
      <c r="H7" t="s">
        <v>1</v>
      </c>
      <c r="I7" t="s">
        <v>2</v>
      </c>
      <c r="J7" t="s">
        <v>3</v>
      </c>
      <c r="L7" t="s">
        <v>1</v>
      </c>
      <c r="M7" t="s">
        <v>2</v>
      </c>
      <c r="N7" t="s">
        <v>3</v>
      </c>
      <c r="Q7" t="s">
        <v>1</v>
      </c>
      <c r="R7" t="s">
        <v>2</v>
      </c>
      <c r="S7" t="s">
        <v>3</v>
      </c>
      <c r="U7" t="s">
        <v>1</v>
      </c>
      <c r="V7" t="s">
        <v>2</v>
      </c>
      <c r="W7" t="s">
        <v>3</v>
      </c>
      <c r="Y7" t="s">
        <v>1</v>
      </c>
      <c r="Z7" t="s">
        <v>2</v>
      </c>
      <c r="AA7" t="s">
        <v>3</v>
      </c>
      <c r="AC7" s="1" t="s">
        <v>9</v>
      </c>
      <c r="AE7" t="s">
        <v>6</v>
      </c>
    </row>
    <row r="8" spans="3:31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E8" t="s">
        <v>7</v>
      </c>
    </row>
    <row r="9" spans="1:29" s="3" customFormat="1" ht="12.75">
      <c r="A9" s="18" t="s">
        <v>52</v>
      </c>
      <c r="C9" s="4"/>
      <c r="D9" s="4">
        <v>1</v>
      </c>
      <c r="E9" s="4"/>
      <c r="F9" s="4"/>
      <c r="G9" s="4"/>
      <c r="H9" s="4">
        <v>1</v>
      </c>
      <c r="I9" s="4"/>
      <c r="J9" s="4"/>
      <c r="K9" s="4"/>
      <c r="L9" s="4"/>
      <c r="M9" s="4">
        <v>1</v>
      </c>
      <c r="N9" s="4"/>
      <c r="O9" s="4"/>
      <c r="P9" s="4"/>
      <c r="Q9" s="4">
        <v>1</v>
      </c>
      <c r="R9" s="4"/>
      <c r="S9" s="4"/>
      <c r="T9" s="4"/>
      <c r="U9" s="4">
        <v>1</v>
      </c>
      <c r="V9" s="4"/>
      <c r="W9" s="4"/>
      <c r="X9" s="4"/>
      <c r="Y9" s="4">
        <v>1</v>
      </c>
      <c r="Z9" s="4"/>
      <c r="AA9" s="4"/>
      <c r="AB9" s="4"/>
      <c r="AC9" s="4"/>
    </row>
    <row r="10" spans="1:29" ht="12.75">
      <c r="A10" s="11" t="s">
        <v>53</v>
      </c>
      <c r="C10" s="1"/>
      <c r="D10" s="1">
        <v>1</v>
      </c>
      <c r="E10" s="1"/>
      <c r="F10" s="1"/>
      <c r="G10" s="1"/>
      <c r="H10" s="1">
        <v>1</v>
      </c>
      <c r="I10" s="1"/>
      <c r="J10" s="1"/>
      <c r="K10" s="1"/>
      <c r="L10" s="1">
        <v>1</v>
      </c>
      <c r="M10" s="1"/>
      <c r="N10" s="1"/>
      <c r="O10" s="1"/>
      <c r="P10" s="1"/>
      <c r="Q10" s="1">
        <v>1</v>
      </c>
      <c r="R10" s="1"/>
      <c r="S10" s="1"/>
      <c r="T10" s="1"/>
      <c r="U10" s="1">
        <v>1</v>
      </c>
      <c r="V10" s="1"/>
      <c r="W10" s="1"/>
      <c r="X10" s="1"/>
      <c r="Y10" s="1">
        <v>1</v>
      </c>
      <c r="Z10" s="1"/>
      <c r="AA10" s="1"/>
      <c r="AB10" s="1"/>
      <c r="AC10" s="1"/>
    </row>
    <row r="11" spans="1:29" s="3" customFormat="1" ht="12.75">
      <c r="A11" s="12" t="s">
        <v>54</v>
      </c>
      <c r="C11" s="4"/>
      <c r="D11" s="4">
        <v>6</v>
      </c>
      <c r="E11" s="4"/>
      <c r="F11" s="4"/>
      <c r="G11" s="4"/>
      <c r="H11" s="4">
        <v>6</v>
      </c>
      <c r="I11" s="4"/>
      <c r="J11" s="4"/>
      <c r="K11" s="4"/>
      <c r="L11" s="4"/>
      <c r="M11" s="4">
        <v>6</v>
      </c>
      <c r="N11" s="4"/>
      <c r="O11" s="4"/>
      <c r="P11" s="4"/>
      <c r="Q11" s="4">
        <v>6</v>
      </c>
      <c r="R11" s="4"/>
      <c r="S11" s="4"/>
      <c r="T11" s="4"/>
      <c r="U11" s="4">
        <v>6</v>
      </c>
      <c r="V11" s="4"/>
      <c r="W11" s="4"/>
      <c r="X11" s="4"/>
      <c r="Y11" s="4">
        <v>6</v>
      </c>
      <c r="Z11" s="4"/>
      <c r="AA11" s="4"/>
      <c r="AB11" s="4"/>
      <c r="AC11" s="4"/>
    </row>
    <row r="12" spans="1:29" ht="12.75">
      <c r="A12" s="11" t="s">
        <v>13</v>
      </c>
      <c r="C12" s="1"/>
      <c r="D12" s="1">
        <v>1</v>
      </c>
      <c r="E12" s="1"/>
      <c r="F12" s="1"/>
      <c r="G12" s="1"/>
      <c r="H12" s="1">
        <v>1</v>
      </c>
      <c r="I12" s="1"/>
      <c r="J12" s="1"/>
      <c r="K12" s="1"/>
      <c r="L12" s="1">
        <v>1</v>
      </c>
      <c r="M12" s="1"/>
      <c r="N12" s="1"/>
      <c r="O12" s="1"/>
      <c r="P12" s="1"/>
      <c r="Q12" s="1">
        <v>1</v>
      </c>
      <c r="R12" s="1"/>
      <c r="S12" s="1"/>
      <c r="T12" s="1"/>
      <c r="U12" s="1">
        <v>1</v>
      </c>
      <c r="V12" s="1"/>
      <c r="W12" s="1"/>
      <c r="X12" s="1"/>
      <c r="Y12" s="1">
        <v>1</v>
      </c>
      <c r="Z12" s="1"/>
      <c r="AA12" s="1"/>
      <c r="AB12" s="1"/>
      <c r="AC12" s="1"/>
    </row>
    <row r="13" spans="1:29" s="3" customFormat="1" ht="12.75">
      <c r="A13" s="12" t="s">
        <v>14</v>
      </c>
      <c r="C13" s="4"/>
      <c r="D13" s="4">
        <v>3</v>
      </c>
      <c r="E13" s="4"/>
      <c r="F13" s="4"/>
      <c r="G13" s="4"/>
      <c r="H13" s="4">
        <v>3</v>
      </c>
      <c r="I13" s="4"/>
      <c r="J13" s="4"/>
      <c r="K13" s="4"/>
      <c r="L13" s="4"/>
      <c r="M13" s="4">
        <v>3</v>
      </c>
      <c r="N13" s="4"/>
      <c r="O13" s="4"/>
      <c r="P13" s="4"/>
      <c r="Q13" s="4">
        <v>3</v>
      </c>
      <c r="R13" s="4"/>
      <c r="S13" s="4"/>
      <c r="T13" s="4"/>
      <c r="U13" s="4">
        <v>3</v>
      </c>
      <c r="V13" s="4"/>
      <c r="W13" s="4"/>
      <c r="X13" s="4"/>
      <c r="Y13" s="4">
        <v>3</v>
      </c>
      <c r="Z13" s="4"/>
      <c r="AA13" s="4"/>
      <c r="AB13" s="4"/>
      <c r="AC13" s="4"/>
    </row>
    <row r="14" spans="1:29" s="15" customFormat="1" ht="12.75">
      <c r="A14" s="14" t="s">
        <v>15</v>
      </c>
      <c r="C14" s="16"/>
      <c r="D14" s="16">
        <v>1</v>
      </c>
      <c r="E14" s="16"/>
      <c r="F14" s="16"/>
      <c r="G14" s="16"/>
      <c r="H14" s="16">
        <v>1</v>
      </c>
      <c r="I14" s="16"/>
      <c r="J14" s="16"/>
      <c r="K14" s="16"/>
      <c r="L14" s="16">
        <v>1</v>
      </c>
      <c r="M14" s="16"/>
      <c r="N14" s="16"/>
      <c r="O14" s="16"/>
      <c r="P14" s="16"/>
      <c r="Q14" s="16">
        <v>1</v>
      </c>
      <c r="R14" s="16"/>
      <c r="S14" s="16"/>
      <c r="T14" s="16"/>
      <c r="U14" s="16">
        <v>1</v>
      </c>
      <c r="V14" s="16"/>
      <c r="W14" s="16"/>
      <c r="X14" s="16"/>
      <c r="Y14" s="16">
        <v>1</v>
      </c>
      <c r="Z14" s="16"/>
      <c r="AA14" s="16"/>
      <c r="AB14" s="16"/>
      <c r="AC14" s="16"/>
    </row>
    <row r="15" spans="1:29" s="3" customFormat="1" ht="12.75">
      <c r="A15" s="3" t="s">
        <v>16</v>
      </c>
      <c r="C15" s="4"/>
      <c r="D15" s="4">
        <v>11</v>
      </c>
      <c r="E15" s="4"/>
      <c r="F15" s="4"/>
      <c r="G15" s="4"/>
      <c r="H15" s="4">
        <v>11</v>
      </c>
      <c r="I15" s="4"/>
      <c r="J15" s="4"/>
      <c r="K15" s="4"/>
      <c r="L15" s="4"/>
      <c r="M15" s="4">
        <v>11</v>
      </c>
      <c r="N15" s="4"/>
      <c r="O15" s="4"/>
      <c r="P15" s="4"/>
      <c r="Q15" s="4">
        <v>11</v>
      </c>
      <c r="R15" s="4"/>
      <c r="S15" s="4"/>
      <c r="T15" s="4"/>
      <c r="U15" s="4">
        <v>11</v>
      </c>
      <c r="V15" s="4"/>
      <c r="W15" s="4"/>
      <c r="X15" s="4"/>
      <c r="Y15" s="4">
        <v>11</v>
      </c>
      <c r="Z15" s="4"/>
      <c r="AA15" s="4"/>
      <c r="AB15" s="4"/>
      <c r="AC15" s="4"/>
    </row>
    <row r="16" spans="1:29" ht="12.75">
      <c r="A16" s="7" t="s">
        <v>29</v>
      </c>
      <c r="C16" s="1"/>
      <c r="D16" s="1">
        <v>1</v>
      </c>
      <c r="E16" s="1"/>
      <c r="F16" s="1"/>
      <c r="G16" s="1"/>
      <c r="H16" s="1">
        <v>1</v>
      </c>
      <c r="I16" s="1"/>
      <c r="J16" s="1"/>
      <c r="K16" s="1"/>
      <c r="L16" s="1"/>
      <c r="M16" s="1">
        <v>1</v>
      </c>
      <c r="N16" s="1"/>
      <c r="O16" s="1"/>
      <c r="P16" s="1"/>
      <c r="Q16" s="1">
        <v>1</v>
      </c>
      <c r="R16" s="1"/>
      <c r="S16" s="1"/>
      <c r="T16" s="1"/>
      <c r="U16" s="1">
        <v>1</v>
      </c>
      <c r="V16" s="1"/>
      <c r="W16" s="1"/>
      <c r="X16" s="1"/>
      <c r="Y16" s="1">
        <v>1</v>
      </c>
      <c r="Z16" s="1"/>
      <c r="AA16" s="1"/>
      <c r="AB16" s="1"/>
      <c r="AC16" s="1"/>
    </row>
    <row r="17" spans="1:29" s="3" customFormat="1" ht="12.75">
      <c r="A17" s="8" t="s">
        <v>30</v>
      </c>
      <c r="C17" s="4"/>
      <c r="D17" s="4">
        <v>1</v>
      </c>
      <c r="E17" s="4"/>
      <c r="F17" s="4"/>
      <c r="G17" s="4"/>
      <c r="H17" s="4">
        <v>1</v>
      </c>
      <c r="I17" s="4"/>
      <c r="J17" s="4"/>
      <c r="K17" s="4"/>
      <c r="L17" s="4">
        <v>1</v>
      </c>
      <c r="M17" s="4"/>
      <c r="N17" s="4"/>
      <c r="O17" s="4"/>
      <c r="P17" s="4"/>
      <c r="Q17" s="4">
        <v>1</v>
      </c>
      <c r="R17" s="4"/>
      <c r="S17" s="4"/>
      <c r="T17" s="4"/>
      <c r="U17" s="4">
        <v>1</v>
      </c>
      <c r="V17" s="4"/>
      <c r="W17" s="4"/>
      <c r="X17" s="4"/>
      <c r="Y17" s="4">
        <v>1</v>
      </c>
      <c r="Z17" s="4"/>
      <c r="AA17" s="4"/>
      <c r="AB17" s="4"/>
      <c r="AC17" s="4"/>
    </row>
    <row r="18" spans="1:29" ht="12.75">
      <c r="A18" t="s">
        <v>31</v>
      </c>
      <c r="C18" s="1"/>
      <c r="D18" s="1">
        <v>2</v>
      </c>
      <c r="E18" s="1"/>
      <c r="F18" s="1"/>
      <c r="G18" s="1"/>
      <c r="H18" s="1">
        <v>2</v>
      </c>
      <c r="I18" s="1"/>
      <c r="J18" s="1"/>
      <c r="K18" s="1"/>
      <c r="L18" s="1"/>
      <c r="M18" s="1">
        <v>2</v>
      </c>
      <c r="N18" s="1"/>
      <c r="O18" s="1"/>
      <c r="P18" s="1"/>
      <c r="Q18" s="9">
        <v>2</v>
      </c>
      <c r="R18" s="1"/>
      <c r="S18" s="1"/>
      <c r="T18" s="1"/>
      <c r="U18" s="1">
        <v>2</v>
      </c>
      <c r="V18" s="1"/>
      <c r="W18" s="1"/>
      <c r="X18" s="1"/>
      <c r="Y18" s="1">
        <v>2</v>
      </c>
      <c r="Z18" s="1"/>
      <c r="AA18" s="1"/>
      <c r="AB18" s="1"/>
      <c r="AC18" s="1"/>
    </row>
    <row r="19" spans="1:29" s="3" customFormat="1" ht="12.75">
      <c r="A19" s="8" t="s">
        <v>32</v>
      </c>
      <c r="C19" s="4"/>
      <c r="D19" s="4">
        <v>1</v>
      </c>
      <c r="E19" s="4"/>
      <c r="F19" s="4"/>
      <c r="G19" s="4"/>
      <c r="H19" s="4">
        <v>1</v>
      </c>
      <c r="I19" s="4"/>
      <c r="J19" s="4"/>
      <c r="K19" s="4"/>
      <c r="L19" s="4"/>
      <c r="M19" s="4">
        <v>1</v>
      </c>
      <c r="N19" s="4"/>
      <c r="O19" s="4"/>
      <c r="P19" s="4"/>
      <c r="Q19" s="4"/>
      <c r="R19" s="4">
        <v>1</v>
      </c>
      <c r="S19" s="4"/>
      <c r="T19" s="4"/>
      <c r="U19" s="4">
        <v>1</v>
      </c>
      <c r="V19" s="4"/>
      <c r="W19" s="4"/>
      <c r="X19" s="4"/>
      <c r="Y19" s="4"/>
      <c r="Z19" s="4"/>
      <c r="AA19" s="4">
        <v>1</v>
      </c>
      <c r="AB19" s="4"/>
      <c r="AC19" s="4"/>
    </row>
    <row r="20" spans="1:29" ht="12.75">
      <c r="A20" t="s">
        <v>33</v>
      </c>
      <c r="C20" s="1"/>
      <c r="D20" s="1">
        <v>2</v>
      </c>
      <c r="E20" s="1"/>
      <c r="F20" s="1"/>
      <c r="G20" s="1"/>
      <c r="H20" s="1">
        <v>2</v>
      </c>
      <c r="I20" s="1"/>
      <c r="J20" s="1"/>
      <c r="K20" s="1"/>
      <c r="L20" s="1"/>
      <c r="M20" s="1">
        <v>2</v>
      </c>
      <c r="N20" s="1"/>
      <c r="O20" s="1"/>
      <c r="P20" s="1"/>
      <c r="Q20" s="1">
        <v>2</v>
      </c>
      <c r="R20" s="1"/>
      <c r="S20" s="1"/>
      <c r="T20" s="1"/>
      <c r="U20" s="1">
        <v>2</v>
      </c>
      <c r="V20" s="1"/>
      <c r="W20" s="1"/>
      <c r="X20" s="1"/>
      <c r="Y20" s="1">
        <v>2</v>
      </c>
      <c r="Z20" s="1"/>
      <c r="AA20" s="1"/>
      <c r="AB20" s="1"/>
      <c r="AC20" s="1"/>
    </row>
    <row r="21" spans="1:29" s="3" customFormat="1" ht="12.75">
      <c r="A21" s="8" t="s">
        <v>34</v>
      </c>
      <c r="C21" s="4"/>
      <c r="D21" s="4">
        <v>1</v>
      </c>
      <c r="E21" s="4"/>
      <c r="F21" s="4"/>
      <c r="G21" s="4"/>
      <c r="H21" s="4">
        <v>1</v>
      </c>
      <c r="I21" s="4"/>
      <c r="J21" s="4"/>
      <c r="K21" s="4"/>
      <c r="L21" s="4"/>
      <c r="M21" s="4">
        <v>1</v>
      </c>
      <c r="N21" s="4"/>
      <c r="O21" s="4"/>
      <c r="P21" s="4"/>
      <c r="Q21" s="4">
        <v>1</v>
      </c>
      <c r="R21" s="4"/>
      <c r="S21" s="4"/>
      <c r="T21" s="4"/>
      <c r="U21" s="4">
        <v>1</v>
      </c>
      <c r="V21" s="4"/>
      <c r="W21" s="4"/>
      <c r="X21" s="4"/>
      <c r="Y21" s="4"/>
      <c r="Z21" s="4"/>
      <c r="AA21" s="4">
        <v>1</v>
      </c>
      <c r="AB21" s="4"/>
      <c r="AC21" s="4"/>
    </row>
    <row r="22" spans="1:29" ht="12.75">
      <c r="A22" t="s">
        <v>35</v>
      </c>
      <c r="C22" s="1"/>
      <c r="D22" s="1">
        <v>11</v>
      </c>
      <c r="E22" s="1"/>
      <c r="F22" s="1"/>
      <c r="G22" s="1"/>
      <c r="H22" s="1">
        <v>11</v>
      </c>
      <c r="I22" s="1"/>
      <c r="J22" s="1"/>
      <c r="K22" s="1"/>
      <c r="L22" s="1"/>
      <c r="M22" s="1">
        <v>11</v>
      </c>
      <c r="N22" s="1"/>
      <c r="O22" s="1"/>
      <c r="P22" s="1"/>
      <c r="Q22" s="1">
        <v>11</v>
      </c>
      <c r="R22" s="1"/>
      <c r="S22" s="1"/>
      <c r="T22" s="1"/>
      <c r="U22" s="1">
        <v>11</v>
      </c>
      <c r="V22" s="1"/>
      <c r="W22" s="1"/>
      <c r="X22" s="1"/>
      <c r="Y22" s="1">
        <v>11</v>
      </c>
      <c r="Z22" s="1"/>
      <c r="AA22" s="1"/>
      <c r="AB22" s="1"/>
      <c r="AC22" s="1"/>
    </row>
    <row r="23" spans="1:29" s="3" customFormat="1" ht="12.75">
      <c r="A23" s="8" t="s">
        <v>36</v>
      </c>
      <c r="C23" s="4"/>
      <c r="D23" s="4">
        <v>1</v>
      </c>
      <c r="E23" s="4"/>
      <c r="F23" s="4"/>
      <c r="G23" s="4"/>
      <c r="H23" s="4">
        <v>1</v>
      </c>
      <c r="I23" s="4"/>
      <c r="J23" s="4"/>
      <c r="K23" s="4"/>
      <c r="L23" s="4"/>
      <c r="M23" s="4">
        <v>1</v>
      </c>
      <c r="N23" s="4"/>
      <c r="O23" s="4"/>
      <c r="P23" s="4"/>
      <c r="Q23" s="4">
        <v>1</v>
      </c>
      <c r="R23" s="4"/>
      <c r="S23" s="4"/>
      <c r="T23" s="4"/>
      <c r="U23" s="4">
        <v>1</v>
      </c>
      <c r="V23" s="4"/>
      <c r="W23" s="4"/>
      <c r="X23" s="4"/>
      <c r="Y23" s="4"/>
      <c r="Z23" s="4">
        <v>1</v>
      </c>
      <c r="AA23" s="4"/>
      <c r="AB23" s="4"/>
      <c r="AC23" s="4"/>
    </row>
    <row r="24" spans="1:29" s="15" customFormat="1" ht="12.75">
      <c r="A24" s="15" t="s">
        <v>37</v>
      </c>
      <c r="C24" s="16"/>
      <c r="D24" s="16">
        <v>4</v>
      </c>
      <c r="E24" s="16"/>
      <c r="F24" s="16"/>
      <c r="G24" s="16"/>
      <c r="H24" s="16">
        <v>4</v>
      </c>
      <c r="I24" s="16"/>
      <c r="J24" s="16"/>
      <c r="K24" s="16"/>
      <c r="L24" s="16"/>
      <c r="M24" s="16">
        <v>4</v>
      </c>
      <c r="N24" s="16"/>
      <c r="O24" s="16"/>
      <c r="P24" s="16"/>
      <c r="Q24" s="16">
        <v>4</v>
      </c>
      <c r="R24" s="16"/>
      <c r="S24" s="16"/>
      <c r="T24" s="16"/>
      <c r="U24" s="16">
        <v>4</v>
      </c>
      <c r="V24" s="16"/>
      <c r="W24" s="16"/>
      <c r="X24" s="16"/>
      <c r="Y24" s="16">
        <v>4</v>
      </c>
      <c r="Z24" s="16"/>
      <c r="AA24" s="16"/>
      <c r="AB24" s="16"/>
      <c r="AC24" s="16"/>
    </row>
    <row r="25" spans="1:29" s="3" customFormat="1" ht="12.75">
      <c r="A25" s="12" t="s">
        <v>17</v>
      </c>
      <c r="C25" s="4"/>
      <c r="D25" s="4">
        <v>5</v>
      </c>
      <c r="E25" s="4"/>
      <c r="F25" s="4"/>
      <c r="G25" s="4"/>
      <c r="H25" s="4">
        <v>5</v>
      </c>
      <c r="I25" s="4"/>
      <c r="J25" s="4"/>
      <c r="K25" s="4"/>
      <c r="L25" s="4"/>
      <c r="M25" s="4">
        <v>5</v>
      </c>
      <c r="N25" s="4"/>
      <c r="O25" s="4"/>
      <c r="P25" s="4"/>
      <c r="Q25" s="4">
        <v>5</v>
      </c>
      <c r="R25" s="4"/>
      <c r="S25" s="4"/>
      <c r="T25" s="4"/>
      <c r="U25" s="4">
        <v>5</v>
      </c>
      <c r="V25" s="4"/>
      <c r="W25" s="4"/>
      <c r="X25" s="4"/>
      <c r="Y25" s="4">
        <v>5</v>
      </c>
      <c r="Z25" s="4"/>
      <c r="AA25" s="4"/>
      <c r="AB25" s="4"/>
      <c r="AC25" s="4"/>
    </row>
    <row r="26" spans="1:29" ht="12.75">
      <c r="A26" s="14" t="s">
        <v>18</v>
      </c>
      <c r="C26" s="1"/>
      <c r="D26" s="1">
        <v>1</v>
      </c>
      <c r="E26" s="1"/>
      <c r="F26" s="1"/>
      <c r="G26" s="1"/>
      <c r="H26" s="1">
        <v>1</v>
      </c>
      <c r="I26" s="1"/>
      <c r="J26" s="1"/>
      <c r="K26" s="1"/>
      <c r="L26" s="1"/>
      <c r="M26" s="1">
        <v>1</v>
      </c>
      <c r="N26" s="1"/>
      <c r="O26" s="1"/>
      <c r="P26" s="1"/>
      <c r="Q26" s="1"/>
      <c r="R26" s="1">
        <v>1</v>
      </c>
      <c r="S26" s="1"/>
      <c r="T26" s="1"/>
      <c r="U26" s="1">
        <v>1</v>
      </c>
      <c r="V26" s="1"/>
      <c r="W26" s="1"/>
      <c r="X26" s="1"/>
      <c r="Y26" s="1"/>
      <c r="Z26" s="1"/>
      <c r="AA26" s="1">
        <v>1</v>
      </c>
      <c r="AB26" s="1"/>
      <c r="AC26" s="1"/>
    </row>
    <row r="27" spans="1:29" s="3" customFormat="1" ht="12.75">
      <c r="A27" s="12" t="s">
        <v>19</v>
      </c>
      <c r="C27" s="4"/>
      <c r="D27" s="4">
        <v>11</v>
      </c>
      <c r="E27" s="4"/>
      <c r="F27" s="4"/>
      <c r="G27" s="4"/>
      <c r="H27" s="4">
        <v>11</v>
      </c>
      <c r="I27" s="4"/>
      <c r="J27" s="4"/>
      <c r="K27" s="4"/>
      <c r="L27" s="4"/>
      <c r="M27" s="4">
        <v>11</v>
      </c>
      <c r="N27" s="4"/>
      <c r="O27" s="4"/>
      <c r="P27" s="4"/>
      <c r="Q27" s="4">
        <v>11</v>
      </c>
      <c r="R27" s="4"/>
      <c r="S27" s="4"/>
      <c r="T27" s="4"/>
      <c r="U27" s="4">
        <v>11</v>
      </c>
      <c r="V27" s="4"/>
      <c r="W27" s="4"/>
      <c r="X27" s="4"/>
      <c r="Y27" s="4">
        <v>11</v>
      </c>
      <c r="Z27" s="4"/>
      <c r="AA27" s="4"/>
      <c r="AB27" s="4"/>
      <c r="AC27" s="4"/>
    </row>
    <row r="28" spans="1:31" ht="12.75">
      <c r="A28" s="14" t="s">
        <v>20</v>
      </c>
      <c r="C28" s="1"/>
      <c r="D28" s="1">
        <v>1</v>
      </c>
      <c r="E28" s="1"/>
      <c r="F28" s="1"/>
      <c r="G28" s="1"/>
      <c r="H28" s="1"/>
      <c r="I28" s="1">
        <v>1</v>
      </c>
      <c r="J28" s="1"/>
      <c r="K28" s="1"/>
      <c r="L28" s="1"/>
      <c r="M28" s="1">
        <v>1</v>
      </c>
      <c r="N28" s="1"/>
      <c r="O28" s="1"/>
      <c r="P28" s="1"/>
      <c r="Q28" s="1">
        <v>1</v>
      </c>
      <c r="R28" s="1"/>
      <c r="S28" s="1"/>
      <c r="T28" s="1"/>
      <c r="U28" s="1">
        <v>1</v>
      </c>
      <c r="V28" s="1"/>
      <c r="W28" s="1"/>
      <c r="X28" s="1"/>
      <c r="Y28" s="1"/>
      <c r="Z28" s="1"/>
      <c r="AA28" s="1">
        <v>1</v>
      </c>
      <c r="AB28" s="1"/>
      <c r="AC28" s="1"/>
      <c r="AE28" s="1"/>
    </row>
    <row r="29" spans="1:29" s="3" customFormat="1" ht="12.75">
      <c r="A29" s="12" t="s">
        <v>21</v>
      </c>
      <c r="C29" s="4"/>
      <c r="D29" s="4">
        <v>6</v>
      </c>
      <c r="E29" s="4"/>
      <c r="F29" s="4"/>
      <c r="G29" s="4"/>
      <c r="H29" s="4">
        <v>6</v>
      </c>
      <c r="I29" s="4"/>
      <c r="J29" s="4"/>
      <c r="K29" s="4"/>
      <c r="L29" s="4"/>
      <c r="M29" s="4">
        <v>6</v>
      </c>
      <c r="N29" s="4"/>
      <c r="O29" s="4"/>
      <c r="P29" s="4"/>
      <c r="Q29" s="4">
        <v>6</v>
      </c>
      <c r="R29" s="4"/>
      <c r="S29" s="4"/>
      <c r="T29" s="4"/>
      <c r="U29" s="4">
        <v>6</v>
      </c>
      <c r="V29" s="4"/>
      <c r="W29" s="4"/>
      <c r="X29" s="4"/>
      <c r="Y29" s="4">
        <v>6</v>
      </c>
      <c r="Z29" s="4"/>
      <c r="AA29" s="4"/>
      <c r="AB29" s="4"/>
      <c r="AC29" s="4"/>
    </row>
    <row r="30" spans="1:29" ht="12.75">
      <c r="A30" s="13" t="s">
        <v>22</v>
      </c>
      <c r="C30" s="1"/>
      <c r="D30" s="1">
        <v>6</v>
      </c>
      <c r="E30" s="1"/>
      <c r="F30" s="1"/>
      <c r="G30" s="1"/>
      <c r="H30" s="1">
        <v>6</v>
      </c>
      <c r="I30" s="1"/>
      <c r="J30" s="1"/>
      <c r="K30" s="1"/>
      <c r="L30" s="1"/>
      <c r="M30" s="1">
        <v>6</v>
      </c>
      <c r="N30" s="1"/>
      <c r="O30" s="1"/>
      <c r="P30" s="1"/>
      <c r="Q30" s="1">
        <v>6</v>
      </c>
      <c r="R30" s="1"/>
      <c r="S30" s="1"/>
      <c r="T30" s="1"/>
      <c r="U30" s="1">
        <v>6</v>
      </c>
      <c r="V30" s="1"/>
      <c r="W30" s="1"/>
      <c r="X30" s="1"/>
      <c r="Y30" s="1">
        <v>6</v>
      </c>
      <c r="Z30" s="1"/>
      <c r="AA30" s="1"/>
      <c r="AB30" s="1"/>
      <c r="AC30" s="1"/>
    </row>
    <row r="31" spans="1:29" s="3" customFormat="1" ht="12.75">
      <c r="A31" s="19" t="s">
        <v>23</v>
      </c>
      <c r="C31" s="4"/>
      <c r="D31" s="4">
        <v>1</v>
      </c>
      <c r="E31" s="4"/>
      <c r="F31" s="4"/>
      <c r="G31" s="4"/>
      <c r="H31" s="4">
        <v>1</v>
      </c>
      <c r="I31" s="4"/>
      <c r="J31" s="4"/>
      <c r="K31" s="4"/>
      <c r="L31" s="4"/>
      <c r="M31" s="4">
        <v>1</v>
      </c>
      <c r="N31" s="4"/>
      <c r="O31" s="4"/>
      <c r="P31" s="4"/>
      <c r="Q31" s="4"/>
      <c r="R31" s="4">
        <v>1</v>
      </c>
      <c r="S31" s="4"/>
      <c r="T31" s="4"/>
      <c r="U31" s="4">
        <v>1</v>
      </c>
      <c r="V31" s="4"/>
      <c r="W31" s="4"/>
      <c r="X31" s="4"/>
      <c r="Y31" s="4"/>
      <c r="Z31" s="4"/>
      <c r="AA31" s="4">
        <v>1</v>
      </c>
      <c r="AB31" s="4"/>
      <c r="AC31" s="4"/>
    </row>
    <row r="32" spans="1:29" ht="12.75">
      <c r="A32" s="17" t="s">
        <v>24</v>
      </c>
      <c r="C32" s="1"/>
      <c r="D32" s="1">
        <v>4</v>
      </c>
      <c r="E32" s="1"/>
      <c r="F32" s="1"/>
      <c r="G32" s="1"/>
      <c r="H32" s="1">
        <v>4</v>
      </c>
      <c r="I32" s="1"/>
      <c r="J32" s="1"/>
      <c r="K32" s="1"/>
      <c r="L32" s="1"/>
      <c r="M32" s="1">
        <v>4</v>
      </c>
      <c r="N32" s="1"/>
      <c r="O32" s="1"/>
      <c r="P32" s="1"/>
      <c r="Q32" s="9">
        <v>4</v>
      </c>
      <c r="R32" s="1"/>
      <c r="S32" s="1"/>
      <c r="T32" s="1"/>
      <c r="U32" s="1">
        <v>4</v>
      </c>
      <c r="V32" s="1"/>
      <c r="W32" s="1"/>
      <c r="X32" s="1"/>
      <c r="Y32" s="1">
        <v>4</v>
      </c>
      <c r="Z32" s="1"/>
      <c r="AA32" s="1"/>
      <c r="AB32" s="1"/>
      <c r="AC32" s="1"/>
    </row>
    <row r="33" spans="1:29" s="3" customFormat="1" ht="12.75">
      <c r="A33" s="19" t="s">
        <v>25</v>
      </c>
      <c r="C33" s="4"/>
      <c r="D33" s="4">
        <v>1</v>
      </c>
      <c r="E33" s="4"/>
      <c r="F33" s="4"/>
      <c r="G33" s="4"/>
      <c r="H33" s="4">
        <v>1</v>
      </c>
      <c r="I33" s="4"/>
      <c r="J33" s="4"/>
      <c r="K33" s="4"/>
      <c r="L33" s="4"/>
      <c r="M33" s="4">
        <v>1</v>
      </c>
      <c r="N33" s="4"/>
      <c r="O33" s="4"/>
      <c r="P33" s="4"/>
      <c r="Q33" s="4"/>
      <c r="R33" s="4">
        <v>1</v>
      </c>
      <c r="S33" s="4"/>
      <c r="T33" s="4"/>
      <c r="U33" s="4">
        <v>1</v>
      </c>
      <c r="V33" s="4"/>
      <c r="W33" s="4"/>
      <c r="X33" s="4"/>
      <c r="Y33" s="4"/>
      <c r="Z33" s="4"/>
      <c r="AA33" s="4">
        <v>1</v>
      </c>
      <c r="AB33" s="4"/>
      <c r="AC33" s="4"/>
    </row>
    <row r="34" spans="1:29" ht="12.75">
      <c r="A34" s="17" t="s">
        <v>26</v>
      </c>
      <c r="C34" s="1"/>
      <c r="D34" s="1">
        <v>12</v>
      </c>
      <c r="E34" s="1"/>
      <c r="F34" s="1"/>
      <c r="G34" s="1"/>
      <c r="H34" s="1">
        <v>12</v>
      </c>
      <c r="I34" s="1"/>
      <c r="J34" s="1"/>
      <c r="K34" s="1"/>
      <c r="L34" s="1"/>
      <c r="M34" s="1">
        <v>12</v>
      </c>
      <c r="N34" s="1"/>
      <c r="O34" s="1"/>
      <c r="P34" s="1"/>
      <c r="Q34" s="1">
        <v>12</v>
      </c>
      <c r="R34" s="1"/>
      <c r="S34" s="1"/>
      <c r="T34" s="1"/>
      <c r="U34" s="1">
        <v>12</v>
      </c>
      <c r="V34" s="1"/>
      <c r="W34" s="1"/>
      <c r="X34" s="1"/>
      <c r="Y34" s="1">
        <v>12</v>
      </c>
      <c r="Z34" s="1"/>
      <c r="AA34" s="1"/>
      <c r="AB34" s="1"/>
      <c r="AC34" s="1"/>
    </row>
    <row r="35" spans="1:29" s="3" customFormat="1" ht="12.75">
      <c r="A35" s="19" t="s">
        <v>55</v>
      </c>
      <c r="C35" s="4"/>
      <c r="D35" s="4">
        <v>2</v>
      </c>
      <c r="E35" s="4"/>
      <c r="F35" s="4"/>
      <c r="G35" s="4"/>
      <c r="H35" s="4">
        <v>2</v>
      </c>
      <c r="I35" s="4"/>
      <c r="J35" s="4"/>
      <c r="K35" s="4"/>
      <c r="L35" s="4"/>
      <c r="M35" s="4">
        <v>2</v>
      </c>
      <c r="N35" s="4"/>
      <c r="O35" s="4"/>
      <c r="P35" s="4"/>
      <c r="Q35" s="4">
        <v>2</v>
      </c>
      <c r="R35" s="4"/>
      <c r="S35" s="4"/>
      <c r="T35" s="4"/>
      <c r="U35" s="4">
        <v>2</v>
      </c>
      <c r="V35" s="4"/>
      <c r="W35" s="4"/>
      <c r="X35" s="4"/>
      <c r="Y35" s="4">
        <v>2</v>
      </c>
      <c r="Z35" s="4"/>
      <c r="AA35" s="4"/>
      <c r="AB35" s="4"/>
      <c r="AC35" s="4"/>
    </row>
    <row r="36" spans="1:29" ht="12.75">
      <c r="A36" s="13">
        <v>103</v>
      </c>
      <c r="C36" s="1"/>
      <c r="D36" s="1">
        <v>1</v>
      </c>
      <c r="E36" s="1"/>
      <c r="F36" s="1"/>
      <c r="G36" s="1"/>
      <c r="H36" s="1">
        <v>1</v>
      </c>
      <c r="I36" s="1"/>
      <c r="J36" s="1"/>
      <c r="K36" s="1"/>
      <c r="L36" s="1"/>
      <c r="M36" s="1">
        <v>1</v>
      </c>
      <c r="N36" s="1"/>
      <c r="O36" s="1"/>
      <c r="P36" s="1"/>
      <c r="Q36" s="1">
        <v>1</v>
      </c>
      <c r="R36" s="1"/>
      <c r="S36" s="1"/>
      <c r="T36" s="1"/>
      <c r="U36" s="1">
        <v>1</v>
      </c>
      <c r="V36" s="1"/>
      <c r="W36" s="1"/>
      <c r="X36" s="1"/>
      <c r="Y36" s="1"/>
      <c r="Z36" s="1">
        <v>1</v>
      </c>
      <c r="AA36" s="1"/>
      <c r="AB36" s="1"/>
      <c r="AC36" s="1"/>
    </row>
    <row r="37" spans="1:29" s="3" customFormat="1" ht="12.75">
      <c r="A37" s="12" t="s">
        <v>56</v>
      </c>
      <c r="C37" s="4"/>
      <c r="D37" s="4">
        <v>15</v>
      </c>
      <c r="E37" s="4"/>
      <c r="F37" s="4"/>
      <c r="G37" s="4"/>
      <c r="H37" s="4">
        <v>15</v>
      </c>
      <c r="I37" s="4"/>
      <c r="J37" s="4"/>
      <c r="K37" s="4"/>
      <c r="L37" s="4"/>
      <c r="M37" s="4">
        <v>15</v>
      </c>
      <c r="N37" s="4"/>
      <c r="O37" s="4"/>
      <c r="P37" s="4"/>
      <c r="Q37" s="4">
        <v>15</v>
      </c>
      <c r="R37" s="4"/>
      <c r="S37" s="4"/>
      <c r="T37" s="4"/>
      <c r="U37" s="4">
        <v>15</v>
      </c>
      <c r="V37" s="4"/>
      <c r="W37" s="4"/>
      <c r="X37" s="4"/>
      <c r="Y37" s="4">
        <v>15</v>
      </c>
      <c r="Z37" s="4"/>
      <c r="AA37" s="4"/>
      <c r="AB37" s="4"/>
      <c r="AC37" s="4"/>
    </row>
    <row r="38" spans="1:29" ht="12.75">
      <c r="A38" s="13">
        <v>119</v>
      </c>
      <c r="C38" s="1"/>
      <c r="D38" s="1">
        <v>1</v>
      </c>
      <c r="E38" s="1"/>
      <c r="F38" s="1"/>
      <c r="G38" s="1"/>
      <c r="H38" s="1"/>
      <c r="I38" s="1">
        <v>1</v>
      </c>
      <c r="J38" s="1"/>
      <c r="K38" s="1"/>
      <c r="L38" s="1"/>
      <c r="M38" s="1">
        <v>1</v>
      </c>
      <c r="N38" s="1"/>
      <c r="O38" s="1"/>
      <c r="P38" s="1"/>
      <c r="Q38" s="9">
        <v>1</v>
      </c>
      <c r="R38" s="1"/>
      <c r="S38" s="1"/>
      <c r="T38" s="1"/>
      <c r="U38" s="1">
        <v>1</v>
      </c>
      <c r="V38" s="1"/>
      <c r="W38" s="1"/>
      <c r="X38" s="1"/>
      <c r="Y38" s="1"/>
      <c r="Z38" s="1"/>
      <c r="AA38" s="1">
        <v>1</v>
      </c>
      <c r="AB38" s="1"/>
      <c r="AC38" s="1"/>
    </row>
    <row r="39" spans="1:29" s="3" customFormat="1" ht="12.75">
      <c r="A39" s="12" t="s">
        <v>27</v>
      </c>
      <c r="C39" s="4"/>
      <c r="D39" s="4">
        <v>5</v>
      </c>
      <c r="E39" s="4"/>
      <c r="F39" s="4"/>
      <c r="G39" s="4"/>
      <c r="H39" s="4">
        <v>5</v>
      </c>
      <c r="I39" s="4"/>
      <c r="J39" s="4"/>
      <c r="K39" s="4"/>
      <c r="L39" s="4"/>
      <c r="M39" s="4">
        <v>5</v>
      </c>
      <c r="N39" s="4"/>
      <c r="O39" s="4"/>
      <c r="P39" s="4"/>
      <c r="Q39" s="4">
        <v>5</v>
      </c>
      <c r="R39" s="4"/>
      <c r="S39" s="4"/>
      <c r="T39" s="4"/>
      <c r="U39" s="4">
        <v>5</v>
      </c>
      <c r="V39" s="4"/>
      <c r="W39" s="4"/>
      <c r="X39" s="4"/>
      <c r="Y39" s="4">
        <v>5</v>
      </c>
      <c r="Z39" s="4"/>
      <c r="AA39" s="4"/>
      <c r="AB39" s="4"/>
      <c r="AC39" s="4"/>
    </row>
    <row r="40" spans="1:29" ht="12.75">
      <c r="A40" s="13" t="s">
        <v>57</v>
      </c>
      <c r="C40" s="1"/>
      <c r="D40" s="1">
        <v>6</v>
      </c>
      <c r="E40" s="1"/>
      <c r="F40" s="1"/>
      <c r="G40" s="1"/>
      <c r="H40" s="1">
        <v>6</v>
      </c>
      <c r="I40" s="1"/>
      <c r="J40" s="1"/>
      <c r="K40" s="1"/>
      <c r="L40" s="1"/>
      <c r="M40" s="1">
        <v>6</v>
      </c>
      <c r="N40" s="1"/>
      <c r="O40" s="1"/>
      <c r="P40" s="1"/>
      <c r="Q40" s="1">
        <v>6</v>
      </c>
      <c r="R40" s="1"/>
      <c r="S40" s="1"/>
      <c r="T40" s="1"/>
      <c r="U40" s="1">
        <v>6</v>
      </c>
      <c r="V40" s="1"/>
      <c r="W40" s="1"/>
      <c r="X40" s="1"/>
      <c r="Y40" s="1">
        <v>6</v>
      </c>
      <c r="Z40" s="1"/>
      <c r="AA40" s="1"/>
      <c r="AB40" s="1"/>
      <c r="AC40" s="1"/>
    </row>
    <row r="41" spans="1:29" s="3" customFormat="1" ht="12.75">
      <c r="A41" s="10">
        <v>130</v>
      </c>
      <c r="C41" s="4"/>
      <c r="D41" s="4">
        <v>1</v>
      </c>
      <c r="E41" s="4"/>
      <c r="F41" s="4"/>
      <c r="G41" s="4"/>
      <c r="H41" s="4"/>
      <c r="I41" s="4">
        <v>1</v>
      </c>
      <c r="J41" s="4"/>
      <c r="K41" s="4"/>
      <c r="L41" s="4"/>
      <c r="M41" s="4">
        <v>1</v>
      </c>
      <c r="N41" s="4"/>
      <c r="O41" s="4"/>
      <c r="P41" s="4"/>
      <c r="Q41" s="4">
        <v>1</v>
      </c>
      <c r="R41" s="4"/>
      <c r="S41" s="4"/>
      <c r="T41" s="4"/>
      <c r="U41" s="4">
        <v>1</v>
      </c>
      <c r="V41" s="4"/>
      <c r="W41" s="4"/>
      <c r="X41" s="4"/>
      <c r="Y41" s="4"/>
      <c r="Z41" s="4"/>
      <c r="AA41" s="4">
        <v>1</v>
      </c>
      <c r="AB41" s="4"/>
      <c r="AC41" s="4"/>
    </row>
    <row r="42" spans="1:29" ht="12.75">
      <c r="A42" s="13" t="s">
        <v>58</v>
      </c>
      <c r="C42" s="1"/>
      <c r="D42" s="1">
        <v>5</v>
      </c>
      <c r="E42" s="1"/>
      <c r="F42" s="1"/>
      <c r="G42" s="1"/>
      <c r="H42" s="1">
        <v>5</v>
      </c>
      <c r="I42" s="1"/>
      <c r="J42" s="1"/>
      <c r="K42" s="1"/>
      <c r="L42" s="1"/>
      <c r="M42" s="1">
        <v>5</v>
      </c>
      <c r="N42" s="1"/>
      <c r="O42" s="1"/>
      <c r="P42" s="1"/>
      <c r="Q42" s="1">
        <v>5</v>
      </c>
      <c r="R42" s="1"/>
      <c r="S42" s="1"/>
      <c r="T42" s="1"/>
      <c r="U42" s="1">
        <v>5</v>
      </c>
      <c r="V42" s="1"/>
      <c r="W42" s="1"/>
      <c r="X42" s="1"/>
      <c r="Y42" s="1">
        <v>5</v>
      </c>
      <c r="Z42" s="1"/>
      <c r="AA42" s="1"/>
      <c r="AB42" s="1"/>
      <c r="AC42" s="1"/>
    </row>
    <row r="43" spans="1:29" s="3" customFormat="1" ht="12.75">
      <c r="A43" s="12">
        <v>136</v>
      </c>
      <c r="C43" s="4"/>
      <c r="D43" s="4">
        <v>1</v>
      </c>
      <c r="E43" s="4"/>
      <c r="F43" s="4"/>
      <c r="G43" s="4"/>
      <c r="H43" s="4">
        <v>1</v>
      </c>
      <c r="I43" s="4"/>
      <c r="J43" s="4"/>
      <c r="K43" s="4"/>
      <c r="L43" s="4"/>
      <c r="M43" s="4">
        <v>1</v>
      </c>
      <c r="N43" s="4"/>
      <c r="O43" s="4"/>
      <c r="P43" s="4"/>
      <c r="Q43" s="4"/>
      <c r="R43" s="4">
        <v>1</v>
      </c>
      <c r="S43" s="4"/>
      <c r="T43" s="4"/>
      <c r="U43" s="4">
        <v>1</v>
      </c>
      <c r="V43" s="4"/>
      <c r="W43" s="4"/>
      <c r="X43" s="4"/>
      <c r="Y43" s="4"/>
      <c r="Z43" s="4"/>
      <c r="AA43" s="4">
        <v>1</v>
      </c>
      <c r="AB43" s="4"/>
      <c r="AC43" s="4"/>
    </row>
    <row r="44" spans="1:29" ht="12.75">
      <c r="A44" s="13" t="s">
        <v>28</v>
      </c>
      <c r="C44" s="1"/>
      <c r="D44" s="1">
        <v>3</v>
      </c>
      <c r="E44" s="1"/>
      <c r="F44" s="1"/>
      <c r="G44" s="1"/>
      <c r="H44" s="1">
        <v>3</v>
      </c>
      <c r="I44" s="1"/>
      <c r="J44" s="1"/>
      <c r="K44" s="1"/>
      <c r="L44" s="1"/>
      <c r="M44" s="1">
        <v>3</v>
      </c>
      <c r="N44" s="1"/>
      <c r="O44" s="1"/>
      <c r="P44" s="1"/>
      <c r="Q44" s="1">
        <v>3</v>
      </c>
      <c r="R44" s="1"/>
      <c r="S44" s="1"/>
      <c r="T44" s="1"/>
      <c r="U44" s="1">
        <v>3</v>
      </c>
      <c r="V44" s="1"/>
      <c r="W44" s="1"/>
      <c r="X44" s="1"/>
      <c r="Y44" s="1">
        <v>3</v>
      </c>
      <c r="Z44" s="1"/>
      <c r="AA44" s="1"/>
      <c r="AB44" s="1"/>
      <c r="AC44" s="1"/>
    </row>
    <row r="45" spans="1:29" s="3" customFormat="1" ht="12.75">
      <c r="A45" s="12">
        <v>140</v>
      </c>
      <c r="C45" s="4"/>
      <c r="D45" s="4">
        <v>1</v>
      </c>
      <c r="E45" s="4"/>
      <c r="F45" s="4"/>
      <c r="G45" s="4"/>
      <c r="H45" s="4">
        <v>1</v>
      </c>
      <c r="I45" s="4"/>
      <c r="J45" s="4"/>
      <c r="K45" s="4"/>
      <c r="L45" s="4"/>
      <c r="M45" s="4">
        <v>1</v>
      </c>
      <c r="N45" s="4"/>
      <c r="O45" s="4"/>
      <c r="P45" s="4"/>
      <c r="Q45" s="4"/>
      <c r="R45" s="4">
        <v>1</v>
      </c>
      <c r="S45" s="4"/>
      <c r="T45" s="4"/>
      <c r="U45" s="4">
        <v>1</v>
      </c>
      <c r="V45" s="4"/>
      <c r="W45" s="4"/>
      <c r="X45" s="4"/>
      <c r="Y45" s="4"/>
      <c r="Z45" s="4"/>
      <c r="AA45" s="4">
        <v>1</v>
      </c>
      <c r="AB45" s="4"/>
      <c r="AC45" s="4"/>
    </row>
    <row r="46" spans="1:29" ht="12.75">
      <c r="A46" s="11">
        <v>141</v>
      </c>
      <c r="C46" s="1"/>
      <c r="D46" s="1">
        <v>1</v>
      </c>
      <c r="E46" s="1"/>
      <c r="F46" s="1"/>
      <c r="G46" s="1"/>
      <c r="H46" s="1">
        <v>1</v>
      </c>
      <c r="I46" s="1"/>
      <c r="J46" s="1"/>
      <c r="K46" s="1"/>
      <c r="L46" s="1"/>
      <c r="M46" s="1">
        <v>1</v>
      </c>
      <c r="N46" s="1"/>
      <c r="O46" s="1"/>
      <c r="P46" s="1"/>
      <c r="Q46" s="6">
        <v>1</v>
      </c>
      <c r="R46" s="1"/>
      <c r="S46" s="1"/>
      <c r="T46" s="1"/>
      <c r="U46" s="1">
        <v>1</v>
      </c>
      <c r="V46" s="1"/>
      <c r="W46" s="1"/>
      <c r="X46" s="1"/>
      <c r="Y46" s="1">
        <v>1</v>
      </c>
      <c r="Z46" s="1"/>
      <c r="AA46" s="1"/>
      <c r="AB46" s="1"/>
      <c r="AC46" s="1"/>
    </row>
    <row r="47" spans="1:29" s="3" customFormat="1" ht="12.75">
      <c r="A47" s="12">
        <v>142</v>
      </c>
      <c r="C47" s="4"/>
      <c r="D47" s="4">
        <v>1</v>
      </c>
      <c r="E47" s="4"/>
      <c r="F47" s="4"/>
      <c r="G47" s="4"/>
      <c r="H47" s="4"/>
      <c r="I47" s="4">
        <v>1</v>
      </c>
      <c r="J47" s="4"/>
      <c r="K47" s="4"/>
      <c r="L47" s="4"/>
      <c r="M47" s="4">
        <v>1</v>
      </c>
      <c r="N47" s="4"/>
      <c r="O47" s="4"/>
      <c r="P47" s="4"/>
      <c r="Q47" s="4">
        <v>1</v>
      </c>
      <c r="R47" s="4"/>
      <c r="S47" s="4"/>
      <c r="T47" s="4"/>
      <c r="U47" s="4">
        <v>1</v>
      </c>
      <c r="V47" s="4"/>
      <c r="W47" s="4"/>
      <c r="X47" s="4"/>
      <c r="Y47" s="4"/>
      <c r="Z47" s="4"/>
      <c r="AA47" s="4">
        <v>1</v>
      </c>
      <c r="AB47" s="4"/>
      <c r="AC47" s="4"/>
    </row>
    <row r="48" spans="1:29" s="15" customFormat="1" ht="12.75">
      <c r="A48" s="17" t="s">
        <v>59</v>
      </c>
      <c r="C48" s="16"/>
      <c r="D48" s="16">
        <v>3</v>
      </c>
      <c r="E48" s="16"/>
      <c r="F48" s="16"/>
      <c r="G48" s="16"/>
      <c r="H48" s="16">
        <v>3</v>
      </c>
      <c r="I48" s="16"/>
      <c r="J48" s="16"/>
      <c r="K48" s="16"/>
      <c r="L48" s="16"/>
      <c r="M48" s="16">
        <v>3</v>
      </c>
      <c r="N48" s="16"/>
      <c r="O48" s="16"/>
      <c r="P48" s="16"/>
      <c r="Q48" s="16">
        <v>3</v>
      </c>
      <c r="R48" s="16"/>
      <c r="S48" s="16"/>
      <c r="T48" s="16"/>
      <c r="U48" s="16">
        <v>3</v>
      </c>
      <c r="V48" s="16"/>
      <c r="W48" s="16"/>
      <c r="X48" s="16"/>
      <c r="Y48" s="16">
        <v>3</v>
      </c>
      <c r="Z48" s="16"/>
      <c r="AA48" s="16"/>
      <c r="AB48" s="16"/>
      <c r="AC48" s="16"/>
    </row>
    <row r="49" spans="1:29" s="3" customFormat="1" ht="12.75">
      <c r="A49" s="12">
        <v>146</v>
      </c>
      <c r="C49" s="4"/>
      <c r="D49" s="4">
        <v>1</v>
      </c>
      <c r="E49" s="4"/>
      <c r="F49" s="4"/>
      <c r="G49" s="4"/>
      <c r="H49" s="4">
        <v>1</v>
      </c>
      <c r="I49" s="4"/>
      <c r="J49" s="4"/>
      <c r="K49" s="4"/>
      <c r="L49" s="4">
        <v>1</v>
      </c>
      <c r="M49" s="4"/>
      <c r="N49" s="4"/>
      <c r="O49" s="4"/>
      <c r="P49" s="4"/>
      <c r="Q49" s="4"/>
      <c r="R49" s="4">
        <v>1</v>
      </c>
      <c r="S49" s="4"/>
      <c r="T49" s="4"/>
      <c r="U49" s="4">
        <v>1</v>
      </c>
      <c r="V49" s="4"/>
      <c r="W49" s="4"/>
      <c r="X49" s="4"/>
      <c r="Y49" s="4"/>
      <c r="Z49" s="4"/>
      <c r="AA49" s="4">
        <v>1</v>
      </c>
      <c r="AB49" s="4"/>
      <c r="AC49" s="4"/>
    </row>
    <row r="50" spans="1:27" ht="12.75">
      <c r="A50" s="2" t="s">
        <v>42</v>
      </c>
      <c r="B50" s="2"/>
      <c r="C50" s="2"/>
      <c r="D50" s="6">
        <f>SUM(D9:D49)</f>
        <v>143</v>
      </c>
      <c r="E50" s="6">
        <f>SUM(E9:E49)</f>
        <v>0</v>
      </c>
      <c r="F50" s="6">
        <f>SUM(F9:F49)</f>
        <v>0</v>
      </c>
      <c r="G50" s="2"/>
      <c r="H50" s="6">
        <f>SUM(H9:H49)</f>
        <v>139</v>
      </c>
      <c r="I50" s="6">
        <f>SUM(I9:I49)</f>
        <v>4</v>
      </c>
      <c r="J50" s="6">
        <f>SUM(J9:J49)</f>
        <v>0</v>
      </c>
      <c r="K50" s="2"/>
      <c r="L50" s="6">
        <f>SUM(L9:L49)</f>
        <v>5</v>
      </c>
      <c r="M50" s="6">
        <f>SUM(M9:M49)</f>
        <v>138</v>
      </c>
      <c r="N50" s="6">
        <f>SUM(N9:N49)</f>
        <v>0</v>
      </c>
      <c r="O50" s="2"/>
      <c r="P50" s="2"/>
      <c r="Q50" s="6">
        <f>SUM(Q9:Q49)</f>
        <v>136</v>
      </c>
      <c r="R50" s="6">
        <f>SUM(R9:R49)</f>
        <v>7</v>
      </c>
      <c r="S50" s="6">
        <f>SUM(S9:S49)</f>
        <v>0</v>
      </c>
      <c r="T50" s="2"/>
      <c r="U50" s="6">
        <f>SUM(U9:U49)</f>
        <v>143</v>
      </c>
      <c r="V50" s="6">
        <f>SUM(V9:V49)</f>
        <v>0</v>
      </c>
      <c r="W50" s="6">
        <f>SUM(W9:W49)</f>
        <v>0</v>
      </c>
      <c r="X50" s="2"/>
      <c r="Y50" s="6">
        <f>SUM(Y9:Y49)</f>
        <v>129</v>
      </c>
      <c r="Z50" s="6">
        <f>SUM(Z9:Z49)</f>
        <v>2</v>
      </c>
      <c r="AA50" s="6">
        <f>SUM(AA9:AA49)</f>
        <v>12</v>
      </c>
    </row>
    <row r="51" ht="12.75">
      <c r="A51" t="s">
        <v>4</v>
      </c>
    </row>
    <row r="52" ht="12.75">
      <c r="A52" s="6"/>
    </row>
    <row r="53" ht="12.75">
      <c r="A53" t="s">
        <v>11</v>
      </c>
    </row>
    <row r="54" ht="12.75">
      <c r="A54" t="s">
        <v>10</v>
      </c>
    </row>
    <row r="55" ht="12.75">
      <c r="A55" t="s">
        <v>8</v>
      </c>
    </row>
  </sheetData>
  <sheetProtection password="CABD" sheet="1" objects="1" scenarios="1"/>
  <mergeCells count="3">
    <mergeCell ref="A4:AE4"/>
    <mergeCell ref="D5:N5"/>
    <mergeCell ref="Q5:W5"/>
  </mergeCells>
  <printOptions/>
  <pageMargins left="0.25" right="0" top="0.25" bottom="0" header="0.5" footer="0.5"/>
  <pageSetup fitToHeight="1" fitToWidth="1" horizontalDpi="300" verticalDpi="300"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7.57421875" style="0" customWidth="1"/>
    <col min="2" max="27" width="4.7109375" style="0" customWidth="1"/>
    <col min="28" max="28" width="10.7109375" style="0" customWidth="1"/>
    <col min="30" max="30" width="4.7109375" style="0" customWidth="1"/>
  </cols>
  <sheetData>
    <row r="1" ht="12.75">
      <c r="G1" s="2" t="s">
        <v>81</v>
      </c>
    </row>
    <row r="2" ht="12.75">
      <c r="G2" s="2" t="s">
        <v>74</v>
      </c>
    </row>
    <row r="4" spans="1:31" ht="12.75">
      <c r="A4" s="41" t="s">
        <v>69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4:31" ht="12.75">
      <c r="D5" s="41" t="s">
        <v>49</v>
      </c>
      <c r="E5" s="41"/>
      <c r="F5" s="41"/>
      <c r="G5" s="41"/>
      <c r="H5" s="41"/>
      <c r="I5" s="41"/>
      <c r="J5" s="41"/>
      <c r="K5" s="41"/>
      <c r="L5" s="41"/>
      <c r="M5" s="41"/>
      <c r="N5" s="41"/>
      <c r="Q5" s="41" t="s">
        <v>48</v>
      </c>
      <c r="R5" s="41"/>
      <c r="S5" s="41"/>
      <c r="T5" s="41"/>
      <c r="U5" s="41"/>
      <c r="V5" s="41"/>
      <c r="W5" s="41"/>
      <c r="Y5" s="2" t="s">
        <v>50</v>
      </c>
      <c r="AC5" t="s">
        <v>5</v>
      </c>
      <c r="AE5" t="s">
        <v>5</v>
      </c>
    </row>
    <row r="6" spans="3:25" ht="12.75">
      <c r="C6" s="2"/>
      <c r="D6" t="s">
        <v>43</v>
      </c>
      <c r="H6" t="s">
        <v>44</v>
      </c>
      <c r="L6" t="s">
        <v>45</v>
      </c>
      <c r="P6" s="2"/>
      <c r="Q6" t="s">
        <v>47</v>
      </c>
      <c r="U6" t="s">
        <v>46</v>
      </c>
      <c r="X6" s="2"/>
      <c r="Y6" t="s">
        <v>51</v>
      </c>
    </row>
    <row r="7" spans="1:31" ht="12.75">
      <c r="A7" s="5" t="s">
        <v>0</v>
      </c>
      <c r="D7" t="s">
        <v>1</v>
      </c>
      <c r="E7" t="s">
        <v>2</v>
      </c>
      <c r="F7" t="s">
        <v>3</v>
      </c>
      <c r="H7" t="s">
        <v>1</v>
      </c>
      <c r="I7" t="s">
        <v>2</v>
      </c>
      <c r="J7" t="s">
        <v>3</v>
      </c>
      <c r="L7" t="s">
        <v>1</v>
      </c>
      <c r="M7" t="s">
        <v>2</v>
      </c>
      <c r="N7" t="s">
        <v>3</v>
      </c>
      <c r="Q7" t="s">
        <v>1</v>
      </c>
      <c r="R7" t="s">
        <v>2</v>
      </c>
      <c r="S7" t="s">
        <v>3</v>
      </c>
      <c r="U7" t="s">
        <v>1</v>
      </c>
      <c r="V7" t="s">
        <v>2</v>
      </c>
      <c r="W7" t="s">
        <v>3</v>
      </c>
      <c r="Y7" t="s">
        <v>1</v>
      </c>
      <c r="Z7" t="s">
        <v>2</v>
      </c>
      <c r="AA7" t="s">
        <v>3</v>
      </c>
      <c r="AC7" s="1" t="s">
        <v>9</v>
      </c>
      <c r="AE7" t="s">
        <v>6</v>
      </c>
    </row>
    <row r="8" spans="3:31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E8" t="s">
        <v>7</v>
      </c>
    </row>
    <row r="9" spans="1:29" s="3" customFormat="1" ht="12.75">
      <c r="A9" s="10" t="s">
        <v>60</v>
      </c>
      <c r="C9" s="4"/>
      <c r="D9" s="4">
        <v>17</v>
      </c>
      <c r="E9" s="4"/>
      <c r="F9" s="4"/>
      <c r="G9" s="4"/>
      <c r="H9" s="4">
        <v>17</v>
      </c>
      <c r="I9" s="4"/>
      <c r="J9" s="4"/>
      <c r="K9" s="4"/>
      <c r="L9" s="4"/>
      <c r="M9" s="4">
        <v>17</v>
      </c>
      <c r="N9" s="4"/>
      <c r="O9" s="4"/>
      <c r="P9" s="4"/>
      <c r="Q9" s="4">
        <v>17</v>
      </c>
      <c r="R9" s="4"/>
      <c r="S9" s="4"/>
      <c r="T9" s="4"/>
      <c r="U9" s="4">
        <v>17</v>
      </c>
      <c r="V9" s="4"/>
      <c r="W9" s="4"/>
      <c r="X9" s="4"/>
      <c r="Y9" s="4">
        <v>17</v>
      </c>
      <c r="Z9" s="4"/>
      <c r="AA9" s="4"/>
      <c r="AB9" s="4"/>
      <c r="AC9" s="4"/>
    </row>
    <row r="10" spans="1:29" ht="12.75">
      <c r="A10" s="11">
        <v>315</v>
      </c>
      <c r="C10" s="1"/>
      <c r="D10" s="1">
        <v>1</v>
      </c>
      <c r="E10" s="1"/>
      <c r="F10" s="1"/>
      <c r="G10" s="1"/>
      <c r="H10" s="1">
        <v>1</v>
      </c>
      <c r="I10" s="1"/>
      <c r="J10" s="1"/>
      <c r="K10" s="1"/>
      <c r="L10" s="1">
        <v>1</v>
      </c>
      <c r="M10" s="1"/>
      <c r="N10" s="1"/>
      <c r="O10" s="1"/>
      <c r="P10" s="1"/>
      <c r="Q10" s="1">
        <v>1</v>
      </c>
      <c r="R10" s="1"/>
      <c r="S10" s="1"/>
      <c r="T10" s="1"/>
      <c r="U10" s="1">
        <v>1</v>
      </c>
      <c r="V10" s="1"/>
      <c r="W10" s="1"/>
      <c r="X10" s="1"/>
      <c r="Y10" s="1">
        <v>1</v>
      </c>
      <c r="Z10" s="1"/>
      <c r="AA10" s="1"/>
      <c r="AB10" s="1"/>
      <c r="AC10" s="1"/>
    </row>
    <row r="11" spans="1:29" s="3" customFormat="1" ht="12.75">
      <c r="A11" s="12" t="s">
        <v>38</v>
      </c>
      <c r="C11" s="4"/>
      <c r="D11" s="4">
        <v>4</v>
      </c>
      <c r="E11" s="4"/>
      <c r="F11" s="4"/>
      <c r="G11" s="4"/>
      <c r="H11" s="4">
        <v>4</v>
      </c>
      <c r="I11" s="4"/>
      <c r="J11" s="4"/>
      <c r="K11" s="4"/>
      <c r="L11" s="4"/>
      <c r="M11" s="4">
        <v>4</v>
      </c>
      <c r="N11" s="4"/>
      <c r="O11" s="4"/>
      <c r="P11" s="4"/>
      <c r="Q11" s="4">
        <v>4</v>
      </c>
      <c r="R11" s="4"/>
      <c r="S11" s="4"/>
      <c r="T11" s="4"/>
      <c r="U11" s="4">
        <v>4</v>
      </c>
      <c r="V11" s="4"/>
      <c r="W11" s="4"/>
      <c r="X11" s="4"/>
      <c r="Y11" s="4">
        <v>4</v>
      </c>
      <c r="Z11" s="4"/>
      <c r="AA11" s="4"/>
      <c r="AB11" s="4"/>
      <c r="AC11" s="4"/>
    </row>
    <row r="12" spans="1:29" ht="12.75">
      <c r="A12" s="11">
        <v>320</v>
      </c>
      <c r="C12" s="1"/>
      <c r="D12" s="1">
        <v>1</v>
      </c>
      <c r="E12" s="1"/>
      <c r="F12" s="1"/>
      <c r="G12" s="1"/>
      <c r="H12" s="1">
        <v>1</v>
      </c>
      <c r="I12" s="1"/>
      <c r="J12" s="1"/>
      <c r="K12" s="1"/>
      <c r="L12" s="1">
        <v>1</v>
      </c>
      <c r="M12" s="1"/>
      <c r="N12" s="1"/>
      <c r="O12" s="1"/>
      <c r="P12" s="1"/>
      <c r="Q12" s="1">
        <v>1</v>
      </c>
      <c r="R12" s="1"/>
      <c r="S12" s="1"/>
      <c r="T12" s="1"/>
      <c r="U12" s="1">
        <v>1</v>
      </c>
      <c r="V12" s="1"/>
      <c r="W12" s="1"/>
      <c r="X12" s="1"/>
      <c r="Y12" s="1">
        <v>1</v>
      </c>
      <c r="Z12" s="1"/>
      <c r="AA12" s="1"/>
      <c r="AB12" s="1"/>
      <c r="AC12" s="1"/>
    </row>
    <row r="13" spans="1:29" s="3" customFormat="1" ht="12.75">
      <c r="A13" s="12">
        <v>321</v>
      </c>
      <c r="C13" s="4"/>
      <c r="D13" s="4">
        <v>1</v>
      </c>
      <c r="E13" s="4"/>
      <c r="F13" s="4"/>
      <c r="G13" s="4"/>
      <c r="H13" s="4">
        <v>1</v>
      </c>
      <c r="I13" s="4"/>
      <c r="J13" s="4"/>
      <c r="K13" s="4"/>
      <c r="L13" s="4"/>
      <c r="M13" s="4">
        <v>1</v>
      </c>
      <c r="N13" s="4"/>
      <c r="O13" s="4"/>
      <c r="P13" s="4"/>
      <c r="Q13" s="4">
        <v>1</v>
      </c>
      <c r="R13" s="4"/>
      <c r="S13" s="4"/>
      <c r="T13" s="4"/>
      <c r="U13" s="4">
        <v>1</v>
      </c>
      <c r="V13" s="4"/>
      <c r="W13" s="4"/>
      <c r="X13" s="4"/>
      <c r="Y13" s="4">
        <v>1</v>
      </c>
      <c r="Z13" s="4"/>
      <c r="AA13" s="4"/>
      <c r="AB13" s="4"/>
      <c r="AC13" s="4"/>
    </row>
    <row r="14" spans="1:29" s="15" customFormat="1" ht="12.75">
      <c r="A14" s="14">
        <v>322</v>
      </c>
      <c r="C14" s="16"/>
      <c r="D14" s="16">
        <v>1</v>
      </c>
      <c r="E14" s="16"/>
      <c r="F14" s="16"/>
      <c r="G14" s="16"/>
      <c r="H14" s="16">
        <v>1</v>
      </c>
      <c r="I14" s="16"/>
      <c r="J14" s="16"/>
      <c r="K14" s="16"/>
      <c r="L14" s="16">
        <v>1</v>
      </c>
      <c r="M14" s="16"/>
      <c r="N14" s="16"/>
      <c r="O14" s="16"/>
      <c r="P14" s="16"/>
      <c r="Q14" s="16">
        <v>1</v>
      </c>
      <c r="R14" s="16"/>
      <c r="S14" s="16"/>
      <c r="T14" s="16"/>
      <c r="U14" s="16">
        <v>1</v>
      </c>
      <c r="V14" s="16"/>
      <c r="W14" s="16"/>
      <c r="X14" s="16"/>
      <c r="Y14" s="16">
        <v>1</v>
      </c>
      <c r="Z14" s="16"/>
      <c r="AA14" s="16"/>
      <c r="AB14" s="16"/>
      <c r="AC14" s="16"/>
    </row>
    <row r="15" spans="1:29" s="3" customFormat="1" ht="12.75">
      <c r="A15" s="12" t="s">
        <v>61</v>
      </c>
      <c r="C15" s="4"/>
      <c r="D15" s="4">
        <v>8</v>
      </c>
      <c r="E15" s="4"/>
      <c r="F15" s="4"/>
      <c r="G15" s="4"/>
      <c r="H15" s="4">
        <v>8</v>
      </c>
      <c r="I15" s="4"/>
      <c r="J15" s="4"/>
      <c r="K15" s="4"/>
      <c r="L15" s="4"/>
      <c r="M15" s="4">
        <v>8</v>
      </c>
      <c r="N15" s="4"/>
      <c r="O15" s="4"/>
      <c r="P15" s="4"/>
      <c r="Q15" s="4">
        <v>8</v>
      </c>
      <c r="R15" s="4"/>
      <c r="S15" s="4"/>
      <c r="T15" s="4"/>
      <c r="U15" s="4">
        <v>8</v>
      </c>
      <c r="V15" s="4"/>
      <c r="W15" s="4"/>
      <c r="X15" s="4"/>
      <c r="Y15" s="4">
        <v>8</v>
      </c>
      <c r="Z15" s="4"/>
      <c r="AA15" s="4"/>
      <c r="AB15" s="4"/>
      <c r="AC15" s="4"/>
    </row>
    <row r="16" spans="1:29" ht="12.75">
      <c r="A16" s="11">
        <v>331</v>
      </c>
      <c r="C16" s="1"/>
      <c r="D16" s="1">
        <v>1</v>
      </c>
      <c r="E16" s="1"/>
      <c r="F16" s="1"/>
      <c r="G16" s="1"/>
      <c r="H16" s="1">
        <v>1</v>
      </c>
      <c r="I16" s="1"/>
      <c r="J16" s="1"/>
      <c r="K16" s="1"/>
      <c r="L16" s="1">
        <v>1</v>
      </c>
      <c r="M16" s="1"/>
      <c r="N16" s="1"/>
      <c r="O16" s="1"/>
      <c r="P16" s="1"/>
      <c r="Q16" s="1">
        <v>1</v>
      </c>
      <c r="R16" s="1"/>
      <c r="S16" s="1"/>
      <c r="T16" s="1"/>
      <c r="U16" s="1">
        <v>1</v>
      </c>
      <c r="V16" s="1"/>
      <c r="W16" s="1"/>
      <c r="X16" s="1"/>
      <c r="Y16" s="1">
        <v>1</v>
      </c>
      <c r="Z16" s="1"/>
      <c r="AA16" s="1"/>
      <c r="AB16" s="1"/>
      <c r="AC16" s="1"/>
    </row>
    <row r="17" spans="1:29" s="3" customFormat="1" ht="12.75">
      <c r="A17" s="19">
        <v>332</v>
      </c>
      <c r="C17" s="4"/>
      <c r="D17" s="4">
        <v>1</v>
      </c>
      <c r="E17" s="4"/>
      <c r="F17" s="4"/>
      <c r="G17" s="4"/>
      <c r="H17" s="4">
        <v>1</v>
      </c>
      <c r="I17" s="4"/>
      <c r="J17" s="4"/>
      <c r="K17" s="4"/>
      <c r="L17" s="4"/>
      <c r="M17" s="4">
        <v>1</v>
      </c>
      <c r="N17" s="4"/>
      <c r="O17" s="4"/>
      <c r="P17" s="4"/>
      <c r="Q17" s="4">
        <v>1</v>
      </c>
      <c r="R17" s="4"/>
      <c r="S17" s="4"/>
      <c r="T17" s="4"/>
      <c r="U17" s="4">
        <v>1</v>
      </c>
      <c r="V17" s="4"/>
      <c r="W17" s="4"/>
      <c r="X17" s="4"/>
      <c r="Y17" s="4">
        <v>1</v>
      </c>
      <c r="Z17" s="4"/>
      <c r="AA17" s="4"/>
      <c r="AB17" s="4"/>
      <c r="AC17" s="4"/>
    </row>
    <row r="18" spans="1:29" ht="12.75">
      <c r="A18" s="13">
        <v>333</v>
      </c>
      <c r="C18" s="1"/>
      <c r="D18" s="1">
        <v>1</v>
      </c>
      <c r="E18" s="1"/>
      <c r="F18" s="1"/>
      <c r="G18" s="1"/>
      <c r="H18" s="1">
        <v>1</v>
      </c>
      <c r="I18" s="1"/>
      <c r="J18" s="1"/>
      <c r="K18" s="1"/>
      <c r="L18" s="1">
        <v>1</v>
      </c>
      <c r="M18" s="1"/>
      <c r="N18" s="1"/>
      <c r="O18" s="1"/>
      <c r="P18" s="1"/>
      <c r="Q18" s="9">
        <v>1</v>
      </c>
      <c r="R18" s="1"/>
      <c r="S18" s="1"/>
      <c r="T18" s="1"/>
      <c r="U18" s="1">
        <v>1</v>
      </c>
      <c r="V18" s="1"/>
      <c r="W18" s="1"/>
      <c r="X18" s="1"/>
      <c r="Y18" s="1">
        <v>1</v>
      </c>
      <c r="Z18" s="1"/>
      <c r="AA18" s="1"/>
      <c r="AB18" s="1"/>
      <c r="AC18" s="1"/>
    </row>
    <row r="19" spans="1:27" ht="12.75">
      <c r="A19" s="2" t="s">
        <v>42</v>
      </c>
      <c r="B19" s="2"/>
      <c r="C19" s="2"/>
      <c r="D19" s="6">
        <f>SUM(D9:D18)</f>
        <v>36</v>
      </c>
      <c r="E19" s="6">
        <f>SUM(E9:E18)</f>
        <v>0</v>
      </c>
      <c r="F19" s="6">
        <f>SUM(F9:F18)</f>
        <v>0</v>
      </c>
      <c r="G19" s="2"/>
      <c r="H19" s="6">
        <f>SUM(H9:H18)</f>
        <v>36</v>
      </c>
      <c r="I19" s="6">
        <f>SUM(I9:I18)</f>
        <v>0</v>
      </c>
      <c r="J19" s="6">
        <f>SUM(J9:J18)</f>
        <v>0</v>
      </c>
      <c r="K19" s="2"/>
      <c r="L19" s="6">
        <f>SUM(L9:L18)</f>
        <v>5</v>
      </c>
      <c r="M19" s="6">
        <f>SUM(M9:M18)</f>
        <v>31</v>
      </c>
      <c r="N19" s="6">
        <f>SUM(N9:N18)</f>
        <v>0</v>
      </c>
      <c r="O19" s="2"/>
      <c r="P19" s="2"/>
      <c r="Q19" s="6">
        <f>SUM(Q9:Q18)</f>
        <v>36</v>
      </c>
      <c r="R19" s="6">
        <f>SUM(R9:R18)</f>
        <v>0</v>
      </c>
      <c r="S19" s="6">
        <f>SUM(S9:S18)</f>
        <v>0</v>
      </c>
      <c r="T19" s="2"/>
      <c r="U19" s="6">
        <f>SUM(U9:U18)</f>
        <v>36</v>
      </c>
      <c r="V19" s="6">
        <f>SUM(V9:V18)</f>
        <v>0</v>
      </c>
      <c r="W19" s="6">
        <f>SUM(W9:W18)</f>
        <v>0</v>
      </c>
      <c r="X19" s="2"/>
      <c r="Y19" s="6">
        <f>SUM(Y9:Y18)</f>
        <v>36</v>
      </c>
      <c r="Z19" s="6">
        <f>SUM(Z9:Z18)</f>
        <v>0</v>
      </c>
      <c r="AA19" s="6">
        <f>SUM(AA9:AA18)</f>
        <v>0</v>
      </c>
    </row>
    <row r="20" ht="12.75">
      <c r="A20" t="s">
        <v>4</v>
      </c>
    </row>
    <row r="21" ht="12.75">
      <c r="A21" s="6"/>
    </row>
    <row r="22" ht="12.75">
      <c r="A22" t="s">
        <v>11</v>
      </c>
    </row>
    <row r="23" ht="12.75">
      <c r="A23" t="s">
        <v>10</v>
      </c>
    </row>
    <row r="24" ht="12.75">
      <c r="A24" t="s">
        <v>8</v>
      </c>
    </row>
  </sheetData>
  <sheetProtection password="CABD" sheet="1" objects="1" scenarios="1"/>
  <mergeCells count="3">
    <mergeCell ref="A4:AE4"/>
    <mergeCell ref="D5:N5"/>
    <mergeCell ref="Q5:W5"/>
  </mergeCells>
  <printOptions/>
  <pageMargins left="0.25" right="0" top="0.25" bottom="0" header="0.5" footer="0.5"/>
  <pageSetup fitToHeight="1" fitToWidth="1" horizontalDpi="300" verticalDpi="300" orientation="landscape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5" zoomScaleNormal="75" workbookViewId="0" topLeftCell="A1">
      <selection activeCell="R1" sqref="R1"/>
    </sheetView>
  </sheetViews>
  <sheetFormatPr defaultColWidth="9.140625" defaultRowHeight="12.75"/>
  <cols>
    <col min="1" max="1" width="7.57421875" style="0" customWidth="1"/>
    <col min="2" max="27" width="4.7109375" style="0" customWidth="1"/>
    <col min="28" max="28" width="10.7109375" style="0" customWidth="1"/>
    <col min="30" max="30" width="4.7109375" style="0" customWidth="1"/>
  </cols>
  <sheetData>
    <row r="1" ht="12.75">
      <c r="G1" s="2" t="s">
        <v>81</v>
      </c>
    </row>
    <row r="2" ht="12.75">
      <c r="G2" s="2" t="s">
        <v>74</v>
      </c>
    </row>
    <row r="4" spans="1:31" ht="12.75">
      <c r="A4" s="41" t="s">
        <v>70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4:31" ht="12.75">
      <c r="D5" s="41" t="s">
        <v>49</v>
      </c>
      <c r="E5" s="41"/>
      <c r="F5" s="41"/>
      <c r="G5" s="41"/>
      <c r="H5" s="41"/>
      <c r="I5" s="41"/>
      <c r="J5" s="41"/>
      <c r="K5" s="41"/>
      <c r="L5" s="41"/>
      <c r="M5" s="41"/>
      <c r="N5" s="41"/>
      <c r="Q5" s="41" t="s">
        <v>48</v>
      </c>
      <c r="R5" s="41"/>
      <c r="S5" s="41"/>
      <c r="T5" s="41"/>
      <c r="U5" s="41"/>
      <c r="V5" s="41"/>
      <c r="W5" s="41"/>
      <c r="Y5" s="2" t="s">
        <v>50</v>
      </c>
      <c r="AC5" t="s">
        <v>5</v>
      </c>
      <c r="AE5" t="s">
        <v>5</v>
      </c>
    </row>
    <row r="6" spans="3:25" ht="12.75">
      <c r="C6" s="2"/>
      <c r="D6" t="s">
        <v>43</v>
      </c>
      <c r="H6" t="s">
        <v>44</v>
      </c>
      <c r="L6" t="s">
        <v>45</v>
      </c>
      <c r="P6" s="2"/>
      <c r="Q6" t="s">
        <v>47</v>
      </c>
      <c r="U6" t="s">
        <v>46</v>
      </c>
      <c r="X6" s="2"/>
      <c r="Y6" t="s">
        <v>51</v>
      </c>
    </row>
    <row r="7" spans="1:31" ht="12.75">
      <c r="A7" s="5" t="s">
        <v>0</v>
      </c>
      <c r="D7" t="s">
        <v>1</v>
      </c>
      <c r="E7" t="s">
        <v>2</v>
      </c>
      <c r="F7" t="s">
        <v>3</v>
      </c>
      <c r="H7" t="s">
        <v>1</v>
      </c>
      <c r="I7" t="s">
        <v>2</v>
      </c>
      <c r="J7" t="s">
        <v>3</v>
      </c>
      <c r="L7" t="s">
        <v>1</v>
      </c>
      <c r="M7" t="s">
        <v>2</v>
      </c>
      <c r="N7" t="s">
        <v>3</v>
      </c>
      <c r="Q7" t="s">
        <v>1</v>
      </c>
      <c r="R7" t="s">
        <v>2</v>
      </c>
      <c r="S7" t="s">
        <v>3</v>
      </c>
      <c r="U7" t="s">
        <v>1</v>
      </c>
      <c r="V7" t="s">
        <v>2</v>
      </c>
      <c r="W7" t="s">
        <v>3</v>
      </c>
      <c r="Y7" t="s">
        <v>1</v>
      </c>
      <c r="Z7" t="s">
        <v>2</v>
      </c>
      <c r="AA7" t="s">
        <v>3</v>
      </c>
      <c r="AC7" s="1" t="s">
        <v>9</v>
      </c>
      <c r="AE7" t="s">
        <v>6</v>
      </c>
    </row>
    <row r="8" spans="3:31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E8" t="s">
        <v>7</v>
      </c>
    </row>
    <row r="9" spans="1:29" s="3" customFormat="1" ht="12.75">
      <c r="A9" s="10" t="s">
        <v>39</v>
      </c>
      <c r="C9" s="4"/>
      <c r="D9" s="4">
        <v>24</v>
      </c>
      <c r="E9" s="4"/>
      <c r="F9" s="4"/>
      <c r="G9" s="4"/>
      <c r="H9" s="4">
        <v>24</v>
      </c>
      <c r="I9" s="4"/>
      <c r="J9" s="4"/>
      <c r="K9" s="4"/>
      <c r="L9" s="4"/>
      <c r="M9" s="4">
        <v>24</v>
      </c>
      <c r="N9" s="4"/>
      <c r="O9" s="4"/>
      <c r="P9" s="4"/>
      <c r="Q9" s="4">
        <v>24</v>
      </c>
      <c r="R9" s="4"/>
      <c r="S9" s="4"/>
      <c r="T9" s="4"/>
      <c r="U9" s="4">
        <v>24</v>
      </c>
      <c r="V9" s="4"/>
      <c r="W9" s="4"/>
      <c r="X9" s="4"/>
      <c r="Y9" s="4">
        <v>24</v>
      </c>
      <c r="Z9" s="4"/>
      <c r="AA9" s="4"/>
      <c r="AB9" s="4"/>
      <c r="AC9" s="4"/>
    </row>
    <row r="10" spans="1:29" ht="12.75">
      <c r="A10" s="13" t="s">
        <v>62</v>
      </c>
      <c r="C10" s="1"/>
      <c r="D10" s="1">
        <v>17</v>
      </c>
      <c r="E10" s="1"/>
      <c r="F10" s="1"/>
      <c r="G10" s="1"/>
      <c r="H10" s="1">
        <v>17</v>
      </c>
      <c r="I10" s="1"/>
      <c r="J10" s="1"/>
      <c r="K10" s="1"/>
      <c r="L10" s="1"/>
      <c r="M10" s="1">
        <v>17</v>
      </c>
      <c r="N10" s="1"/>
      <c r="O10" s="1"/>
      <c r="P10" s="1"/>
      <c r="Q10" s="1">
        <v>17</v>
      </c>
      <c r="R10" s="1"/>
      <c r="S10" s="1"/>
      <c r="T10" s="1"/>
      <c r="U10" s="1">
        <v>17</v>
      </c>
      <c r="V10" s="1"/>
      <c r="W10" s="1"/>
      <c r="X10" s="1"/>
      <c r="Y10" s="1">
        <v>17</v>
      </c>
      <c r="Z10" s="1"/>
      <c r="AA10" s="1"/>
      <c r="AB10" s="1"/>
      <c r="AC10" s="1"/>
    </row>
    <row r="11" spans="1:29" s="3" customFormat="1" ht="12.75">
      <c r="A11" s="12">
        <v>241</v>
      </c>
      <c r="C11" s="4"/>
      <c r="D11" s="4">
        <v>1</v>
      </c>
      <c r="E11" s="4"/>
      <c r="F11" s="4"/>
      <c r="G11" s="4"/>
      <c r="H11" s="4">
        <v>1</v>
      </c>
      <c r="I11" s="4"/>
      <c r="J11" s="4"/>
      <c r="K11" s="4"/>
      <c r="L11" s="4">
        <v>1</v>
      </c>
      <c r="M11" s="4"/>
      <c r="N11" s="4"/>
      <c r="O11" s="4"/>
      <c r="P11" s="4"/>
      <c r="Q11" s="4">
        <v>1</v>
      </c>
      <c r="R11" s="4"/>
      <c r="S11" s="4"/>
      <c r="T11" s="4"/>
      <c r="U11" s="4">
        <v>1</v>
      </c>
      <c r="V11" s="4"/>
      <c r="W11" s="4"/>
      <c r="X11" s="4"/>
      <c r="Y11" s="4">
        <v>1</v>
      </c>
      <c r="Z11" s="4"/>
      <c r="AA11" s="4"/>
      <c r="AB11" s="4"/>
      <c r="AC11" s="4"/>
    </row>
    <row r="12" spans="1:29" ht="12.75">
      <c r="A12" s="13" t="s">
        <v>40</v>
      </c>
      <c r="C12" s="1"/>
      <c r="D12" s="1">
        <v>6</v>
      </c>
      <c r="E12" s="1"/>
      <c r="F12" s="1"/>
      <c r="G12" s="1"/>
      <c r="H12" s="1">
        <v>6</v>
      </c>
      <c r="I12" s="1"/>
      <c r="J12" s="1"/>
      <c r="K12" s="1"/>
      <c r="L12" s="1"/>
      <c r="M12" s="1">
        <v>6</v>
      </c>
      <c r="N12" s="1"/>
      <c r="O12" s="1"/>
      <c r="P12" s="1"/>
      <c r="Q12" s="1">
        <v>6</v>
      </c>
      <c r="R12" s="1"/>
      <c r="S12" s="1"/>
      <c r="T12" s="1"/>
      <c r="U12" s="1">
        <v>6</v>
      </c>
      <c r="V12" s="1"/>
      <c r="W12" s="1"/>
      <c r="X12" s="1"/>
      <c r="Y12" s="1">
        <v>6</v>
      </c>
      <c r="Z12" s="1"/>
      <c r="AA12" s="1"/>
      <c r="AB12" s="1"/>
      <c r="AC12" s="1"/>
    </row>
    <row r="13" spans="1:29" s="3" customFormat="1" ht="12.75">
      <c r="A13" s="12" t="s">
        <v>41</v>
      </c>
      <c r="C13" s="4"/>
      <c r="D13" s="4">
        <v>24</v>
      </c>
      <c r="E13" s="4"/>
      <c r="F13" s="4"/>
      <c r="G13" s="4"/>
      <c r="H13" s="4">
        <v>24</v>
      </c>
      <c r="I13" s="4"/>
      <c r="J13" s="4"/>
      <c r="K13" s="4"/>
      <c r="L13" s="4"/>
      <c r="M13" s="4">
        <v>24</v>
      </c>
      <c r="N13" s="4"/>
      <c r="O13" s="4"/>
      <c r="P13" s="4"/>
      <c r="Q13" s="4">
        <v>24</v>
      </c>
      <c r="R13" s="4"/>
      <c r="S13" s="4"/>
      <c r="T13" s="4"/>
      <c r="U13" s="4">
        <v>24</v>
      </c>
      <c r="V13" s="4"/>
      <c r="W13" s="4"/>
      <c r="X13" s="4"/>
      <c r="Y13" s="4">
        <v>24</v>
      </c>
      <c r="Z13" s="4"/>
      <c r="AA13" s="4"/>
      <c r="AB13" s="4"/>
      <c r="AC13" s="4"/>
    </row>
    <row r="14" spans="1:27" ht="12.75">
      <c r="A14" s="2" t="s">
        <v>42</v>
      </c>
      <c r="B14" s="2"/>
      <c r="C14" s="2"/>
      <c r="D14" s="6">
        <f>SUM(D9:D13)</f>
        <v>72</v>
      </c>
      <c r="E14" s="6">
        <f>SUM(E9:E13)</f>
        <v>0</v>
      </c>
      <c r="F14" s="6">
        <f>SUM(F9:F13)</f>
        <v>0</v>
      </c>
      <c r="G14" s="2"/>
      <c r="H14" s="6">
        <f>SUM(H9:H13)</f>
        <v>72</v>
      </c>
      <c r="I14" s="6">
        <f>SUM(I9:I13)</f>
        <v>0</v>
      </c>
      <c r="J14" s="6">
        <f>SUM(J9:J13)</f>
        <v>0</v>
      </c>
      <c r="K14" s="2"/>
      <c r="L14" s="6">
        <f>SUM(L9:L13)</f>
        <v>1</v>
      </c>
      <c r="M14" s="6">
        <f>SUM(M9:M13)</f>
        <v>71</v>
      </c>
      <c r="N14" s="6">
        <f>SUM(N9:N13)</f>
        <v>0</v>
      </c>
      <c r="O14" s="2"/>
      <c r="P14" s="2"/>
      <c r="Q14" s="6">
        <f>SUM(Q9:Q13)</f>
        <v>72</v>
      </c>
      <c r="R14" s="6">
        <f>SUM(R9:R13)</f>
        <v>0</v>
      </c>
      <c r="S14" s="6">
        <f>SUM(S9:S13)</f>
        <v>0</v>
      </c>
      <c r="T14" s="2"/>
      <c r="U14" s="6">
        <f>SUM(U9:U13)</f>
        <v>72</v>
      </c>
      <c r="V14" s="6">
        <f>SUM(V9:V13)</f>
        <v>0</v>
      </c>
      <c r="W14" s="6">
        <f>SUM(W9:W13)</f>
        <v>0</v>
      </c>
      <c r="X14" s="2"/>
      <c r="Y14" s="6">
        <f>SUM(Y9:Y13)</f>
        <v>72</v>
      </c>
      <c r="Z14" s="6">
        <f>SUM(Z9:Z13)</f>
        <v>0</v>
      </c>
      <c r="AA14" s="6">
        <f>SUM(AA9:AA13)</f>
        <v>0</v>
      </c>
    </row>
    <row r="15" ht="12.75">
      <c r="A15" t="s">
        <v>4</v>
      </c>
    </row>
    <row r="16" ht="12.75">
      <c r="A16" s="6"/>
    </row>
    <row r="17" ht="12.75">
      <c r="A17" t="s">
        <v>11</v>
      </c>
    </row>
    <row r="18" ht="12.75">
      <c r="A18" t="s">
        <v>10</v>
      </c>
    </row>
    <row r="19" ht="12.75">
      <c r="A19" t="s">
        <v>8</v>
      </c>
    </row>
  </sheetData>
  <sheetProtection password="CABD" sheet="1" objects="1" scenarios="1"/>
  <mergeCells count="3">
    <mergeCell ref="A4:AE4"/>
    <mergeCell ref="D5:N5"/>
    <mergeCell ref="Q5:W5"/>
  </mergeCells>
  <printOptions/>
  <pageMargins left="0.25" right="0" top="0.25" bottom="0" header="0.5" footer="0.5"/>
  <pageSetup fitToHeight="1" fitToWidth="1" horizontalDpi="300" verticalDpi="300" orientation="landscape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7"/>
  <sheetViews>
    <sheetView zoomScale="75" zoomScaleNormal="75" workbookViewId="0" topLeftCell="A1">
      <selection activeCell="C3" sqref="C3"/>
    </sheetView>
  </sheetViews>
  <sheetFormatPr defaultColWidth="9.140625" defaultRowHeight="12.75"/>
  <sheetData>
    <row r="2" spans="2:6" ht="15.75">
      <c r="B2" s="20"/>
      <c r="F2" s="20" t="s">
        <v>82</v>
      </c>
    </row>
    <row r="3" spans="4:6" ht="12.75">
      <c r="D3" s="6"/>
      <c r="F3" s="2" t="s">
        <v>74</v>
      </c>
    </row>
    <row r="5" spans="2:12" ht="12.75">
      <c r="B5" s="2" t="s">
        <v>63</v>
      </c>
      <c r="G5" s="2" t="s">
        <v>67</v>
      </c>
      <c r="L5" s="2" t="s">
        <v>68</v>
      </c>
    </row>
    <row r="7" spans="2:14" ht="12.75">
      <c r="B7" s="1" t="s">
        <v>1</v>
      </c>
      <c r="C7" s="1" t="s">
        <v>2</v>
      </c>
      <c r="D7" s="1" t="s">
        <v>3</v>
      </c>
      <c r="G7" s="1" t="s">
        <v>1</v>
      </c>
      <c r="H7" s="1" t="s">
        <v>2</v>
      </c>
      <c r="I7" s="1" t="s">
        <v>3</v>
      </c>
      <c r="L7" s="1" t="s">
        <v>1</v>
      </c>
      <c r="M7" s="1" t="s">
        <v>2</v>
      </c>
      <c r="N7" s="1" t="s">
        <v>3</v>
      </c>
    </row>
    <row r="8" spans="1:14" ht="12.75">
      <c r="A8" t="s">
        <v>64</v>
      </c>
      <c r="B8" s="40">
        <f>'DC-0206'!$D$50</f>
        <v>143</v>
      </c>
      <c r="C8">
        <f>'DC-0206'!$E$50</f>
        <v>0</v>
      </c>
      <c r="D8">
        <f>'DC-0206'!$F$50</f>
        <v>0</v>
      </c>
      <c r="F8" s="31" t="s">
        <v>64</v>
      </c>
      <c r="G8" s="32">
        <f>'DC-0206'!H50</f>
        <v>139</v>
      </c>
      <c r="H8" s="32">
        <f>'DC-0206'!I50</f>
        <v>4</v>
      </c>
      <c r="I8" s="33">
        <f>'DC-0206'!J50</f>
        <v>0</v>
      </c>
      <c r="K8" t="s">
        <v>64</v>
      </c>
      <c r="L8">
        <f>'DC-0206'!L50</f>
        <v>5</v>
      </c>
      <c r="M8">
        <f>'DC-0206'!M50</f>
        <v>138</v>
      </c>
      <c r="N8">
        <f>'DC-0206'!N50</f>
        <v>0</v>
      </c>
    </row>
    <row r="9" spans="1:14" ht="12.75">
      <c r="A9" t="s">
        <v>65</v>
      </c>
      <c r="B9">
        <f>'DC-0207'!D19</f>
        <v>36</v>
      </c>
      <c r="C9">
        <f>'DC-0207'!E19</f>
        <v>0</v>
      </c>
      <c r="D9">
        <f>'DC-0207'!F19</f>
        <v>0</v>
      </c>
      <c r="F9" t="s">
        <v>65</v>
      </c>
      <c r="G9">
        <f>'DC-0207'!H19</f>
        <v>36</v>
      </c>
      <c r="H9">
        <f>'DC-0207'!I19</f>
        <v>0</v>
      </c>
      <c r="I9">
        <f>'DC-0207'!J19</f>
        <v>0</v>
      </c>
      <c r="K9" t="s">
        <v>65</v>
      </c>
      <c r="L9">
        <f>'DC-0207'!L19</f>
        <v>5</v>
      </c>
      <c r="M9">
        <f>'DC-0207'!M19</f>
        <v>31</v>
      </c>
      <c r="N9">
        <f>'DC-0207'!N19</f>
        <v>0</v>
      </c>
    </row>
    <row r="10" spans="1:14" ht="12.75">
      <c r="A10" t="s">
        <v>66</v>
      </c>
      <c r="B10">
        <f>'DC-0208'!D14</f>
        <v>72</v>
      </c>
      <c r="C10">
        <f>'DC-0208'!E14</f>
        <v>0</v>
      </c>
      <c r="D10">
        <f>'DC-0208'!F14</f>
        <v>0</v>
      </c>
      <c r="F10" t="s">
        <v>66</v>
      </c>
      <c r="G10">
        <f>'DC-0208'!H14</f>
        <v>72</v>
      </c>
      <c r="H10">
        <f>'DC-0208'!I14</f>
        <v>0</v>
      </c>
      <c r="I10">
        <f>'DC-0208'!J14</f>
        <v>0</v>
      </c>
      <c r="K10" t="s">
        <v>66</v>
      </c>
      <c r="L10">
        <f>'DC-0208'!L14</f>
        <v>1</v>
      </c>
      <c r="M10">
        <f>'DC-0208'!M14</f>
        <v>71</v>
      </c>
      <c r="N10">
        <f>'DC-0208'!N14</f>
        <v>0</v>
      </c>
    </row>
    <row r="23" spans="2:7" ht="12.75">
      <c r="B23" s="2" t="s">
        <v>71</v>
      </c>
      <c r="G23" s="2" t="s">
        <v>72</v>
      </c>
    </row>
    <row r="25" spans="2:9" ht="12.75">
      <c r="B25" s="1" t="s">
        <v>1</v>
      </c>
      <c r="C25" s="1" t="s">
        <v>2</v>
      </c>
      <c r="D25" s="1" t="s">
        <v>3</v>
      </c>
      <c r="G25" s="1" t="s">
        <v>1</v>
      </c>
      <c r="H25" s="1" t="s">
        <v>2</v>
      </c>
      <c r="I25" s="1" t="s">
        <v>3</v>
      </c>
    </row>
    <row r="26" spans="1:9" ht="12.75">
      <c r="A26" s="31" t="s">
        <v>64</v>
      </c>
      <c r="B26" s="32">
        <f>'DC-0206'!Q50</f>
        <v>136</v>
      </c>
      <c r="C26" s="32">
        <f>'DC-0206'!R50</f>
        <v>7</v>
      </c>
      <c r="D26" s="33">
        <f>'DC-0206'!S50</f>
        <v>0</v>
      </c>
      <c r="F26" t="s">
        <v>64</v>
      </c>
      <c r="G26">
        <f>'DC-0206'!U50</f>
        <v>143</v>
      </c>
      <c r="H26">
        <f>'DC-0206'!V50</f>
        <v>0</v>
      </c>
      <c r="I26">
        <f>'DC-0206'!W50</f>
        <v>0</v>
      </c>
    </row>
    <row r="27" spans="1:9" ht="12.75">
      <c r="A27" t="s">
        <v>65</v>
      </c>
      <c r="B27">
        <f>'DC-0207'!Q19</f>
        <v>36</v>
      </c>
      <c r="C27">
        <f>'DC-0207'!R19</f>
        <v>0</v>
      </c>
      <c r="D27">
        <f>'DC-0207'!S19</f>
        <v>0</v>
      </c>
      <c r="F27" t="s">
        <v>65</v>
      </c>
      <c r="G27">
        <f>'DC-0207'!U19</f>
        <v>36</v>
      </c>
      <c r="H27">
        <f>'DC-0207'!V19</f>
        <v>0</v>
      </c>
      <c r="I27">
        <f>'DC-0207'!W19</f>
        <v>0</v>
      </c>
    </row>
    <row r="28" spans="1:9" ht="12.75">
      <c r="A28" t="s">
        <v>66</v>
      </c>
      <c r="B28">
        <f>'DC-0208'!Q14</f>
        <v>72</v>
      </c>
      <c r="C28">
        <f>'DC-0208'!R14</f>
        <v>0</v>
      </c>
      <c r="D28">
        <f>'DC-0208'!S14</f>
        <v>0</v>
      </c>
      <c r="F28" t="s">
        <v>66</v>
      </c>
      <c r="G28">
        <f>'DC-0208'!U14</f>
        <v>72</v>
      </c>
      <c r="H28">
        <f>'DC-0208'!V14</f>
        <v>0</v>
      </c>
      <c r="I28">
        <f>'DC-0208'!W14</f>
        <v>0</v>
      </c>
    </row>
    <row r="42" ht="12.75">
      <c r="B42" s="2" t="s">
        <v>73</v>
      </c>
    </row>
    <row r="44" spans="2:4" ht="12.75">
      <c r="B44" s="1" t="s">
        <v>1</v>
      </c>
      <c r="C44" s="1" t="s">
        <v>2</v>
      </c>
      <c r="D44" s="1" t="s">
        <v>3</v>
      </c>
    </row>
    <row r="45" spans="1:4" ht="12.75">
      <c r="A45" s="21" t="s">
        <v>64</v>
      </c>
      <c r="B45" s="22">
        <f>'DC-0206'!Y50</f>
        <v>129</v>
      </c>
      <c r="C45" s="22">
        <f>'DC-0206'!Z50</f>
        <v>2</v>
      </c>
      <c r="D45" s="23">
        <f>'DC-0206'!AA50</f>
        <v>12</v>
      </c>
    </row>
    <row r="46" spans="1:4" ht="12.75">
      <c r="A46" t="s">
        <v>65</v>
      </c>
      <c r="B46">
        <f>'DC-0207'!Y19</f>
        <v>36</v>
      </c>
      <c r="C46">
        <f>'DC-0207'!Z19</f>
        <v>0</v>
      </c>
      <c r="D46">
        <f>'DC-0207'!AA19</f>
        <v>0</v>
      </c>
    </row>
    <row r="47" spans="1:4" ht="12.75">
      <c r="A47" t="s">
        <v>66</v>
      </c>
      <c r="B47">
        <f>'DC-0208'!Y14</f>
        <v>72</v>
      </c>
      <c r="C47">
        <f>'DC-0208'!Z14</f>
        <v>0</v>
      </c>
      <c r="D47">
        <f>'DC-0208'!AA14</f>
        <v>0</v>
      </c>
    </row>
  </sheetData>
  <sheetProtection password="CABD" sheet="1" objects="1" scenarios="1"/>
  <printOptions/>
  <pageMargins left="0.25" right="0.25" top="0" bottom="0" header="0.5" footer="0.5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7"/>
  <sheetViews>
    <sheetView zoomScale="75" zoomScaleNormal="75" workbookViewId="0" topLeftCell="A1">
      <selection activeCell="D2" sqref="D2"/>
    </sheetView>
  </sheetViews>
  <sheetFormatPr defaultColWidth="9.140625" defaultRowHeight="12.75"/>
  <sheetData>
    <row r="2" spans="2:6" ht="15.75">
      <c r="B2" s="20"/>
      <c r="F2" s="20" t="s">
        <v>83</v>
      </c>
    </row>
    <row r="3" ht="12.75">
      <c r="F3" s="2" t="s">
        <v>74</v>
      </c>
    </row>
    <row r="5" spans="2:12" ht="12.75">
      <c r="B5" s="2" t="s">
        <v>63</v>
      </c>
      <c r="G5" s="2" t="s">
        <v>67</v>
      </c>
      <c r="L5" s="2" t="s">
        <v>68</v>
      </c>
    </row>
    <row r="7" spans="2:14" ht="12.75">
      <c r="B7" s="1" t="s">
        <v>1</v>
      </c>
      <c r="C7" s="1" t="s">
        <v>2</v>
      </c>
      <c r="D7" s="1" t="s">
        <v>3</v>
      </c>
      <c r="G7" s="1" t="s">
        <v>1</v>
      </c>
      <c r="H7" s="1" t="s">
        <v>2</v>
      </c>
      <c r="I7" s="1" t="s">
        <v>3</v>
      </c>
      <c r="L7" s="1" t="s">
        <v>1</v>
      </c>
      <c r="M7" s="1" t="s">
        <v>2</v>
      </c>
      <c r="N7" s="1" t="s">
        <v>3</v>
      </c>
    </row>
    <row r="8" spans="1:14" ht="12.75">
      <c r="A8" t="s">
        <v>64</v>
      </c>
      <c r="B8" s="35">
        <f>'Comparison of Date Codes'!B8/143</f>
        <v>1</v>
      </c>
      <c r="C8" s="34">
        <f>'Comparison of Date Codes'!C8/143</f>
        <v>0</v>
      </c>
      <c r="D8" s="34">
        <f>'Comparison of Date Codes'!D8/143</f>
        <v>0</v>
      </c>
      <c r="F8" s="36" t="s">
        <v>64</v>
      </c>
      <c r="G8" s="37">
        <f>'Comparison of Date Codes'!G8/143</f>
        <v>0.972027972027972</v>
      </c>
      <c r="H8" s="37">
        <f>'Comparison of Date Codes'!H8/143</f>
        <v>0.027972027972027972</v>
      </c>
      <c r="I8" s="37">
        <f>'Comparison of Date Codes'!I8/143</f>
        <v>0</v>
      </c>
      <c r="K8" t="s">
        <v>64</v>
      </c>
      <c r="L8" s="35">
        <f>'Comparison of Date Codes'!L8/143</f>
        <v>0.03496503496503497</v>
      </c>
      <c r="M8" s="35">
        <f>'Comparison of Date Codes'!M8/143</f>
        <v>0.965034965034965</v>
      </c>
      <c r="N8" s="35">
        <f>'Comparison of Date Codes'!N8/143</f>
        <v>0</v>
      </c>
    </row>
    <row r="9" spans="1:14" ht="12.75">
      <c r="A9" t="s">
        <v>65</v>
      </c>
      <c r="B9" s="35">
        <f>'Comparison of Date Codes'!B9/36</f>
        <v>1</v>
      </c>
      <c r="C9" s="34">
        <f>'Comparison of Date Codes'!C9/36</f>
        <v>0</v>
      </c>
      <c r="D9" s="34">
        <f>'Comparison of Date Codes'!D9/36</f>
        <v>0</v>
      </c>
      <c r="F9" t="s">
        <v>65</v>
      </c>
      <c r="G9" s="35">
        <f>'Comparison of Date Codes'!G9/36</f>
        <v>1</v>
      </c>
      <c r="H9" s="35">
        <f>'Comparison of Date Codes'!H9/36</f>
        <v>0</v>
      </c>
      <c r="I9" s="35">
        <f>'Comparison of Date Codes'!I9/36</f>
        <v>0</v>
      </c>
      <c r="K9" t="s">
        <v>65</v>
      </c>
      <c r="L9" s="35">
        <f>'Comparison of Date Codes'!L9/36</f>
        <v>0.1388888888888889</v>
      </c>
      <c r="M9" s="35">
        <f>'Comparison of Date Codes'!M9/36</f>
        <v>0.8611111111111112</v>
      </c>
      <c r="N9" s="35">
        <f>'Comparison of Date Codes'!N9/36</f>
        <v>0</v>
      </c>
    </row>
    <row r="10" spans="1:14" ht="12.75">
      <c r="A10" t="s">
        <v>66</v>
      </c>
      <c r="B10" s="35">
        <f>'Comparison of Date Codes'!B10/72</f>
        <v>1</v>
      </c>
      <c r="C10" s="34">
        <f>'Comparison of Date Codes'!C10/72</f>
        <v>0</v>
      </c>
      <c r="D10" s="34">
        <f>'Comparison of Date Codes'!D10/72</f>
        <v>0</v>
      </c>
      <c r="F10" t="s">
        <v>66</v>
      </c>
      <c r="G10" s="35">
        <f>'Comparison of Date Codes'!G10/72</f>
        <v>1</v>
      </c>
      <c r="H10" s="35">
        <f>'Comparison of Date Codes'!H10/72</f>
        <v>0</v>
      </c>
      <c r="I10" s="35">
        <f>'Comparison of Date Codes'!I10/72</f>
        <v>0</v>
      </c>
      <c r="K10" t="s">
        <v>66</v>
      </c>
      <c r="L10" s="35">
        <f>'Comparison of Date Codes'!L10/72</f>
        <v>0.013888888888888888</v>
      </c>
      <c r="M10" s="35">
        <f>'Comparison of Date Codes'!M10/72</f>
        <v>0.9861111111111112</v>
      </c>
      <c r="N10" s="35">
        <f>'Comparison of Date Codes'!N10/72</f>
        <v>0</v>
      </c>
    </row>
    <row r="23" spans="2:7" ht="12.75">
      <c r="B23" s="2" t="s">
        <v>71</v>
      </c>
      <c r="G23" s="2" t="s">
        <v>72</v>
      </c>
    </row>
    <row r="25" spans="2:9" ht="12.75">
      <c r="B25" s="1" t="s">
        <v>1</v>
      </c>
      <c r="C25" s="1" t="s">
        <v>2</v>
      </c>
      <c r="D25" s="1" t="s">
        <v>3</v>
      </c>
      <c r="G25" s="1" t="s">
        <v>1</v>
      </c>
      <c r="H25" s="1" t="s">
        <v>2</v>
      </c>
      <c r="I25" s="1" t="s">
        <v>3</v>
      </c>
    </row>
    <row r="26" spans="1:9" ht="12.75">
      <c r="A26" s="36" t="s">
        <v>64</v>
      </c>
      <c r="B26" s="37">
        <f>'Comparison of Date Codes'!B26/143</f>
        <v>0.951048951048951</v>
      </c>
      <c r="C26" s="37">
        <f>'Comparison of Date Codes'!C26/143</f>
        <v>0.04895104895104895</v>
      </c>
      <c r="D26" s="37">
        <f>'Comparison of Date Codes'!D26/143</f>
        <v>0</v>
      </c>
      <c r="F26" t="s">
        <v>64</v>
      </c>
      <c r="G26" s="35">
        <f>'Comparison of Date Codes'!G26/143</f>
        <v>1</v>
      </c>
      <c r="H26" s="35">
        <f>'Comparison of Date Codes'!H26/143</f>
        <v>0</v>
      </c>
      <c r="I26" s="35">
        <f>'Comparison of Date Codes'!I26/143</f>
        <v>0</v>
      </c>
    </row>
    <row r="27" spans="1:9" ht="12.75">
      <c r="A27" s="36" t="s">
        <v>65</v>
      </c>
      <c r="B27" s="37">
        <f>'Comparison of Date Codes'!B27/36</f>
        <v>1</v>
      </c>
      <c r="C27" s="37">
        <f>'Comparison of Date Codes'!C27/36</f>
        <v>0</v>
      </c>
      <c r="D27" s="37">
        <f>'Comparison of Date Codes'!D27/36</f>
        <v>0</v>
      </c>
      <c r="F27" t="s">
        <v>65</v>
      </c>
      <c r="G27" s="35">
        <f>'Comparison of Date Codes'!G27/36</f>
        <v>1</v>
      </c>
      <c r="H27" s="35">
        <f>'Comparison of Date Codes'!H27/36</f>
        <v>0</v>
      </c>
      <c r="I27" s="35">
        <f>'Comparison of Date Codes'!I27/36</f>
        <v>0</v>
      </c>
    </row>
    <row r="28" spans="1:9" ht="12.75">
      <c r="A28" s="36" t="s">
        <v>66</v>
      </c>
      <c r="B28" s="37">
        <f>'Comparison of Date Codes'!B28/72</f>
        <v>1</v>
      </c>
      <c r="C28" s="37">
        <f>'Comparison of Date Codes'!C28/72</f>
        <v>0</v>
      </c>
      <c r="D28" s="37">
        <f>'Comparison of Date Codes'!D28/72</f>
        <v>0</v>
      </c>
      <c r="F28" t="s">
        <v>66</v>
      </c>
      <c r="G28" s="35">
        <f>'Comparison of Date Codes'!G28/72</f>
        <v>1</v>
      </c>
      <c r="H28" s="35">
        <f>'Comparison of Date Codes'!H28/72</f>
        <v>0</v>
      </c>
      <c r="I28" s="35">
        <f>'Comparison of Date Codes'!I28/72</f>
        <v>0</v>
      </c>
    </row>
    <row r="29" spans="3:4" ht="12.75">
      <c r="C29" s="35"/>
      <c r="D29" s="35"/>
    </row>
    <row r="42" ht="12.75">
      <c r="B42" s="2" t="s">
        <v>73</v>
      </c>
    </row>
    <row r="44" spans="2:4" ht="12.75">
      <c r="B44" s="1" t="s">
        <v>1</v>
      </c>
      <c r="C44" s="1" t="s">
        <v>2</v>
      </c>
      <c r="D44" s="1" t="s">
        <v>3</v>
      </c>
    </row>
    <row r="45" spans="1:4" ht="12.75">
      <c r="A45" s="36" t="s">
        <v>64</v>
      </c>
      <c r="B45" s="37">
        <f>'Comparison of Date Codes'!B45/143</f>
        <v>0.9020979020979021</v>
      </c>
      <c r="C45" s="37">
        <f>'Comparison of Date Codes'!C45/143</f>
        <v>0.013986013986013986</v>
      </c>
      <c r="D45" s="37">
        <f>'Comparison of Date Codes'!D45/143</f>
        <v>0.08391608391608392</v>
      </c>
    </row>
    <row r="46" spans="1:4" ht="12.75">
      <c r="A46" s="38" t="s">
        <v>65</v>
      </c>
      <c r="B46" s="39">
        <f>'Comparison of Date Codes'!B46/36</f>
        <v>1</v>
      </c>
      <c r="C46" s="39">
        <f>'Comparison of Date Codes'!C46/36</f>
        <v>0</v>
      </c>
      <c r="D46" s="39">
        <f>'Comparison of Date Codes'!D46/36</f>
        <v>0</v>
      </c>
    </row>
    <row r="47" spans="1:4" ht="12.75">
      <c r="A47" s="38" t="s">
        <v>66</v>
      </c>
      <c r="B47" s="39">
        <f>'Comparison of Date Codes'!B47/72</f>
        <v>1</v>
      </c>
      <c r="C47" s="39">
        <f>'Comparison of Date Codes'!C47/72</f>
        <v>0</v>
      </c>
      <c r="D47" s="39">
        <f>'Comparison of Date Codes'!D47/72</f>
        <v>0</v>
      </c>
    </row>
  </sheetData>
  <sheetProtection password="CABD" sheet="1" objects="1" scenarios="1"/>
  <printOptions/>
  <pageMargins left="0" right="0" top="0" bottom="0" header="0.5" footer="0.5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1"/>
  <sheetViews>
    <sheetView zoomScale="75" zoomScaleNormal="75" workbookViewId="0" topLeftCell="A1">
      <selection activeCell="D4" sqref="D4"/>
    </sheetView>
  </sheetViews>
  <sheetFormatPr defaultColWidth="9.140625" defaultRowHeight="12.75"/>
  <sheetData>
    <row r="2" ht="15.75">
      <c r="E2" s="20" t="s">
        <v>84</v>
      </c>
    </row>
    <row r="3" ht="12.75">
      <c r="E3" s="2" t="s">
        <v>74</v>
      </c>
    </row>
    <row r="7" spans="3:12" ht="12.75">
      <c r="C7" s="2" t="s">
        <v>63</v>
      </c>
      <c r="G7" s="2" t="s">
        <v>67</v>
      </c>
      <c r="L7" s="2" t="s">
        <v>68</v>
      </c>
    </row>
    <row r="9" spans="3:14" ht="12.75">
      <c r="C9" t="s">
        <v>1</v>
      </c>
      <c r="G9" t="s">
        <v>1</v>
      </c>
      <c r="I9" t="s">
        <v>2</v>
      </c>
      <c r="L9" t="s">
        <v>1</v>
      </c>
      <c r="N9" t="s">
        <v>2</v>
      </c>
    </row>
    <row r="19" spans="3:8" ht="12.75">
      <c r="C19" s="2" t="s">
        <v>71</v>
      </c>
      <c r="G19" s="2"/>
      <c r="H19" s="2" t="s">
        <v>72</v>
      </c>
    </row>
    <row r="21" spans="3:8" ht="12.75">
      <c r="C21" t="s">
        <v>1</v>
      </c>
      <c r="E21" t="s">
        <v>2</v>
      </c>
      <c r="H21" t="s">
        <v>1</v>
      </c>
    </row>
    <row r="29" ht="12.75">
      <c r="C29" s="2" t="s">
        <v>73</v>
      </c>
    </row>
    <row r="31" spans="3:7" ht="12.75">
      <c r="C31" t="s">
        <v>1</v>
      </c>
      <c r="E31" t="s">
        <v>2</v>
      </c>
      <c r="G31" t="s">
        <v>3</v>
      </c>
    </row>
  </sheetData>
  <sheetProtection password="CABD" sheet="1" objects="1" scenarios="1"/>
  <printOptions/>
  <pageMargins left="0.75" right="0.75" top="1" bottom="1" header="0.5" footer="0.5"/>
  <pageSetup fitToHeight="1" fitToWidth="1" horizontalDpi="600" verticalDpi="600" orientation="landscape" scale="88" r:id="rId14"/>
  <drawing r:id="rId13"/>
  <legacyDrawing r:id="rId12"/>
  <oleObjects>
    <oleObject progId="PaintShopPro" shapeId="472519" r:id="rId1"/>
    <oleObject progId="PaintShopPro" shapeId="485378" r:id="rId2"/>
    <oleObject progId="PaintShopPro" shapeId="489894" r:id="rId3"/>
    <oleObject progId="PaintShopPro" shapeId="493556" r:id="rId4"/>
    <oleObject progId="PaintShopPro" shapeId="498912" r:id="rId5"/>
    <oleObject progId="PaintShopPro" shapeId="509507" r:id="rId6"/>
    <oleObject progId="PaintShopPro" shapeId="520171" r:id="rId7"/>
    <oleObject progId="PaintShopPro" shapeId="522992" r:id="rId8"/>
    <oleObject progId="PaintShopPro" shapeId="535741" r:id="rId9"/>
    <oleObject progId="PaintShopPro" shapeId="540511" r:id="rId10"/>
    <oleObject progId="PaintShopPro" shapeId="555756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sandor</dc:creator>
  <cp:keywords/>
  <dc:description/>
  <cp:lastModifiedBy>Mike Sandor</cp:lastModifiedBy>
  <cp:lastPrinted>2002-10-22T21:29:31Z</cp:lastPrinted>
  <dcterms:created xsi:type="dcterms:W3CDTF">2002-09-11T17:13:14Z</dcterms:created>
  <dcterms:modified xsi:type="dcterms:W3CDTF">2004-11-01T17:03:16Z</dcterms:modified>
  <cp:category/>
  <cp:version/>
  <cp:contentType/>
  <cp:contentStatus/>
</cp:coreProperties>
</file>