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<sst xmlns="http://schemas.openxmlformats.org/spreadsheetml/2006/main" count="40" uniqueCount="34">
  <si>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Quantity</t>
  </si>
  <si>
    <t>Units</t>
  </si>
  <si>
    <t>LQL</t>
  </si>
  <si>
    <t>Steel length</t>
  </si>
  <si>
    <t>inches</t>
  </si>
  <si>
    <t>meters</t>
  </si>
  <si>
    <t>Aperture diameter</t>
  </si>
  <si>
    <t>Turns per pole</t>
  </si>
  <si>
    <t>each</t>
  </si>
  <si>
    <t>Gradient transfer constant</t>
  </si>
  <si>
    <t>T/m/A</t>
  </si>
  <si>
    <t>kg/in/A</t>
  </si>
  <si>
    <t xml:space="preserve">kg/in </t>
  </si>
  <si>
    <t>Loma Linda Quad</t>
  </si>
  <si>
    <t>Resistance</t>
  </si>
  <si>
    <t>Water flow</t>
  </si>
  <si>
    <t>Water pressure</t>
  </si>
  <si>
    <t>Nominal current</t>
  </si>
  <si>
    <t>Ampere</t>
  </si>
  <si>
    <t>Gradient at nominal</t>
  </si>
  <si>
    <t>T/m</t>
  </si>
  <si>
    <t>Inductance</t>
  </si>
  <si>
    <t>Ohm</t>
  </si>
  <si>
    <t>Henry</t>
  </si>
  <si>
    <t>gpm</t>
  </si>
  <si>
    <t>psi</t>
  </si>
  <si>
    <t>400 MeV min current</t>
  </si>
  <si>
    <t>400 MeV max current</t>
  </si>
  <si>
    <t>Voltage at nominal</t>
  </si>
  <si>
    <t>Volts</t>
  </si>
  <si>
    <t>Power at nominal (DC)</t>
  </si>
  <si>
    <t>kiloWatts</t>
  </si>
  <si>
    <t>Water temperature rise</t>
  </si>
  <si>
    <t>deg 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</si>
</sst>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28.8515625" style="0" customWidth="1"/>
    <col min="2" max="2" width="10.57421875" style="0" bestFit="1" customWidth="1"/>
  </cols>
  <sheetData>
    <row r="1" spans="1:5" ht="12.75">
      <c r="A1" s="1" t="s">
        <v>0</v>
      </c>
      <c r="B1" s="1" t="s">
        <v>2</v>
      </c>
      <c r="C1" s="1"/>
      <c r="D1" s="1"/>
      <c r="E1" s="1" t="s">
        <v>1</v>
      </c>
    </row>
    <row r="2" s="2" customFormat="1" ht="25.5">
      <c r="B2" s="2" t="s">
        <v>13</v>
      </c>
    </row>
    <row r="3" spans="1:5" ht="12.75">
      <c r="A3" t="s">
        <v>3</v>
      </c>
      <c r="B3">
        <v>10</v>
      </c>
      <c r="E3" t="s">
        <v>4</v>
      </c>
    </row>
    <row r="4" spans="1:5" ht="12.75">
      <c r="A4" t="s">
        <v>3</v>
      </c>
      <c r="B4">
        <f>B3*0.0254</f>
        <v>0.254</v>
      </c>
      <c r="E4" t="s">
        <v>5</v>
      </c>
    </row>
    <row r="5" spans="1:5" ht="12.75">
      <c r="A5" t="s">
        <v>6</v>
      </c>
      <c r="B5">
        <v>3.25</v>
      </c>
      <c r="E5" t="s">
        <v>4</v>
      </c>
    </row>
    <row r="6" spans="1:5" ht="12.75">
      <c r="A6" t="s">
        <v>6</v>
      </c>
      <c r="B6">
        <f>B5*0.0254</f>
        <v>0.08255</v>
      </c>
      <c r="E6" t="s">
        <v>5</v>
      </c>
    </row>
    <row r="7" spans="1:5" ht="12.75">
      <c r="A7" t="s">
        <v>7</v>
      </c>
      <c r="B7">
        <v>36</v>
      </c>
      <c r="E7" t="s">
        <v>8</v>
      </c>
    </row>
    <row r="8" spans="1:5" ht="12.75">
      <c r="A8" t="s">
        <v>9</v>
      </c>
      <c r="B8" s="3">
        <f>2*4*PI()*0.0000001*B7/(B6/2)^2</f>
        <v>0.05310900886653783</v>
      </c>
      <c r="E8" t="s">
        <v>10</v>
      </c>
    </row>
    <row r="9" spans="1:5" ht="12.75">
      <c r="A9" t="s">
        <v>9</v>
      </c>
      <c r="B9" s="3">
        <f>B8*10*0.0254</f>
        <v>0.013489688252100606</v>
      </c>
      <c r="E9" t="s">
        <v>11</v>
      </c>
    </row>
    <row r="10" spans="1:5" ht="12.75">
      <c r="A10" t="s">
        <v>17</v>
      </c>
      <c r="B10" s="6">
        <v>223</v>
      </c>
      <c r="E10" t="s">
        <v>18</v>
      </c>
    </row>
    <row r="11" spans="1:5" ht="12.75">
      <c r="A11" t="s">
        <v>19</v>
      </c>
      <c r="B11" s="5">
        <f>B8*B10</f>
        <v>11.843308977237935</v>
      </c>
      <c r="E11" t="s">
        <v>20</v>
      </c>
    </row>
    <row r="12" spans="1:5" ht="12.75">
      <c r="A12" t="s">
        <v>19</v>
      </c>
      <c r="B12" s="5">
        <f>B9*B10</f>
        <v>3.0082004802184352</v>
      </c>
      <c r="E12" t="s">
        <v>12</v>
      </c>
    </row>
    <row r="13" spans="1:5" ht="12.75">
      <c r="A13" t="s">
        <v>14</v>
      </c>
      <c r="B13">
        <v>0.105</v>
      </c>
      <c r="E13" t="s">
        <v>22</v>
      </c>
    </row>
    <row r="14" spans="1:5" ht="12.75">
      <c r="A14" t="s">
        <v>21</v>
      </c>
      <c r="B14">
        <v>0.012</v>
      </c>
      <c r="E14" t="s">
        <v>23</v>
      </c>
    </row>
    <row r="15" spans="1:5" ht="12.75">
      <c r="A15" t="s">
        <v>28</v>
      </c>
      <c r="B15" s="4">
        <f>B13*B10</f>
        <v>23.415</v>
      </c>
      <c r="E15" t="s">
        <v>29</v>
      </c>
    </row>
    <row r="16" spans="1:5" ht="12.75">
      <c r="A16" t="s">
        <v>30</v>
      </c>
      <c r="B16" s="4">
        <f>B15*B10/1000</f>
        <v>5.221545</v>
      </c>
      <c r="E16" t="s">
        <v>31</v>
      </c>
    </row>
    <row r="17" spans="1:5" ht="12.75">
      <c r="A17" t="s">
        <v>15</v>
      </c>
      <c r="B17">
        <v>3.4</v>
      </c>
      <c r="E17" t="s">
        <v>24</v>
      </c>
    </row>
    <row r="18" spans="1:5" ht="12.75">
      <c r="A18" t="s">
        <v>16</v>
      </c>
      <c r="B18">
        <v>65</v>
      </c>
      <c r="E18" t="s">
        <v>25</v>
      </c>
    </row>
    <row r="19" spans="1:5" ht="12.75">
      <c r="A19" t="s">
        <v>32</v>
      </c>
      <c r="B19" s="5">
        <f>3.8*B16/B17</f>
        <v>5.835844411764706</v>
      </c>
      <c r="E19" t="s">
        <v>33</v>
      </c>
    </row>
    <row r="20" ht="12.75">
      <c r="A20" t="s">
        <v>26</v>
      </c>
    </row>
    <row r="21" ht="12.75">
      <c r="A21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Harding</dc:creator>
  <cp:keywords/>
  <dc:description/>
  <cp:lastModifiedBy>David Harding</cp:lastModifiedBy>
  <dcterms:created xsi:type="dcterms:W3CDTF">2004-01-15T15:45:25Z</dcterms:created>
  <dcterms:modified xsi:type="dcterms:W3CDTF">2004-01-15T23:35:14Z</dcterms:modified>
  <cp:category/>
  <cp:version/>
  <cp:contentType/>
  <cp:contentStatus/>
</cp:coreProperties>
</file>