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236" windowWidth="12120" windowHeight="9120" activeTab="0"/>
  </bookViews>
  <sheets>
    <sheet name="Zone 21" sheetId="1" r:id="rId1"/>
    <sheet name="Zone 20" sheetId="2" r:id="rId2"/>
    <sheet name="Zone 19" sheetId="3" r:id="rId3"/>
    <sheet name="Zone 18" sheetId="4" r:id="rId4"/>
    <sheet name="Zone 17" sheetId="5" r:id="rId5"/>
    <sheet name="Zone 16" sheetId="6" r:id="rId6"/>
    <sheet name="Zone 15" sheetId="7" r:id="rId7"/>
    <sheet name="Zone 14" sheetId="8" r:id="rId8"/>
    <sheet name="Zone 13" sheetId="9" r:id="rId9"/>
    <sheet name="Zone 12" sheetId="10" r:id="rId10"/>
    <sheet name="Zone 11" sheetId="11" r:id="rId11"/>
    <sheet name="Zone 10" sheetId="12" r:id="rId12"/>
    <sheet name="Zone 9" sheetId="13" r:id="rId13"/>
    <sheet name="Zone 8" sheetId="14" r:id="rId14"/>
    <sheet name="Zone 7" sheetId="15" r:id="rId15"/>
    <sheet name="Zone 6" sheetId="16" r:id="rId16"/>
    <sheet name="Zone 5" sheetId="17" r:id="rId17"/>
    <sheet name="Zone 4" sheetId="18" r:id="rId18"/>
    <sheet name="Zone 3" sheetId="19" r:id="rId19"/>
    <sheet name="Zone 2" sheetId="20" r:id="rId20"/>
    <sheet name="Zone 1" sheetId="21" r:id="rId21"/>
    <sheet name="Zone 24" sheetId="22" r:id="rId22"/>
    <sheet name="Zone 25" sheetId="23" r:id="rId23"/>
    <sheet name="Zone 26" sheetId="24" r:id="rId24"/>
    <sheet name="Zone 27" sheetId="25" r:id="rId25"/>
    <sheet name="Zone 28" sheetId="26" r:id="rId26"/>
    <sheet name="Zone 29" sheetId="27" r:id="rId27"/>
    <sheet name="Zone 30" sheetId="28" r:id="rId28"/>
    <sheet name="Zone 31" sheetId="29" r:id="rId29"/>
    <sheet name="Zone 32" sheetId="30" r:id="rId30"/>
    <sheet name="Zone 33" sheetId="31" r:id="rId31"/>
    <sheet name="Zone 34" sheetId="32" r:id="rId32"/>
    <sheet name="Zone 35" sheetId="33" r:id="rId33"/>
    <sheet name="Zone 36" sheetId="34" r:id="rId34"/>
    <sheet name="Zone 37" sheetId="35" r:id="rId35"/>
    <sheet name="Zone 38" sheetId="36" r:id="rId36"/>
    <sheet name="Zone 39" sheetId="37" r:id="rId37"/>
    <sheet name="Zone 40" sheetId="38" r:id="rId38"/>
    <sheet name="Zone 41" sheetId="39" r:id="rId39"/>
    <sheet name="Zone 42" sheetId="40" r:id="rId40"/>
    <sheet name="Zone 43" sheetId="41" r:id="rId41"/>
    <sheet name="US Caribbean" sheetId="42" r:id="rId42"/>
    <sheet name="Gulf Total" sheetId="43" r:id="rId43"/>
    <sheet name="S Atl Total" sheetId="44" r:id="rId44"/>
    <sheet name="SE US Total" sheetId="45" r:id="rId45"/>
    <sheet name="N Atl Total" sheetId="46" r:id="rId46"/>
    <sheet name="Entire US Total" sheetId="47" r:id="rId47"/>
  </sheets>
  <definedNames>
    <definedName name="_xlnm.Print_Area" localSheetId="28">'Zone 31'!$A$1:$U$57</definedName>
  </definedNames>
  <calcPr fullCalcOnLoad="1"/>
</workbook>
</file>

<file path=xl/comments17.xml><?xml version="1.0" encoding="utf-8"?>
<comments xmlns="http://schemas.openxmlformats.org/spreadsheetml/2006/main">
  <authors>
    <author>Karrie.Singel</author>
  </authors>
  <commentList>
    <comment ref="G43" authorId="0">
      <text>
        <r>
          <rPr>
            <b/>
            <sz val="8"/>
            <rFont val="Tahoma"/>
            <family val="0"/>
          </rPr>
          <t>Karrie.Singel:</t>
        </r>
        <r>
          <rPr>
            <sz val="8"/>
            <rFont val="Tahoma"/>
            <family val="0"/>
          </rPr>
          <t xml:space="preserve">
could be possible Cc/Lk hybrid.  Samples taken</t>
        </r>
      </text>
    </comment>
  </commentList>
</comments>
</file>

<file path=xl/sharedStrings.xml><?xml version="1.0" encoding="utf-8"?>
<sst xmlns="http://schemas.openxmlformats.org/spreadsheetml/2006/main" count="3706" uniqueCount="145">
  <si>
    <t>ZONE 21</t>
  </si>
  <si>
    <t>OFFSHORE ONLY</t>
  </si>
  <si>
    <t>ALL ADULT-SIZED</t>
  </si>
  <si>
    <t>OFFSHORE</t>
  </si>
  <si>
    <t>INSHORE</t>
  </si>
  <si>
    <t>REGULAR KILOMETERS SURVEYED</t>
  </si>
  <si>
    <t>#CC IN REGULAR SURVEY AREA</t>
  </si>
  <si>
    <t>CC SPUE</t>
  </si>
  <si>
    <t>#LK IN REGULAR SURVEY AREA</t>
  </si>
  <si>
    <t>LK SPUE</t>
  </si>
  <si>
    <t>CC</t>
  </si>
  <si>
    <t>LK</t>
  </si>
  <si>
    <t>WEEK</t>
  </si>
  <si>
    <t>DATES</t>
  </si>
  <si>
    <t>CM</t>
  </si>
  <si>
    <t>DC</t>
  </si>
  <si>
    <t>EI</t>
  </si>
  <si>
    <t>UN</t>
  </si>
  <si>
    <t>TOTAL</t>
  </si>
  <si>
    <t>ZONE 20</t>
  </si>
  <si>
    <t>ZONE 19</t>
  </si>
  <si>
    <t>ZONE 18</t>
  </si>
  <si>
    <t>ZONE 17</t>
  </si>
  <si>
    <t>ZONE 16</t>
  </si>
  <si>
    <t>ZONE 15</t>
  </si>
  <si>
    <t>ZONE 14</t>
  </si>
  <si>
    <t>ZONE 13</t>
  </si>
  <si>
    <t>ZONE 12</t>
  </si>
  <si>
    <t>ZONE 11</t>
  </si>
  <si>
    <t>ZONE 10</t>
  </si>
  <si>
    <t>ZONE 9</t>
  </si>
  <si>
    <t>RSA=ALL</t>
  </si>
  <si>
    <t>ZONE 8</t>
  </si>
  <si>
    <t>RSA=ALL EXCEPT SHELL ISLAND</t>
  </si>
  <si>
    <t>ZONE 7</t>
  </si>
  <si>
    <t>RSA=ST. GEORGE ISLAND</t>
  </si>
  <si>
    <t>ZONE 6</t>
  </si>
  <si>
    <t>RSA DOES NOT INCLUDE THE NORTH END OF ANCLOTE ISLAND</t>
  </si>
  <si>
    <t>ZONE 5</t>
  </si>
  <si>
    <t>ZONE 4</t>
  </si>
  <si>
    <t>RSA=ALL EXCEPT LITTLE GASPERILLA ISLAND</t>
  </si>
  <si>
    <t>ZONE 3</t>
  </si>
  <si>
    <t>RSA=MARCO ISLAND</t>
  </si>
  <si>
    <t>ZONE 2</t>
  </si>
  <si>
    <t>ZONE 1</t>
  </si>
  <si>
    <t>ZONE 24</t>
  </si>
  <si>
    <t>ZONE 25</t>
  </si>
  <si>
    <t>RSA=CAPE FL NORTH</t>
  </si>
  <si>
    <t>ZONE 26</t>
  </si>
  <si>
    <t>ZONE 27</t>
  </si>
  <si>
    <t>ZONE 28</t>
  </si>
  <si>
    <t>ZONE 29</t>
  </si>
  <si>
    <t>ZONE 30</t>
  </si>
  <si>
    <t>ZONE 31</t>
  </si>
  <si>
    <t>ZONE 32</t>
  </si>
  <si>
    <t>ZONE 33</t>
  </si>
  <si>
    <t>ZONE 34</t>
  </si>
  <si>
    <t>ZONE 35</t>
  </si>
  <si>
    <t>ZONE 36</t>
  </si>
  <si>
    <t>ZONE 37</t>
  </si>
  <si>
    <t>ZONE 38</t>
  </si>
  <si>
    <t>ZONE 39</t>
  </si>
  <si>
    <t>ZONE 40</t>
  </si>
  <si>
    <t>ZONE 41</t>
  </si>
  <si>
    <t>ZONE 42</t>
  </si>
  <si>
    <t>ZONE 43</t>
  </si>
  <si>
    <t>U.S. Caribbean</t>
  </si>
  <si>
    <t>1/1 - 1/8</t>
  </si>
  <si>
    <t>1/9 - 1/15</t>
  </si>
  <si>
    <t>1/16 - 1/22</t>
  </si>
  <si>
    <t>1/23 - 1/29</t>
  </si>
  <si>
    <t>1/30 - 2/5</t>
  </si>
  <si>
    <t>2/6 - 2/12</t>
  </si>
  <si>
    <t>2/13 - 2/19</t>
  </si>
  <si>
    <t>2/20 - 2/26</t>
  </si>
  <si>
    <t>2/27 - 3/5</t>
  </si>
  <si>
    <t>3/6 - 3/12</t>
  </si>
  <si>
    <t>3/13 - 3/19</t>
  </si>
  <si>
    <t>3/20 - 3/26</t>
  </si>
  <si>
    <t>3/27 - 4/2</t>
  </si>
  <si>
    <t>4/3 - 4/9</t>
  </si>
  <si>
    <t>4/10 - 4/16</t>
  </si>
  <si>
    <t>4/17 - 4/23</t>
  </si>
  <si>
    <t>4/24 - 4/30</t>
  </si>
  <si>
    <t>5/1 - 5/7</t>
  </si>
  <si>
    <t>5/8 - 5/14</t>
  </si>
  <si>
    <t>5/15 - 5/21</t>
  </si>
  <si>
    <t>5/22 - 5/28</t>
  </si>
  <si>
    <t>5/29 - 6/4</t>
  </si>
  <si>
    <t>6/5 - 6/11</t>
  </si>
  <si>
    <t>6/12 - 6/18</t>
  </si>
  <si>
    <t>6/19 - 6/25</t>
  </si>
  <si>
    <t>6/26 - 7/2</t>
  </si>
  <si>
    <t>7/3 - 7/9</t>
  </si>
  <si>
    <t>7/10 - 7/16</t>
  </si>
  <si>
    <t>7/17 - 7/23</t>
  </si>
  <si>
    <t>7/24 - 7/30</t>
  </si>
  <si>
    <t>7/31 - 8/6</t>
  </si>
  <si>
    <t>8/7 - 8/13</t>
  </si>
  <si>
    <t>8/14 - 8/20</t>
  </si>
  <si>
    <t>8/21 - 8/27</t>
  </si>
  <si>
    <t>8/28 - 9/3</t>
  </si>
  <si>
    <t>9/4 - 9/10</t>
  </si>
  <si>
    <t>9/11 - 9/17</t>
  </si>
  <si>
    <t>9/18 - 9/24</t>
  </si>
  <si>
    <t>9/25 - 10/1</t>
  </si>
  <si>
    <t>10/2 - 10/8</t>
  </si>
  <si>
    <t>10/9 - 10/15</t>
  </si>
  <si>
    <t>10/16 - 10/22</t>
  </si>
  <si>
    <t>10/23 - 10/29</t>
  </si>
  <si>
    <t>10/30 - 11/5</t>
  </si>
  <si>
    <t>11/6 - 11/12</t>
  </si>
  <si>
    <t>11/13 - 11/19</t>
  </si>
  <si>
    <t>11/20 - 11/26</t>
  </si>
  <si>
    <t>11/27 - 12/3</t>
  </si>
  <si>
    <t>12/4 - 12/10</t>
  </si>
  <si>
    <t>12/11 - 12/17</t>
  </si>
  <si>
    <t>12/18 - 12/24</t>
  </si>
  <si>
    <t>12/25 - 12/31</t>
  </si>
  <si>
    <t>ENTIRE U.S. TOTAL 2005</t>
  </si>
  <si>
    <t>N ATLANTIC TOTAL 2005</t>
  </si>
  <si>
    <t>SOUTHEAST U.S. TOTAL 2005</t>
  </si>
  <si>
    <t>S ATLANTIC TOTAL 2005</t>
  </si>
  <si>
    <t>Gulf of Mexico Total 2005</t>
  </si>
  <si>
    <t>PR/USVI 2005</t>
  </si>
  <si>
    <t>NH/ME 2005</t>
  </si>
  <si>
    <t>MA/NH 2005</t>
  </si>
  <si>
    <t>NY/CT/RI/MA 2005</t>
  </si>
  <si>
    <t>NJ/NY 2005</t>
  </si>
  <si>
    <t>MD/DE/NJ 2005</t>
  </si>
  <si>
    <t>VA/MD 2005</t>
  </si>
  <si>
    <t>NC/VA 2005</t>
  </si>
  <si>
    <t>N. CAROLINA 2005</t>
  </si>
  <si>
    <t>SC/NC 2005</t>
  </si>
  <si>
    <t>GA/SC 2005</t>
  </si>
  <si>
    <t>GEORGIA 2005</t>
  </si>
  <si>
    <t>FL/GA 2005</t>
  </si>
  <si>
    <t>FLORIDA 2005</t>
  </si>
  <si>
    <t>MS/AL 2005</t>
  </si>
  <si>
    <t>LA/MS 2005</t>
  </si>
  <si>
    <t>LOUISIANA 2005</t>
  </si>
  <si>
    <t>TX/LA 2005</t>
  </si>
  <si>
    <t>TEXAS 2005</t>
  </si>
  <si>
    <t>WEEKLY TOTAL</t>
  </si>
  <si>
    <t>AL / FL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</si>
</sst>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0" fontId="2" fillId="0" borderId="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164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8515625" style="7" bestFit="1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28125" style="0" bestFit="1" customWidth="1"/>
    <col min="16" max="16" width="12.28125" style="0" bestFit="1" customWidth="1"/>
    <col min="17" max="17" width="7.140625" style="0" customWidth="1"/>
    <col min="18" max="18" width="12.28125" style="0" bestFit="1" customWidth="1"/>
    <col min="19" max="19" width="6.7109375" style="0" customWidth="1"/>
  </cols>
  <sheetData>
    <row r="1" spans="1:2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1" t="s">
        <v>2</v>
      </c>
      <c r="U2" s="1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4"/>
      <c r="P4" s="4"/>
      <c r="Q4" s="4"/>
      <c r="R4" s="4"/>
      <c r="S4" s="4"/>
      <c r="T4" s="4"/>
      <c r="U4" s="4"/>
    </row>
    <row r="5" spans="1:21" ht="12.75">
      <c r="A5" s="7">
        <v>1</v>
      </c>
      <c r="B5" s="7" t="s">
        <v>67</v>
      </c>
      <c r="C5" s="8">
        <v>1</v>
      </c>
      <c r="D5" s="7">
        <v>1</v>
      </c>
      <c r="E5" s="7">
        <v>0</v>
      </c>
      <c r="F5" s="7">
        <v>0</v>
      </c>
      <c r="G5" s="7">
        <v>0</v>
      </c>
      <c r="H5" s="7">
        <v>1</v>
      </c>
      <c r="I5" s="7">
        <v>0</v>
      </c>
      <c r="J5" s="8">
        <v>4</v>
      </c>
      <c r="K5" s="7">
        <v>0</v>
      </c>
      <c r="L5" s="7">
        <v>0</v>
      </c>
      <c r="M5" s="7">
        <v>0</v>
      </c>
      <c r="N5" s="7">
        <v>0</v>
      </c>
      <c r="O5" s="7">
        <v>116.6</v>
      </c>
      <c r="P5" s="7">
        <v>1</v>
      </c>
      <c r="Q5" s="9">
        <f aca="true" t="shared" si="0" ref="Q5:Q56">IF(O5&gt;0,P5/O5,0)</f>
        <v>0.008576329331046312</v>
      </c>
      <c r="R5" s="7">
        <v>0</v>
      </c>
      <c r="S5" s="9">
        <f aca="true" t="shared" si="1" ref="S5:S35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116.6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116.6</v>
      </c>
      <c r="P7" s="7">
        <v>1</v>
      </c>
      <c r="Q7" s="9">
        <f t="shared" si="0"/>
        <v>0.008576329331046312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116.6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116.6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116.6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116.6</v>
      </c>
      <c r="P11" s="7">
        <v>0</v>
      </c>
      <c r="Q11" s="9">
        <f t="shared" si="0"/>
        <v>0</v>
      </c>
      <c r="R11" s="7">
        <v>1</v>
      </c>
      <c r="S11" s="9">
        <f t="shared" si="1"/>
        <v>0.008576329331046312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116.6</v>
      </c>
      <c r="P12" s="7">
        <v>0</v>
      </c>
      <c r="Q12" s="9">
        <f t="shared" si="0"/>
        <v>0</v>
      </c>
      <c r="R12" s="7">
        <v>1</v>
      </c>
      <c r="S12" s="9">
        <f t="shared" si="1"/>
        <v>0.008576329331046312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116.6</v>
      </c>
      <c r="P13" s="7">
        <v>1</v>
      </c>
      <c r="Q13" s="9"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116.6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116.6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116.6</v>
      </c>
      <c r="P16" s="7">
        <v>0</v>
      </c>
      <c r="Q16" s="9">
        <f t="shared" si="0"/>
        <v>0</v>
      </c>
      <c r="R16" s="7">
        <v>1</v>
      </c>
      <c r="S16" s="9">
        <f t="shared" si="1"/>
        <v>0.008576329331046312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4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116.6</v>
      </c>
      <c r="P17" s="7">
        <v>4</v>
      </c>
      <c r="Q17" s="9">
        <f t="shared" si="0"/>
        <v>0.03430531732418525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1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116.6</v>
      </c>
      <c r="P18" s="7">
        <v>1</v>
      </c>
      <c r="Q18" s="9">
        <f t="shared" si="0"/>
        <v>0.008576329331046312</v>
      </c>
      <c r="R18" s="7">
        <v>1</v>
      </c>
      <c r="S18" s="9">
        <f t="shared" si="1"/>
        <v>0.008576329331046312</v>
      </c>
      <c r="T18" s="7">
        <v>0</v>
      </c>
      <c r="U18" s="7">
        <v>1</v>
      </c>
    </row>
    <row r="19" spans="1:21" ht="12.75">
      <c r="A19" s="7">
        <v>15</v>
      </c>
      <c r="B19" s="7" t="s">
        <v>81</v>
      </c>
      <c r="C19" s="7">
        <v>2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116.6</v>
      </c>
      <c r="P19" s="7">
        <v>2</v>
      </c>
      <c r="Q19" s="9">
        <f t="shared" si="0"/>
        <v>0.017152658662092625</v>
      </c>
      <c r="R19" s="7">
        <v>1</v>
      </c>
      <c r="S19" s="9">
        <f t="shared" si="1"/>
        <v>0.008576329331046312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5</v>
      </c>
      <c r="D20" s="7">
        <v>0</v>
      </c>
      <c r="E20" s="7">
        <v>0</v>
      </c>
      <c r="F20" s="7">
        <v>1</v>
      </c>
      <c r="G20" s="7">
        <v>3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116.6</v>
      </c>
      <c r="P20" s="7">
        <v>5</v>
      </c>
      <c r="Q20" s="9">
        <f t="shared" si="0"/>
        <v>0.042881646655231566</v>
      </c>
      <c r="R20" s="7">
        <v>3</v>
      </c>
      <c r="S20" s="9">
        <f t="shared" si="1"/>
        <v>0.025728987993138937</v>
      </c>
      <c r="T20" s="7">
        <v>0</v>
      </c>
      <c r="U20" s="7">
        <v>1</v>
      </c>
    </row>
    <row r="21" spans="1:21" ht="12.75">
      <c r="A21" s="7">
        <v>17</v>
      </c>
      <c r="B21" s="7" t="s">
        <v>83</v>
      </c>
      <c r="C21" s="7">
        <v>0</v>
      </c>
      <c r="D21" s="7">
        <v>1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116.6</v>
      </c>
      <c r="P21" s="7">
        <v>0</v>
      </c>
      <c r="Q21" s="9">
        <f t="shared" si="0"/>
        <v>0</v>
      </c>
      <c r="R21" s="7">
        <v>1</v>
      </c>
      <c r="S21" s="9">
        <f t="shared" si="1"/>
        <v>0.008576329331046312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116.6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1</v>
      </c>
      <c r="D23" s="7">
        <v>0</v>
      </c>
      <c r="E23" s="7">
        <v>0</v>
      </c>
      <c r="F23" s="7">
        <v>0</v>
      </c>
      <c r="G23" s="7">
        <v>1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116.6</v>
      </c>
      <c r="P23" s="7">
        <v>1</v>
      </c>
      <c r="Q23" s="9">
        <f t="shared" si="0"/>
        <v>0.008576329331046312</v>
      </c>
      <c r="R23" s="7">
        <v>1</v>
      </c>
      <c r="S23" s="9">
        <f t="shared" si="1"/>
        <v>0.008576329331046312</v>
      </c>
      <c r="T23" s="7">
        <v>0</v>
      </c>
      <c r="U23" s="7">
        <v>1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116.6</v>
      </c>
      <c r="P24" s="7">
        <v>0</v>
      </c>
      <c r="Q24" s="9">
        <f t="shared" si="0"/>
        <v>0</v>
      </c>
      <c r="R24" s="7">
        <v>1</v>
      </c>
      <c r="S24" s="9">
        <f t="shared" si="1"/>
        <v>0.008576329331046312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116.6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116.6</v>
      </c>
      <c r="P26" s="7">
        <v>1</v>
      </c>
      <c r="Q26" s="9"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116.6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116.6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1</v>
      </c>
      <c r="G29" s="7">
        <v>1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116.6</v>
      </c>
      <c r="P29" s="7">
        <v>0</v>
      </c>
      <c r="Q29" s="9">
        <f t="shared" si="0"/>
        <v>0</v>
      </c>
      <c r="R29" s="7">
        <v>1</v>
      </c>
      <c r="S29" s="9">
        <v>0</v>
      </c>
      <c r="T29" s="7">
        <v>0</v>
      </c>
      <c r="U29" s="7">
        <v>1</v>
      </c>
    </row>
    <row r="30" spans="1:21" ht="12.75">
      <c r="A30" s="7">
        <v>26</v>
      </c>
      <c r="B30" s="7" t="s">
        <v>92</v>
      </c>
      <c r="C30" s="7">
        <v>1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116.6</v>
      </c>
      <c r="P30" s="7">
        <v>1</v>
      </c>
      <c r="Q30" s="9">
        <f t="shared" si="0"/>
        <v>0.008576329331046312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1</v>
      </c>
      <c r="D31" s="7">
        <v>1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116.6</v>
      </c>
      <c r="P31" s="7">
        <v>1</v>
      </c>
      <c r="Q31" s="9">
        <f t="shared" si="0"/>
        <v>0.008576329331046312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116.6</v>
      </c>
      <c r="P32" s="7">
        <v>1</v>
      </c>
      <c r="Q32" s="9">
        <f t="shared" si="0"/>
        <v>0.008576329331046312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116.6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116.6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116.6</v>
      </c>
      <c r="P35" s="7">
        <v>1</v>
      </c>
      <c r="Q35" s="9">
        <f t="shared" si="0"/>
        <v>0.008576329331046312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1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116.6</v>
      </c>
      <c r="P36" s="7">
        <v>0</v>
      </c>
      <c r="Q36" s="9">
        <f t="shared" si="0"/>
        <v>0</v>
      </c>
      <c r="R36" s="7">
        <v>1</v>
      </c>
      <c r="S36" s="9">
        <v>0</v>
      </c>
      <c r="T36" s="7">
        <v>0</v>
      </c>
      <c r="U36" s="7">
        <v>1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116.6</v>
      </c>
      <c r="P37" s="7">
        <v>0</v>
      </c>
      <c r="Q37" s="9">
        <f t="shared" si="0"/>
        <v>0</v>
      </c>
      <c r="R37" s="7">
        <v>0</v>
      </c>
      <c r="S37" s="9">
        <f aca="true" t="shared" si="2" ref="S37:S56">IF(O37&gt;0,R37/O37,0)</f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116.6</v>
      </c>
      <c r="P38" s="7">
        <v>0</v>
      </c>
      <c r="Q38" s="9">
        <v>0</v>
      </c>
      <c r="R38" s="7">
        <v>0</v>
      </c>
      <c r="S38" s="9">
        <f t="shared" si="2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116.6</v>
      </c>
      <c r="P39" s="7">
        <v>0</v>
      </c>
      <c r="Q39" s="9">
        <f t="shared" si="0"/>
        <v>0</v>
      </c>
      <c r="R39" s="7">
        <v>0</v>
      </c>
      <c r="S39" s="9">
        <f t="shared" si="2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116.6</v>
      </c>
      <c r="P40" s="7">
        <v>0</v>
      </c>
      <c r="Q40" s="9">
        <f t="shared" si="0"/>
        <v>0</v>
      </c>
      <c r="R40" s="7">
        <v>0</v>
      </c>
      <c r="S40" s="9">
        <f t="shared" si="2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2</v>
      </c>
      <c r="D41" s="7">
        <v>2</v>
      </c>
      <c r="E41" s="7">
        <v>0</v>
      </c>
      <c r="F41" s="7">
        <v>1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116.6</v>
      </c>
      <c r="P41" s="7">
        <v>2</v>
      </c>
      <c r="Q41" s="9">
        <f t="shared" si="0"/>
        <v>0.017152658662092625</v>
      </c>
      <c r="R41" s="7">
        <v>2</v>
      </c>
      <c r="S41" s="9">
        <f t="shared" si="2"/>
        <v>0.017152658662092625</v>
      </c>
      <c r="T41" s="7">
        <v>0</v>
      </c>
      <c r="U41" s="7">
        <v>2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116.6</v>
      </c>
      <c r="P42" s="7">
        <v>0</v>
      </c>
      <c r="Q42" s="9">
        <f t="shared" si="0"/>
        <v>0</v>
      </c>
      <c r="R42" s="7">
        <v>1</v>
      </c>
      <c r="S42" s="9">
        <f t="shared" si="2"/>
        <v>0.008576329331046312</v>
      </c>
      <c r="T42" s="7">
        <v>0</v>
      </c>
      <c r="U42" s="7">
        <v>1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116.6</v>
      </c>
      <c r="P43" s="7">
        <v>0</v>
      </c>
      <c r="Q43" s="9">
        <f t="shared" si="0"/>
        <v>0</v>
      </c>
      <c r="R43" s="7">
        <v>1</v>
      </c>
      <c r="S43" s="9">
        <f t="shared" si="2"/>
        <v>0.008576329331046312</v>
      </c>
      <c r="T43" s="7">
        <v>0</v>
      </c>
      <c r="U43" s="7">
        <v>1</v>
      </c>
    </row>
    <row r="44" spans="1:21" ht="12.75">
      <c r="A44" s="7">
        <v>40</v>
      </c>
      <c r="B44" s="7" t="s">
        <v>106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2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116.6</v>
      </c>
      <c r="P44" s="7">
        <v>1</v>
      </c>
      <c r="Q44" s="9">
        <f t="shared" si="0"/>
        <v>0.008576329331046312</v>
      </c>
      <c r="R44" s="7">
        <v>0</v>
      </c>
      <c r="S44" s="9">
        <f t="shared" si="2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116.6</v>
      </c>
      <c r="P45" s="7">
        <v>0</v>
      </c>
      <c r="Q45" s="9">
        <f t="shared" si="0"/>
        <v>0</v>
      </c>
      <c r="R45" s="7">
        <v>0</v>
      </c>
      <c r="S45" s="9">
        <f t="shared" si="2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1</v>
      </c>
      <c r="G46" s="7">
        <v>1</v>
      </c>
      <c r="H46" s="7">
        <v>0</v>
      </c>
      <c r="I46" s="7">
        <v>1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116.6</v>
      </c>
      <c r="P46" s="7">
        <v>0</v>
      </c>
      <c r="Q46" s="9">
        <f t="shared" si="0"/>
        <v>0</v>
      </c>
      <c r="R46" s="7">
        <v>1</v>
      </c>
      <c r="S46" s="9">
        <f t="shared" si="2"/>
        <v>0.008576329331046312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116.6</v>
      </c>
      <c r="P47" s="7">
        <v>0</v>
      </c>
      <c r="Q47" s="9">
        <f t="shared" si="0"/>
        <v>0</v>
      </c>
      <c r="R47" s="7">
        <v>0</v>
      </c>
      <c r="S47" s="9">
        <f t="shared" si="2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1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116.6</v>
      </c>
      <c r="P48" s="7">
        <v>0</v>
      </c>
      <c r="Q48" s="9">
        <f t="shared" si="0"/>
        <v>0</v>
      </c>
      <c r="R48" s="7">
        <v>1</v>
      </c>
      <c r="S48" s="9">
        <f t="shared" si="2"/>
        <v>0.008576329331046312</v>
      </c>
      <c r="T48" s="7">
        <v>0</v>
      </c>
      <c r="U48" s="7">
        <v>1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</v>
      </c>
      <c r="N49" s="7">
        <v>0</v>
      </c>
      <c r="O49" s="7">
        <v>116.6</v>
      </c>
      <c r="P49" s="7">
        <v>0</v>
      </c>
      <c r="Q49" s="9">
        <f t="shared" si="0"/>
        <v>0</v>
      </c>
      <c r="R49" s="7">
        <v>0</v>
      </c>
      <c r="S49" s="9">
        <f t="shared" si="2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1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116.6</v>
      </c>
      <c r="P50" s="7">
        <v>0</v>
      </c>
      <c r="Q50" s="9">
        <f t="shared" si="0"/>
        <v>0</v>
      </c>
      <c r="R50" s="7">
        <v>1</v>
      </c>
      <c r="S50" s="9">
        <f t="shared" si="2"/>
        <v>0.008576329331046312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116.6</v>
      </c>
      <c r="P51" s="7">
        <v>1</v>
      </c>
      <c r="Q51" s="9">
        <f t="shared" si="0"/>
        <v>0.008576329331046312</v>
      </c>
      <c r="R51" s="7">
        <v>0</v>
      </c>
      <c r="S51" s="9">
        <f t="shared" si="2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1</v>
      </c>
      <c r="D52" s="7">
        <v>3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116.6</v>
      </c>
      <c r="P52" s="7">
        <v>1</v>
      </c>
      <c r="Q52" s="9">
        <f t="shared" si="0"/>
        <v>0.008576329331046312</v>
      </c>
      <c r="R52" s="7">
        <v>0</v>
      </c>
      <c r="S52" s="9">
        <f t="shared" si="2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2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2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2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2"/>
        <v>0</v>
      </c>
      <c r="T56" s="7"/>
      <c r="U56" s="7"/>
    </row>
    <row r="57" spans="2:21" ht="12.75">
      <c r="B57" s="7" t="s">
        <v>18</v>
      </c>
      <c r="C57" s="7">
        <f aca="true" t="shared" si="3" ref="C57:N57">SUM(C5:C56)</f>
        <v>26</v>
      </c>
      <c r="D57" s="7">
        <f t="shared" si="3"/>
        <v>19</v>
      </c>
      <c r="E57" s="7">
        <f t="shared" si="3"/>
        <v>0</v>
      </c>
      <c r="F57" s="7">
        <f t="shared" si="3"/>
        <v>5</v>
      </c>
      <c r="G57" s="7">
        <f t="shared" si="3"/>
        <v>20</v>
      </c>
      <c r="H57" s="7">
        <f t="shared" si="3"/>
        <v>4</v>
      </c>
      <c r="I57" s="7">
        <f t="shared" si="3"/>
        <v>2</v>
      </c>
      <c r="J57" s="7">
        <f t="shared" si="3"/>
        <v>7</v>
      </c>
      <c r="K57" s="7">
        <f t="shared" si="3"/>
        <v>0</v>
      </c>
      <c r="L57" s="7">
        <f t="shared" si="3"/>
        <v>0</v>
      </c>
      <c r="M57" s="7">
        <f t="shared" si="3"/>
        <v>1</v>
      </c>
      <c r="N57" s="7">
        <f t="shared" si="3"/>
        <v>2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10</v>
      </c>
    </row>
  </sheetData>
  <printOptions/>
  <pageMargins left="0.75" right="0.75" top="1" bottom="1" header="0.5" footer="0.5"/>
  <pageSetup horizontalDpi="300" verticalDpi="300" orientation="portrait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J55" sqref="J55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27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139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f t="shared" si="0"/>
        <v>0</v>
      </c>
      <c r="R19" s="7">
        <v>0</v>
      </c>
      <c r="S19" s="9"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f t="shared" si="0"/>
        <v>0</v>
      </c>
      <c r="R23" s="7">
        <v>0</v>
      </c>
      <c r="S23" s="9">
        <f t="shared" si="1"/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f t="shared" si="0"/>
        <v>0</v>
      </c>
      <c r="R24" s="7">
        <v>0</v>
      </c>
      <c r="S24" s="9">
        <f t="shared" si="1"/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f t="shared" si="0"/>
        <v>0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 t="shared" si="0"/>
        <v>0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 t="shared" si="0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0"/>
        <v>0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0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1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28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138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v>0</v>
      </c>
      <c r="R5" s="7">
        <v>0</v>
      </c>
      <c r="S5" s="9">
        <f aca="true" t="shared" si="0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f aca="true" t="shared" si="1" ref="Q6:Q56">IF(O6&gt;0,P6/O6,0)</f>
        <v>0</v>
      </c>
      <c r="R6" s="7">
        <v>0</v>
      </c>
      <c r="S6" s="9">
        <f t="shared" si="0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 t="shared" si="1"/>
        <v>0</v>
      </c>
      <c r="R7" s="7">
        <v>0</v>
      </c>
      <c r="S7" s="9">
        <f t="shared" si="0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f t="shared" si="1"/>
        <v>0</v>
      </c>
      <c r="R8" s="7">
        <v>0</v>
      </c>
      <c r="S8" s="9">
        <f t="shared" si="0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f t="shared" si="1"/>
        <v>0</v>
      </c>
      <c r="R9" s="7">
        <v>0</v>
      </c>
      <c r="S9" s="9">
        <f t="shared" si="0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f t="shared" si="1"/>
        <v>0</v>
      </c>
      <c r="R10" s="7">
        <v>0</v>
      </c>
      <c r="S10" s="9"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f t="shared" si="1"/>
        <v>0</v>
      </c>
      <c r="R11" s="7">
        <v>0</v>
      </c>
      <c r="S11" s="9">
        <f t="shared" si="0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f t="shared" si="1"/>
        <v>0</v>
      </c>
      <c r="R12" s="7">
        <v>0</v>
      </c>
      <c r="S12" s="9">
        <f t="shared" si="0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f t="shared" si="1"/>
        <v>0</v>
      </c>
      <c r="R13" s="7">
        <v>0</v>
      </c>
      <c r="S13" s="9">
        <f t="shared" si="0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f t="shared" si="1"/>
        <v>0</v>
      </c>
      <c r="R14" s="7">
        <v>0</v>
      </c>
      <c r="S14" s="9">
        <f t="shared" si="0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f t="shared" si="1"/>
        <v>0</v>
      </c>
      <c r="R15" s="7">
        <v>0</v>
      </c>
      <c r="S15" s="9">
        <f t="shared" si="0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f t="shared" si="1"/>
        <v>0</v>
      </c>
      <c r="R16" s="7">
        <v>0</v>
      </c>
      <c r="S16" s="9">
        <f t="shared" si="0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f t="shared" si="1"/>
        <v>0</v>
      </c>
      <c r="R17" s="7">
        <v>0</v>
      </c>
      <c r="S17" s="9">
        <f t="shared" si="0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f t="shared" si="1"/>
        <v>0</v>
      </c>
      <c r="R18" s="7">
        <v>0</v>
      </c>
      <c r="S18" s="9">
        <f t="shared" si="0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9">
        <f t="shared" si="1"/>
        <v>0</v>
      </c>
      <c r="R19" s="7">
        <v>0</v>
      </c>
      <c r="S19" s="9">
        <f t="shared" si="0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f t="shared" si="1"/>
        <v>0</v>
      </c>
      <c r="R20" s="7">
        <v>0</v>
      </c>
      <c r="S20" s="9">
        <f t="shared" si="0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f t="shared" si="1"/>
        <v>0</v>
      </c>
      <c r="R21" s="7">
        <v>0</v>
      </c>
      <c r="S21" s="9">
        <f t="shared" si="0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f t="shared" si="1"/>
        <v>0</v>
      </c>
      <c r="R22" s="7">
        <v>0</v>
      </c>
      <c r="S22" s="9">
        <f t="shared" si="0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1</v>
      </c>
      <c r="N23" s="7">
        <v>0</v>
      </c>
      <c r="O23" s="7">
        <v>0</v>
      </c>
      <c r="P23" s="7">
        <v>0</v>
      </c>
      <c r="Q23" s="9">
        <f t="shared" si="1"/>
        <v>0</v>
      </c>
      <c r="R23" s="7">
        <v>0</v>
      </c>
      <c r="S23" s="9">
        <f t="shared" si="0"/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f t="shared" si="1"/>
        <v>0</v>
      </c>
      <c r="R24" s="7">
        <v>0</v>
      </c>
      <c r="S24" s="9">
        <f t="shared" si="0"/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f t="shared" si="1"/>
        <v>0</v>
      </c>
      <c r="R25" s="7">
        <v>0</v>
      </c>
      <c r="S25" s="9">
        <f t="shared" si="0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f t="shared" si="1"/>
        <v>0</v>
      </c>
      <c r="R26" s="7">
        <v>0</v>
      </c>
      <c r="S26" s="9">
        <f t="shared" si="0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f t="shared" si="1"/>
        <v>0</v>
      </c>
      <c r="R27" s="7">
        <v>0</v>
      </c>
      <c r="S27" s="9"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f t="shared" si="1"/>
        <v>0</v>
      </c>
      <c r="R28" s="7">
        <v>0</v>
      </c>
      <c r="S28" s="9">
        <f t="shared" si="0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1"/>
        <v>0</v>
      </c>
      <c r="R29" s="7">
        <v>0</v>
      </c>
      <c r="S29" s="9">
        <f t="shared" si="0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f t="shared" si="1"/>
        <v>0</v>
      </c>
      <c r="R30" s="7">
        <v>0</v>
      </c>
      <c r="S30" s="9">
        <f t="shared" si="0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f t="shared" si="1"/>
        <v>0</v>
      </c>
      <c r="R31" s="7">
        <v>0</v>
      </c>
      <c r="S31" s="9">
        <f t="shared" si="0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f t="shared" si="1"/>
        <v>0</v>
      </c>
      <c r="R32" s="7">
        <v>0</v>
      </c>
      <c r="S32" s="9">
        <f t="shared" si="0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1"/>
        <v>0</v>
      </c>
      <c r="R33" s="7">
        <v>0</v>
      </c>
      <c r="S33" s="9">
        <f t="shared" si="0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1"/>
        <v>0</v>
      </c>
      <c r="R34" s="7">
        <v>0</v>
      </c>
      <c r="S34" s="9">
        <f t="shared" si="0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 t="shared" si="1"/>
        <v>0</v>
      </c>
      <c r="R35" s="7">
        <v>0</v>
      </c>
      <c r="S35" s="9">
        <f t="shared" si="0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f t="shared" si="1"/>
        <v>0</v>
      </c>
      <c r="R36" s="7">
        <v>0</v>
      </c>
      <c r="S36" s="9">
        <f t="shared" si="0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f t="shared" si="1"/>
        <v>0</v>
      </c>
      <c r="R37" s="7">
        <v>0</v>
      </c>
      <c r="S37" s="9">
        <f t="shared" si="0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 t="shared" si="1"/>
        <v>0</v>
      </c>
      <c r="R38" s="7">
        <v>0</v>
      </c>
      <c r="S38" s="9">
        <f t="shared" si="0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 t="shared" si="1"/>
        <v>0</v>
      </c>
      <c r="R39" s="7">
        <v>0</v>
      </c>
      <c r="S39" s="9">
        <f t="shared" si="0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f t="shared" si="1"/>
        <v>0</v>
      </c>
      <c r="R40" s="7">
        <v>0</v>
      </c>
      <c r="S40" s="9">
        <f t="shared" si="0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 t="shared" si="1"/>
        <v>0</v>
      </c>
      <c r="R41" s="7">
        <v>0</v>
      </c>
      <c r="S41" s="9">
        <f t="shared" si="0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f t="shared" si="1"/>
        <v>0</v>
      </c>
      <c r="R42" s="7">
        <v>0</v>
      </c>
      <c r="S42" s="9">
        <f t="shared" si="0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t="shared" si="1"/>
        <v>0</v>
      </c>
      <c r="R43" s="7">
        <v>0</v>
      </c>
      <c r="S43" s="9">
        <f t="shared" si="0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1"/>
        <v>0</v>
      </c>
      <c r="R44" s="7">
        <v>0</v>
      </c>
      <c r="S44" s="9">
        <f t="shared" si="0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 t="shared" si="1"/>
        <v>0</v>
      </c>
      <c r="R45" s="7">
        <v>0</v>
      </c>
      <c r="S45" s="9">
        <f t="shared" si="0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 t="shared" si="1"/>
        <v>0</v>
      </c>
      <c r="R46" s="7">
        <v>0</v>
      </c>
      <c r="S46" s="9">
        <f t="shared" si="0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1"/>
        <v>0</v>
      </c>
      <c r="R47" s="7">
        <v>0</v>
      </c>
      <c r="S47" s="9">
        <f t="shared" si="0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1"/>
        <v>0</v>
      </c>
      <c r="R48" s="7">
        <v>0</v>
      </c>
      <c r="S48" s="9">
        <f t="shared" si="0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 t="shared" si="1"/>
        <v>0</v>
      </c>
      <c r="R49" s="7">
        <v>0</v>
      </c>
      <c r="S49" s="9">
        <f t="shared" si="0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1"/>
        <v>0</v>
      </c>
      <c r="R50" s="7">
        <v>0</v>
      </c>
      <c r="S50" s="9">
        <f t="shared" si="0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1"/>
        <v>0</v>
      </c>
      <c r="R51" s="7">
        <v>0</v>
      </c>
      <c r="S51" s="9">
        <f t="shared" si="0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1"/>
        <v>0</v>
      </c>
      <c r="R52" s="7">
        <v>0</v>
      </c>
      <c r="S52" s="9">
        <f t="shared" si="0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1"/>
        <v>0</v>
      </c>
      <c r="R53" s="7"/>
      <c r="S53" s="9">
        <f t="shared" si="0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1"/>
        <v>0</v>
      </c>
      <c r="R54" s="7"/>
      <c r="S54" s="9">
        <f t="shared" si="0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1"/>
        <v>0</v>
      </c>
      <c r="R55" s="7"/>
      <c r="S55" s="9">
        <f t="shared" si="0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1"/>
        <v>0</v>
      </c>
      <c r="R56" s="7"/>
      <c r="S56" s="9">
        <f t="shared" si="0"/>
        <v>0</v>
      </c>
      <c r="T56" s="7"/>
      <c r="U56" s="7"/>
    </row>
    <row r="57" spans="2:21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2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28125" style="0" customWidth="1"/>
    <col min="17" max="17" width="7.140625" style="0" customWidth="1"/>
    <col min="18" max="18" width="9.5742187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144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50</v>
      </c>
      <c r="P5" s="7">
        <v>0</v>
      </c>
      <c r="Q5" s="9">
        <f>IF(O5&gt;0,P5/O5,0)</f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1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50</v>
      </c>
      <c r="P6" s="7">
        <v>0</v>
      </c>
      <c r="Q6" s="9">
        <f aca="true" t="shared" si="0" ref="Q6:Q17">IF(O6&gt;0,P6/O6,0)</f>
        <v>0</v>
      </c>
      <c r="R6" s="7">
        <v>0</v>
      </c>
      <c r="S6" s="9">
        <f aca="true" t="shared" si="1" ref="S6:S17">IF(O6&gt;0,R6/O6,0)</f>
        <v>0</v>
      </c>
      <c r="T6" s="7">
        <v>0</v>
      </c>
      <c r="U6" s="7">
        <v>0</v>
      </c>
      <c r="V6">
        <f aca="true" t="shared" si="2" ref="V6:V57">SUM(C6:N6)</f>
        <v>1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50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  <c r="V7">
        <f t="shared" si="2"/>
        <v>0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50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  <c r="V8">
        <f t="shared" si="2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50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  <c r="V9">
        <f t="shared" si="2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50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  <c r="V10">
        <f t="shared" si="2"/>
        <v>0</v>
      </c>
    </row>
    <row r="11" spans="1:22" ht="12.75">
      <c r="A11" s="7">
        <v>7</v>
      </c>
      <c r="B11" s="7" t="s">
        <v>73</v>
      </c>
      <c r="C11" s="8">
        <v>1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50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  <c r="V11">
        <f t="shared" si="2"/>
        <v>1</v>
      </c>
    </row>
    <row r="12" spans="1:22" ht="12.75">
      <c r="A12" s="7">
        <v>8</v>
      </c>
      <c r="B12" s="7" t="s">
        <v>74</v>
      </c>
      <c r="C12" s="8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50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1</v>
      </c>
      <c r="U12" s="7">
        <v>0</v>
      </c>
      <c r="V12">
        <f t="shared" si="2"/>
        <v>1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50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2"/>
        <v>0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50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2"/>
        <v>0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50</v>
      </c>
      <c r="P15" s="7">
        <v>0</v>
      </c>
      <c r="Q15" s="9">
        <f t="shared" si="0"/>
        <v>0</v>
      </c>
      <c r="R15" s="7">
        <v>0</v>
      </c>
      <c r="S15" s="9">
        <v>0</v>
      </c>
      <c r="T15" s="7">
        <v>0</v>
      </c>
      <c r="U15" s="7">
        <v>0</v>
      </c>
      <c r="V15">
        <f t="shared" si="2"/>
        <v>0</v>
      </c>
    </row>
    <row r="16" spans="1:22" ht="12.75">
      <c r="A16" s="7">
        <v>12</v>
      </c>
      <c r="B16" s="7" t="s">
        <v>78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50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2"/>
        <v>0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50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  <c r="V17">
        <f t="shared" si="2"/>
        <v>0</v>
      </c>
    </row>
    <row r="18" spans="1:22" ht="12.75">
      <c r="A18" s="7">
        <v>14</v>
      </c>
      <c r="B18" s="7" t="s">
        <v>80</v>
      </c>
      <c r="C18" s="8">
        <v>1</v>
      </c>
      <c r="D18" s="7">
        <v>0</v>
      </c>
      <c r="E18" s="7">
        <v>0</v>
      </c>
      <c r="F18" s="7">
        <v>0</v>
      </c>
      <c r="G18" s="7">
        <v>0</v>
      </c>
      <c r="H18" s="7">
        <v>1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50</v>
      </c>
      <c r="P18" s="7">
        <v>1</v>
      </c>
      <c r="Q18" s="9">
        <f>IF(O18&gt;0,P18/O18,0)</f>
        <v>0.02</v>
      </c>
      <c r="R18" s="7">
        <v>0</v>
      </c>
      <c r="S18" s="9">
        <f>IF(O18&gt;0,R18/O18,0)</f>
        <v>0</v>
      </c>
      <c r="T18" s="7">
        <v>0</v>
      </c>
      <c r="U18" s="7">
        <v>0</v>
      </c>
      <c r="V18">
        <f t="shared" si="2"/>
        <v>2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50</v>
      </c>
      <c r="P19" s="7">
        <v>0</v>
      </c>
      <c r="Q19" s="9">
        <f>IF(O19&gt;0,P19/O19,0)</f>
        <v>0</v>
      </c>
      <c r="R19" s="7">
        <v>0</v>
      </c>
      <c r="S19" s="9">
        <f>IF(O19&gt;0,R19/O19,0)</f>
        <v>0</v>
      </c>
      <c r="T19" s="7">
        <v>0</v>
      </c>
      <c r="U19" s="7">
        <v>0</v>
      </c>
      <c r="V19">
        <f t="shared" si="2"/>
        <v>0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50</v>
      </c>
      <c r="P20" s="7">
        <v>0</v>
      </c>
      <c r="Q20" s="9">
        <f aca="true" t="shared" si="3" ref="Q20:Q36">IF(O20&gt;0,P20/O20,0)</f>
        <v>0</v>
      </c>
      <c r="R20" s="7">
        <v>0</v>
      </c>
      <c r="S20" s="9">
        <v>0</v>
      </c>
      <c r="T20" s="7">
        <v>0</v>
      </c>
      <c r="U20" s="7">
        <v>0</v>
      </c>
      <c r="V20">
        <f t="shared" si="2"/>
        <v>0</v>
      </c>
    </row>
    <row r="21" spans="1:22" ht="12.75">
      <c r="A21" s="7">
        <v>17</v>
      </c>
      <c r="B21" s="7" t="s">
        <v>83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50</v>
      </c>
      <c r="P21" s="7">
        <v>0</v>
      </c>
      <c r="Q21" s="9">
        <f t="shared" si="3"/>
        <v>0</v>
      </c>
      <c r="R21" s="7">
        <v>0</v>
      </c>
      <c r="S21" s="9">
        <f aca="true" t="shared" si="4" ref="S21:S36">IF(O21&gt;0,R21/O21,0)</f>
        <v>0</v>
      </c>
      <c r="T21" s="7">
        <v>0</v>
      </c>
      <c r="U21" s="7">
        <v>0</v>
      </c>
      <c r="V21">
        <f t="shared" si="2"/>
        <v>0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50</v>
      </c>
      <c r="P22" s="7">
        <v>0</v>
      </c>
      <c r="Q22" s="9">
        <f t="shared" si="3"/>
        <v>0</v>
      </c>
      <c r="R22" s="7">
        <v>0</v>
      </c>
      <c r="S22" s="9">
        <f t="shared" si="4"/>
        <v>0</v>
      </c>
      <c r="T22" s="7">
        <v>0</v>
      </c>
      <c r="U22" s="7">
        <v>0</v>
      </c>
      <c r="V22">
        <f t="shared" si="2"/>
        <v>0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50</v>
      </c>
      <c r="P23" s="7">
        <v>0</v>
      </c>
      <c r="Q23" s="9">
        <f t="shared" si="3"/>
        <v>0</v>
      </c>
      <c r="R23" s="7">
        <v>0</v>
      </c>
      <c r="S23" s="9">
        <f t="shared" si="4"/>
        <v>0</v>
      </c>
      <c r="T23" s="7">
        <v>0</v>
      </c>
      <c r="U23" s="7">
        <v>0</v>
      </c>
      <c r="V23">
        <f t="shared" si="2"/>
        <v>0</v>
      </c>
    </row>
    <row r="24" spans="1:22" ht="12.75">
      <c r="A24" s="7">
        <v>20</v>
      </c>
      <c r="B24" s="7" t="s">
        <v>86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50</v>
      </c>
      <c r="P24" s="7">
        <v>0</v>
      </c>
      <c r="Q24" s="9">
        <f t="shared" si="3"/>
        <v>0</v>
      </c>
      <c r="R24" s="7">
        <v>0</v>
      </c>
      <c r="S24" s="9">
        <f t="shared" si="4"/>
        <v>0</v>
      </c>
      <c r="T24" s="7">
        <v>0</v>
      </c>
      <c r="U24" s="7">
        <v>0</v>
      </c>
      <c r="V24">
        <f t="shared" si="2"/>
        <v>0</v>
      </c>
    </row>
    <row r="25" spans="1:22" ht="12.75">
      <c r="A25" s="7">
        <v>21</v>
      </c>
      <c r="B25" s="7" t="s">
        <v>87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50</v>
      </c>
      <c r="P25" s="7">
        <v>0</v>
      </c>
      <c r="Q25" s="9">
        <f t="shared" si="3"/>
        <v>0</v>
      </c>
      <c r="R25" s="7">
        <v>0</v>
      </c>
      <c r="S25" s="9">
        <f t="shared" si="4"/>
        <v>0</v>
      </c>
      <c r="T25" s="7">
        <v>0</v>
      </c>
      <c r="U25" s="7">
        <v>0</v>
      </c>
      <c r="V25">
        <f t="shared" si="2"/>
        <v>0</v>
      </c>
    </row>
    <row r="26" spans="1:22" ht="12.75">
      <c r="A26" s="7">
        <v>22</v>
      </c>
      <c r="B26" s="7" t="s">
        <v>88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50</v>
      </c>
      <c r="P26" s="7">
        <v>0</v>
      </c>
      <c r="Q26" s="9">
        <f t="shared" si="3"/>
        <v>0</v>
      </c>
      <c r="R26" s="7">
        <v>0</v>
      </c>
      <c r="S26" s="9">
        <f t="shared" si="4"/>
        <v>0</v>
      </c>
      <c r="T26" s="7">
        <v>0</v>
      </c>
      <c r="U26" s="7">
        <v>0</v>
      </c>
      <c r="V26">
        <f t="shared" si="2"/>
        <v>0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50</v>
      </c>
      <c r="P27" s="7">
        <v>0</v>
      </c>
      <c r="Q27" s="9">
        <f t="shared" si="3"/>
        <v>0</v>
      </c>
      <c r="R27" s="7">
        <v>0</v>
      </c>
      <c r="S27" s="9">
        <v>0</v>
      </c>
      <c r="T27" s="7">
        <v>0</v>
      </c>
      <c r="U27" s="7">
        <v>0</v>
      </c>
      <c r="V27">
        <f t="shared" si="2"/>
        <v>0</v>
      </c>
    </row>
    <row r="28" spans="1:22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50</v>
      </c>
      <c r="P28" s="7">
        <v>0</v>
      </c>
      <c r="Q28" s="9">
        <f t="shared" si="3"/>
        <v>0</v>
      </c>
      <c r="R28" s="7">
        <v>0</v>
      </c>
      <c r="S28" s="9">
        <f t="shared" si="4"/>
        <v>0</v>
      </c>
      <c r="T28" s="7">
        <v>0</v>
      </c>
      <c r="U28" s="7">
        <v>0</v>
      </c>
      <c r="V28">
        <f t="shared" si="2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50</v>
      </c>
      <c r="P29" s="7">
        <v>0</v>
      </c>
      <c r="Q29" s="9">
        <f t="shared" si="3"/>
        <v>0</v>
      </c>
      <c r="R29" s="7">
        <v>0</v>
      </c>
      <c r="S29" s="9">
        <f t="shared" si="4"/>
        <v>0</v>
      </c>
      <c r="T29" s="7">
        <v>0</v>
      </c>
      <c r="U29" s="7">
        <v>0</v>
      </c>
      <c r="V29">
        <f t="shared" si="2"/>
        <v>0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50</v>
      </c>
      <c r="P30" s="7">
        <v>0</v>
      </c>
      <c r="Q30" s="9">
        <f t="shared" si="3"/>
        <v>0</v>
      </c>
      <c r="R30" s="7">
        <v>0</v>
      </c>
      <c r="S30" s="9">
        <f t="shared" si="4"/>
        <v>0</v>
      </c>
      <c r="T30" s="7">
        <v>0</v>
      </c>
      <c r="U30" s="7">
        <v>0</v>
      </c>
      <c r="V30">
        <f t="shared" si="2"/>
        <v>0</v>
      </c>
    </row>
    <row r="31" spans="1:22" ht="12.75">
      <c r="A31" s="7">
        <v>27</v>
      </c>
      <c r="B31" s="7" t="s">
        <v>93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50</v>
      </c>
      <c r="P31" s="7">
        <v>0</v>
      </c>
      <c r="Q31" s="9">
        <f t="shared" si="3"/>
        <v>0</v>
      </c>
      <c r="R31" s="7">
        <v>0</v>
      </c>
      <c r="S31" s="9">
        <f t="shared" si="4"/>
        <v>0</v>
      </c>
      <c r="T31" s="7">
        <v>0</v>
      </c>
      <c r="U31" s="7">
        <v>0</v>
      </c>
      <c r="V31">
        <f t="shared" si="2"/>
        <v>1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50</v>
      </c>
      <c r="P32" s="7">
        <v>0</v>
      </c>
      <c r="Q32" s="9">
        <f t="shared" si="3"/>
        <v>0</v>
      </c>
      <c r="R32" s="7">
        <v>0</v>
      </c>
      <c r="S32" s="9">
        <f t="shared" si="4"/>
        <v>0</v>
      </c>
      <c r="T32" s="7">
        <v>0</v>
      </c>
      <c r="U32" s="7">
        <v>0</v>
      </c>
      <c r="V32">
        <f t="shared" si="2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50</v>
      </c>
      <c r="P33" s="7">
        <v>0</v>
      </c>
      <c r="Q33" s="9">
        <f t="shared" si="3"/>
        <v>0</v>
      </c>
      <c r="R33" s="7">
        <v>0</v>
      </c>
      <c r="S33" s="9">
        <f t="shared" si="4"/>
        <v>0</v>
      </c>
      <c r="T33" s="7">
        <v>0</v>
      </c>
      <c r="U33" s="7">
        <v>0</v>
      </c>
      <c r="V33">
        <f t="shared" si="2"/>
        <v>0</v>
      </c>
    </row>
    <row r="34" spans="1:22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50</v>
      </c>
      <c r="P34" s="7">
        <v>0</v>
      </c>
      <c r="Q34" s="9">
        <f t="shared" si="3"/>
        <v>0</v>
      </c>
      <c r="R34" s="7">
        <v>0</v>
      </c>
      <c r="S34" s="9">
        <f t="shared" si="4"/>
        <v>0</v>
      </c>
      <c r="T34" s="7">
        <v>0</v>
      </c>
      <c r="U34" s="7">
        <v>0</v>
      </c>
      <c r="V34">
        <f t="shared" si="2"/>
        <v>0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50</v>
      </c>
      <c r="P35" s="7">
        <v>0</v>
      </c>
      <c r="Q35" s="9">
        <f t="shared" si="3"/>
        <v>0</v>
      </c>
      <c r="R35" s="7">
        <v>0</v>
      </c>
      <c r="S35" s="9">
        <f t="shared" si="4"/>
        <v>0</v>
      </c>
      <c r="T35" s="7">
        <v>0</v>
      </c>
      <c r="U35" s="7">
        <v>0</v>
      </c>
      <c r="V35">
        <f t="shared" si="2"/>
        <v>0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50</v>
      </c>
      <c r="P36" s="7">
        <v>0</v>
      </c>
      <c r="Q36" s="9">
        <f t="shared" si="3"/>
        <v>0</v>
      </c>
      <c r="R36" s="7">
        <v>0</v>
      </c>
      <c r="S36" s="9">
        <f t="shared" si="4"/>
        <v>0</v>
      </c>
      <c r="T36" s="7">
        <v>0</v>
      </c>
      <c r="U36" s="7">
        <v>0</v>
      </c>
      <c r="V36">
        <f t="shared" si="2"/>
        <v>0</v>
      </c>
    </row>
    <row r="37" spans="1:22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50</v>
      </c>
      <c r="P37" s="7">
        <v>0</v>
      </c>
      <c r="Q37" s="9">
        <f>IF(O37&gt;0,P37/O37,0)</f>
        <v>0</v>
      </c>
      <c r="R37" s="7">
        <v>0</v>
      </c>
      <c r="S37" s="9">
        <f>IF(O37&gt;0,R37/O37,0)</f>
        <v>0</v>
      </c>
      <c r="T37" s="7">
        <v>0</v>
      </c>
      <c r="U37" s="7">
        <v>0</v>
      </c>
      <c r="V37">
        <f t="shared" si="2"/>
        <v>0</v>
      </c>
    </row>
    <row r="38" spans="1:22" ht="12.75">
      <c r="A38" s="7">
        <v>34</v>
      </c>
      <c r="B38" s="7" t="s">
        <v>100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50</v>
      </c>
      <c r="P38" s="7">
        <v>1</v>
      </c>
      <c r="Q38" s="9">
        <f>IF(O38&gt;0,P38/O38,0)</f>
        <v>0.02</v>
      </c>
      <c r="R38" s="7">
        <v>0</v>
      </c>
      <c r="S38" s="9">
        <v>0</v>
      </c>
      <c r="T38" s="7">
        <v>0</v>
      </c>
      <c r="U38" s="7">
        <v>0</v>
      </c>
      <c r="V38">
        <f t="shared" si="2"/>
        <v>1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50</v>
      </c>
      <c r="P39" s="7">
        <v>0</v>
      </c>
      <c r="Q39" s="9">
        <f>IF(O39&gt;0,P39/O39,0)</f>
        <v>0</v>
      </c>
      <c r="R39" s="7">
        <v>0</v>
      </c>
      <c r="S39" s="9">
        <f>IF(O39&gt;0,R39/O39,0)</f>
        <v>0</v>
      </c>
      <c r="T39" s="7">
        <v>0</v>
      </c>
      <c r="U39" s="7">
        <v>0</v>
      </c>
      <c r="V39">
        <f t="shared" si="2"/>
        <v>0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50</v>
      </c>
      <c r="P40" s="7">
        <v>0</v>
      </c>
      <c r="Q40" s="9">
        <f>IF(O40&gt;0,P40/O40,0)</f>
        <v>0</v>
      </c>
      <c r="R40" s="7">
        <v>0</v>
      </c>
      <c r="S40" s="9">
        <f>IF(O40&gt;0,R40/O40,0)</f>
        <v>0</v>
      </c>
      <c r="T40" s="7">
        <v>0</v>
      </c>
      <c r="U40" s="7">
        <v>0</v>
      </c>
      <c r="V40">
        <f t="shared" si="2"/>
        <v>0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50</v>
      </c>
      <c r="P41" s="7">
        <v>0</v>
      </c>
      <c r="Q41" s="9">
        <f>IF(O41&gt;0,P41/O41,0)</f>
        <v>0</v>
      </c>
      <c r="R41" s="7">
        <v>0</v>
      </c>
      <c r="S41" s="9">
        <f>IF(O41&gt;0,R41/O41,0)</f>
        <v>0</v>
      </c>
      <c r="T41" s="7">
        <v>0</v>
      </c>
      <c r="U41" s="7">
        <v>0</v>
      </c>
      <c r="V41">
        <f t="shared" si="2"/>
        <v>0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50</v>
      </c>
      <c r="P42" s="7">
        <v>0</v>
      </c>
      <c r="Q42" s="9">
        <f aca="true" t="shared" si="5" ref="Q42:Q56">IF(O42&gt;0,P42/O42,0)</f>
        <v>0</v>
      </c>
      <c r="R42" s="7">
        <v>0</v>
      </c>
      <c r="S42" s="9">
        <f aca="true" t="shared" si="6" ref="S42:S55">IF(O42&gt;0,R42/O42,0)</f>
        <v>0</v>
      </c>
      <c r="T42" s="7">
        <v>0</v>
      </c>
      <c r="U42" s="7">
        <v>0</v>
      </c>
      <c r="V42">
        <f t="shared" si="2"/>
        <v>0</v>
      </c>
    </row>
    <row r="43" spans="1:22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50</v>
      </c>
      <c r="P43" s="7">
        <v>0</v>
      </c>
      <c r="Q43" s="9">
        <f t="shared" si="5"/>
        <v>0</v>
      </c>
      <c r="R43" s="7">
        <v>0</v>
      </c>
      <c r="S43" s="9">
        <v>0</v>
      </c>
      <c r="T43" s="7">
        <v>0</v>
      </c>
      <c r="U43" s="7">
        <v>0</v>
      </c>
      <c r="V43">
        <f t="shared" si="2"/>
        <v>0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50</v>
      </c>
      <c r="P44" s="7">
        <v>0</v>
      </c>
      <c r="Q44" s="9">
        <f t="shared" si="5"/>
        <v>0</v>
      </c>
      <c r="R44" s="7">
        <v>0</v>
      </c>
      <c r="S44" s="9">
        <f t="shared" si="6"/>
        <v>0</v>
      </c>
      <c r="T44" s="7">
        <v>0</v>
      </c>
      <c r="U44" s="7">
        <v>0</v>
      </c>
      <c r="V44">
        <f t="shared" si="2"/>
        <v>0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50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2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50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2"/>
        <v>0</v>
      </c>
    </row>
    <row r="47" spans="1:22" ht="12.75">
      <c r="A47" s="7">
        <v>43</v>
      </c>
      <c r="B47" s="7" t="s">
        <v>109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50</v>
      </c>
      <c r="P47" s="7">
        <v>1</v>
      </c>
      <c r="Q47" s="9">
        <f t="shared" si="5"/>
        <v>0.02</v>
      </c>
      <c r="R47" s="7">
        <v>0</v>
      </c>
      <c r="S47" s="9">
        <f t="shared" si="6"/>
        <v>0</v>
      </c>
      <c r="T47" s="7">
        <v>1</v>
      </c>
      <c r="U47" s="7">
        <v>0</v>
      </c>
      <c r="V47">
        <f t="shared" si="2"/>
        <v>1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50</v>
      </c>
      <c r="P48" s="7">
        <v>0</v>
      </c>
      <c r="Q48" s="9">
        <f t="shared" si="5"/>
        <v>0</v>
      </c>
      <c r="R48" s="7">
        <v>0</v>
      </c>
      <c r="S48" s="9">
        <f t="shared" si="6"/>
        <v>0</v>
      </c>
      <c r="T48" s="7">
        <v>0</v>
      </c>
      <c r="U48" s="7">
        <v>0</v>
      </c>
      <c r="V48">
        <f t="shared" si="2"/>
        <v>0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50</v>
      </c>
      <c r="P49" s="7">
        <v>0</v>
      </c>
      <c r="Q49" s="9">
        <f t="shared" si="5"/>
        <v>0</v>
      </c>
      <c r="R49" s="7">
        <v>0</v>
      </c>
      <c r="S49" s="9">
        <v>0</v>
      </c>
      <c r="T49" s="7">
        <v>0</v>
      </c>
      <c r="U49" s="7">
        <v>0</v>
      </c>
      <c r="V49">
        <f t="shared" si="2"/>
        <v>0</v>
      </c>
    </row>
    <row r="50" spans="1:22" ht="12.75">
      <c r="A50" s="7">
        <v>46</v>
      </c>
      <c r="B50" s="7" t="s">
        <v>112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50</v>
      </c>
      <c r="P50" s="7">
        <v>1</v>
      </c>
      <c r="Q50" s="9">
        <f t="shared" si="5"/>
        <v>0.02</v>
      </c>
      <c r="R50" s="7">
        <v>0</v>
      </c>
      <c r="S50" s="9">
        <f t="shared" si="6"/>
        <v>0</v>
      </c>
      <c r="T50" s="7">
        <v>0</v>
      </c>
      <c r="U50" s="7">
        <v>0</v>
      </c>
      <c r="V50">
        <f t="shared" si="2"/>
        <v>1</v>
      </c>
    </row>
    <row r="51" spans="1:22" ht="12.75">
      <c r="A51" s="7">
        <v>47</v>
      </c>
      <c r="B51" s="7" t="s">
        <v>113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50</v>
      </c>
      <c r="P51" s="7">
        <v>0</v>
      </c>
      <c r="Q51" s="9">
        <f t="shared" si="5"/>
        <v>0</v>
      </c>
      <c r="R51" s="7">
        <v>0</v>
      </c>
      <c r="S51" s="9">
        <f t="shared" si="6"/>
        <v>0</v>
      </c>
      <c r="T51" s="7">
        <v>0</v>
      </c>
      <c r="U51" s="7">
        <v>0</v>
      </c>
      <c r="V51">
        <f t="shared" si="2"/>
        <v>1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50</v>
      </c>
      <c r="P52" s="7">
        <v>0</v>
      </c>
      <c r="Q52" s="9">
        <f t="shared" si="5"/>
        <v>0</v>
      </c>
      <c r="R52" s="7">
        <v>0</v>
      </c>
      <c r="S52" s="9">
        <f t="shared" si="6"/>
        <v>0</v>
      </c>
      <c r="T52" s="7">
        <v>0</v>
      </c>
      <c r="U52" s="7">
        <v>0</v>
      </c>
      <c r="V52">
        <f t="shared" si="2"/>
        <v>1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f t="shared" si="6"/>
        <v>0</v>
      </c>
      <c r="T53" s="7"/>
      <c r="U53" s="7"/>
      <c r="V53">
        <f t="shared" si="2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5"/>
        <v>0</v>
      </c>
      <c r="R54" s="7"/>
      <c r="S54" s="9">
        <f t="shared" si="6"/>
        <v>0</v>
      </c>
      <c r="T54" s="7"/>
      <c r="U54" s="7"/>
      <c r="V54">
        <f t="shared" si="2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5"/>
        <v>0</v>
      </c>
      <c r="R55" s="7"/>
      <c r="S55" s="9">
        <f t="shared" si="6"/>
        <v>0</v>
      </c>
      <c r="T55" s="7"/>
      <c r="U55" s="7"/>
      <c r="V55">
        <f t="shared" si="2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v>0</v>
      </c>
      <c r="T56" s="7"/>
      <c r="U56" s="7"/>
      <c r="V56">
        <f t="shared" si="2"/>
        <v>0</v>
      </c>
    </row>
    <row r="57" spans="2:22" ht="12.75">
      <c r="B57" s="7" t="s">
        <v>18</v>
      </c>
      <c r="C57" s="7">
        <f>SUM(C5:C56)</f>
        <v>7</v>
      </c>
      <c r="D57" s="7">
        <f>SUM(D5:D56)</f>
        <v>1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SUM(H5:H54)</f>
        <v>3</v>
      </c>
      <c r="I57" s="7">
        <f>SUM(I5:I56)</f>
        <v>0</v>
      </c>
      <c r="J57" s="7">
        <f>SUM(J5:J54)</f>
        <v>0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2</v>
      </c>
      <c r="U57" s="7">
        <f>SUM(U5:U56)</f>
        <v>0</v>
      </c>
      <c r="V57">
        <f t="shared" si="2"/>
        <v>11</v>
      </c>
    </row>
    <row r="59" ht="12.75">
      <c r="D59" t="s">
        <v>31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  <col min="22" max="22" width="11.7109375" style="0" customWidth="1"/>
    <col min="24" max="24" width="8.57421875" style="0" customWidth="1"/>
  </cols>
  <sheetData>
    <row r="1" spans="1:21" ht="12.75">
      <c r="A1" s="26" t="s">
        <v>30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100</v>
      </c>
      <c r="P5" s="7">
        <v>0</v>
      </c>
      <c r="Q5" s="9">
        <f>IF(O5&gt;0,P5/O5,0)</f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100</v>
      </c>
      <c r="P6" s="7">
        <v>0</v>
      </c>
      <c r="Q6" s="9">
        <f aca="true" t="shared" si="0" ref="Q6:Q17">IF(O6&gt;0,P6/O6,0)</f>
        <v>0</v>
      </c>
      <c r="R6" s="7">
        <v>0</v>
      </c>
      <c r="S6" s="9">
        <f aca="true" t="shared" si="1" ref="S6:S17">IF(O6&gt;0,R6/O6,0)</f>
        <v>0</v>
      </c>
      <c r="T6" s="7">
        <v>0</v>
      </c>
      <c r="U6" s="7">
        <v>0</v>
      </c>
      <c r="V6">
        <f aca="true" t="shared" si="2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100</v>
      </c>
      <c r="P7" s="7">
        <v>0</v>
      </c>
      <c r="Q7" s="9">
        <f t="shared" si="0"/>
        <v>0</v>
      </c>
      <c r="R7" s="7">
        <v>0</v>
      </c>
      <c r="S7" s="9">
        <v>0</v>
      </c>
      <c r="T7" s="7">
        <v>0</v>
      </c>
      <c r="U7" s="7">
        <v>0</v>
      </c>
      <c r="V7">
        <f t="shared" si="2"/>
        <v>0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100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  <c r="V8">
        <f t="shared" si="2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100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  <c r="V9">
        <f t="shared" si="2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100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  <c r="V10">
        <f t="shared" si="2"/>
        <v>0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100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  <c r="V11">
        <f t="shared" si="2"/>
        <v>0</v>
      </c>
    </row>
    <row r="12" spans="1:22" ht="12.75">
      <c r="A12" s="7">
        <v>8</v>
      </c>
      <c r="B12" s="7" t="s">
        <v>74</v>
      </c>
      <c r="C12" s="8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100</v>
      </c>
      <c r="P12" s="7">
        <v>2</v>
      </c>
      <c r="Q12" s="9">
        <f t="shared" si="0"/>
        <v>0.02</v>
      </c>
      <c r="R12" s="7">
        <v>0</v>
      </c>
      <c r="S12" s="9">
        <f t="shared" si="1"/>
        <v>0</v>
      </c>
      <c r="T12" s="7">
        <v>0</v>
      </c>
      <c r="U12" s="7">
        <v>0</v>
      </c>
      <c r="V12">
        <f t="shared" si="2"/>
        <v>2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100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2"/>
        <v>0</v>
      </c>
    </row>
    <row r="14" spans="1:22" ht="12.75">
      <c r="A14" s="7">
        <v>10</v>
      </c>
      <c r="B14" s="7" t="s">
        <v>76</v>
      </c>
      <c r="C14" s="8">
        <v>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100</v>
      </c>
      <c r="P14" s="7">
        <v>2</v>
      </c>
      <c r="Q14" s="9">
        <f t="shared" si="0"/>
        <v>0.02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2"/>
        <v>2</v>
      </c>
    </row>
    <row r="15" spans="1:22" ht="12.75">
      <c r="A15" s="7">
        <v>11</v>
      </c>
      <c r="B15" s="7" t="s">
        <v>77</v>
      </c>
      <c r="C15" s="8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100</v>
      </c>
      <c r="P15" s="7">
        <v>2</v>
      </c>
      <c r="Q15" s="9">
        <f t="shared" si="0"/>
        <v>0.02</v>
      </c>
      <c r="R15" s="7">
        <v>0</v>
      </c>
      <c r="S15" s="9">
        <f t="shared" si="1"/>
        <v>0</v>
      </c>
      <c r="T15" s="7">
        <v>0</v>
      </c>
      <c r="U15" s="7">
        <v>0</v>
      </c>
      <c r="V15">
        <f t="shared" si="2"/>
        <v>2</v>
      </c>
    </row>
    <row r="16" spans="1:22" ht="12.75">
      <c r="A16" s="7">
        <v>12</v>
      </c>
      <c r="B16" s="7" t="s">
        <v>78</v>
      </c>
      <c r="C16" s="8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100</v>
      </c>
      <c r="P16" s="7">
        <v>1</v>
      </c>
      <c r="Q16" s="9">
        <f t="shared" si="0"/>
        <v>0.01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2"/>
        <v>1</v>
      </c>
    </row>
    <row r="17" spans="1:22" ht="12.75">
      <c r="A17" s="7">
        <v>13</v>
      </c>
      <c r="B17" s="7" t="s">
        <v>79</v>
      </c>
      <c r="C17" s="8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100</v>
      </c>
      <c r="P17" s="7">
        <v>1</v>
      </c>
      <c r="Q17" s="9">
        <f t="shared" si="0"/>
        <v>0.01</v>
      </c>
      <c r="R17" s="7">
        <v>0</v>
      </c>
      <c r="S17" s="9">
        <f t="shared" si="1"/>
        <v>0</v>
      </c>
      <c r="T17" s="7">
        <v>0</v>
      </c>
      <c r="U17" s="7">
        <v>0</v>
      </c>
      <c r="V17">
        <f t="shared" si="2"/>
        <v>1</v>
      </c>
    </row>
    <row r="18" spans="1:22" ht="12.75">
      <c r="A18" s="7">
        <v>14</v>
      </c>
      <c r="B18" s="7" t="s">
        <v>80</v>
      </c>
      <c r="C18" s="8">
        <v>2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100</v>
      </c>
      <c r="P18" s="7">
        <v>2</v>
      </c>
      <c r="Q18" s="9">
        <f>IF(O18&gt;0,P18/O18,0)</f>
        <v>0.02</v>
      </c>
      <c r="R18" s="7">
        <v>0</v>
      </c>
      <c r="S18" s="9">
        <f>IF(O18&gt;0,R18/O18,0)</f>
        <v>0</v>
      </c>
      <c r="T18" s="7">
        <v>0</v>
      </c>
      <c r="U18" s="7">
        <v>0</v>
      </c>
      <c r="V18">
        <f t="shared" si="2"/>
        <v>2</v>
      </c>
    </row>
    <row r="19" spans="1:22" ht="12.75">
      <c r="A19" s="7">
        <v>15</v>
      </c>
      <c r="B19" s="7" t="s">
        <v>81</v>
      </c>
      <c r="C19" s="8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100</v>
      </c>
      <c r="P19" s="7">
        <v>1</v>
      </c>
      <c r="Q19" s="9">
        <f aca="true" t="shared" si="3" ref="Q19:Q56">IF(O19&gt;0,P19/O19,0)</f>
        <v>0.01</v>
      </c>
      <c r="R19" s="7">
        <v>0</v>
      </c>
      <c r="S19" s="9">
        <f aca="true" t="shared" si="4" ref="S19:S56">IF(O19&gt;0,R19/O19,0)</f>
        <v>0</v>
      </c>
      <c r="T19" s="7">
        <v>0</v>
      </c>
      <c r="U19" s="7">
        <v>0</v>
      </c>
      <c r="V19">
        <f t="shared" si="2"/>
        <v>1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100</v>
      </c>
      <c r="P20" s="7">
        <v>0</v>
      </c>
      <c r="Q20" s="9">
        <f t="shared" si="3"/>
        <v>0</v>
      </c>
      <c r="R20" s="7">
        <v>0</v>
      </c>
      <c r="S20" s="9">
        <f t="shared" si="4"/>
        <v>0</v>
      </c>
      <c r="T20" s="7">
        <v>0</v>
      </c>
      <c r="U20" s="7">
        <v>0</v>
      </c>
      <c r="V20">
        <f t="shared" si="2"/>
        <v>0</v>
      </c>
    </row>
    <row r="21" spans="1:22" ht="12.75">
      <c r="A21" s="7">
        <v>17</v>
      </c>
      <c r="B21" s="7" t="s">
        <v>83</v>
      </c>
      <c r="C21" s="8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100</v>
      </c>
      <c r="P21" s="7">
        <v>1</v>
      </c>
      <c r="Q21" s="9">
        <f t="shared" si="3"/>
        <v>0.01</v>
      </c>
      <c r="R21" s="7">
        <v>0</v>
      </c>
      <c r="S21" s="9">
        <f t="shared" si="4"/>
        <v>0</v>
      </c>
      <c r="T21" s="7">
        <v>0</v>
      </c>
      <c r="U21" s="7">
        <v>0</v>
      </c>
      <c r="V21">
        <f t="shared" si="2"/>
        <v>1</v>
      </c>
    </row>
    <row r="22" spans="1:22" ht="12.75">
      <c r="A22" s="7">
        <v>18</v>
      </c>
      <c r="B22" s="7" t="s">
        <v>84</v>
      </c>
      <c r="C22" s="8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100</v>
      </c>
      <c r="P22" s="7">
        <v>1</v>
      </c>
      <c r="Q22" s="9">
        <f t="shared" si="3"/>
        <v>0.01</v>
      </c>
      <c r="R22" s="7">
        <v>0</v>
      </c>
      <c r="S22" s="9">
        <f t="shared" si="4"/>
        <v>0</v>
      </c>
      <c r="T22" s="7">
        <v>0</v>
      </c>
      <c r="U22" s="7">
        <v>0</v>
      </c>
      <c r="V22">
        <f t="shared" si="2"/>
        <v>1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100</v>
      </c>
      <c r="P23" s="7">
        <v>0</v>
      </c>
      <c r="Q23" s="9">
        <f t="shared" si="3"/>
        <v>0</v>
      </c>
      <c r="R23" s="7">
        <v>0</v>
      </c>
      <c r="S23" s="9">
        <f t="shared" si="4"/>
        <v>0</v>
      </c>
      <c r="T23" s="7">
        <v>0</v>
      </c>
      <c r="U23" s="7">
        <v>0</v>
      </c>
      <c r="V23">
        <f t="shared" si="2"/>
        <v>1</v>
      </c>
    </row>
    <row r="24" spans="1:22" ht="12.75">
      <c r="A24" s="7">
        <v>20</v>
      </c>
      <c r="B24" s="7" t="s">
        <v>86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100</v>
      </c>
      <c r="P24" s="7">
        <v>0</v>
      </c>
      <c r="Q24" s="9">
        <f t="shared" si="3"/>
        <v>0</v>
      </c>
      <c r="R24" s="7">
        <v>0</v>
      </c>
      <c r="S24" s="9">
        <f t="shared" si="4"/>
        <v>0</v>
      </c>
      <c r="T24" s="7">
        <v>0</v>
      </c>
      <c r="U24" s="7">
        <v>0</v>
      </c>
      <c r="V24">
        <f t="shared" si="2"/>
        <v>0</v>
      </c>
    </row>
    <row r="25" spans="1:22" ht="12.75">
      <c r="A25" s="7">
        <v>21</v>
      </c>
      <c r="B25" s="7" t="s">
        <v>87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100</v>
      </c>
      <c r="P25" s="7">
        <v>0</v>
      </c>
      <c r="Q25" s="9">
        <f t="shared" si="3"/>
        <v>0</v>
      </c>
      <c r="R25" s="7">
        <v>0</v>
      </c>
      <c r="S25" s="9">
        <f t="shared" si="4"/>
        <v>0</v>
      </c>
      <c r="T25" s="7">
        <v>0</v>
      </c>
      <c r="U25" s="7">
        <v>0</v>
      </c>
      <c r="V25">
        <f t="shared" si="2"/>
        <v>1</v>
      </c>
    </row>
    <row r="26" spans="1:22" ht="12.75">
      <c r="A26" s="7">
        <v>22</v>
      </c>
      <c r="B26" s="7" t="s">
        <v>88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100</v>
      </c>
      <c r="P26" s="7">
        <v>0</v>
      </c>
      <c r="Q26" s="9">
        <f t="shared" si="3"/>
        <v>0</v>
      </c>
      <c r="R26" s="7">
        <v>0</v>
      </c>
      <c r="S26" s="9">
        <f t="shared" si="4"/>
        <v>0</v>
      </c>
      <c r="T26" s="7">
        <v>0</v>
      </c>
      <c r="U26" s="7">
        <v>0</v>
      </c>
      <c r="V26">
        <f t="shared" si="2"/>
        <v>0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100</v>
      </c>
      <c r="P27" s="7">
        <v>0</v>
      </c>
      <c r="Q27" s="9">
        <f t="shared" si="3"/>
        <v>0</v>
      </c>
      <c r="R27" s="7">
        <v>0</v>
      </c>
      <c r="S27" s="9">
        <v>0</v>
      </c>
      <c r="T27" s="7">
        <v>0</v>
      </c>
      <c r="U27" s="7">
        <v>0</v>
      </c>
      <c r="V27">
        <f t="shared" si="2"/>
        <v>0</v>
      </c>
    </row>
    <row r="28" spans="1:22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100</v>
      </c>
      <c r="P28" s="7">
        <v>0</v>
      </c>
      <c r="Q28" s="9">
        <f t="shared" si="3"/>
        <v>0</v>
      </c>
      <c r="R28" s="7">
        <v>0</v>
      </c>
      <c r="S28" s="9">
        <f t="shared" si="4"/>
        <v>0</v>
      </c>
      <c r="T28" s="7">
        <v>0</v>
      </c>
      <c r="U28" s="7">
        <v>0</v>
      </c>
      <c r="V28">
        <f t="shared" si="2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100</v>
      </c>
      <c r="P29" s="7">
        <v>0</v>
      </c>
      <c r="Q29" s="9">
        <f t="shared" si="3"/>
        <v>0</v>
      </c>
      <c r="R29" s="7">
        <v>0</v>
      </c>
      <c r="S29" s="9">
        <f t="shared" si="4"/>
        <v>0</v>
      </c>
      <c r="T29" s="7">
        <v>0</v>
      </c>
      <c r="U29" s="7">
        <v>0</v>
      </c>
      <c r="V29">
        <f t="shared" si="2"/>
        <v>0</v>
      </c>
    </row>
    <row r="30" spans="1:22" ht="12.75">
      <c r="A30" s="7">
        <v>26</v>
      </c>
      <c r="B30" s="7" t="s">
        <v>92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100</v>
      </c>
      <c r="P30" s="7">
        <v>1</v>
      </c>
      <c r="Q30" s="9">
        <f t="shared" si="3"/>
        <v>0.01</v>
      </c>
      <c r="R30" s="7">
        <v>0</v>
      </c>
      <c r="S30" s="9">
        <f t="shared" si="4"/>
        <v>0</v>
      </c>
      <c r="T30" s="7">
        <v>0</v>
      </c>
      <c r="U30" s="7">
        <v>0</v>
      </c>
      <c r="V30">
        <f t="shared" si="2"/>
        <v>1</v>
      </c>
    </row>
    <row r="31" spans="1:22" ht="12.75">
      <c r="A31" s="7">
        <v>27</v>
      </c>
      <c r="B31" s="7" t="s">
        <v>93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100</v>
      </c>
      <c r="P31" s="7">
        <v>1</v>
      </c>
      <c r="Q31" s="9">
        <f t="shared" si="3"/>
        <v>0.01</v>
      </c>
      <c r="R31" s="7">
        <v>0</v>
      </c>
      <c r="S31" s="9">
        <f t="shared" si="4"/>
        <v>0</v>
      </c>
      <c r="T31" s="7">
        <v>0</v>
      </c>
      <c r="U31" s="7">
        <v>0</v>
      </c>
      <c r="V31">
        <f t="shared" si="2"/>
        <v>1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100</v>
      </c>
      <c r="P32" s="7">
        <v>0</v>
      </c>
      <c r="Q32" s="9">
        <v>0</v>
      </c>
      <c r="R32" s="7">
        <v>0</v>
      </c>
      <c r="S32" s="9">
        <f t="shared" si="4"/>
        <v>0</v>
      </c>
      <c r="T32" s="7">
        <v>0</v>
      </c>
      <c r="U32" s="7">
        <v>0</v>
      </c>
      <c r="V32">
        <f t="shared" si="2"/>
        <v>0</v>
      </c>
    </row>
    <row r="33" spans="1:22" ht="12.75">
      <c r="A33" s="7">
        <v>29</v>
      </c>
      <c r="B33" s="7" t="s">
        <v>95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100</v>
      </c>
      <c r="P33" s="7">
        <v>1</v>
      </c>
      <c r="Q33" s="9">
        <f t="shared" si="3"/>
        <v>0.01</v>
      </c>
      <c r="R33" s="7">
        <v>0</v>
      </c>
      <c r="S33" s="9">
        <f t="shared" si="4"/>
        <v>0</v>
      </c>
      <c r="T33" s="7">
        <v>0</v>
      </c>
      <c r="U33" s="7">
        <v>0</v>
      </c>
      <c r="V33">
        <f t="shared" si="2"/>
        <v>1</v>
      </c>
    </row>
    <row r="34" spans="1:22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100</v>
      </c>
      <c r="P34" s="7">
        <v>0</v>
      </c>
      <c r="Q34" s="9">
        <f t="shared" si="3"/>
        <v>0</v>
      </c>
      <c r="R34" s="7">
        <v>0</v>
      </c>
      <c r="S34" s="9">
        <f t="shared" si="4"/>
        <v>0</v>
      </c>
      <c r="T34" s="7">
        <v>0</v>
      </c>
      <c r="U34" s="7">
        <v>0</v>
      </c>
      <c r="V34">
        <f t="shared" si="2"/>
        <v>0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100</v>
      </c>
      <c r="P35" s="7">
        <v>0</v>
      </c>
      <c r="Q35" s="9">
        <f t="shared" si="3"/>
        <v>0</v>
      </c>
      <c r="R35" s="7">
        <v>0</v>
      </c>
      <c r="S35" s="9">
        <f t="shared" si="4"/>
        <v>0</v>
      </c>
      <c r="T35" s="7">
        <v>0</v>
      </c>
      <c r="U35" s="7">
        <v>0</v>
      </c>
      <c r="V35">
        <f t="shared" si="2"/>
        <v>0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100</v>
      </c>
      <c r="P36" s="7">
        <v>0</v>
      </c>
      <c r="Q36" s="9">
        <f t="shared" si="3"/>
        <v>0</v>
      </c>
      <c r="R36" s="7">
        <v>0</v>
      </c>
      <c r="S36" s="9">
        <f t="shared" si="4"/>
        <v>0</v>
      </c>
      <c r="T36" s="7">
        <v>0</v>
      </c>
      <c r="U36" s="7">
        <v>0</v>
      </c>
      <c r="V36">
        <f t="shared" si="2"/>
        <v>0</v>
      </c>
    </row>
    <row r="37" spans="1:22" ht="12.75">
      <c r="A37" s="7">
        <v>33</v>
      </c>
      <c r="B37" s="7" t="s">
        <v>99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100</v>
      </c>
      <c r="P37" s="7">
        <v>1</v>
      </c>
      <c r="Q37" s="9">
        <f t="shared" si="3"/>
        <v>0.01</v>
      </c>
      <c r="R37" s="7">
        <v>0</v>
      </c>
      <c r="S37" s="9">
        <f t="shared" si="4"/>
        <v>0</v>
      </c>
      <c r="T37" s="7">
        <v>0</v>
      </c>
      <c r="U37" s="7">
        <v>0</v>
      </c>
      <c r="V37">
        <f t="shared" si="2"/>
        <v>1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100</v>
      </c>
      <c r="P38" s="7">
        <v>0</v>
      </c>
      <c r="Q38" s="9">
        <f t="shared" si="3"/>
        <v>0</v>
      </c>
      <c r="R38" s="7">
        <v>0</v>
      </c>
      <c r="S38" s="9">
        <f t="shared" si="4"/>
        <v>0</v>
      </c>
      <c r="T38" s="7">
        <v>0</v>
      </c>
      <c r="U38" s="7">
        <v>0</v>
      </c>
      <c r="V38">
        <f t="shared" si="2"/>
        <v>0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100</v>
      </c>
      <c r="P39" s="7">
        <v>0</v>
      </c>
      <c r="Q39" s="9">
        <f t="shared" si="3"/>
        <v>0</v>
      </c>
      <c r="R39" s="7">
        <v>0</v>
      </c>
      <c r="S39" s="9">
        <v>0</v>
      </c>
      <c r="T39" s="7">
        <v>0</v>
      </c>
      <c r="U39" s="7">
        <v>0</v>
      </c>
      <c r="V39">
        <f t="shared" si="2"/>
        <v>0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100</v>
      </c>
      <c r="P40" s="7">
        <v>0</v>
      </c>
      <c r="Q40" s="9">
        <f t="shared" si="3"/>
        <v>0</v>
      </c>
      <c r="R40" s="7">
        <v>0</v>
      </c>
      <c r="S40" s="9">
        <f t="shared" si="4"/>
        <v>0</v>
      </c>
      <c r="T40" s="7">
        <v>0</v>
      </c>
      <c r="U40" s="7">
        <v>0</v>
      </c>
      <c r="V40">
        <f t="shared" si="2"/>
        <v>0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100</v>
      </c>
      <c r="P41" s="7">
        <v>0</v>
      </c>
      <c r="Q41" s="9">
        <f t="shared" si="3"/>
        <v>0</v>
      </c>
      <c r="R41" s="7">
        <v>0</v>
      </c>
      <c r="S41" s="9">
        <f t="shared" si="4"/>
        <v>0</v>
      </c>
      <c r="T41" s="7">
        <v>0</v>
      </c>
      <c r="U41" s="7">
        <v>0</v>
      </c>
      <c r="V41">
        <f t="shared" si="2"/>
        <v>0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100</v>
      </c>
      <c r="P42" s="7">
        <v>0</v>
      </c>
      <c r="Q42" s="9">
        <f t="shared" si="3"/>
        <v>0</v>
      </c>
      <c r="R42" s="7">
        <v>0</v>
      </c>
      <c r="S42" s="9">
        <f t="shared" si="4"/>
        <v>0</v>
      </c>
      <c r="T42" s="7">
        <v>0</v>
      </c>
      <c r="U42" s="7">
        <v>0</v>
      </c>
      <c r="V42">
        <f t="shared" si="2"/>
        <v>0</v>
      </c>
    </row>
    <row r="43" spans="1:22" ht="12.75">
      <c r="A43" s="7">
        <v>39</v>
      </c>
      <c r="B43" s="7" t="s">
        <v>105</v>
      </c>
      <c r="C43" s="7">
        <v>7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100</v>
      </c>
      <c r="P43" s="7">
        <v>6</v>
      </c>
      <c r="Q43" s="9">
        <f>IF(O43&gt;0,P43/O43,0)</f>
        <v>0.06</v>
      </c>
      <c r="R43" s="7">
        <v>0</v>
      </c>
      <c r="S43" s="9">
        <v>0</v>
      </c>
      <c r="T43" s="7">
        <v>1</v>
      </c>
      <c r="U43" s="7">
        <v>0</v>
      </c>
      <c r="V43">
        <f t="shared" si="2"/>
        <v>7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100</v>
      </c>
      <c r="P44" s="7">
        <v>0</v>
      </c>
      <c r="Q44" s="9">
        <f t="shared" si="3"/>
        <v>0</v>
      </c>
      <c r="R44" s="7">
        <v>0</v>
      </c>
      <c r="S44" s="9">
        <f t="shared" si="4"/>
        <v>0</v>
      </c>
      <c r="T44" s="7">
        <v>0</v>
      </c>
      <c r="U44" s="7">
        <v>0</v>
      </c>
      <c r="V44">
        <f t="shared" si="2"/>
        <v>1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100</v>
      </c>
      <c r="P45" s="7">
        <v>0</v>
      </c>
      <c r="Q45" s="9">
        <f>IF(O45&gt;0,P45/O45,0)</f>
        <v>0</v>
      </c>
      <c r="R45" s="7">
        <v>0</v>
      </c>
      <c r="S45" s="9">
        <v>0</v>
      </c>
      <c r="T45" s="7">
        <v>0</v>
      </c>
      <c r="U45" s="7">
        <v>0</v>
      </c>
      <c r="V45">
        <f t="shared" si="2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100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2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100</v>
      </c>
      <c r="P47" s="7">
        <v>0</v>
      </c>
      <c r="Q47" s="9">
        <f t="shared" si="3"/>
        <v>0</v>
      </c>
      <c r="R47" s="7">
        <v>0</v>
      </c>
      <c r="S47" s="9">
        <f t="shared" si="4"/>
        <v>0</v>
      </c>
      <c r="T47" s="7">
        <v>0</v>
      </c>
      <c r="U47" s="7">
        <v>0</v>
      </c>
      <c r="V47">
        <f t="shared" si="2"/>
        <v>0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100</v>
      </c>
      <c r="P48" s="7">
        <v>0</v>
      </c>
      <c r="Q48" s="9">
        <f t="shared" si="3"/>
        <v>0</v>
      </c>
      <c r="R48" s="7">
        <v>0</v>
      </c>
      <c r="S48" s="9">
        <f t="shared" si="4"/>
        <v>0</v>
      </c>
      <c r="T48" s="7">
        <v>0</v>
      </c>
      <c r="U48" s="7">
        <v>0</v>
      </c>
      <c r="V48">
        <f t="shared" si="2"/>
        <v>0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1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100</v>
      </c>
      <c r="P49" s="7">
        <v>0</v>
      </c>
      <c r="Q49" s="9">
        <f t="shared" si="3"/>
        <v>0</v>
      </c>
      <c r="R49" s="7">
        <v>0</v>
      </c>
      <c r="S49" s="9">
        <f t="shared" si="4"/>
        <v>0</v>
      </c>
      <c r="T49" s="7">
        <v>0</v>
      </c>
      <c r="U49" s="7">
        <v>0</v>
      </c>
      <c r="V49">
        <f t="shared" si="2"/>
        <v>1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1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100</v>
      </c>
      <c r="P50" s="7">
        <v>0</v>
      </c>
      <c r="Q50" s="9">
        <f t="shared" si="3"/>
        <v>0</v>
      </c>
      <c r="R50" s="7">
        <v>0</v>
      </c>
      <c r="S50" s="9">
        <f t="shared" si="4"/>
        <v>0</v>
      </c>
      <c r="T50" s="7">
        <v>0</v>
      </c>
      <c r="U50" s="7">
        <v>0</v>
      </c>
      <c r="V50">
        <f t="shared" si="2"/>
        <v>1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100</v>
      </c>
      <c r="P51" s="7">
        <v>0</v>
      </c>
      <c r="Q51" s="9">
        <f t="shared" si="3"/>
        <v>0</v>
      </c>
      <c r="R51" s="7">
        <v>0</v>
      </c>
      <c r="S51" s="9">
        <f t="shared" si="4"/>
        <v>0</v>
      </c>
      <c r="T51" s="7">
        <v>0</v>
      </c>
      <c r="U51" s="7">
        <v>0</v>
      </c>
      <c r="V51">
        <f t="shared" si="2"/>
        <v>0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100</v>
      </c>
      <c r="P52" s="7">
        <v>0</v>
      </c>
      <c r="Q52" s="9">
        <f>IF(O52&gt;0,P52/O52,0)</f>
        <v>0</v>
      </c>
      <c r="R52" s="7">
        <v>0</v>
      </c>
      <c r="S52" s="9">
        <f>IF(O52&gt;0,R52/O52,0)</f>
        <v>0</v>
      </c>
      <c r="T52" s="7">
        <v>0</v>
      </c>
      <c r="U52" s="7">
        <v>0</v>
      </c>
      <c r="V52">
        <f t="shared" si="2"/>
        <v>0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3"/>
        <v>0</v>
      </c>
      <c r="R53" s="7"/>
      <c r="S53" s="9">
        <f t="shared" si="4"/>
        <v>0</v>
      </c>
      <c r="T53" s="7"/>
      <c r="U53" s="7"/>
      <c r="V53">
        <f t="shared" si="2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3"/>
        <v>0</v>
      </c>
      <c r="R54" s="7"/>
      <c r="S54" s="9">
        <f t="shared" si="4"/>
        <v>0</v>
      </c>
      <c r="T54" s="7"/>
      <c r="U54" s="7"/>
      <c r="V54">
        <f t="shared" si="2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3"/>
        <v>0</v>
      </c>
      <c r="R55" s="7"/>
      <c r="S55" s="9">
        <f t="shared" si="4"/>
        <v>0</v>
      </c>
      <c r="T55" s="7"/>
      <c r="U55" s="7"/>
      <c r="V55">
        <f t="shared" si="2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3"/>
        <v>0</v>
      </c>
      <c r="R56" s="7"/>
      <c r="S56" s="9">
        <f t="shared" si="4"/>
        <v>0</v>
      </c>
      <c r="T56" s="7"/>
      <c r="U56" s="7"/>
      <c r="V56">
        <f t="shared" si="2"/>
        <v>0</v>
      </c>
    </row>
    <row r="57" spans="2:22" ht="12.75">
      <c r="B57" s="7" t="s">
        <v>18</v>
      </c>
      <c r="C57" s="7">
        <f>SUM(C5:C56)</f>
        <v>24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SUM(H5:H54)</f>
        <v>4</v>
      </c>
      <c r="I57" s="7">
        <f>SUM(I5:I56)</f>
        <v>1</v>
      </c>
      <c r="J57" s="7">
        <f>SUM(J5:J54)</f>
        <v>0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1</v>
      </c>
      <c r="U57" s="7">
        <f>SUM(U5:U56)</f>
        <v>0</v>
      </c>
      <c r="V57">
        <f t="shared" si="2"/>
        <v>29</v>
      </c>
    </row>
    <row r="59" ht="12.75">
      <c r="D59" t="s">
        <v>31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8515625" style="0" customWidth="1"/>
    <col min="16" max="16" width="8.421875" style="0" customWidth="1"/>
    <col min="17" max="17" width="7.140625" style="0" customWidth="1"/>
    <col min="18" max="18" width="8.710937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32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132</v>
      </c>
      <c r="P5" s="7">
        <v>0</v>
      </c>
      <c r="Q5" s="9">
        <f>IF(O5&gt;0,P5/O5,0)</f>
        <v>0</v>
      </c>
      <c r="R5" s="7">
        <v>0</v>
      </c>
      <c r="S5" s="9">
        <v>0</v>
      </c>
      <c r="T5" s="7">
        <v>0</v>
      </c>
      <c r="U5" s="7">
        <v>0</v>
      </c>
      <c r="V5">
        <f>SUM(C5:N5)</f>
        <v>1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132</v>
      </c>
      <c r="P6" s="7">
        <v>0</v>
      </c>
      <c r="Q6" s="9">
        <f aca="true" t="shared" si="0" ref="Q6:Q38">IF(O6&gt;0,P6/O6,0)</f>
        <v>0</v>
      </c>
      <c r="R6" s="7">
        <v>0</v>
      </c>
      <c r="S6" s="9">
        <v>0</v>
      </c>
      <c r="T6" s="7">
        <v>0</v>
      </c>
      <c r="U6" s="7">
        <v>0</v>
      </c>
      <c r="V6">
        <f aca="true" t="shared" si="1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1</v>
      </c>
      <c r="K7" s="7">
        <v>0</v>
      </c>
      <c r="L7" s="7">
        <v>0</v>
      </c>
      <c r="M7" s="7">
        <v>0</v>
      </c>
      <c r="N7" s="7">
        <v>0</v>
      </c>
      <c r="O7" s="7">
        <v>132</v>
      </c>
      <c r="P7" s="7">
        <v>0</v>
      </c>
      <c r="Q7" s="9">
        <f t="shared" si="0"/>
        <v>0</v>
      </c>
      <c r="R7" s="7">
        <v>0</v>
      </c>
      <c r="S7" s="9">
        <f>IF(O7&gt;0,R7/O7,0)</f>
        <v>0</v>
      </c>
      <c r="T7" s="7">
        <v>0</v>
      </c>
      <c r="U7" s="7">
        <v>0</v>
      </c>
      <c r="V7">
        <f t="shared" si="1"/>
        <v>1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132</v>
      </c>
      <c r="P8" s="7">
        <v>0</v>
      </c>
      <c r="Q8" s="9">
        <f t="shared" si="0"/>
        <v>0</v>
      </c>
      <c r="R8" s="7">
        <v>0</v>
      </c>
      <c r="S8" s="9">
        <f>IF(O8&gt;0,R8/O8,0)</f>
        <v>0</v>
      </c>
      <c r="T8" s="7">
        <v>0</v>
      </c>
      <c r="U8" s="7">
        <v>0</v>
      </c>
      <c r="V8">
        <f t="shared" si="1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132</v>
      </c>
      <c r="P9" s="7">
        <v>0</v>
      </c>
      <c r="Q9" s="9">
        <f t="shared" si="0"/>
        <v>0</v>
      </c>
      <c r="R9" s="7">
        <v>0</v>
      </c>
      <c r="S9" s="9">
        <f>IF(O9&gt;0,R9/O9,0)</f>
        <v>0</v>
      </c>
      <c r="T9" s="7">
        <v>0</v>
      </c>
      <c r="U9" s="7">
        <v>0</v>
      </c>
      <c r="V9">
        <f t="shared" si="1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132</v>
      </c>
      <c r="P10" s="7">
        <v>0</v>
      </c>
      <c r="Q10" s="9">
        <v>0</v>
      </c>
      <c r="R10" s="7">
        <v>0</v>
      </c>
      <c r="S10" s="9">
        <f>IF(O10&gt;0,R10/O10,0)</f>
        <v>0</v>
      </c>
      <c r="T10" s="7">
        <v>0</v>
      </c>
      <c r="U10" s="7">
        <v>0</v>
      </c>
      <c r="V10">
        <f t="shared" si="1"/>
        <v>0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132</v>
      </c>
      <c r="P11" s="7">
        <v>0</v>
      </c>
      <c r="Q11" s="9">
        <f t="shared" si="0"/>
        <v>0</v>
      </c>
      <c r="R11" s="7">
        <v>0</v>
      </c>
      <c r="S11" s="9">
        <f>IF(O11&gt;0,R11/O11,0)</f>
        <v>0</v>
      </c>
      <c r="T11" s="7">
        <v>0</v>
      </c>
      <c r="U11" s="7">
        <v>0</v>
      </c>
      <c r="V11">
        <f t="shared" si="1"/>
        <v>0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1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132</v>
      </c>
      <c r="P12" s="7">
        <v>0</v>
      </c>
      <c r="Q12" s="9">
        <f t="shared" si="0"/>
        <v>0</v>
      </c>
      <c r="R12" s="7">
        <v>1</v>
      </c>
      <c r="S12" s="9">
        <f aca="true" t="shared" si="2" ref="S12:S32">IF(O12&gt;0,R12/O12,0)</f>
        <v>0.007575757575757576</v>
      </c>
      <c r="T12" s="7">
        <v>0</v>
      </c>
      <c r="U12" s="7">
        <v>0</v>
      </c>
      <c r="V12">
        <v>1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132</v>
      </c>
      <c r="P13" s="7">
        <v>0</v>
      </c>
      <c r="Q13" s="9">
        <f t="shared" si="0"/>
        <v>0</v>
      </c>
      <c r="R13" s="7">
        <v>0</v>
      </c>
      <c r="S13" s="9">
        <f t="shared" si="2"/>
        <v>0</v>
      </c>
      <c r="T13" s="7">
        <v>0</v>
      </c>
      <c r="U13" s="7">
        <v>0</v>
      </c>
      <c r="V13">
        <f t="shared" si="1"/>
        <v>0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132</v>
      </c>
      <c r="P14" s="7">
        <v>0</v>
      </c>
      <c r="Q14" s="9">
        <f t="shared" si="0"/>
        <v>0</v>
      </c>
      <c r="R14" s="7">
        <v>0</v>
      </c>
      <c r="S14" s="9">
        <f t="shared" si="2"/>
        <v>0</v>
      </c>
      <c r="T14" s="7">
        <v>0</v>
      </c>
      <c r="U14" s="7">
        <v>0</v>
      </c>
      <c r="V14">
        <f t="shared" si="1"/>
        <v>0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132</v>
      </c>
      <c r="P15" s="7">
        <v>0</v>
      </c>
      <c r="Q15" s="9">
        <f t="shared" si="0"/>
        <v>0</v>
      </c>
      <c r="R15" s="7">
        <v>0</v>
      </c>
      <c r="S15" s="9">
        <f t="shared" si="2"/>
        <v>0</v>
      </c>
      <c r="T15" s="7">
        <v>0</v>
      </c>
      <c r="U15" s="7">
        <v>0</v>
      </c>
      <c r="V15">
        <f t="shared" si="1"/>
        <v>0</v>
      </c>
    </row>
    <row r="16" spans="1:22" ht="12.75">
      <c r="A16" s="7">
        <v>12</v>
      </c>
      <c r="B16" s="7" t="s">
        <v>78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132</v>
      </c>
      <c r="P16" s="7">
        <v>0</v>
      </c>
      <c r="Q16" s="9">
        <f t="shared" si="0"/>
        <v>0</v>
      </c>
      <c r="R16" s="7">
        <v>0</v>
      </c>
      <c r="S16" s="9">
        <v>0</v>
      </c>
      <c r="T16" s="7">
        <v>0</v>
      </c>
      <c r="U16" s="7">
        <v>0</v>
      </c>
      <c r="V16">
        <f t="shared" si="1"/>
        <v>0</v>
      </c>
    </row>
    <row r="17" spans="1:22" ht="12.75">
      <c r="A17" s="7">
        <v>13</v>
      </c>
      <c r="B17" s="7" t="s">
        <v>79</v>
      </c>
      <c r="C17" s="8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132</v>
      </c>
      <c r="P17" s="7">
        <v>1</v>
      </c>
      <c r="Q17" s="9">
        <f t="shared" si="0"/>
        <v>0.007575757575757576</v>
      </c>
      <c r="R17" s="7">
        <v>0</v>
      </c>
      <c r="S17" s="9">
        <f t="shared" si="2"/>
        <v>0</v>
      </c>
      <c r="T17" s="7">
        <v>0</v>
      </c>
      <c r="U17" s="7">
        <v>0</v>
      </c>
      <c r="V17">
        <f t="shared" si="1"/>
        <v>2</v>
      </c>
    </row>
    <row r="18" spans="1:22" ht="12.75">
      <c r="A18" s="7">
        <v>14</v>
      </c>
      <c r="B18" s="7" t="s">
        <v>80</v>
      </c>
      <c r="C18" s="8">
        <v>0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1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132</v>
      </c>
      <c r="P18" s="7">
        <v>0</v>
      </c>
      <c r="Q18" s="9">
        <f t="shared" si="0"/>
        <v>0</v>
      </c>
      <c r="R18" s="7">
        <v>0</v>
      </c>
      <c r="S18" s="9">
        <f t="shared" si="2"/>
        <v>0</v>
      </c>
      <c r="T18" s="7">
        <v>0</v>
      </c>
      <c r="U18" s="7">
        <v>0</v>
      </c>
      <c r="V18">
        <f t="shared" si="1"/>
        <v>2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132</v>
      </c>
      <c r="P19" s="7">
        <v>0</v>
      </c>
      <c r="Q19" s="9">
        <f t="shared" si="0"/>
        <v>0</v>
      </c>
      <c r="R19" s="7">
        <v>0</v>
      </c>
      <c r="S19" s="9">
        <f t="shared" si="2"/>
        <v>0</v>
      </c>
      <c r="T19" s="7">
        <v>0</v>
      </c>
      <c r="U19" s="7">
        <v>0</v>
      </c>
      <c r="V19">
        <f t="shared" si="1"/>
        <v>0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132</v>
      </c>
      <c r="P20" s="7">
        <v>0</v>
      </c>
      <c r="Q20" s="9">
        <f t="shared" si="0"/>
        <v>0</v>
      </c>
      <c r="R20" s="7">
        <v>0</v>
      </c>
      <c r="S20" s="9">
        <f t="shared" si="2"/>
        <v>0</v>
      </c>
      <c r="T20" s="7">
        <v>0</v>
      </c>
      <c r="U20" s="7">
        <v>0</v>
      </c>
      <c r="V20">
        <f t="shared" si="1"/>
        <v>0</v>
      </c>
    </row>
    <row r="21" spans="1:22" ht="12.75">
      <c r="A21" s="7">
        <v>17</v>
      </c>
      <c r="B21" s="7" t="s">
        <v>83</v>
      </c>
      <c r="C21" s="8">
        <v>1</v>
      </c>
      <c r="D21" s="7">
        <v>1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132</v>
      </c>
      <c r="P21" s="7">
        <v>1</v>
      </c>
      <c r="Q21" s="9">
        <f t="shared" si="0"/>
        <v>0.007575757575757576</v>
      </c>
      <c r="R21" s="7">
        <v>0</v>
      </c>
      <c r="S21" s="9">
        <f t="shared" si="2"/>
        <v>0</v>
      </c>
      <c r="T21" s="7">
        <v>0</v>
      </c>
      <c r="U21" s="7">
        <v>0</v>
      </c>
      <c r="V21">
        <f t="shared" si="1"/>
        <v>3</v>
      </c>
    </row>
    <row r="22" spans="1:22" ht="12.75">
      <c r="A22" s="7">
        <v>18</v>
      </c>
      <c r="B22" s="7" t="s">
        <v>84</v>
      </c>
      <c r="C22" s="8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132</v>
      </c>
      <c r="P22" s="7">
        <v>1</v>
      </c>
      <c r="Q22" s="9">
        <f t="shared" si="0"/>
        <v>0.007575757575757576</v>
      </c>
      <c r="R22" s="7">
        <v>0</v>
      </c>
      <c r="S22" s="9">
        <f t="shared" si="2"/>
        <v>0</v>
      </c>
      <c r="T22" s="7">
        <v>0</v>
      </c>
      <c r="U22" s="7">
        <v>0</v>
      </c>
      <c r="V22">
        <f t="shared" si="1"/>
        <v>1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132</v>
      </c>
      <c r="P23" s="7">
        <v>0</v>
      </c>
      <c r="Q23" s="9">
        <f>IF(O23&gt;0,P23/O23,0)</f>
        <v>0</v>
      </c>
      <c r="R23" s="7">
        <v>0</v>
      </c>
      <c r="S23" s="9">
        <f>IF(O23&gt;0,R23/O23,0)</f>
        <v>0</v>
      </c>
      <c r="T23" s="7">
        <v>0</v>
      </c>
      <c r="U23" s="7">
        <v>0</v>
      </c>
      <c r="V23">
        <f t="shared" si="1"/>
        <v>0</v>
      </c>
    </row>
    <row r="24" spans="1:22" ht="12.75">
      <c r="A24" s="7">
        <v>20</v>
      </c>
      <c r="B24" s="7" t="s">
        <v>86</v>
      </c>
      <c r="C24" s="8">
        <v>0</v>
      </c>
      <c r="D24" s="7">
        <v>2</v>
      </c>
      <c r="E24" s="7">
        <v>0</v>
      </c>
      <c r="F24" s="7">
        <v>0</v>
      </c>
      <c r="G24" s="7">
        <v>1</v>
      </c>
      <c r="H24" s="7">
        <v>0</v>
      </c>
      <c r="I24" s="7">
        <v>1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132</v>
      </c>
      <c r="P24" s="7">
        <v>0</v>
      </c>
      <c r="Q24" s="9">
        <f>IF(O24&gt;0,P24/O24,0)</f>
        <v>0</v>
      </c>
      <c r="R24" s="7">
        <v>0</v>
      </c>
      <c r="S24" s="9">
        <f>IF(24&gt;0,R24/24,0)</f>
        <v>0</v>
      </c>
      <c r="T24" s="7">
        <v>0</v>
      </c>
      <c r="U24" s="7">
        <v>0</v>
      </c>
      <c r="V24">
        <f t="shared" si="1"/>
        <v>4</v>
      </c>
    </row>
    <row r="25" spans="1:22" ht="12.75">
      <c r="A25" s="7">
        <v>21</v>
      </c>
      <c r="B25" s="7" t="s">
        <v>87</v>
      </c>
      <c r="C25" s="8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132</v>
      </c>
      <c r="P25" s="7">
        <v>1</v>
      </c>
      <c r="Q25" s="9">
        <f>IF(O25&gt;0,P25/O25,0)</f>
        <v>0.007575757575757576</v>
      </c>
      <c r="R25" s="7">
        <v>0</v>
      </c>
      <c r="S25" s="9">
        <f>IF(O25&gt;0,R25/O25,0)</f>
        <v>0</v>
      </c>
      <c r="T25" s="7">
        <v>1</v>
      </c>
      <c r="U25" s="7">
        <v>0</v>
      </c>
      <c r="V25">
        <f t="shared" si="1"/>
        <v>2</v>
      </c>
    </row>
    <row r="26" spans="1:22" ht="12.75">
      <c r="A26" s="7">
        <v>22</v>
      </c>
      <c r="B26" s="7" t="s">
        <v>88</v>
      </c>
      <c r="C26" s="8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132</v>
      </c>
      <c r="P26" s="7">
        <v>0</v>
      </c>
      <c r="Q26" s="9">
        <f t="shared" si="0"/>
        <v>0</v>
      </c>
      <c r="R26" s="7">
        <v>0</v>
      </c>
      <c r="S26" s="9">
        <f t="shared" si="2"/>
        <v>0</v>
      </c>
      <c r="T26" s="7">
        <v>0</v>
      </c>
      <c r="U26" s="7">
        <v>0</v>
      </c>
      <c r="V26">
        <f t="shared" si="1"/>
        <v>2</v>
      </c>
    </row>
    <row r="27" spans="1:22" ht="12.75">
      <c r="A27" s="7">
        <v>23</v>
      </c>
      <c r="B27" s="7" t="s">
        <v>89</v>
      </c>
      <c r="C27" s="8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132</v>
      </c>
      <c r="P27" s="7">
        <v>1</v>
      </c>
      <c r="Q27" s="9">
        <f t="shared" si="0"/>
        <v>0.007575757575757576</v>
      </c>
      <c r="R27" s="7">
        <v>0</v>
      </c>
      <c r="S27" s="9">
        <f t="shared" si="2"/>
        <v>0</v>
      </c>
      <c r="T27" s="7">
        <v>0</v>
      </c>
      <c r="U27" s="7">
        <v>0</v>
      </c>
      <c r="V27">
        <f t="shared" si="1"/>
        <v>1</v>
      </c>
    </row>
    <row r="28" spans="1:22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132</v>
      </c>
      <c r="P28" s="7">
        <v>0</v>
      </c>
      <c r="Q28" s="9">
        <f>IF(O28&gt;0,P28/O28,0)</f>
        <v>0</v>
      </c>
      <c r="R28" s="7">
        <v>0</v>
      </c>
      <c r="S28" s="9">
        <f>IF(O28&gt;0,R28/O28,0)</f>
        <v>0</v>
      </c>
      <c r="T28" s="7">
        <v>0</v>
      </c>
      <c r="U28" s="7">
        <v>0</v>
      </c>
      <c r="V28">
        <f t="shared" si="1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132</v>
      </c>
      <c r="P29" s="7">
        <v>0</v>
      </c>
      <c r="Q29" s="9">
        <f>IF(O29&gt;0,P29/O29,0)</f>
        <v>0</v>
      </c>
      <c r="R29" s="7">
        <v>0</v>
      </c>
      <c r="S29" s="9">
        <f>IF(O29&gt;0,R29/O29,0)</f>
        <v>0</v>
      </c>
      <c r="T29" s="7">
        <v>0</v>
      </c>
      <c r="U29" s="7">
        <v>0</v>
      </c>
      <c r="V29">
        <f t="shared" si="1"/>
        <v>0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132</v>
      </c>
      <c r="P30" s="7">
        <v>0</v>
      </c>
      <c r="Q30" s="9">
        <f t="shared" si="0"/>
        <v>0</v>
      </c>
      <c r="R30" s="7">
        <v>0</v>
      </c>
      <c r="S30" s="9">
        <f t="shared" si="2"/>
        <v>0</v>
      </c>
      <c r="T30" s="7">
        <v>0</v>
      </c>
      <c r="U30" s="7">
        <v>0</v>
      </c>
      <c r="V30">
        <f t="shared" si="1"/>
        <v>0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132</v>
      </c>
      <c r="P31" s="7">
        <v>0</v>
      </c>
      <c r="Q31" s="9">
        <f t="shared" si="0"/>
        <v>0</v>
      </c>
      <c r="R31" s="7">
        <v>1</v>
      </c>
      <c r="S31" s="9">
        <f t="shared" si="2"/>
        <v>0.007575757575757576</v>
      </c>
      <c r="T31" s="7">
        <v>0</v>
      </c>
      <c r="U31" s="7">
        <v>0</v>
      </c>
      <c r="V31">
        <f t="shared" si="1"/>
        <v>1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132</v>
      </c>
      <c r="P32" s="7">
        <v>0</v>
      </c>
      <c r="Q32" s="9">
        <f t="shared" si="0"/>
        <v>0</v>
      </c>
      <c r="R32" s="7">
        <v>1</v>
      </c>
      <c r="S32" s="9">
        <f t="shared" si="2"/>
        <v>0.007575757575757576</v>
      </c>
      <c r="T32" s="7">
        <v>0</v>
      </c>
      <c r="U32" s="7">
        <v>0</v>
      </c>
      <c r="V32">
        <f>SUM(C32:N32)</f>
        <v>1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132</v>
      </c>
      <c r="P33" s="7">
        <v>0</v>
      </c>
      <c r="Q33" s="9">
        <f t="shared" si="0"/>
        <v>0</v>
      </c>
      <c r="R33" s="7">
        <v>0</v>
      </c>
      <c r="S33" s="9">
        <v>0</v>
      </c>
      <c r="T33" s="7">
        <v>0</v>
      </c>
      <c r="U33" s="7">
        <v>0</v>
      </c>
      <c r="V33">
        <f>SUM(C33:N33)</f>
        <v>0</v>
      </c>
    </row>
    <row r="34" spans="1:22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132</v>
      </c>
      <c r="P34" s="7">
        <v>0</v>
      </c>
      <c r="Q34" s="9">
        <f t="shared" si="0"/>
        <v>0</v>
      </c>
      <c r="R34" s="7">
        <v>0</v>
      </c>
      <c r="S34" s="9">
        <f aca="true" t="shared" si="3" ref="S34:S39">IF(O34&gt;0,R34/O34,0)</f>
        <v>0</v>
      </c>
      <c r="T34" s="7">
        <v>0</v>
      </c>
      <c r="U34" s="7">
        <v>0</v>
      </c>
      <c r="V34">
        <f>SUM(C34:N34)</f>
        <v>0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132</v>
      </c>
      <c r="P35" s="7">
        <v>0</v>
      </c>
      <c r="Q35" s="9">
        <f t="shared" si="0"/>
        <v>0</v>
      </c>
      <c r="R35" s="7">
        <v>0</v>
      </c>
      <c r="S35" s="9">
        <f t="shared" si="3"/>
        <v>0</v>
      </c>
      <c r="T35" s="7">
        <v>0</v>
      </c>
      <c r="U35" s="7">
        <v>0</v>
      </c>
      <c r="V35">
        <f t="shared" si="1"/>
        <v>0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132</v>
      </c>
      <c r="P36" s="7">
        <v>0</v>
      </c>
      <c r="Q36" s="9">
        <f t="shared" si="0"/>
        <v>0</v>
      </c>
      <c r="R36" s="7">
        <v>0</v>
      </c>
      <c r="S36" s="9">
        <f t="shared" si="3"/>
        <v>0</v>
      </c>
      <c r="T36" s="7">
        <v>0</v>
      </c>
      <c r="U36" s="7">
        <v>0</v>
      </c>
      <c r="V36">
        <f t="shared" si="1"/>
        <v>0</v>
      </c>
    </row>
    <row r="37" spans="1:22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132</v>
      </c>
      <c r="P37" s="7">
        <v>0</v>
      </c>
      <c r="Q37" s="9">
        <f t="shared" si="0"/>
        <v>0</v>
      </c>
      <c r="R37" s="7">
        <v>0</v>
      </c>
      <c r="S37" s="9">
        <f t="shared" si="3"/>
        <v>0</v>
      </c>
      <c r="T37" s="7">
        <v>0</v>
      </c>
      <c r="U37" s="7">
        <v>0</v>
      </c>
      <c r="V37">
        <f t="shared" si="1"/>
        <v>1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132</v>
      </c>
      <c r="P38" s="7">
        <v>0</v>
      </c>
      <c r="Q38" s="9">
        <f t="shared" si="0"/>
        <v>0</v>
      </c>
      <c r="R38" s="7">
        <v>0</v>
      </c>
      <c r="S38" s="9">
        <f t="shared" si="3"/>
        <v>0</v>
      </c>
      <c r="T38" s="7">
        <v>0</v>
      </c>
      <c r="U38" s="7">
        <v>0</v>
      </c>
      <c r="V38">
        <f t="shared" si="1"/>
        <v>0</v>
      </c>
    </row>
    <row r="39" spans="1:22" ht="12.75">
      <c r="A39" s="7">
        <v>35</v>
      </c>
      <c r="B39" s="7" t="s">
        <v>101</v>
      </c>
      <c r="C39" s="7">
        <v>0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132</v>
      </c>
      <c r="P39" s="7">
        <v>0</v>
      </c>
      <c r="Q39" s="9">
        <f>IF(O39&gt;0,P39/O39,0)</f>
        <v>0</v>
      </c>
      <c r="R39" s="7">
        <v>0</v>
      </c>
      <c r="S39" s="9">
        <f t="shared" si="3"/>
        <v>0</v>
      </c>
      <c r="T39" s="7">
        <v>0</v>
      </c>
      <c r="U39" s="7">
        <v>0</v>
      </c>
      <c r="V39">
        <f t="shared" si="1"/>
        <v>1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132</v>
      </c>
      <c r="P40" s="7">
        <v>0</v>
      </c>
      <c r="Q40" s="9">
        <f>IF(O40&gt;0,P40/O40,0)</f>
        <v>0</v>
      </c>
      <c r="R40" s="7">
        <v>0</v>
      </c>
      <c r="S40" s="9">
        <v>0</v>
      </c>
      <c r="T40" s="7">
        <v>0</v>
      </c>
      <c r="U40" s="7">
        <v>0</v>
      </c>
      <c r="V40">
        <f t="shared" si="1"/>
        <v>1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132</v>
      </c>
      <c r="P41" s="7">
        <v>0</v>
      </c>
      <c r="Q41" s="9">
        <f>IF(O41&gt;0,P41/O41,0)</f>
        <v>0</v>
      </c>
      <c r="R41" s="7">
        <v>0</v>
      </c>
      <c r="S41" s="9">
        <f>IF(O41&gt;0,R41/O41,0)</f>
        <v>0</v>
      </c>
      <c r="T41" s="7">
        <v>0</v>
      </c>
      <c r="U41" s="7">
        <v>0</v>
      </c>
      <c r="V41">
        <f t="shared" si="1"/>
        <v>0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132</v>
      </c>
      <c r="P42" s="7">
        <v>0</v>
      </c>
      <c r="Q42" s="9">
        <f aca="true" t="shared" si="4" ref="Q42:Q56">IF(O42&gt;0,P42/O42,0)</f>
        <v>0</v>
      </c>
      <c r="R42" s="7">
        <v>1</v>
      </c>
      <c r="S42" s="9">
        <f aca="true" t="shared" si="5" ref="S42:S56">IF(O42&gt;0,R42/O42,0)</f>
        <v>0.007575757575757576</v>
      </c>
      <c r="T42" s="7">
        <v>0</v>
      </c>
      <c r="U42" s="7">
        <v>1</v>
      </c>
      <c r="V42">
        <f t="shared" si="1"/>
        <v>1</v>
      </c>
    </row>
    <row r="43" spans="1:22" ht="12.75">
      <c r="A43" s="7">
        <v>39</v>
      </c>
      <c r="B43" s="7" t="s">
        <v>105</v>
      </c>
      <c r="C43" s="7">
        <v>3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132</v>
      </c>
      <c r="P43" s="7">
        <v>3</v>
      </c>
      <c r="Q43" s="9">
        <f t="shared" si="4"/>
        <v>0.022727272727272728</v>
      </c>
      <c r="R43" s="7">
        <v>0</v>
      </c>
      <c r="S43" s="9">
        <f t="shared" si="5"/>
        <v>0</v>
      </c>
      <c r="T43" s="7">
        <v>0</v>
      </c>
      <c r="U43" s="7">
        <v>0</v>
      </c>
      <c r="V43">
        <f t="shared" si="1"/>
        <v>3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132</v>
      </c>
      <c r="P44" s="7">
        <v>0</v>
      </c>
      <c r="Q44" s="9">
        <f t="shared" si="4"/>
        <v>0</v>
      </c>
      <c r="R44" s="7">
        <v>0</v>
      </c>
      <c r="S44" s="9">
        <f t="shared" si="5"/>
        <v>0</v>
      </c>
      <c r="T44" s="7">
        <v>0</v>
      </c>
      <c r="U44" s="7">
        <v>0</v>
      </c>
      <c r="V44">
        <f t="shared" si="1"/>
        <v>0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1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132</v>
      </c>
      <c r="P45" s="7">
        <v>0</v>
      </c>
      <c r="Q45" s="9">
        <f>IF(O45&gt;0,P45/O45,0)</f>
        <v>0</v>
      </c>
      <c r="R45" s="7">
        <v>1</v>
      </c>
      <c r="S45" s="9">
        <f>IF(O45&gt;0,R45/O45,0)</f>
        <v>0.007575757575757576</v>
      </c>
      <c r="T45" s="7">
        <v>0</v>
      </c>
      <c r="U45" s="7">
        <v>0</v>
      </c>
      <c r="V45">
        <f t="shared" si="1"/>
        <v>1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1</v>
      </c>
      <c r="H46" s="7">
        <v>1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132</v>
      </c>
      <c r="P46" s="7">
        <v>0</v>
      </c>
      <c r="Q46" s="9">
        <f>IF(O46&gt;0,P46/O46,0)</f>
        <v>0</v>
      </c>
      <c r="R46" s="7">
        <v>1</v>
      </c>
      <c r="S46" s="9">
        <f>IF(O46&gt;0,R46/O46,0)</f>
        <v>0.007575757575757576</v>
      </c>
      <c r="T46" s="7">
        <v>0</v>
      </c>
      <c r="U46" s="7">
        <v>0</v>
      </c>
      <c r="V46">
        <f t="shared" si="1"/>
        <v>2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132</v>
      </c>
      <c r="P47" s="7">
        <v>0</v>
      </c>
      <c r="Q47" s="9">
        <f t="shared" si="4"/>
        <v>0</v>
      </c>
      <c r="R47" s="7">
        <v>0</v>
      </c>
      <c r="S47" s="9">
        <f t="shared" si="5"/>
        <v>0</v>
      </c>
      <c r="T47" s="7">
        <v>0</v>
      </c>
      <c r="U47" s="7">
        <v>0</v>
      </c>
      <c r="V47">
        <f t="shared" si="1"/>
        <v>0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132</v>
      </c>
      <c r="P48" s="7">
        <v>0</v>
      </c>
      <c r="Q48" s="9">
        <v>0</v>
      </c>
      <c r="R48" s="7">
        <v>0</v>
      </c>
      <c r="S48" s="9">
        <f t="shared" si="5"/>
        <v>0</v>
      </c>
      <c r="T48" s="7">
        <v>0</v>
      </c>
      <c r="U48" s="7">
        <v>0</v>
      </c>
      <c r="V48">
        <f t="shared" si="1"/>
        <v>0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132</v>
      </c>
      <c r="P49" s="7">
        <v>0</v>
      </c>
      <c r="Q49" s="9">
        <f t="shared" si="4"/>
        <v>0</v>
      </c>
      <c r="R49" s="7">
        <v>0</v>
      </c>
      <c r="S49" s="9">
        <f t="shared" si="5"/>
        <v>0</v>
      </c>
      <c r="T49" s="7">
        <v>0</v>
      </c>
      <c r="U49" s="7">
        <v>0</v>
      </c>
      <c r="V49">
        <f t="shared" si="1"/>
        <v>0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132</v>
      </c>
      <c r="P50" s="7">
        <v>0</v>
      </c>
      <c r="Q50" s="9">
        <f t="shared" si="4"/>
        <v>0</v>
      </c>
      <c r="R50" s="7">
        <v>0</v>
      </c>
      <c r="S50" s="9">
        <f t="shared" si="5"/>
        <v>0</v>
      </c>
      <c r="T50" s="7">
        <v>0</v>
      </c>
      <c r="U50" s="7">
        <v>0</v>
      </c>
      <c r="V50">
        <f t="shared" si="1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132</v>
      </c>
      <c r="P51" s="7">
        <v>0</v>
      </c>
      <c r="Q51" s="9">
        <f t="shared" si="4"/>
        <v>0</v>
      </c>
      <c r="R51" s="7">
        <v>0</v>
      </c>
      <c r="S51" s="9">
        <f t="shared" si="5"/>
        <v>0</v>
      </c>
      <c r="T51" s="7">
        <v>0</v>
      </c>
      <c r="U51" s="7">
        <v>0</v>
      </c>
      <c r="V51">
        <f t="shared" si="1"/>
        <v>0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132</v>
      </c>
      <c r="P52" s="7">
        <v>0</v>
      </c>
      <c r="Q52" s="9">
        <f>IF(O52&gt;0,P52/O52,0)</f>
        <v>0</v>
      </c>
      <c r="R52" s="7">
        <v>0</v>
      </c>
      <c r="S52" s="9">
        <f>IF(O52&gt;0,R52/O52,0)</f>
        <v>0</v>
      </c>
      <c r="T52" s="7">
        <v>0</v>
      </c>
      <c r="U52" s="7">
        <v>0</v>
      </c>
      <c r="V52">
        <f t="shared" si="1"/>
        <v>0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4"/>
        <v>0</v>
      </c>
      <c r="R53" s="7"/>
      <c r="S53" s="9">
        <f t="shared" si="5"/>
        <v>0</v>
      </c>
      <c r="T53" s="7"/>
      <c r="U53" s="7"/>
      <c r="V53">
        <f t="shared" si="1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4"/>
        <v>0</v>
      </c>
      <c r="R54" s="7"/>
      <c r="S54" s="9">
        <f t="shared" si="5"/>
        <v>0</v>
      </c>
      <c r="T54" s="7"/>
      <c r="U54" s="7"/>
      <c r="V54">
        <f t="shared" si="1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4"/>
        <v>0</v>
      </c>
      <c r="R55" s="7"/>
      <c r="S55" s="9">
        <f t="shared" si="5"/>
        <v>0</v>
      </c>
      <c r="T55" s="7"/>
      <c r="U55" s="7"/>
      <c r="V55">
        <f t="shared" si="1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4"/>
        <v>0</v>
      </c>
      <c r="R56" s="7"/>
      <c r="S56" s="9">
        <f t="shared" si="5"/>
        <v>0</v>
      </c>
      <c r="T56" s="7"/>
      <c r="U56" s="7"/>
      <c r="V56">
        <f t="shared" si="1"/>
        <v>0</v>
      </c>
    </row>
    <row r="57" spans="2:22" ht="12.75">
      <c r="B57" s="7" t="s">
        <v>18</v>
      </c>
      <c r="C57" s="7">
        <f>SUM(C5:C56)</f>
        <v>9</v>
      </c>
      <c r="D57" s="7">
        <f>SUM(D5:D56)</f>
        <v>4</v>
      </c>
      <c r="E57" s="7">
        <f>SUM(E5:E56)</f>
        <v>1</v>
      </c>
      <c r="F57" s="7">
        <f>SUM(F5:F56)</f>
        <v>0</v>
      </c>
      <c r="G57" s="7">
        <f>SUM(G5:G56)</f>
        <v>8</v>
      </c>
      <c r="H57" s="7">
        <f>SUM(H5:H54)</f>
        <v>1</v>
      </c>
      <c r="I57" s="7">
        <f>SUM(I5:I56)</f>
        <v>8</v>
      </c>
      <c r="J57" s="7">
        <f>SUM(J5:J54)</f>
        <v>1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1</v>
      </c>
      <c r="U57" s="7">
        <f>SUM(U5:U56)</f>
        <v>1</v>
      </c>
      <c r="V57">
        <f t="shared" si="1"/>
        <v>32</v>
      </c>
    </row>
    <row r="59" ht="12.75">
      <c r="D59" t="s">
        <v>33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8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28125" style="0" customWidth="1"/>
    <col min="16" max="16" width="8.421875" style="0" customWidth="1"/>
    <col min="17" max="17" width="7.140625" style="0" customWidth="1"/>
    <col min="18" max="18" width="9.710937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32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21"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32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  <c r="V6">
        <f aca="true" t="shared" si="2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32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  <c r="V7">
        <f t="shared" si="2"/>
        <v>0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32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  <c r="V8">
        <f t="shared" si="2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32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  <c r="V9">
        <f t="shared" si="2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32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  <c r="V10">
        <f t="shared" si="2"/>
        <v>0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32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  <c r="V11">
        <f t="shared" si="2"/>
        <v>0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32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  <c r="V12">
        <f t="shared" si="2"/>
        <v>0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32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2"/>
        <v>0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32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2"/>
        <v>0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32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  <c r="V15">
        <f t="shared" si="2"/>
        <v>0</v>
      </c>
    </row>
    <row r="16" spans="1:22" ht="12.75">
      <c r="A16" s="7">
        <v>12</v>
      </c>
      <c r="B16" s="7" t="s">
        <v>78</v>
      </c>
      <c r="C16" s="8">
        <v>1</v>
      </c>
      <c r="D16" s="7">
        <v>1</v>
      </c>
      <c r="E16" s="7">
        <v>0</v>
      </c>
      <c r="F16" s="7">
        <v>0</v>
      </c>
      <c r="G16" s="7">
        <v>1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32</v>
      </c>
      <c r="P16" s="7">
        <v>1</v>
      </c>
      <c r="Q16" s="9">
        <f t="shared" si="0"/>
        <v>0.03125</v>
      </c>
      <c r="R16" s="7">
        <v>1</v>
      </c>
      <c r="S16" s="9">
        <f t="shared" si="1"/>
        <v>0.03125</v>
      </c>
      <c r="T16" s="7">
        <v>0</v>
      </c>
      <c r="U16" s="7">
        <v>0</v>
      </c>
      <c r="V16">
        <f t="shared" si="2"/>
        <v>3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32</v>
      </c>
      <c r="P17" s="7">
        <v>0</v>
      </c>
      <c r="Q17" s="9">
        <f>IF(O17&gt;0,P17/O17,0)</f>
        <v>0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2"/>
        <v>0</v>
      </c>
    </row>
    <row r="18" spans="1:22" ht="12.75">
      <c r="A18" s="7">
        <v>14</v>
      </c>
      <c r="B18" s="7" t="s">
        <v>80</v>
      </c>
      <c r="C18" s="8">
        <v>0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32</v>
      </c>
      <c r="P18" s="7">
        <v>0</v>
      </c>
      <c r="Q18" s="9">
        <f>IF(O18&gt;0,P18/O18,0)</f>
        <v>0</v>
      </c>
      <c r="R18" s="7">
        <v>1</v>
      </c>
      <c r="S18" s="9">
        <f>IF(O18&gt;0,R18/O18,0)</f>
        <v>0.03125</v>
      </c>
      <c r="T18" s="7">
        <v>0</v>
      </c>
      <c r="U18" s="7">
        <v>0</v>
      </c>
      <c r="V18">
        <f t="shared" si="2"/>
        <v>1</v>
      </c>
    </row>
    <row r="19" spans="1:22" ht="12.75">
      <c r="A19" s="7">
        <v>15</v>
      </c>
      <c r="B19" s="7" t="s">
        <v>81</v>
      </c>
      <c r="C19" s="8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32</v>
      </c>
      <c r="P19" s="7">
        <v>1</v>
      </c>
      <c r="Q19" s="9">
        <f t="shared" si="0"/>
        <v>0.03125</v>
      </c>
      <c r="R19" s="7">
        <v>0</v>
      </c>
      <c r="S19" s="9">
        <f t="shared" si="1"/>
        <v>0</v>
      </c>
      <c r="T19" s="7">
        <v>0</v>
      </c>
      <c r="U19" s="7">
        <v>0</v>
      </c>
      <c r="V19">
        <f t="shared" si="2"/>
        <v>1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2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32</v>
      </c>
      <c r="P20" s="7">
        <v>0</v>
      </c>
      <c r="Q20" s="9">
        <f t="shared" si="0"/>
        <v>0</v>
      </c>
      <c r="R20" s="7">
        <v>2</v>
      </c>
      <c r="S20" s="9">
        <f t="shared" si="1"/>
        <v>0.0625</v>
      </c>
      <c r="T20" s="7">
        <v>0</v>
      </c>
      <c r="U20" s="7">
        <v>0</v>
      </c>
      <c r="V20">
        <f t="shared" si="2"/>
        <v>2</v>
      </c>
    </row>
    <row r="21" spans="1:22" ht="12.75">
      <c r="A21" s="7">
        <v>17</v>
      </c>
      <c r="B21" s="7" t="s">
        <v>83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32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  <c r="V21">
        <f t="shared" si="2"/>
        <v>0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32</v>
      </c>
      <c r="P22" s="7">
        <v>0</v>
      </c>
      <c r="Q22" s="9">
        <f t="shared" si="0"/>
        <v>0</v>
      </c>
      <c r="R22" s="7">
        <v>0</v>
      </c>
      <c r="S22" s="9">
        <v>0</v>
      </c>
      <c r="T22" s="7">
        <v>0</v>
      </c>
      <c r="U22" s="7">
        <v>0</v>
      </c>
      <c r="V22">
        <f t="shared" si="2"/>
        <v>0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32</v>
      </c>
      <c r="P23" s="7">
        <v>0</v>
      </c>
      <c r="Q23" s="9">
        <f t="shared" si="0"/>
        <v>0</v>
      </c>
      <c r="R23" s="7">
        <v>1</v>
      </c>
      <c r="S23" s="9">
        <v>0</v>
      </c>
      <c r="T23" s="7">
        <v>0</v>
      </c>
      <c r="U23" s="7">
        <v>0</v>
      </c>
      <c r="V23">
        <f t="shared" si="2"/>
        <v>1</v>
      </c>
    </row>
    <row r="24" spans="1:22" ht="12.75">
      <c r="A24" s="7">
        <v>20</v>
      </c>
      <c r="B24" s="7" t="s">
        <v>86</v>
      </c>
      <c r="C24" s="8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32</v>
      </c>
      <c r="P24" s="7">
        <v>1</v>
      </c>
      <c r="Q24" s="9">
        <f t="shared" si="0"/>
        <v>0.03125</v>
      </c>
      <c r="R24" s="7">
        <v>0</v>
      </c>
      <c r="S24" s="9">
        <f aca="true" t="shared" si="3" ref="S24:S56">IF(O24&gt;0,R24/O24,0)</f>
        <v>0</v>
      </c>
      <c r="T24" s="7">
        <v>0</v>
      </c>
      <c r="U24" s="7">
        <v>0</v>
      </c>
      <c r="V24">
        <f t="shared" si="2"/>
        <v>1</v>
      </c>
    </row>
    <row r="25" spans="1:22" ht="12.75">
      <c r="A25" s="7">
        <v>21</v>
      </c>
      <c r="B25" s="7" t="s">
        <v>87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32</v>
      </c>
      <c r="P25" s="7">
        <v>0</v>
      </c>
      <c r="Q25" s="9">
        <f t="shared" si="0"/>
        <v>0</v>
      </c>
      <c r="R25" s="7">
        <v>0</v>
      </c>
      <c r="S25" s="9">
        <f t="shared" si="3"/>
        <v>0</v>
      </c>
      <c r="T25" s="7">
        <v>0</v>
      </c>
      <c r="U25" s="7">
        <v>0</v>
      </c>
      <c r="V25">
        <f t="shared" si="2"/>
        <v>0</v>
      </c>
    </row>
    <row r="26" spans="1:22" ht="12.75">
      <c r="A26" s="7">
        <v>22</v>
      </c>
      <c r="B26" s="7" t="s">
        <v>88</v>
      </c>
      <c r="C26" s="8">
        <v>0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32</v>
      </c>
      <c r="P26" s="7">
        <v>0</v>
      </c>
      <c r="Q26" s="9">
        <f t="shared" si="0"/>
        <v>0</v>
      </c>
      <c r="R26" s="7">
        <v>1</v>
      </c>
      <c r="S26" s="9">
        <f t="shared" si="3"/>
        <v>0.03125</v>
      </c>
      <c r="T26" s="7">
        <v>0</v>
      </c>
      <c r="U26" s="7">
        <v>0</v>
      </c>
      <c r="V26">
        <f t="shared" si="2"/>
        <v>1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1</v>
      </c>
      <c r="N27" s="7">
        <v>0</v>
      </c>
      <c r="O27" s="7">
        <v>32</v>
      </c>
      <c r="P27" s="7">
        <v>0</v>
      </c>
      <c r="Q27" s="9">
        <f t="shared" si="0"/>
        <v>0</v>
      </c>
      <c r="R27" s="7">
        <v>1</v>
      </c>
      <c r="S27" s="9">
        <f t="shared" si="3"/>
        <v>0.03125</v>
      </c>
      <c r="T27" s="7">
        <v>0</v>
      </c>
      <c r="U27" s="7">
        <v>0</v>
      </c>
      <c r="V27">
        <f t="shared" si="2"/>
        <v>2</v>
      </c>
    </row>
    <row r="28" spans="1:22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32</v>
      </c>
      <c r="P28" s="7">
        <v>0</v>
      </c>
      <c r="Q28" s="9">
        <f t="shared" si="0"/>
        <v>0</v>
      </c>
      <c r="R28" s="7">
        <v>0</v>
      </c>
      <c r="S28" s="9">
        <f t="shared" si="3"/>
        <v>0</v>
      </c>
      <c r="T28" s="7">
        <v>0</v>
      </c>
      <c r="U28" s="7">
        <v>0</v>
      </c>
      <c r="V28">
        <f t="shared" si="2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32</v>
      </c>
      <c r="P29" s="7">
        <v>0</v>
      </c>
      <c r="Q29" s="9">
        <f t="shared" si="0"/>
        <v>0</v>
      </c>
      <c r="R29" s="7">
        <v>0</v>
      </c>
      <c r="S29" s="9">
        <f t="shared" si="3"/>
        <v>0</v>
      </c>
      <c r="T29" s="7">
        <v>0</v>
      </c>
      <c r="U29" s="7">
        <v>0</v>
      </c>
      <c r="V29">
        <f t="shared" si="2"/>
        <v>0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32</v>
      </c>
      <c r="P30" s="7">
        <v>0</v>
      </c>
      <c r="Q30" s="9">
        <f t="shared" si="0"/>
        <v>0</v>
      </c>
      <c r="R30" s="7">
        <v>0</v>
      </c>
      <c r="S30" s="9">
        <f t="shared" si="3"/>
        <v>0</v>
      </c>
      <c r="T30" s="7">
        <v>0</v>
      </c>
      <c r="U30" s="7">
        <v>0</v>
      </c>
      <c r="V30">
        <f t="shared" si="2"/>
        <v>0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32</v>
      </c>
      <c r="P31" s="7">
        <v>0</v>
      </c>
      <c r="Q31" s="9">
        <f t="shared" si="0"/>
        <v>0</v>
      </c>
      <c r="R31" s="7">
        <v>0</v>
      </c>
      <c r="S31" s="9">
        <f t="shared" si="3"/>
        <v>0</v>
      </c>
      <c r="T31" s="7">
        <v>0</v>
      </c>
      <c r="U31" s="7">
        <v>0</v>
      </c>
      <c r="V31">
        <f t="shared" si="2"/>
        <v>2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32</v>
      </c>
      <c r="P32" s="7">
        <v>0</v>
      </c>
      <c r="Q32" s="9">
        <f t="shared" si="0"/>
        <v>0</v>
      </c>
      <c r="R32" s="7">
        <v>0</v>
      </c>
      <c r="S32" s="9">
        <f t="shared" si="3"/>
        <v>0</v>
      </c>
      <c r="T32" s="7">
        <v>0</v>
      </c>
      <c r="U32" s="7">
        <v>0</v>
      </c>
      <c r="V32">
        <f t="shared" si="2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32</v>
      </c>
      <c r="P33" s="7">
        <v>0</v>
      </c>
      <c r="Q33" s="9">
        <f t="shared" si="0"/>
        <v>0</v>
      </c>
      <c r="R33" s="7">
        <v>0</v>
      </c>
      <c r="S33" s="9">
        <f t="shared" si="3"/>
        <v>0</v>
      </c>
      <c r="T33" s="7">
        <v>0</v>
      </c>
      <c r="U33" s="7">
        <v>0</v>
      </c>
      <c r="V33">
        <f t="shared" si="2"/>
        <v>0</v>
      </c>
    </row>
    <row r="34" spans="1:22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32</v>
      </c>
      <c r="P34" s="7">
        <v>0</v>
      </c>
      <c r="Q34" s="9">
        <f t="shared" si="0"/>
        <v>0</v>
      </c>
      <c r="R34" s="7">
        <v>0</v>
      </c>
      <c r="S34" s="9">
        <v>0</v>
      </c>
      <c r="T34" s="7">
        <v>0</v>
      </c>
      <c r="U34" s="7">
        <v>0</v>
      </c>
      <c r="V34">
        <f t="shared" si="2"/>
        <v>0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32</v>
      </c>
      <c r="P35" s="7">
        <v>0</v>
      </c>
      <c r="Q35" s="9">
        <f t="shared" si="0"/>
        <v>0</v>
      </c>
      <c r="R35" s="7">
        <v>0</v>
      </c>
      <c r="S35" s="9">
        <f t="shared" si="3"/>
        <v>0</v>
      </c>
      <c r="T35" s="7">
        <v>0</v>
      </c>
      <c r="U35" s="7">
        <v>0</v>
      </c>
      <c r="V35">
        <f t="shared" si="2"/>
        <v>0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32</v>
      </c>
      <c r="P36" s="7">
        <v>0</v>
      </c>
      <c r="Q36" s="9">
        <f t="shared" si="0"/>
        <v>0</v>
      </c>
      <c r="R36" s="7">
        <v>0</v>
      </c>
      <c r="S36" s="9">
        <f t="shared" si="3"/>
        <v>0</v>
      </c>
      <c r="T36" s="7">
        <v>0</v>
      </c>
      <c r="U36" s="7">
        <v>0</v>
      </c>
      <c r="V36">
        <f t="shared" si="2"/>
        <v>0</v>
      </c>
    </row>
    <row r="37" spans="1:22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32</v>
      </c>
      <c r="P37" s="7">
        <v>0</v>
      </c>
      <c r="Q37" s="9">
        <f t="shared" si="0"/>
        <v>0</v>
      </c>
      <c r="R37" s="7">
        <v>0</v>
      </c>
      <c r="S37" s="9">
        <v>0</v>
      </c>
      <c r="T37" s="7">
        <v>0</v>
      </c>
      <c r="U37" s="7">
        <v>0</v>
      </c>
      <c r="V37">
        <f t="shared" si="2"/>
        <v>0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32</v>
      </c>
      <c r="P38" s="7">
        <v>0</v>
      </c>
      <c r="Q38" s="9">
        <f t="shared" si="0"/>
        <v>0</v>
      </c>
      <c r="R38" s="7">
        <v>0</v>
      </c>
      <c r="S38" s="9">
        <f t="shared" si="3"/>
        <v>0</v>
      </c>
      <c r="T38" s="7">
        <v>0</v>
      </c>
      <c r="U38" s="7">
        <v>0</v>
      </c>
      <c r="V38">
        <f t="shared" si="2"/>
        <v>0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32</v>
      </c>
      <c r="P39" s="7">
        <v>0</v>
      </c>
      <c r="Q39" s="9">
        <f t="shared" si="0"/>
        <v>0</v>
      </c>
      <c r="R39" s="7">
        <v>0</v>
      </c>
      <c r="S39" s="9">
        <f t="shared" si="3"/>
        <v>0</v>
      </c>
      <c r="T39" s="7">
        <v>0</v>
      </c>
      <c r="U39" s="7">
        <v>0</v>
      </c>
      <c r="V39">
        <f t="shared" si="2"/>
        <v>0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32</v>
      </c>
      <c r="P40" s="7">
        <v>0</v>
      </c>
      <c r="Q40" s="9">
        <f t="shared" si="0"/>
        <v>0</v>
      </c>
      <c r="R40" s="7">
        <v>0</v>
      </c>
      <c r="S40" s="9">
        <v>0</v>
      </c>
      <c r="T40" s="7">
        <v>0</v>
      </c>
      <c r="U40" s="7">
        <v>0</v>
      </c>
      <c r="V40">
        <f t="shared" si="2"/>
        <v>0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32</v>
      </c>
      <c r="P41" s="7">
        <v>0</v>
      </c>
      <c r="Q41" s="9">
        <f t="shared" si="0"/>
        <v>0</v>
      </c>
      <c r="R41" s="7">
        <v>0</v>
      </c>
      <c r="S41" s="9">
        <f t="shared" si="3"/>
        <v>0</v>
      </c>
      <c r="T41" s="7">
        <v>0</v>
      </c>
      <c r="U41" s="7">
        <v>0</v>
      </c>
      <c r="V41">
        <f t="shared" si="2"/>
        <v>0</v>
      </c>
    </row>
    <row r="42" spans="1:22" ht="12.75">
      <c r="A42" s="7">
        <v>38</v>
      </c>
      <c r="B42" s="7" t="s">
        <v>104</v>
      </c>
      <c r="C42" s="7">
        <v>5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32</v>
      </c>
      <c r="P42" s="7">
        <v>5</v>
      </c>
      <c r="Q42" s="9">
        <f t="shared" si="0"/>
        <v>0.15625</v>
      </c>
      <c r="R42" s="7">
        <v>0</v>
      </c>
      <c r="S42" s="9">
        <f t="shared" si="3"/>
        <v>0</v>
      </c>
      <c r="T42" s="7">
        <v>0</v>
      </c>
      <c r="U42" s="7">
        <v>0</v>
      </c>
      <c r="V42">
        <f t="shared" si="2"/>
        <v>5</v>
      </c>
    </row>
    <row r="43" spans="1:22" ht="12.75">
      <c r="A43" s="7">
        <v>39</v>
      </c>
      <c r="B43" s="7" t="s">
        <v>105</v>
      </c>
      <c r="C43" s="7">
        <v>2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32</v>
      </c>
      <c r="P43" s="7">
        <v>2</v>
      </c>
      <c r="Q43" s="9">
        <f t="shared" si="0"/>
        <v>0.0625</v>
      </c>
      <c r="R43" s="7">
        <v>1</v>
      </c>
      <c r="S43" s="9">
        <f t="shared" si="3"/>
        <v>0.03125</v>
      </c>
      <c r="T43" s="7">
        <v>0</v>
      </c>
      <c r="U43" s="7">
        <v>0</v>
      </c>
      <c r="V43">
        <f t="shared" si="2"/>
        <v>4</v>
      </c>
    </row>
    <row r="44" spans="1:22" ht="12.75">
      <c r="A44" s="7">
        <v>40</v>
      </c>
      <c r="B44" s="7" t="s">
        <v>106</v>
      </c>
      <c r="C44" s="7">
        <v>3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32</v>
      </c>
      <c r="P44" s="7">
        <v>3</v>
      </c>
      <c r="Q44" s="9">
        <f t="shared" si="0"/>
        <v>0.09375</v>
      </c>
      <c r="R44" s="7">
        <v>1</v>
      </c>
      <c r="S44" s="9">
        <f t="shared" si="3"/>
        <v>0.03125</v>
      </c>
      <c r="T44" s="7">
        <v>0</v>
      </c>
      <c r="U44" s="7">
        <v>0</v>
      </c>
      <c r="V44">
        <f t="shared" si="2"/>
        <v>4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32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2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32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2"/>
        <v>0</v>
      </c>
    </row>
    <row r="47" spans="1:22" ht="12.75">
      <c r="A47" s="7">
        <v>43</v>
      </c>
      <c r="B47" s="7" t="s">
        <v>109</v>
      </c>
      <c r="C47" s="7">
        <v>3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2</v>
      </c>
      <c r="N47" s="7">
        <v>0</v>
      </c>
      <c r="O47" s="7">
        <v>32</v>
      </c>
      <c r="P47" s="7">
        <v>3</v>
      </c>
      <c r="Q47" s="9">
        <f t="shared" si="0"/>
        <v>0.09375</v>
      </c>
      <c r="R47" s="7">
        <v>0</v>
      </c>
      <c r="S47" s="9">
        <f t="shared" si="3"/>
        <v>0</v>
      </c>
      <c r="T47" s="7">
        <v>0</v>
      </c>
      <c r="U47" s="7">
        <v>0</v>
      </c>
      <c r="V47">
        <f t="shared" si="2"/>
        <v>5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1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32</v>
      </c>
      <c r="P48" s="7">
        <v>0</v>
      </c>
      <c r="Q48" s="9">
        <f t="shared" si="0"/>
        <v>0</v>
      </c>
      <c r="R48" s="7">
        <v>1</v>
      </c>
      <c r="S48" s="9">
        <f t="shared" si="3"/>
        <v>0.03125</v>
      </c>
      <c r="T48" s="7">
        <v>0</v>
      </c>
      <c r="U48" s="7">
        <v>0</v>
      </c>
      <c r="V48">
        <f t="shared" si="2"/>
        <v>1</v>
      </c>
    </row>
    <row r="49" spans="1:22" ht="12.75">
      <c r="A49" s="7">
        <v>45</v>
      </c>
      <c r="B49" s="7" t="s">
        <v>111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32</v>
      </c>
      <c r="P49" s="7">
        <v>1</v>
      </c>
      <c r="Q49" s="9">
        <f>IF(O49&gt;0,P49/O49,0)</f>
        <v>0.03125</v>
      </c>
      <c r="R49" s="7">
        <v>0</v>
      </c>
      <c r="S49" s="9">
        <v>0</v>
      </c>
      <c r="T49" s="7">
        <v>0</v>
      </c>
      <c r="U49" s="7">
        <v>0</v>
      </c>
      <c r="V49">
        <f t="shared" si="2"/>
        <v>1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32</v>
      </c>
      <c r="P50" s="7">
        <v>0</v>
      </c>
      <c r="Q50" s="9">
        <f>IF(O50&gt;0,P50/O50,0)</f>
        <v>0</v>
      </c>
      <c r="R50" s="7">
        <v>0</v>
      </c>
      <c r="S50" s="9">
        <v>0</v>
      </c>
      <c r="T50" s="7">
        <v>0</v>
      </c>
      <c r="U50" s="7">
        <v>0</v>
      </c>
      <c r="V50">
        <f t="shared" si="2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32</v>
      </c>
      <c r="P51" s="7">
        <v>0</v>
      </c>
      <c r="Q51" s="9">
        <f t="shared" si="0"/>
        <v>0</v>
      </c>
      <c r="R51" s="7">
        <v>0</v>
      </c>
      <c r="S51" s="9">
        <f t="shared" si="3"/>
        <v>0</v>
      </c>
      <c r="T51" s="7">
        <v>0</v>
      </c>
      <c r="U51" s="7">
        <v>0</v>
      </c>
      <c r="V51">
        <f t="shared" si="2"/>
        <v>0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32</v>
      </c>
      <c r="P52" s="7">
        <v>0</v>
      </c>
      <c r="Q52" s="9">
        <f t="shared" si="0"/>
        <v>0</v>
      </c>
      <c r="R52" s="7">
        <v>0</v>
      </c>
      <c r="S52" s="9">
        <f t="shared" si="3"/>
        <v>0</v>
      </c>
      <c r="T52" s="7">
        <v>0</v>
      </c>
      <c r="U52" s="7">
        <v>0</v>
      </c>
      <c r="V52">
        <f t="shared" si="2"/>
        <v>0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v>0</v>
      </c>
      <c r="T53" s="7"/>
      <c r="U53" s="7"/>
      <c r="V53">
        <f t="shared" si="2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3"/>
        <v>0</v>
      </c>
      <c r="T54" s="7"/>
      <c r="U54" s="7"/>
      <c r="V54">
        <f t="shared" si="2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3"/>
        <v>0</v>
      </c>
      <c r="T55" s="7"/>
      <c r="U55" s="7"/>
      <c r="V55">
        <f t="shared" si="2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3"/>
        <v>0</v>
      </c>
      <c r="T56" s="7"/>
      <c r="U56" s="7"/>
      <c r="V56">
        <f t="shared" si="2"/>
        <v>0</v>
      </c>
    </row>
    <row r="57" spans="2:22" ht="12.75">
      <c r="B57" s="7" t="s">
        <v>18</v>
      </c>
      <c r="C57" s="7">
        <f>SUM(C5:C56)</f>
        <v>17</v>
      </c>
      <c r="D57" s="7">
        <f>SUM(D5:D56)</f>
        <v>1</v>
      </c>
      <c r="E57" s="7">
        <f>SUM(E5:E56)</f>
        <v>0</v>
      </c>
      <c r="F57" s="7">
        <f>SUM(F5:F56)</f>
        <v>0</v>
      </c>
      <c r="G57" s="7">
        <f>SUM(G5:G56)</f>
        <v>11</v>
      </c>
      <c r="H57" s="7">
        <f>SUM(H5:H54)</f>
        <v>0</v>
      </c>
      <c r="I57" s="7">
        <f>SUM(I5:I56)</f>
        <v>2</v>
      </c>
      <c r="J57" s="7">
        <f>SUM(J5:J54)</f>
        <v>0</v>
      </c>
      <c r="K57" s="7">
        <f>SUM(K5:K54)</f>
        <v>0</v>
      </c>
      <c r="L57" s="7">
        <f>SUM(L5:L54)</f>
        <v>0</v>
      </c>
      <c r="M57" s="7">
        <f>SUM(M5:M54)</f>
        <v>3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  <c r="V57">
        <f t="shared" si="2"/>
        <v>34</v>
      </c>
    </row>
    <row r="59" ht="12.75">
      <c r="D59" t="s">
        <v>35</v>
      </c>
    </row>
    <row r="68" ht="12.75">
      <c r="V68">
        <f>SUM(V16:V67)</f>
        <v>68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8515625" style="0" customWidth="1"/>
    <col min="17" max="17" width="7.140625" style="0" customWidth="1"/>
    <col min="18" max="18" width="9.42187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36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11</v>
      </c>
      <c r="P5" s="7">
        <v>0</v>
      </c>
      <c r="Q5" s="9"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1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11</v>
      </c>
      <c r="P6" s="7">
        <v>0</v>
      </c>
      <c r="Q6" s="9">
        <f aca="true" t="shared" si="0" ref="Q6:Q17">IF(O6&gt;0,P6/O6,0)</f>
        <v>0</v>
      </c>
      <c r="R6" s="7">
        <v>0</v>
      </c>
      <c r="S6" s="9">
        <f aca="true" t="shared" si="1" ref="S6:S17">IF(O6&gt;0,R6/O6,0)</f>
        <v>0</v>
      </c>
      <c r="T6" s="7">
        <v>0</v>
      </c>
      <c r="U6" s="7">
        <v>0</v>
      </c>
      <c r="V6">
        <f aca="true" t="shared" si="2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11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  <c r="V7">
        <f t="shared" si="2"/>
        <v>0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11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  <c r="V8">
        <f t="shared" si="2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11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  <c r="V9">
        <f t="shared" si="2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11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  <c r="V10">
        <f t="shared" si="2"/>
        <v>0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11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  <c r="V11">
        <f t="shared" si="2"/>
        <v>0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11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  <c r="V12">
        <f t="shared" si="2"/>
        <v>0</v>
      </c>
    </row>
    <row r="13" spans="1:22" ht="12.75">
      <c r="A13" s="7">
        <v>9</v>
      </c>
      <c r="B13" s="7" t="s">
        <v>75</v>
      </c>
      <c r="C13" s="8">
        <v>0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11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2"/>
        <v>1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11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2"/>
        <v>1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11</v>
      </c>
      <c r="P15" s="7">
        <v>0</v>
      </c>
      <c r="Q15" s="9">
        <f t="shared" si="0"/>
        <v>0</v>
      </c>
      <c r="R15" s="7">
        <v>0</v>
      </c>
      <c r="S15" s="9">
        <v>0</v>
      </c>
      <c r="T15" s="7">
        <v>0</v>
      </c>
      <c r="U15" s="7">
        <v>0</v>
      </c>
      <c r="V15">
        <f t="shared" si="2"/>
        <v>0</v>
      </c>
    </row>
    <row r="16" spans="1:22" ht="12.75">
      <c r="A16" s="7">
        <v>12</v>
      </c>
      <c r="B16" s="7" t="s">
        <v>78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11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2"/>
        <v>0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11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  <c r="V17">
        <f t="shared" si="2"/>
        <v>1</v>
      </c>
    </row>
    <row r="18" spans="1:22" ht="12.75">
      <c r="A18" s="7">
        <v>14</v>
      </c>
      <c r="B18" s="7" t="s">
        <v>80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11</v>
      </c>
      <c r="P18" s="7">
        <v>0</v>
      </c>
      <c r="Q18" s="9">
        <f>IF(O18&gt;0,P18/O18,0)</f>
        <v>0</v>
      </c>
      <c r="R18" s="7">
        <v>0</v>
      </c>
      <c r="S18" s="9">
        <v>0</v>
      </c>
      <c r="T18" s="7">
        <v>0</v>
      </c>
      <c r="U18" s="7">
        <v>0</v>
      </c>
      <c r="V18">
        <f t="shared" si="2"/>
        <v>0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11</v>
      </c>
      <c r="P19" s="7">
        <v>0</v>
      </c>
      <c r="Q19" s="9">
        <f aca="true" t="shared" si="3" ref="Q19:Q39">IF(O19&gt;0,P19/O19,0)</f>
        <v>0</v>
      </c>
      <c r="R19" s="7">
        <v>0</v>
      </c>
      <c r="S19" s="9">
        <v>0</v>
      </c>
      <c r="T19" s="7">
        <v>0</v>
      </c>
      <c r="U19" s="7">
        <v>0</v>
      </c>
      <c r="V19">
        <f t="shared" si="2"/>
        <v>0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11</v>
      </c>
      <c r="P20" s="7">
        <v>0</v>
      </c>
      <c r="Q20" s="9">
        <f t="shared" si="3"/>
        <v>0</v>
      </c>
      <c r="R20" s="7">
        <v>0</v>
      </c>
      <c r="S20" s="9">
        <f aca="true" t="shared" si="4" ref="S20:S39">IF(O20&gt;0,R20/O20,0)</f>
        <v>0</v>
      </c>
      <c r="T20" s="7">
        <v>0</v>
      </c>
      <c r="U20" s="7">
        <v>0</v>
      </c>
      <c r="V20">
        <f t="shared" si="2"/>
        <v>0</v>
      </c>
    </row>
    <row r="21" spans="1:22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11</v>
      </c>
      <c r="P21" s="7">
        <v>0</v>
      </c>
      <c r="Q21" s="9">
        <f t="shared" si="3"/>
        <v>0</v>
      </c>
      <c r="R21" s="7">
        <v>0</v>
      </c>
      <c r="S21" s="9">
        <v>0</v>
      </c>
      <c r="T21" s="7">
        <v>0</v>
      </c>
      <c r="U21" s="7">
        <v>0</v>
      </c>
      <c r="V21">
        <f t="shared" si="2"/>
        <v>0</v>
      </c>
    </row>
    <row r="22" spans="1:22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11</v>
      </c>
      <c r="P22" s="7">
        <v>0</v>
      </c>
      <c r="Q22" s="9">
        <f t="shared" si="3"/>
        <v>0</v>
      </c>
      <c r="R22" s="7">
        <v>0</v>
      </c>
      <c r="S22" s="9">
        <f t="shared" si="4"/>
        <v>0</v>
      </c>
      <c r="T22" s="7">
        <v>0</v>
      </c>
      <c r="U22" s="7">
        <v>0</v>
      </c>
      <c r="V22">
        <f t="shared" si="2"/>
        <v>0</v>
      </c>
    </row>
    <row r="23" spans="1:22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11</v>
      </c>
      <c r="P23" s="7">
        <v>0</v>
      </c>
      <c r="Q23" s="9">
        <f t="shared" si="3"/>
        <v>0</v>
      </c>
      <c r="R23" s="7">
        <v>0</v>
      </c>
      <c r="S23" s="9">
        <f t="shared" si="4"/>
        <v>0</v>
      </c>
      <c r="T23" s="7">
        <v>0</v>
      </c>
      <c r="U23" s="7">
        <v>0</v>
      </c>
      <c r="V23">
        <f t="shared" si="2"/>
        <v>0</v>
      </c>
    </row>
    <row r="24" spans="1:22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11</v>
      </c>
      <c r="P24" s="7">
        <v>0</v>
      </c>
      <c r="Q24" s="9">
        <f t="shared" si="3"/>
        <v>0</v>
      </c>
      <c r="R24" s="7">
        <v>0</v>
      </c>
      <c r="S24" s="9">
        <f t="shared" si="4"/>
        <v>0</v>
      </c>
      <c r="T24" s="7">
        <v>0</v>
      </c>
      <c r="U24" s="7">
        <v>0</v>
      </c>
      <c r="V24">
        <f t="shared" si="2"/>
        <v>0</v>
      </c>
    </row>
    <row r="25" spans="1:22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11</v>
      </c>
      <c r="P25" s="7">
        <v>0</v>
      </c>
      <c r="Q25" s="9">
        <f t="shared" si="3"/>
        <v>0</v>
      </c>
      <c r="R25" s="7">
        <v>0</v>
      </c>
      <c r="S25" s="9">
        <f t="shared" si="4"/>
        <v>0</v>
      </c>
      <c r="T25" s="7">
        <v>0</v>
      </c>
      <c r="U25" s="7">
        <v>0</v>
      </c>
      <c r="V25">
        <f t="shared" si="2"/>
        <v>0</v>
      </c>
    </row>
    <row r="26" spans="1:22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11</v>
      </c>
      <c r="P26" s="7">
        <v>0</v>
      </c>
      <c r="Q26" s="9">
        <f t="shared" si="3"/>
        <v>0</v>
      </c>
      <c r="R26" s="7">
        <v>0</v>
      </c>
      <c r="S26" s="9">
        <f t="shared" si="4"/>
        <v>0</v>
      </c>
      <c r="T26" s="7">
        <v>0</v>
      </c>
      <c r="U26" s="7">
        <v>0</v>
      </c>
      <c r="V26">
        <f t="shared" si="2"/>
        <v>0</v>
      </c>
    </row>
    <row r="27" spans="1:22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11</v>
      </c>
      <c r="P27" s="7">
        <v>0</v>
      </c>
      <c r="Q27" s="9">
        <f t="shared" si="3"/>
        <v>0</v>
      </c>
      <c r="R27" s="7">
        <v>0</v>
      </c>
      <c r="S27" s="9">
        <f t="shared" si="4"/>
        <v>0</v>
      </c>
      <c r="T27" s="7">
        <v>0</v>
      </c>
      <c r="U27" s="7">
        <v>0</v>
      </c>
      <c r="V27">
        <f t="shared" si="2"/>
        <v>0</v>
      </c>
    </row>
    <row r="28" spans="1:22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11</v>
      </c>
      <c r="P28" s="7">
        <v>0</v>
      </c>
      <c r="Q28" s="9">
        <v>0</v>
      </c>
      <c r="R28" s="7">
        <v>0</v>
      </c>
      <c r="S28" s="9">
        <f t="shared" si="4"/>
        <v>0</v>
      </c>
      <c r="T28" s="7">
        <v>0</v>
      </c>
      <c r="U28" s="7">
        <v>0</v>
      </c>
      <c r="V28">
        <f t="shared" si="2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11</v>
      </c>
      <c r="P29" s="7">
        <v>0</v>
      </c>
      <c r="Q29" s="9">
        <f t="shared" si="3"/>
        <v>0</v>
      </c>
      <c r="R29" s="7">
        <v>0</v>
      </c>
      <c r="S29" s="9">
        <v>0</v>
      </c>
      <c r="T29" s="7">
        <v>0</v>
      </c>
      <c r="U29" s="7">
        <v>0</v>
      </c>
      <c r="V29">
        <f t="shared" si="2"/>
        <v>1</v>
      </c>
    </row>
    <row r="30" spans="1:22" ht="12.75">
      <c r="A30" s="7">
        <v>26</v>
      </c>
      <c r="B30" s="7" t="s">
        <v>92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11</v>
      </c>
      <c r="P30" s="7">
        <v>1</v>
      </c>
      <c r="Q30" s="9">
        <f t="shared" si="3"/>
        <v>0.09090909090909091</v>
      </c>
      <c r="R30" s="7">
        <v>0</v>
      </c>
      <c r="S30" s="9">
        <v>0</v>
      </c>
      <c r="T30" s="7">
        <v>0</v>
      </c>
      <c r="U30" s="7">
        <v>0</v>
      </c>
      <c r="V30">
        <f t="shared" si="2"/>
        <v>1</v>
      </c>
    </row>
    <row r="31" spans="1:22" ht="12.75">
      <c r="A31" s="7">
        <v>27</v>
      </c>
      <c r="B31" s="7" t="s">
        <v>93</v>
      </c>
      <c r="C31" s="7">
        <v>1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11</v>
      </c>
      <c r="P31" s="7">
        <v>1</v>
      </c>
      <c r="Q31" s="9">
        <f t="shared" si="3"/>
        <v>0.09090909090909091</v>
      </c>
      <c r="R31" s="7">
        <v>1</v>
      </c>
      <c r="S31" s="9">
        <f t="shared" si="4"/>
        <v>0.09090909090909091</v>
      </c>
      <c r="T31" s="7">
        <v>0</v>
      </c>
      <c r="U31" s="7">
        <v>0</v>
      </c>
      <c r="V31">
        <f t="shared" si="2"/>
        <v>2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11</v>
      </c>
      <c r="P32" s="7">
        <v>0</v>
      </c>
      <c r="Q32" s="9">
        <f t="shared" si="3"/>
        <v>0</v>
      </c>
      <c r="R32" s="7">
        <v>0</v>
      </c>
      <c r="S32" s="9">
        <f t="shared" si="4"/>
        <v>0</v>
      </c>
      <c r="T32" s="7">
        <v>0</v>
      </c>
      <c r="U32" s="7">
        <v>0</v>
      </c>
      <c r="V32">
        <f t="shared" si="2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11</v>
      </c>
      <c r="P33" s="7">
        <v>0</v>
      </c>
      <c r="Q33" s="9">
        <f t="shared" si="3"/>
        <v>0</v>
      </c>
      <c r="R33" s="7">
        <v>0</v>
      </c>
      <c r="S33" s="9">
        <f t="shared" si="4"/>
        <v>0</v>
      </c>
      <c r="T33" s="7">
        <v>0</v>
      </c>
      <c r="U33" s="7">
        <v>0</v>
      </c>
      <c r="V33">
        <f t="shared" si="2"/>
        <v>0</v>
      </c>
    </row>
    <row r="34" spans="1:22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1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11</v>
      </c>
      <c r="P34" s="7">
        <v>0</v>
      </c>
      <c r="Q34" s="9">
        <f t="shared" si="3"/>
        <v>0</v>
      </c>
      <c r="R34" s="7">
        <v>1</v>
      </c>
      <c r="S34" s="9">
        <f t="shared" si="4"/>
        <v>0.09090909090909091</v>
      </c>
      <c r="T34" s="7">
        <v>0</v>
      </c>
      <c r="U34" s="7">
        <v>0</v>
      </c>
      <c r="V34">
        <f t="shared" si="2"/>
        <v>1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11</v>
      </c>
      <c r="P35" s="7">
        <v>0</v>
      </c>
      <c r="Q35" s="9">
        <f t="shared" si="3"/>
        <v>0</v>
      </c>
      <c r="R35" s="7">
        <v>0</v>
      </c>
      <c r="S35" s="9">
        <v>0</v>
      </c>
      <c r="T35" s="7">
        <v>0</v>
      </c>
      <c r="U35" s="7">
        <v>0</v>
      </c>
      <c r="V35">
        <f t="shared" si="2"/>
        <v>0</v>
      </c>
    </row>
    <row r="36" spans="1:22" ht="12.75">
      <c r="A36" s="7">
        <v>32</v>
      </c>
      <c r="B36" s="7" t="s">
        <v>98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11</v>
      </c>
      <c r="P36" s="7">
        <v>1</v>
      </c>
      <c r="Q36" s="9">
        <f t="shared" si="3"/>
        <v>0.09090909090909091</v>
      </c>
      <c r="R36" s="7">
        <v>0</v>
      </c>
      <c r="S36" s="9">
        <f t="shared" si="4"/>
        <v>0</v>
      </c>
      <c r="T36" s="7">
        <v>0</v>
      </c>
      <c r="U36" s="7">
        <v>0</v>
      </c>
      <c r="V36">
        <f t="shared" si="2"/>
        <v>2</v>
      </c>
    </row>
    <row r="37" spans="1:22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11</v>
      </c>
      <c r="P37" s="7">
        <v>0</v>
      </c>
      <c r="Q37" s="9">
        <f t="shared" si="3"/>
        <v>0</v>
      </c>
      <c r="R37" s="7">
        <v>1</v>
      </c>
      <c r="S37" s="9">
        <f t="shared" si="4"/>
        <v>0.09090909090909091</v>
      </c>
      <c r="T37" s="7">
        <v>0</v>
      </c>
      <c r="U37" s="7">
        <v>0</v>
      </c>
      <c r="V37">
        <f t="shared" si="2"/>
        <v>1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11</v>
      </c>
      <c r="P38" s="7">
        <v>0</v>
      </c>
      <c r="Q38" s="9">
        <f t="shared" si="3"/>
        <v>0</v>
      </c>
      <c r="R38" s="7">
        <v>0</v>
      </c>
      <c r="S38" s="9">
        <v>0</v>
      </c>
      <c r="T38" s="7">
        <v>0</v>
      </c>
      <c r="U38" s="7">
        <v>0</v>
      </c>
      <c r="V38">
        <f t="shared" si="2"/>
        <v>0</v>
      </c>
    </row>
    <row r="39" spans="1:22" ht="12.75">
      <c r="A39" s="7">
        <v>35</v>
      </c>
      <c r="B39" s="7" t="s">
        <v>101</v>
      </c>
      <c r="C39" s="7">
        <v>4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11</v>
      </c>
      <c r="P39" s="7">
        <v>4</v>
      </c>
      <c r="Q39" s="9">
        <f t="shared" si="3"/>
        <v>0.36363636363636365</v>
      </c>
      <c r="R39" s="7">
        <v>0</v>
      </c>
      <c r="S39" s="9">
        <f t="shared" si="4"/>
        <v>0</v>
      </c>
      <c r="T39" s="7">
        <v>1</v>
      </c>
      <c r="U39" s="7">
        <v>0</v>
      </c>
      <c r="V39">
        <f t="shared" si="2"/>
        <v>5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11</v>
      </c>
      <c r="P40" s="7">
        <v>0</v>
      </c>
      <c r="Q40" s="9">
        <v>0</v>
      </c>
      <c r="R40" s="7">
        <v>0</v>
      </c>
      <c r="S40" s="9">
        <v>0</v>
      </c>
      <c r="T40" s="7">
        <v>0</v>
      </c>
      <c r="U40" s="7">
        <v>0</v>
      </c>
      <c r="V40">
        <f t="shared" si="2"/>
        <v>0</v>
      </c>
    </row>
    <row r="41" spans="1:22" ht="12.75">
      <c r="A41" s="7">
        <v>37</v>
      </c>
      <c r="B41" s="7" t="s">
        <v>103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1</v>
      </c>
      <c r="K41" s="7">
        <v>0</v>
      </c>
      <c r="L41" s="7">
        <v>0</v>
      </c>
      <c r="M41" s="7">
        <v>0</v>
      </c>
      <c r="N41" s="7">
        <v>0</v>
      </c>
      <c r="O41" s="7">
        <v>11</v>
      </c>
      <c r="P41" s="7">
        <v>1</v>
      </c>
      <c r="Q41" s="9">
        <f>IF(O41&gt;0,P41/O41,0)</f>
        <v>0.09090909090909091</v>
      </c>
      <c r="R41" s="7">
        <v>0</v>
      </c>
      <c r="S41" s="9">
        <f>IF(O41&gt;0,R41/O41,0)</f>
        <v>0</v>
      </c>
      <c r="T41" s="7">
        <v>1</v>
      </c>
      <c r="U41" s="7">
        <v>0</v>
      </c>
      <c r="V41">
        <f t="shared" si="2"/>
        <v>2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11</v>
      </c>
      <c r="P42" s="7">
        <v>0</v>
      </c>
      <c r="Q42" s="9">
        <f aca="true" t="shared" si="5" ref="Q42:Q56">IF(O42&gt;0,P42/O42,0)</f>
        <v>0</v>
      </c>
      <c r="R42" s="7">
        <v>0</v>
      </c>
      <c r="S42" s="9">
        <f aca="true" t="shared" si="6" ref="S42:S56">IF(O42&gt;0,R42/O42,0)</f>
        <v>0</v>
      </c>
      <c r="T42" s="7">
        <v>0</v>
      </c>
      <c r="U42" s="7">
        <v>0</v>
      </c>
      <c r="V42">
        <f t="shared" si="2"/>
        <v>1</v>
      </c>
    </row>
    <row r="43" spans="1:22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11</v>
      </c>
      <c r="P43" s="7">
        <v>0</v>
      </c>
      <c r="Q43" s="9">
        <f t="shared" si="5"/>
        <v>0</v>
      </c>
      <c r="R43" s="7">
        <v>0</v>
      </c>
      <c r="S43" s="9">
        <v>0</v>
      </c>
      <c r="T43" s="7">
        <v>0</v>
      </c>
      <c r="U43" s="7">
        <v>0</v>
      </c>
      <c r="V43">
        <f t="shared" si="2"/>
        <v>1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11</v>
      </c>
      <c r="P44" s="7">
        <v>0</v>
      </c>
      <c r="Q44" s="9">
        <f t="shared" si="5"/>
        <v>0</v>
      </c>
      <c r="R44" s="7">
        <v>1</v>
      </c>
      <c r="S44" s="9">
        <f t="shared" si="6"/>
        <v>0.09090909090909091</v>
      </c>
      <c r="T44" s="7">
        <v>0</v>
      </c>
      <c r="U44" s="7">
        <v>0</v>
      </c>
      <c r="V44">
        <f t="shared" si="2"/>
        <v>1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11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2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11</v>
      </c>
      <c r="P46" s="7">
        <v>0</v>
      </c>
      <c r="Q46" s="9">
        <f>IF(O46&gt;0,P46/O46,0)</f>
        <v>0</v>
      </c>
      <c r="R46" s="7">
        <v>0</v>
      </c>
      <c r="S46" s="9">
        <v>0</v>
      </c>
      <c r="T46" s="7">
        <v>0</v>
      </c>
      <c r="U46" s="7">
        <v>0</v>
      </c>
      <c r="V46">
        <f t="shared" si="2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11</v>
      </c>
      <c r="P47" s="7">
        <v>0</v>
      </c>
      <c r="Q47" s="9">
        <f t="shared" si="5"/>
        <v>0</v>
      </c>
      <c r="R47" s="7">
        <v>0</v>
      </c>
      <c r="S47" s="9">
        <f t="shared" si="6"/>
        <v>0</v>
      </c>
      <c r="T47" s="7">
        <v>0</v>
      </c>
      <c r="U47" s="7">
        <v>0</v>
      </c>
      <c r="V47">
        <f t="shared" si="2"/>
        <v>1</v>
      </c>
    </row>
    <row r="48" spans="1:22" ht="12.75">
      <c r="A48" s="7">
        <v>44</v>
      </c>
      <c r="B48" s="7" t="s">
        <v>110</v>
      </c>
      <c r="C48" s="7">
        <v>1</v>
      </c>
      <c r="D48" s="7">
        <v>0</v>
      </c>
      <c r="E48" s="7">
        <v>1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11</v>
      </c>
      <c r="P48" s="7">
        <v>1</v>
      </c>
      <c r="Q48" s="9">
        <f t="shared" si="5"/>
        <v>0.09090909090909091</v>
      </c>
      <c r="R48" s="7">
        <v>0</v>
      </c>
      <c r="S48" s="9">
        <v>0</v>
      </c>
      <c r="T48" s="7">
        <v>0</v>
      </c>
      <c r="U48" s="7">
        <v>0</v>
      </c>
      <c r="V48">
        <f t="shared" si="2"/>
        <v>2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11</v>
      </c>
      <c r="P49" s="7">
        <v>0</v>
      </c>
      <c r="Q49" s="9">
        <f>IF(O49&gt;0,P49/O49,0)</f>
        <v>0</v>
      </c>
      <c r="R49" s="7">
        <v>0</v>
      </c>
      <c r="S49" s="9">
        <f>IF(O49&gt;0,R49/O49,0)</f>
        <v>0</v>
      </c>
      <c r="T49" s="7">
        <v>0</v>
      </c>
      <c r="U49" s="7">
        <v>0</v>
      </c>
      <c r="V49">
        <f t="shared" si="2"/>
        <v>0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11</v>
      </c>
      <c r="P50" s="7">
        <v>0</v>
      </c>
      <c r="Q50" s="9">
        <v>0</v>
      </c>
      <c r="R50" s="7">
        <v>0</v>
      </c>
      <c r="S50" s="9">
        <f t="shared" si="6"/>
        <v>0</v>
      </c>
      <c r="T50" s="7">
        <v>0</v>
      </c>
      <c r="U50" s="7">
        <v>0</v>
      </c>
      <c r="V50">
        <f t="shared" si="2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11</v>
      </c>
      <c r="P51" s="7">
        <v>0</v>
      </c>
      <c r="Q51" s="9">
        <v>0</v>
      </c>
      <c r="R51" s="7">
        <v>0</v>
      </c>
      <c r="S51" s="9">
        <v>0</v>
      </c>
      <c r="T51" s="7">
        <v>0</v>
      </c>
      <c r="U51" s="7">
        <v>0</v>
      </c>
      <c r="V51">
        <f t="shared" si="2"/>
        <v>0</v>
      </c>
    </row>
    <row r="52" spans="1:22" ht="12.75">
      <c r="A52" s="7">
        <v>48</v>
      </c>
      <c r="B52" s="7" t="s">
        <v>114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11</v>
      </c>
      <c r="P52" s="7">
        <v>1</v>
      </c>
      <c r="Q52" s="9">
        <v>0</v>
      </c>
      <c r="R52" s="7">
        <v>0</v>
      </c>
      <c r="S52" s="9">
        <f t="shared" si="6"/>
        <v>0</v>
      </c>
      <c r="T52" s="7">
        <v>0</v>
      </c>
      <c r="U52" s="7">
        <v>0</v>
      </c>
      <c r="V52">
        <f t="shared" si="2"/>
        <v>1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f t="shared" si="6"/>
        <v>0</v>
      </c>
      <c r="T53" s="7"/>
      <c r="U53" s="7"/>
      <c r="V53">
        <f t="shared" si="2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5"/>
        <v>0</v>
      </c>
      <c r="R54" s="7"/>
      <c r="S54" s="9">
        <f t="shared" si="6"/>
        <v>0</v>
      </c>
      <c r="T54" s="7"/>
      <c r="U54" s="7"/>
      <c r="V54">
        <f t="shared" si="2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5"/>
        <v>0</v>
      </c>
      <c r="R55" s="7"/>
      <c r="S55" s="9">
        <f t="shared" si="6"/>
        <v>0</v>
      </c>
      <c r="T55" s="7"/>
      <c r="U55" s="7"/>
      <c r="V55">
        <f t="shared" si="2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f t="shared" si="6"/>
        <v>0</v>
      </c>
      <c r="T56" s="7"/>
      <c r="U56" s="7"/>
      <c r="V56">
        <f t="shared" si="2"/>
        <v>0</v>
      </c>
    </row>
    <row r="57" spans="2:22" ht="12.75">
      <c r="B57" s="7" t="s">
        <v>18</v>
      </c>
      <c r="C57" s="7">
        <f>SUM(C5:C56)</f>
        <v>11</v>
      </c>
      <c r="D57" s="7">
        <f>SUM(D5:D56)</f>
        <v>2</v>
      </c>
      <c r="E57" s="7">
        <f>SUM(E5:E56)</f>
        <v>1</v>
      </c>
      <c r="F57" s="7">
        <f>SUM(F5:F56)</f>
        <v>1</v>
      </c>
      <c r="G57" s="7">
        <f>SUM(G5:G56)</f>
        <v>4</v>
      </c>
      <c r="H57" s="7">
        <f>SUM(H5:H54)</f>
        <v>2</v>
      </c>
      <c r="I57" s="7">
        <f>SUM(I5:I56)</f>
        <v>2</v>
      </c>
      <c r="J57" s="7">
        <f>SUM(J5:J54)</f>
        <v>1</v>
      </c>
      <c r="K57" s="7">
        <f>SUM(K5:K54)</f>
        <v>0</v>
      </c>
      <c r="L57" s="7">
        <f>SUM(L5:L54)</f>
        <v>0</v>
      </c>
      <c r="M57" s="7">
        <f>SUM(M5:M54)</f>
        <v>2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2</v>
      </c>
      <c r="U57" s="7">
        <f>SUM(U5:U56)</f>
        <v>0</v>
      </c>
      <c r="V57">
        <f t="shared" si="2"/>
        <v>26</v>
      </c>
    </row>
    <row r="59" ht="12.75">
      <c r="D59" t="s">
        <v>37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4" r:id="rId1"/>
  <colBreaks count="1" manualBreakCount="1">
    <brk id="21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7109375" style="0" customWidth="1"/>
    <col min="16" max="16" width="8.7109375" style="0" customWidth="1"/>
    <col min="17" max="17" width="7.140625" style="0" customWidth="1"/>
    <col min="18" max="18" width="9.281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127</v>
      </c>
      <c r="P5" s="7">
        <v>0</v>
      </c>
      <c r="Q5" s="9">
        <f aca="true" t="shared" si="0" ref="Q5:Q13">IF(O5&gt;0,P5/O5,0)</f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127</v>
      </c>
      <c r="P6" s="7">
        <v>0</v>
      </c>
      <c r="Q6" s="9">
        <f t="shared" si="0"/>
        <v>0</v>
      </c>
      <c r="R6" s="7">
        <v>0</v>
      </c>
      <c r="S6" s="9">
        <f>IF(O6&gt;0,R6/O6,0)</f>
        <v>0</v>
      </c>
      <c r="T6" s="7">
        <v>0</v>
      </c>
      <c r="U6" s="7">
        <v>0</v>
      </c>
      <c r="V6">
        <f aca="true" t="shared" si="1" ref="V6:V58">SUM(C6:N6)</f>
        <v>1</v>
      </c>
    </row>
    <row r="7" spans="1:22" ht="12.75">
      <c r="A7" s="7">
        <v>3</v>
      </c>
      <c r="B7" s="7" t="s">
        <v>69</v>
      </c>
      <c r="C7" s="8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127</v>
      </c>
      <c r="P7" s="7">
        <v>1</v>
      </c>
      <c r="Q7" s="9">
        <f t="shared" si="0"/>
        <v>0.007874015748031496</v>
      </c>
      <c r="R7" s="7">
        <v>0</v>
      </c>
      <c r="S7" s="9">
        <f>IF(O7&gt;0,R7/O7,0)</f>
        <v>0</v>
      </c>
      <c r="T7" s="7">
        <v>1</v>
      </c>
      <c r="U7" s="7">
        <v>0</v>
      </c>
      <c r="V7">
        <f t="shared" si="1"/>
        <v>1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127</v>
      </c>
      <c r="P8" s="7">
        <v>0</v>
      </c>
      <c r="Q8" s="9">
        <f t="shared" si="0"/>
        <v>0</v>
      </c>
      <c r="R8" s="7">
        <v>1</v>
      </c>
      <c r="S8" s="9">
        <f>IF(O8&gt;0,R8/O8,0)</f>
        <v>0.007874015748031496</v>
      </c>
      <c r="T8" s="7">
        <v>0</v>
      </c>
      <c r="U8" s="7">
        <v>0</v>
      </c>
      <c r="V8">
        <f t="shared" si="1"/>
        <v>1</v>
      </c>
    </row>
    <row r="9" spans="1:22" ht="12.75">
      <c r="A9" s="7">
        <v>5</v>
      </c>
      <c r="B9" s="7" t="s">
        <v>71</v>
      </c>
      <c r="C9" s="8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127</v>
      </c>
      <c r="P9" s="7">
        <v>0</v>
      </c>
      <c r="Q9" s="9">
        <f t="shared" si="0"/>
        <v>0</v>
      </c>
      <c r="R9" s="7">
        <v>0</v>
      </c>
      <c r="S9" s="9">
        <f aca="true" t="shared" si="2" ref="S9:S32">IF(O9&gt;0,R9/O9,0)</f>
        <v>0</v>
      </c>
      <c r="T9" s="7">
        <v>0</v>
      </c>
      <c r="U9" s="7">
        <v>0</v>
      </c>
      <c r="V9">
        <f t="shared" si="1"/>
        <v>1</v>
      </c>
    </row>
    <row r="10" spans="1:22" ht="12.75">
      <c r="A10" s="7">
        <v>6</v>
      </c>
      <c r="B10" s="7" t="s">
        <v>72</v>
      </c>
      <c r="C10" s="8">
        <v>0</v>
      </c>
      <c r="D10" s="7">
        <v>2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127</v>
      </c>
      <c r="P10" s="7">
        <v>0</v>
      </c>
      <c r="Q10" s="9">
        <f t="shared" si="0"/>
        <v>0</v>
      </c>
      <c r="R10" s="7">
        <v>0</v>
      </c>
      <c r="S10" s="9">
        <f t="shared" si="2"/>
        <v>0</v>
      </c>
      <c r="T10" s="7">
        <v>0</v>
      </c>
      <c r="U10" s="7">
        <v>0</v>
      </c>
      <c r="V10">
        <f t="shared" si="1"/>
        <v>2</v>
      </c>
    </row>
    <row r="11" spans="1:22" ht="12.75">
      <c r="A11" s="7">
        <v>7</v>
      </c>
      <c r="B11" s="7" t="s">
        <v>73</v>
      </c>
      <c r="C11" s="8">
        <v>0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2</v>
      </c>
      <c r="K11" s="7">
        <v>0</v>
      </c>
      <c r="L11" s="7">
        <v>0</v>
      </c>
      <c r="M11" s="7">
        <v>0</v>
      </c>
      <c r="N11" s="7">
        <v>0</v>
      </c>
      <c r="O11" s="7">
        <v>127</v>
      </c>
      <c r="P11" s="7">
        <v>0</v>
      </c>
      <c r="Q11" s="9">
        <f t="shared" si="0"/>
        <v>0</v>
      </c>
      <c r="R11" s="7">
        <v>0</v>
      </c>
      <c r="S11" s="9">
        <f t="shared" si="2"/>
        <v>0</v>
      </c>
      <c r="T11" s="7">
        <v>0</v>
      </c>
      <c r="U11" s="7">
        <v>0</v>
      </c>
      <c r="V11">
        <f t="shared" si="1"/>
        <v>3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127</v>
      </c>
      <c r="P12" s="7">
        <v>0</v>
      </c>
      <c r="Q12" s="9">
        <f t="shared" si="0"/>
        <v>0</v>
      </c>
      <c r="R12" s="7">
        <v>0</v>
      </c>
      <c r="S12" s="9">
        <f t="shared" si="2"/>
        <v>0</v>
      </c>
      <c r="T12" s="7">
        <v>0</v>
      </c>
      <c r="U12" s="7">
        <v>0</v>
      </c>
      <c r="V12">
        <f t="shared" si="1"/>
        <v>0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2</v>
      </c>
      <c r="H13" s="7">
        <v>0</v>
      </c>
      <c r="I13" s="7">
        <v>0</v>
      </c>
      <c r="J13" s="8">
        <v>2</v>
      </c>
      <c r="K13" s="7">
        <v>0</v>
      </c>
      <c r="L13" s="7">
        <v>0</v>
      </c>
      <c r="M13" s="7">
        <v>1</v>
      </c>
      <c r="N13" s="7">
        <v>0</v>
      </c>
      <c r="O13" s="7">
        <v>127</v>
      </c>
      <c r="P13" s="7">
        <v>0</v>
      </c>
      <c r="Q13" s="9">
        <f t="shared" si="0"/>
        <v>0</v>
      </c>
      <c r="R13" s="7">
        <v>2</v>
      </c>
      <c r="S13" s="9">
        <f t="shared" si="2"/>
        <v>0.015748031496062992</v>
      </c>
      <c r="T13" s="7">
        <v>0</v>
      </c>
      <c r="U13" s="7">
        <v>0</v>
      </c>
      <c r="V13">
        <f t="shared" si="1"/>
        <v>5</v>
      </c>
    </row>
    <row r="14" spans="1:22" ht="12.75">
      <c r="A14" s="7">
        <v>10</v>
      </c>
      <c r="B14" s="7" t="s">
        <v>76</v>
      </c>
      <c r="C14" s="8">
        <v>0</v>
      </c>
      <c r="D14" s="7">
        <v>1</v>
      </c>
      <c r="E14" s="7">
        <v>0</v>
      </c>
      <c r="F14" s="7">
        <v>0</v>
      </c>
      <c r="G14" s="7">
        <v>1</v>
      </c>
      <c r="H14" s="7">
        <v>0</v>
      </c>
      <c r="I14" s="7">
        <v>1</v>
      </c>
      <c r="J14" s="8">
        <v>1</v>
      </c>
      <c r="K14" s="7">
        <v>0</v>
      </c>
      <c r="L14" s="7">
        <v>0</v>
      </c>
      <c r="M14" s="7">
        <v>0</v>
      </c>
      <c r="N14" s="7">
        <v>0</v>
      </c>
      <c r="O14" s="7">
        <v>127</v>
      </c>
      <c r="P14" s="7">
        <v>0</v>
      </c>
      <c r="Q14" s="9">
        <v>0</v>
      </c>
      <c r="R14" s="7">
        <v>0</v>
      </c>
      <c r="S14" s="9">
        <f t="shared" si="2"/>
        <v>0</v>
      </c>
      <c r="T14" s="7">
        <v>0</v>
      </c>
      <c r="U14" s="7">
        <v>0</v>
      </c>
      <c r="V14">
        <f t="shared" si="1"/>
        <v>4</v>
      </c>
    </row>
    <row r="15" spans="1:22" ht="12.75">
      <c r="A15" s="7">
        <v>11</v>
      </c>
      <c r="B15" s="7" t="s">
        <v>77</v>
      </c>
      <c r="C15" s="8">
        <v>1</v>
      </c>
      <c r="D15" s="7">
        <v>2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127</v>
      </c>
      <c r="P15" s="7">
        <v>1</v>
      </c>
      <c r="Q15" s="9">
        <f aca="true" t="shared" si="3" ref="Q15:Q34">IF(O15&gt;0,P15/O15,0)</f>
        <v>0.007874015748031496</v>
      </c>
      <c r="R15" s="7">
        <v>0</v>
      </c>
      <c r="S15" s="9">
        <f t="shared" si="2"/>
        <v>0</v>
      </c>
      <c r="T15" s="7">
        <v>0</v>
      </c>
      <c r="U15" s="7">
        <v>0</v>
      </c>
      <c r="V15">
        <f t="shared" si="1"/>
        <v>3</v>
      </c>
    </row>
    <row r="16" spans="1:22" ht="12.75">
      <c r="A16" s="7">
        <v>12</v>
      </c>
      <c r="B16" s="7" t="s">
        <v>78</v>
      </c>
      <c r="C16" s="8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127</v>
      </c>
      <c r="P16" s="7">
        <v>1</v>
      </c>
      <c r="Q16" s="9">
        <f>IF(O16&gt;0,P16/O16,0)</f>
        <v>0.007874015748031496</v>
      </c>
      <c r="R16" s="7">
        <v>0</v>
      </c>
      <c r="S16" s="9">
        <f>IF(O16&gt;0,R16/O16,0)</f>
        <v>0</v>
      </c>
      <c r="T16" s="7">
        <v>1</v>
      </c>
      <c r="U16" s="7">
        <v>0</v>
      </c>
      <c r="V16">
        <f t="shared" si="1"/>
        <v>1</v>
      </c>
    </row>
    <row r="17" spans="1:22" ht="12.75">
      <c r="A17" s="7">
        <v>13</v>
      </c>
      <c r="B17" s="7" t="s">
        <v>79</v>
      </c>
      <c r="C17" s="8">
        <v>4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1</v>
      </c>
      <c r="J17" s="8">
        <v>0</v>
      </c>
      <c r="K17" s="7">
        <v>0</v>
      </c>
      <c r="L17" s="7">
        <v>0</v>
      </c>
      <c r="M17" s="7">
        <v>1</v>
      </c>
      <c r="N17" s="7">
        <v>0</v>
      </c>
      <c r="O17" s="7">
        <v>127</v>
      </c>
      <c r="P17" s="7">
        <v>4</v>
      </c>
      <c r="Q17" s="9">
        <f>IF(O17&gt;0,P17/O17,0)</f>
        <v>0.031496062992125984</v>
      </c>
      <c r="R17" s="7">
        <v>0</v>
      </c>
      <c r="S17" s="9">
        <f>IF(17&gt;0,P17/17,0)</f>
        <v>0.23529411764705882</v>
      </c>
      <c r="T17" s="7">
        <v>0</v>
      </c>
      <c r="U17" s="7">
        <v>0</v>
      </c>
      <c r="V17">
        <f t="shared" si="1"/>
        <v>7</v>
      </c>
    </row>
    <row r="18" spans="1:22" ht="12.75">
      <c r="A18" s="7">
        <v>14</v>
      </c>
      <c r="B18" s="7" t="s">
        <v>80</v>
      </c>
      <c r="C18" s="8">
        <v>1</v>
      </c>
      <c r="D18" s="7">
        <v>0</v>
      </c>
      <c r="E18" s="7">
        <v>0</v>
      </c>
      <c r="F18" s="7">
        <v>0</v>
      </c>
      <c r="G18" s="7">
        <v>1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1</v>
      </c>
      <c r="N18" s="7">
        <v>0</v>
      </c>
      <c r="O18" s="7">
        <v>127</v>
      </c>
      <c r="P18" s="7">
        <v>0</v>
      </c>
      <c r="Q18" s="9">
        <f>IF(O18&gt;0,P18/O18,0)</f>
        <v>0</v>
      </c>
      <c r="R18" s="7">
        <v>1</v>
      </c>
      <c r="S18" s="9">
        <f>IF(O18&gt;0,R18/O18,0)</f>
        <v>0.007874015748031496</v>
      </c>
      <c r="T18" s="7">
        <v>0</v>
      </c>
      <c r="U18" s="7">
        <v>0</v>
      </c>
      <c r="V18">
        <f t="shared" si="1"/>
        <v>3</v>
      </c>
    </row>
    <row r="19" spans="1:22" ht="12.75">
      <c r="A19" s="7">
        <v>15</v>
      </c>
      <c r="B19" s="7" t="s">
        <v>81</v>
      </c>
      <c r="C19" s="8">
        <v>2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127</v>
      </c>
      <c r="P19" s="7">
        <v>2</v>
      </c>
      <c r="Q19" s="9">
        <f t="shared" si="3"/>
        <v>0.015748031496062992</v>
      </c>
      <c r="R19" s="7">
        <v>1</v>
      </c>
      <c r="S19" s="9">
        <f t="shared" si="2"/>
        <v>0.007874015748031496</v>
      </c>
      <c r="T19" s="7">
        <v>0</v>
      </c>
      <c r="U19" s="7">
        <v>0</v>
      </c>
      <c r="V19">
        <f t="shared" si="1"/>
        <v>4</v>
      </c>
    </row>
    <row r="20" spans="1:22" ht="12.75">
      <c r="A20" s="7">
        <v>16</v>
      </c>
      <c r="B20" s="7" t="s">
        <v>82</v>
      </c>
      <c r="C20" s="8">
        <v>1</v>
      </c>
      <c r="D20" s="7">
        <v>0</v>
      </c>
      <c r="E20" s="7">
        <v>0</v>
      </c>
      <c r="F20" s="7">
        <v>0</v>
      </c>
      <c r="G20" s="7">
        <v>0</v>
      </c>
      <c r="H20" s="7">
        <v>1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127</v>
      </c>
      <c r="P20" s="7">
        <v>1</v>
      </c>
      <c r="Q20" s="9">
        <f t="shared" si="3"/>
        <v>0.007874015748031496</v>
      </c>
      <c r="R20" s="7">
        <v>0</v>
      </c>
      <c r="S20" s="9">
        <f t="shared" si="2"/>
        <v>0</v>
      </c>
      <c r="T20" s="7">
        <v>0</v>
      </c>
      <c r="U20" s="7">
        <v>0</v>
      </c>
      <c r="V20">
        <f t="shared" si="1"/>
        <v>2</v>
      </c>
    </row>
    <row r="21" spans="1:22" ht="12.75">
      <c r="A21" s="7">
        <v>17</v>
      </c>
      <c r="B21" s="7" t="s">
        <v>83</v>
      </c>
      <c r="C21" s="8">
        <v>3</v>
      </c>
      <c r="D21" s="7">
        <v>0</v>
      </c>
      <c r="E21" s="7">
        <v>0</v>
      </c>
      <c r="F21" s="7">
        <v>0</v>
      </c>
      <c r="G21" s="7">
        <v>2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127</v>
      </c>
      <c r="P21" s="7">
        <v>3</v>
      </c>
      <c r="Q21" s="9">
        <f t="shared" si="3"/>
        <v>0.023622047244094488</v>
      </c>
      <c r="R21" s="7">
        <v>2</v>
      </c>
      <c r="S21" s="9">
        <f t="shared" si="2"/>
        <v>0.015748031496062992</v>
      </c>
      <c r="T21" s="7">
        <v>1</v>
      </c>
      <c r="U21" s="7">
        <v>0</v>
      </c>
      <c r="V21">
        <f t="shared" si="1"/>
        <v>5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127</v>
      </c>
      <c r="P22" s="7">
        <v>0</v>
      </c>
      <c r="Q22" s="9">
        <f t="shared" si="3"/>
        <v>0</v>
      </c>
      <c r="R22" s="7">
        <v>0</v>
      </c>
      <c r="S22" s="9">
        <f t="shared" si="2"/>
        <v>0</v>
      </c>
      <c r="T22" s="7">
        <v>0</v>
      </c>
      <c r="U22" s="7">
        <v>0</v>
      </c>
      <c r="V22">
        <f t="shared" si="1"/>
        <v>1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1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127</v>
      </c>
      <c r="P23" s="7">
        <v>0</v>
      </c>
      <c r="Q23" s="9">
        <f t="shared" si="3"/>
        <v>0</v>
      </c>
      <c r="R23" s="7">
        <v>0</v>
      </c>
      <c r="S23" s="9">
        <f t="shared" si="2"/>
        <v>0</v>
      </c>
      <c r="T23" s="7">
        <v>0</v>
      </c>
      <c r="U23" s="7">
        <v>0</v>
      </c>
      <c r="V23">
        <f t="shared" si="1"/>
        <v>1</v>
      </c>
    </row>
    <row r="24" spans="1:22" ht="12.75">
      <c r="A24" s="7">
        <v>20</v>
      </c>
      <c r="B24" s="7" t="s">
        <v>86</v>
      </c>
      <c r="C24" s="8">
        <v>2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127</v>
      </c>
      <c r="P24" s="7">
        <v>1</v>
      </c>
      <c r="Q24" s="9">
        <f t="shared" si="3"/>
        <v>0.007874015748031496</v>
      </c>
      <c r="R24" s="7">
        <v>0</v>
      </c>
      <c r="S24" s="9">
        <f t="shared" si="2"/>
        <v>0</v>
      </c>
      <c r="T24" s="7">
        <v>0</v>
      </c>
      <c r="U24" s="7">
        <v>0</v>
      </c>
      <c r="V24">
        <f t="shared" si="1"/>
        <v>4</v>
      </c>
    </row>
    <row r="25" spans="1:22" ht="12.75">
      <c r="A25" s="7">
        <v>21</v>
      </c>
      <c r="B25" s="7" t="s">
        <v>87</v>
      </c>
      <c r="C25" s="8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127</v>
      </c>
      <c r="P25" s="7">
        <v>3</v>
      </c>
      <c r="Q25" s="9">
        <f>IF(O25&gt;0,P25/O25,0)</f>
        <v>0.023622047244094488</v>
      </c>
      <c r="R25" s="7">
        <v>0</v>
      </c>
      <c r="S25" s="9">
        <f>IF(O25&gt;0,R25/O25,0)</f>
        <v>0</v>
      </c>
      <c r="T25" s="7">
        <v>1</v>
      </c>
      <c r="U25" s="7">
        <v>0</v>
      </c>
      <c r="V25">
        <f t="shared" si="1"/>
        <v>3</v>
      </c>
    </row>
    <row r="26" spans="1:22" ht="12.75">
      <c r="A26" s="7">
        <v>22</v>
      </c>
      <c r="B26" s="7" t="s">
        <v>88</v>
      </c>
      <c r="C26" s="8">
        <v>3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127</v>
      </c>
      <c r="P26" s="7">
        <v>2</v>
      </c>
      <c r="Q26" s="9">
        <f t="shared" si="3"/>
        <v>0.015748031496062992</v>
      </c>
      <c r="R26" s="7">
        <v>0</v>
      </c>
      <c r="S26" s="9">
        <f t="shared" si="2"/>
        <v>0</v>
      </c>
      <c r="T26" s="7">
        <v>0</v>
      </c>
      <c r="U26" s="7">
        <v>0</v>
      </c>
      <c r="V26">
        <f t="shared" si="1"/>
        <v>4</v>
      </c>
    </row>
    <row r="27" spans="1:22" ht="12.75">
      <c r="A27" s="7">
        <v>23</v>
      </c>
      <c r="B27" s="7" t="s">
        <v>89</v>
      </c>
      <c r="C27" s="8">
        <v>1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127</v>
      </c>
      <c r="P27" s="7">
        <v>1</v>
      </c>
      <c r="Q27" s="9">
        <f>IF(O27&gt;0,P27/O27,0)</f>
        <v>0.007874015748031496</v>
      </c>
      <c r="R27" s="7">
        <v>0</v>
      </c>
      <c r="S27" s="9">
        <f>IF(O27&gt;0,R27/O27,0)</f>
        <v>0</v>
      </c>
      <c r="T27" s="7">
        <v>0</v>
      </c>
      <c r="U27" s="7">
        <v>0</v>
      </c>
      <c r="V27">
        <f t="shared" si="1"/>
        <v>2</v>
      </c>
    </row>
    <row r="28" spans="1:22" ht="12.75">
      <c r="A28" s="7">
        <v>24</v>
      </c>
      <c r="B28" s="7" t="s">
        <v>90</v>
      </c>
      <c r="C28" s="8">
        <v>3</v>
      </c>
      <c r="D28" s="7">
        <v>0</v>
      </c>
      <c r="E28" s="7">
        <v>0</v>
      </c>
      <c r="F28" s="7">
        <v>0</v>
      </c>
      <c r="G28" s="7">
        <v>3</v>
      </c>
      <c r="H28" s="7">
        <v>0</v>
      </c>
      <c r="I28" s="7">
        <v>0</v>
      </c>
      <c r="J28" s="8">
        <v>0</v>
      </c>
      <c r="K28" s="7">
        <v>0</v>
      </c>
      <c r="L28" s="7">
        <v>0</v>
      </c>
      <c r="M28" s="7">
        <v>1</v>
      </c>
      <c r="N28" s="7">
        <v>0</v>
      </c>
      <c r="O28" s="7">
        <v>127</v>
      </c>
      <c r="P28" s="7">
        <v>3</v>
      </c>
      <c r="Q28" s="9">
        <f>IF(O28&gt;0,P28/O28,0)</f>
        <v>0.023622047244094488</v>
      </c>
      <c r="R28" s="7">
        <v>3</v>
      </c>
      <c r="S28" s="9">
        <f>IF(O28&gt;0,R28/O28,0)</f>
        <v>0.023622047244094488</v>
      </c>
      <c r="T28" s="7">
        <v>1</v>
      </c>
      <c r="U28" s="7">
        <v>0</v>
      </c>
      <c r="V28">
        <f t="shared" si="1"/>
        <v>7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2</v>
      </c>
      <c r="N29" s="7">
        <v>0</v>
      </c>
      <c r="O29" s="7">
        <v>127</v>
      </c>
      <c r="P29" s="7">
        <v>0</v>
      </c>
      <c r="Q29" s="9">
        <v>0</v>
      </c>
      <c r="R29" s="7">
        <v>0</v>
      </c>
      <c r="S29" s="9">
        <f>IF(O29&gt;0,R29/O29,0)</f>
        <v>0</v>
      </c>
      <c r="T29" s="7">
        <v>0</v>
      </c>
      <c r="U29" s="7">
        <v>0</v>
      </c>
      <c r="V29">
        <f t="shared" si="1"/>
        <v>3</v>
      </c>
    </row>
    <row r="30" spans="1:22" ht="12.75">
      <c r="A30" s="7">
        <v>26</v>
      </c>
      <c r="B30" s="7" t="s">
        <v>92</v>
      </c>
      <c r="C30" s="7">
        <v>4</v>
      </c>
      <c r="D30" s="7">
        <v>0</v>
      </c>
      <c r="E30" s="7">
        <v>0</v>
      </c>
      <c r="F30" s="7">
        <v>0</v>
      </c>
      <c r="G30" s="7">
        <v>3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127</v>
      </c>
      <c r="P30" s="7">
        <v>4</v>
      </c>
      <c r="Q30" s="9">
        <f t="shared" si="3"/>
        <v>0.031496062992125984</v>
      </c>
      <c r="R30" s="7">
        <v>3</v>
      </c>
      <c r="S30" s="9">
        <v>0</v>
      </c>
      <c r="T30" s="7">
        <v>0</v>
      </c>
      <c r="U30" s="7">
        <v>1</v>
      </c>
      <c r="V30">
        <f t="shared" si="1"/>
        <v>9</v>
      </c>
    </row>
    <row r="31" spans="1:22" ht="12.75">
      <c r="A31" s="7">
        <v>27</v>
      </c>
      <c r="B31" s="7" t="s">
        <v>93</v>
      </c>
      <c r="C31" s="7">
        <v>7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127</v>
      </c>
      <c r="P31" s="7">
        <v>6</v>
      </c>
      <c r="Q31" s="9">
        <f t="shared" si="3"/>
        <v>0.047244094488188976</v>
      </c>
      <c r="R31" s="7">
        <v>1</v>
      </c>
      <c r="S31" s="9">
        <f t="shared" si="2"/>
        <v>0.007874015748031496</v>
      </c>
      <c r="T31" s="7">
        <v>3</v>
      </c>
      <c r="U31" s="7">
        <v>0</v>
      </c>
      <c r="V31">
        <f t="shared" si="1"/>
        <v>9</v>
      </c>
    </row>
    <row r="32" spans="1:22" ht="12.75">
      <c r="A32" s="7">
        <v>28</v>
      </c>
      <c r="B32" s="7" t="s">
        <v>94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127</v>
      </c>
      <c r="P32" s="7">
        <v>2</v>
      </c>
      <c r="Q32" s="9">
        <v>0</v>
      </c>
      <c r="R32" s="7">
        <v>0</v>
      </c>
      <c r="S32" s="9">
        <f t="shared" si="2"/>
        <v>0</v>
      </c>
      <c r="T32" s="7">
        <v>1</v>
      </c>
      <c r="U32" s="7">
        <v>0</v>
      </c>
      <c r="V32">
        <f t="shared" si="1"/>
        <v>2</v>
      </c>
    </row>
    <row r="33" spans="1:22" ht="12.75">
      <c r="A33" s="7">
        <v>29</v>
      </c>
      <c r="B33" s="7" t="s">
        <v>95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127</v>
      </c>
      <c r="P33" s="7">
        <v>1</v>
      </c>
      <c r="Q33" s="9">
        <f>IF(O33&gt;0,P33/O33,0)</f>
        <v>0.007874015748031496</v>
      </c>
      <c r="R33" s="7">
        <v>0</v>
      </c>
      <c r="S33" s="9">
        <f>IF(O33&gt;0,R33/O33,0)</f>
        <v>0</v>
      </c>
      <c r="T33" s="7">
        <v>0</v>
      </c>
      <c r="U33" s="7">
        <v>0</v>
      </c>
      <c r="V33">
        <f t="shared" si="1"/>
        <v>1</v>
      </c>
    </row>
    <row r="34" spans="1:22" ht="12.75">
      <c r="A34" s="7">
        <v>30</v>
      </c>
      <c r="B34" s="7" t="s">
        <v>96</v>
      </c>
      <c r="C34" s="7">
        <v>2</v>
      </c>
      <c r="D34" s="7">
        <v>0</v>
      </c>
      <c r="E34" s="7">
        <v>0</v>
      </c>
      <c r="F34" s="7">
        <v>0</v>
      </c>
      <c r="G34" s="7">
        <v>6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127</v>
      </c>
      <c r="P34" s="7">
        <v>2</v>
      </c>
      <c r="Q34" s="9">
        <f t="shared" si="3"/>
        <v>0.015748031496062992</v>
      </c>
      <c r="R34" s="7">
        <v>6</v>
      </c>
      <c r="S34" s="9">
        <v>0.009</v>
      </c>
      <c r="T34" s="7">
        <v>0</v>
      </c>
      <c r="U34" s="7">
        <v>1</v>
      </c>
      <c r="V34">
        <f t="shared" si="1"/>
        <v>9</v>
      </c>
    </row>
    <row r="35" spans="1:22" ht="12.75">
      <c r="A35" s="7">
        <v>31</v>
      </c>
      <c r="B35" s="7" t="s">
        <v>97</v>
      </c>
      <c r="C35" s="7">
        <v>5</v>
      </c>
      <c r="D35" s="7">
        <v>3</v>
      </c>
      <c r="E35" s="7">
        <v>0</v>
      </c>
      <c r="F35" s="7">
        <v>0</v>
      </c>
      <c r="G35" s="7">
        <v>7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3</v>
      </c>
      <c r="N35" s="7">
        <v>0</v>
      </c>
      <c r="O35" s="7">
        <v>127</v>
      </c>
      <c r="P35" s="7">
        <v>5</v>
      </c>
      <c r="Q35" s="9">
        <f>IF(O35&gt;0,P35/O35,0)</f>
        <v>0.03937007874015748</v>
      </c>
      <c r="R35" s="7">
        <v>6</v>
      </c>
      <c r="S35" s="9">
        <v>0</v>
      </c>
      <c r="T35" s="7">
        <v>2</v>
      </c>
      <c r="U35" s="7">
        <v>0</v>
      </c>
      <c r="V35">
        <f t="shared" si="1"/>
        <v>19</v>
      </c>
    </row>
    <row r="36" spans="1:22" ht="12.75">
      <c r="A36" s="7">
        <v>32</v>
      </c>
      <c r="B36" s="7" t="s">
        <v>98</v>
      </c>
      <c r="C36" s="7">
        <v>34</v>
      </c>
      <c r="D36" s="7">
        <v>5</v>
      </c>
      <c r="E36" s="7">
        <v>0</v>
      </c>
      <c r="F36" s="7">
        <v>1</v>
      </c>
      <c r="G36" s="7">
        <v>11</v>
      </c>
      <c r="H36" s="7">
        <v>0</v>
      </c>
      <c r="I36" s="7">
        <v>3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127</v>
      </c>
      <c r="P36" s="7">
        <v>32</v>
      </c>
      <c r="Q36" s="9">
        <f>IF(O36&gt;0,P36/O36,0)</f>
        <v>0.25196850393700787</v>
      </c>
      <c r="R36" s="7">
        <v>9</v>
      </c>
      <c r="S36" s="9">
        <v>0</v>
      </c>
      <c r="T36" s="7">
        <v>4</v>
      </c>
      <c r="U36" s="7">
        <v>1</v>
      </c>
      <c r="V36">
        <f t="shared" si="1"/>
        <v>54</v>
      </c>
    </row>
    <row r="37" spans="1:22" ht="12.75">
      <c r="A37" s="7">
        <v>33</v>
      </c>
      <c r="B37" s="7" t="s">
        <v>99</v>
      </c>
      <c r="C37" s="7">
        <v>12</v>
      </c>
      <c r="D37" s="7">
        <v>4</v>
      </c>
      <c r="E37" s="7">
        <v>0</v>
      </c>
      <c r="F37" s="7">
        <v>1</v>
      </c>
      <c r="G37" s="7">
        <v>4</v>
      </c>
      <c r="H37" s="7">
        <v>0</v>
      </c>
      <c r="I37" s="7">
        <v>2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127</v>
      </c>
      <c r="P37" s="7">
        <v>7</v>
      </c>
      <c r="Q37" s="9">
        <f>IF(O37&gt;0,P37/O37,0)</f>
        <v>0.05511811023622047</v>
      </c>
      <c r="R37" s="7">
        <v>4</v>
      </c>
      <c r="S37" s="9">
        <v>0</v>
      </c>
      <c r="T37" s="7">
        <v>3</v>
      </c>
      <c r="U37" s="7">
        <v>0</v>
      </c>
      <c r="V37">
        <f t="shared" si="1"/>
        <v>24</v>
      </c>
    </row>
    <row r="38" spans="1:22" ht="12.75">
      <c r="A38" s="7">
        <v>34</v>
      </c>
      <c r="B38" s="7" t="s">
        <v>100</v>
      </c>
      <c r="C38" s="7">
        <v>4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127</v>
      </c>
      <c r="P38" s="7">
        <v>2</v>
      </c>
      <c r="Q38" s="9">
        <f>IF(O38&gt;0,P38/O38,0)</f>
        <v>0.015748031496062992</v>
      </c>
      <c r="R38" s="7">
        <v>1</v>
      </c>
      <c r="S38" s="9">
        <v>0</v>
      </c>
      <c r="T38" s="7">
        <v>4</v>
      </c>
      <c r="U38" s="7">
        <v>0</v>
      </c>
      <c r="V38">
        <f t="shared" si="1"/>
        <v>6</v>
      </c>
    </row>
    <row r="39" spans="1:22" ht="12.75">
      <c r="A39" s="7">
        <v>35</v>
      </c>
      <c r="B39" s="7" t="s">
        <v>101</v>
      </c>
      <c r="C39" s="7">
        <v>16</v>
      </c>
      <c r="D39" s="7">
        <v>3</v>
      </c>
      <c r="E39" s="7">
        <v>0</v>
      </c>
      <c r="F39" s="7">
        <v>1</v>
      </c>
      <c r="G39" s="7">
        <v>0</v>
      </c>
      <c r="H39" s="7">
        <v>0</v>
      </c>
      <c r="I39" s="7">
        <v>2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127</v>
      </c>
      <c r="P39" s="7">
        <v>16</v>
      </c>
      <c r="Q39" s="9">
        <f>IF(O39&gt;0,P39/O39,0)</f>
        <v>0.12598425196850394</v>
      </c>
      <c r="R39" s="7">
        <v>0</v>
      </c>
      <c r="S39" s="9">
        <v>0</v>
      </c>
      <c r="T39" s="7">
        <v>3</v>
      </c>
      <c r="U39" s="7">
        <v>0</v>
      </c>
      <c r="V39">
        <f t="shared" si="1"/>
        <v>22</v>
      </c>
    </row>
    <row r="40" spans="1:22" ht="12.75">
      <c r="A40" s="7">
        <v>36</v>
      </c>
      <c r="B40" s="7" t="s">
        <v>102</v>
      </c>
      <c r="C40" s="7">
        <v>3</v>
      </c>
      <c r="D40" s="7">
        <v>0</v>
      </c>
      <c r="E40" s="7">
        <v>0</v>
      </c>
      <c r="F40" s="7">
        <v>0</v>
      </c>
      <c r="G40" s="7">
        <v>2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2</v>
      </c>
      <c r="N40" s="7">
        <v>0</v>
      </c>
      <c r="O40" s="7">
        <v>127</v>
      </c>
      <c r="P40" s="7">
        <v>3</v>
      </c>
      <c r="Q40" s="9">
        <v>0</v>
      </c>
      <c r="R40" s="7">
        <v>2</v>
      </c>
      <c r="S40" s="9">
        <v>0</v>
      </c>
      <c r="T40" s="7">
        <v>3</v>
      </c>
      <c r="U40" s="7">
        <v>0</v>
      </c>
      <c r="V40">
        <f t="shared" si="1"/>
        <v>8</v>
      </c>
    </row>
    <row r="41" spans="1:22" ht="12.75">
      <c r="A41" s="7">
        <v>37</v>
      </c>
      <c r="B41" s="7" t="s">
        <v>103</v>
      </c>
      <c r="C41" s="7">
        <v>6</v>
      </c>
      <c r="D41" s="7">
        <v>1</v>
      </c>
      <c r="E41" s="7">
        <v>0</v>
      </c>
      <c r="F41" s="7">
        <v>0</v>
      </c>
      <c r="G41" s="7">
        <v>3</v>
      </c>
      <c r="H41" s="7">
        <v>0</v>
      </c>
      <c r="I41" s="7">
        <v>2</v>
      </c>
      <c r="J41" s="7">
        <v>2</v>
      </c>
      <c r="K41" s="7">
        <v>0</v>
      </c>
      <c r="L41" s="7">
        <v>0</v>
      </c>
      <c r="M41" s="7">
        <v>2</v>
      </c>
      <c r="N41" s="7">
        <v>0</v>
      </c>
      <c r="O41" s="7">
        <v>127</v>
      </c>
      <c r="P41" s="7">
        <v>5</v>
      </c>
      <c r="Q41" s="9">
        <f>IF(O41&gt;0,P41/O41,0)</f>
        <v>0.03937007874015748</v>
      </c>
      <c r="R41" s="7">
        <v>3</v>
      </c>
      <c r="S41" s="9">
        <v>0</v>
      </c>
      <c r="T41" s="7">
        <v>4</v>
      </c>
      <c r="U41" s="7">
        <v>1</v>
      </c>
      <c r="V41">
        <f t="shared" si="1"/>
        <v>16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127</v>
      </c>
      <c r="P42" s="7">
        <v>0</v>
      </c>
      <c r="Q42" s="9">
        <f aca="true" t="shared" si="4" ref="Q42:Q56">IF(O42&gt;0,P42/O42,0)</f>
        <v>0</v>
      </c>
      <c r="R42" s="7">
        <v>0</v>
      </c>
      <c r="S42" s="9">
        <f aca="true" t="shared" si="5" ref="S42:S56">IF(O42&gt;0,R42/O42,0)</f>
        <v>0</v>
      </c>
      <c r="T42" s="7">
        <v>0</v>
      </c>
      <c r="U42" s="7">
        <v>0</v>
      </c>
      <c r="V42">
        <f t="shared" si="1"/>
        <v>1</v>
      </c>
    </row>
    <row r="43" spans="1:22" ht="12.75">
      <c r="A43" s="7">
        <v>39</v>
      </c>
      <c r="B43" s="7" t="s">
        <v>105</v>
      </c>
      <c r="C43" s="7">
        <v>3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1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127</v>
      </c>
      <c r="P43" s="7">
        <v>1</v>
      </c>
      <c r="Q43" s="9">
        <f t="shared" si="4"/>
        <v>0.007874015748031496</v>
      </c>
      <c r="R43" s="7">
        <v>0</v>
      </c>
      <c r="S43" s="9">
        <f t="shared" si="5"/>
        <v>0</v>
      </c>
      <c r="T43" s="7">
        <v>2</v>
      </c>
      <c r="U43" s="7">
        <v>0</v>
      </c>
      <c r="V43">
        <f t="shared" si="1"/>
        <v>6</v>
      </c>
    </row>
    <row r="44" spans="1:22" ht="12.75">
      <c r="A44" s="7">
        <v>40</v>
      </c>
      <c r="B44" s="7" t="s">
        <v>106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127</v>
      </c>
      <c r="P44" s="7">
        <v>1</v>
      </c>
      <c r="Q44" s="9">
        <f t="shared" si="4"/>
        <v>0.007874015748031496</v>
      </c>
      <c r="R44" s="7">
        <v>0</v>
      </c>
      <c r="S44" s="9">
        <f t="shared" si="5"/>
        <v>0</v>
      </c>
      <c r="T44" s="7">
        <v>0</v>
      </c>
      <c r="U44" s="7">
        <v>0</v>
      </c>
      <c r="V44">
        <f t="shared" si="1"/>
        <v>2</v>
      </c>
    </row>
    <row r="45" spans="1:22" ht="12.75">
      <c r="A45" s="7">
        <v>41</v>
      </c>
      <c r="B45" s="7" t="s">
        <v>107</v>
      </c>
      <c r="C45" s="7">
        <v>8</v>
      </c>
      <c r="D45" s="7">
        <v>1</v>
      </c>
      <c r="E45" s="7">
        <v>0</v>
      </c>
      <c r="F45" s="7">
        <v>0</v>
      </c>
      <c r="G45" s="7">
        <v>0</v>
      </c>
      <c r="H45" s="7">
        <v>2</v>
      </c>
      <c r="I45" s="7">
        <v>1</v>
      </c>
      <c r="J45" s="7">
        <v>0</v>
      </c>
      <c r="K45" s="7">
        <v>0</v>
      </c>
      <c r="L45" s="7">
        <v>0</v>
      </c>
      <c r="M45" s="7">
        <v>2</v>
      </c>
      <c r="N45" s="7">
        <v>0</v>
      </c>
      <c r="O45" s="7">
        <v>127</v>
      </c>
      <c r="P45" s="7">
        <v>8</v>
      </c>
      <c r="Q45" s="9">
        <f>IF(O45&gt;0,P45/O45,0)</f>
        <v>0.06299212598425197</v>
      </c>
      <c r="R45" s="7">
        <v>0</v>
      </c>
      <c r="S45" s="9">
        <f>IF(O45&gt;0,R45/O45,0)</f>
        <v>0</v>
      </c>
      <c r="T45" s="7">
        <v>2</v>
      </c>
      <c r="U45" s="7">
        <v>0</v>
      </c>
      <c r="V45">
        <f t="shared" si="1"/>
        <v>14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127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1"/>
        <v>0</v>
      </c>
    </row>
    <row r="47" spans="1:22" ht="12.75">
      <c r="A47" s="7">
        <v>43</v>
      </c>
      <c r="B47" s="7" t="s">
        <v>109</v>
      </c>
      <c r="C47" s="7">
        <v>1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127</v>
      </c>
      <c r="P47" s="7">
        <v>1</v>
      </c>
      <c r="Q47" s="9">
        <f>IF(O47&gt;0,P47/O47,0)</f>
        <v>0.007874015748031496</v>
      </c>
      <c r="R47" s="7">
        <v>1</v>
      </c>
      <c r="S47" s="9">
        <f>IF(O47&gt;0,R47/O47,0)</f>
        <v>0.007874015748031496</v>
      </c>
      <c r="T47" s="7">
        <v>0</v>
      </c>
      <c r="U47" s="7">
        <v>0</v>
      </c>
      <c r="V47">
        <f t="shared" si="1"/>
        <v>3</v>
      </c>
    </row>
    <row r="48" spans="1:22" ht="12.75">
      <c r="A48" s="7">
        <v>44</v>
      </c>
      <c r="B48" s="7" t="s">
        <v>110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127</v>
      </c>
      <c r="P48" s="7">
        <v>1</v>
      </c>
      <c r="Q48" s="9">
        <f t="shared" si="4"/>
        <v>0.007874015748031496</v>
      </c>
      <c r="R48" s="7">
        <v>0</v>
      </c>
      <c r="S48" s="9">
        <f t="shared" si="5"/>
        <v>0</v>
      </c>
      <c r="T48" s="7">
        <v>1</v>
      </c>
      <c r="U48" s="7">
        <v>0</v>
      </c>
      <c r="V48">
        <f t="shared" si="1"/>
        <v>1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127</v>
      </c>
      <c r="P49" s="7">
        <v>0</v>
      </c>
      <c r="Q49" s="9">
        <f>IF(O49&gt;0,P49/O49,0)</f>
        <v>0</v>
      </c>
      <c r="R49" s="7">
        <v>0</v>
      </c>
      <c r="S49" s="9">
        <f>IF(O49&gt;0,R49/O49,0)</f>
        <v>0</v>
      </c>
      <c r="T49" s="7">
        <v>0</v>
      </c>
      <c r="U49" s="7">
        <v>0</v>
      </c>
      <c r="V49">
        <f t="shared" si="1"/>
        <v>1</v>
      </c>
    </row>
    <row r="50" spans="1:22" ht="12.75">
      <c r="A50" s="7">
        <v>46</v>
      </c>
      <c r="B50" s="7" t="s">
        <v>112</v>
      </c>
      <c r="C50" s="7">
        <v>0</v>
      </c>
      <c r="D50" s="7">
        <v>1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1</v>
      </c>
      <c r="N50" s="7">
        <v>0</v>
      </c>
      <c r="O50" s="7">
        <v>127</v>
      </c>
      <c r="P50" s="7">
        <v>0</v>
      </c>
      <c r="Q50" s="9">
        <f t="shared" si="4"/>
        <v>0</v>
      </c>
      <c r="R50" s="7">
        <v>0</v>
      </c>
      <c r="S50" s="9">
        <f t="shared" si="5"/>
        <v>0</v>
      </c>
      <c r="T50" s="7">
        <v>0</v>
      </c>
      <c r="U50" s="7">
        <v>0</v>
      </c>
      <c r="V50">
        <f t="shared" si="1"/>
        <v>3</v>
      </c>
    </row>
    <row r="51" spans="1:22" ht="12.75">
      <c r="A51" s="7">
        <v>47</v>
      </c>
      <c r="B51" s="7" t="s">
        <v>113</v>
      </c>
      <c r="C51" s="7">
        <v>7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127</v>
      </c>
      <c r="P51" s="7">
        <v>7</v>
      </c>
      <c r="Q51" s="9">
        <v>0</v>
      </c>
      <c r="R51" s="7">
        <v>0</v>
      </c>
      <c r="S51" s="9">
        <v>0</v>
      </c>
      <c r="T51" s="7">
        <v>0</v>
      </c>
      <c r="U51" s="7">
        <v>0</v>
      </c>
      <c r="V51">
        <f t="shared" si="1"/>
        <v>8</v>
      </c>
    </row>
    <row r="52" spans="1:22" ht="12.75">
      <c r="A52" s="7">
        <v>48</v>
      </c>
      <c r="B52" s="7" t="s">
        <v>114</v>
      </c>
      <c r="C52" s="7">
        <v>1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1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127</v>
      </c>
      <c r="P52" s="7">
        <v>1</v>
      </c>
      <c r="Q52" s="9">
        <f t="shared" si="4"/>
        <v>0.007874015748031496</v>
      </c>
      <c r="R52" s="7">
        <v>0</v>
      </c>
      <c r="S52" s="9">
        <f t="shared" si="5"/>
        <v>0</v>
      </c>
      <c r="T52" s="7">
        <v>0</v>
      </c>
      <c r="U52" s="7">
        <v>0</v>
      </c>
      <c r="V52">
        <f t="shared" si="1"/>
        <v>3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4"/>
        <v>0</v>
      </c>
      <c r="R53" s="7"/>
      <c r="S53" s="9">
        <f t="shared" si="5"/>
        <v>0</v>
      </c>
      <c r="T53" s="7"/>
      <c r="U53" s="7"/>
      <c r="V53">
        <f t="shared" si="1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4"/>
        <v>0</v>
      </c>
      <c r="R54" s="7"/>
      <c r="S54" s="9">
        <f t="shared" si="5"/>
        <v>0</v>
      </c>
      <c r="T54" s="7"/>
      <c r="U54" s="7"/>
      <c r="V54">
        <f t="shared" si="1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4"/>
        <v>0</v>
      </c>
      <c r="R55" s="7"/>
      <c r="S55" s="9">
        <f t="shared" si="5"/>
        <v>0</v>
      </c>
      <c r="T55" s="7"/>
      <c r="U55" s="7"/>
      <c r="V55">
        <f t="shared" si="1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4"/>
        <v>0</v>
      </c>
      <c r="R56" s="7"/>
      <c r="S56" s="9">
        <f t="shared" si="5"/>
        <v>0</v>
      </c>
      <c r="T56" s="7"/>
      <c r="U56" s="7"/>
      <c r="V56">
        <f t="shared" si="1"/>
        <v>0</v>
      </c>
    </row>
    <row r="57" spans="2:22" ht="12.75">
      <c r="B57" s="7" t="s">
        <v>18</v>
      </c>
      <c r="C57" s="7">
        <f>SUM(C5:C56)</f>
        <v>143</v>
      </c>
      <c r="D57" s="7">
        <f>SUM(D5:D56)</f>
        <v>30</v>
      </c>
      <c r="E57" s="7">
        <f>SUM(E5:E56)</f>
        <v>2</v>
      </c>
      <c r="F57" s="7">
        <f>SUM(F5:F56)</f>
        <v>3</v>
      </c>
      <c r="G57" s="7">
        <f>SUM(G5:G56)</f>
        <v>52</v>
      </c>
      <c r="H57" s="7">
        <f>SUM(H5:H54)</f>
        <v>5</v>
      </c>
      <c r="I57" s="7">
        <f>SUM(I5:I56)</f>
        <v>27</v>
      </c>
      <c r="J57" s="7">
        <f>SUM(J5:J54)</f>
        <v>11</v>
      </c>
      <c r="K57" s="7">
        <f>SUM(K5:K54)</f>
        <v>0</v>
      </c>
      <c r="L57" s="7">
        <f>SUM(L5:L54)</f>
        <v>0</v>
      </c>
      <c r="M57" s="7">
        <f>SUM(M5:M54)</f>
        <v>16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37</v>
      </c>
      <c r="U57" s="7">
        <f>SUM(U5:U56)</f>
        <v>4</v>
      </c>
      <c r="V57">
        <f t="shared" si="1"/>
        <v>289</v>
      </c>
    </row>
    <row r="58" ht="12.75">
      <c r="V58">
        <f t="shared" si="1"/>
        <v>0</v>
      </c>
    </row>
    <row r="59" ht="12.75">
      <c r="D59" t="s">
        <v>31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28125" style="0" customWidth="1"/>
    <col min="16" max="16" width="8.57421875" style="0" customWidth="1"/>
    <col min="17" max="17" width="7.14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141</v>
      </c>
      <c r="P5" s="7">
        <v>0</v>
      </c>
      <c r="Q5" s="9">
        <f>IF(O5&gt;0,P5/O5,0)</f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141</v>
      </c>
      <c r="P6" s="7">
        <v>0</v>
      </c>
      <c r="Q6" s="9">
        <f>IF(O6&gt;0,P6/O6,0)</f>
        <v>0</v>
      </c>
      <c r="R6" s="7">
        <v>0</v>
      </c>
      <c r="S6" s="9">
        <f>IF(O6&gt;0,R6/O6,0)</f>
        <v>0</v>
      </c>
      <c r="T6" s="7">
        <v>0</v>
      </c>
      <c r="U6" s="7">
        <v>0</v>
      </c>
      <c r="V6">
        <f aca="true" t="shared" si="0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141</v>
      </c>
      <c r="P7" s="7">
        <v>0</v>
      </c>
      <c r="Q7" s="9">
        <f>IF(O7&gt;0,P7/O7,0)</f>
        <v>0</v>
      </c>
      <c r="R7" s="7">
        <v>0</v>
      </c>
      <c r="S7" s="9">
        <f>IF(O7&gt;0,R7/O7,0)</f>
        <v>0</v>
      </c>
      <c r="T7" s="7">
        <v>0</v>
      </c>
      <c r="U7" s="7">
        <v>0</v>
      </c>
      <c r="V7">
        <f t="shared" si="0"/>
        <v>1</v>
      </c>
    </row>
    <row r="8" spans="1:22" ht="12.75">
      <c r="A8" s="7">
        <v>4</v>
      </c>
      <c r="B8" s="7" t="s">
        <v>70</v>
      </c>
      <c r="C8" s="8">
        <v>1</v>
      </c>
      <c r="D8" s="7">
        <v>1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141</v>
      </c>
      <c r="P8" s="7">
        <v>1</v>
      </c>
      <c r="Q8" s="9">
        <f>IF(O8&gt;0,P8/O8,0)</f>
        <v>0.0070921985815602835</v>
      </c>
      <c r="R8" s="7">
        <v>0</v>
      </c>
      <c r="S8" s="9">
        <f>IF(O8&gt;0,R8/O8,0)</f>
        <v>0</v>
      </c>
      <c r="T8" s="7">
        <v>0</v>
      </c>
      <c r="U8" s="7">
        <v>0</v>
      </c>
      <c r="V8">
        <f t="shared" si="0"/>
        <v>2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141</v>
      </c>
      <c r="P9" s="7">
        <v>0</v>
      </c>
      <c r="Q9" s="9">
        <f>IF(O9&gt;0,P9/O9,0)</f>
        <v>0</v>
      </c>
      <c r="R9" s="7">
        <v>0</v>
      </c>
      <c r="S9" s="9">
        <f>IF(O9&gt;0,R9/O9,0)</f>
        <v>0</v>
      </c>
      <c r="T9" s="7">
        <v>0</v>
      </c>
      <c r="U9" s="7">
        <v>0</v>
      </c>
      <c r="V9">
        <f t="shared" si="0"/>
        <v>0</v>
      </c>
    </row>
    <row r="10" spans="1:22" ht="12.75">
      <c r="A10" s="7">
        <v>6</v>
      </c>
      <c r="B10" s="7" t="s">
        <v>72</v>
      </c>
      <c r="C10" s="8">
        <v>1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141</v>
      </c>
      <c r="P10" s="7">
        <v>1</v>
      </c>
      <c r="Q10" s="9">
        <f aca="true" t="shared" si="1" ref="Q10:Q15">IF(O10&gt;0,P10/O10,0)</f>
        <v>0.0070921985815602835</v>
      </c>
      <c r="R10" s="7">
        <v>0</v>
      </c>
      <c r="S10" s="9">
        <f aca="true" t="shared" si="2" ref="S10:S15">IF(O10&gt;0,R10/O10,0)</f>
        <v>0</v>
      </c>
      <c r="T10" s="7">
        <v>0</v>
      </c>
      <c r="U10" s="7">
        <v>0</v>
      </c>
      <c r="V10">
        <f t="shared" si="0"/>
        <v>1</v>
      </c>
    </row>
    <row r="11" spans="1:22" ht="12.75">
      <c r="A11" s="7">
        <v>7</v>
      </c>
      <c r="B11" s="7" t="s">
        <v>73</v>
      </c>
      <c r="C11" s="8">
        <v>2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141</v>
      </c>
      <c r="P11" s="7">
        <v>2</v>
      </c>
      <c r="Q11" s="9">
        <f t="shared" si="1"/>
        <v>0.014184397163120567</v>
      </c>
      <c r="R11" s="7">
        <v>0</v>
      </c>
      <c r="S11" s="9">
        <f t="shared" si="2"/>
        <v>0</v>
      </c>
      <c r="T11" s="7">
        <v>1</v>
      </c>
      <c r="U11" s="7">
        <v>0</v>
      </c>
      <c r="V11">
        <f t="shared" si="0"/>
        <v>3</v>
      </c>
    </row>
    <row r="12" spans="1:22" ht="12.75">
      <c r="A12" s="7">
        <v>8</v>
      </c>
      <c r="B12" s="7" t="s">
        <v>74</v>
      </c>
      <c r="C12" s="8">
        <v>1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141</v>
      </c>
      <c r="P12" s="7">
        <v>1</v>
      </c>
      <c r="Q12" s="9">
        <f t="shared" si="1"/>
        <v>0.0070921985815602835</v>
      </c>
      <c r="R12" s="7">
        <v>0</v>
      </c>
      <c r="S12" s="9">
        <f t="shared" si="2"/>
        <v>0</v>
      </c>
      <c r="T12" s="7">
        <v>1</v>
      </c>
      <c r="U12" s="7">
        <v>0</v>
      </c>
      <c r="V12">
        <f t="shared" si="0"/>
        <v>1</v>
      </c>
    </row>
    <row r="13" spans="1:22" ht="12.75">
      <c r="A13" s="7">
        <v>9</v>
      </c>
      <c r="B13" s="7" t="s">
        <v>75</v>
      </c>
      <c r="C13" s="8">
        <v>4</v>
      </c>
      <c r="D13" s="7">
        <v>1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8">
        <v>1</v>
      </c>
      <c r="K13" s="7">
        <v>0</v>
      </c>
      <c r="L13" s="7">
        <v>0</v>
      </c>
      <c r="M13" s="7">
        <v>0</v>
      </c>
      <c r="N13" s="7">
        <v>0</v>
      </c>
      <c r="O13" s="7">
        <v>141</v>
      </c>
      <c r="P13" s="7">
        <v>4</v>
      </c>
      <c r="Q13" s="9">
        <f t="shared" si="1"/>
        <v>0.028368794326241134</v>
      </c>
      <c r="R13" s="7">
        <v>0</v>
      </c>
      <c r="S13" s="9">
        <f t="shared" si="2"/>
        <v>0</v>
      </c>
      <c r="T13" s="7">
        <v>1</v>
      </c>
      <c r="U13" s="7">
        <v>0</v>
      </c>
      <c r="V13">
        <f t="shared" si="0"/>
        <v>7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141</v>
      </c>
      <c r="P14" s="7">
        <v>0</v>
      </c>
      <c r="Q14" s="9">
        <f t="shared" si="1"/>
        <v>0</v>
      </c>
      <c r="R14" s="7">
        <v>0</v>
      </c>
      <c r="S14" s="9">
        <f t="shared" si="2"/>
        <v>0</v>
      </c>
      <c r="T14" s="7">
        <v>0</v>
      </c>
      <c r="U14" s="7">
        <v>0</v>
      </c>
      <c r="V14">
        <f t="shared" si="0"/>
        <v>0</v>
      </c>
    </row>
    <row r="15" spans="1:22" ht="12.75">
      <c r="A15" s="7">
        <v>11</v>
      </c>
      <c r="B15" s="7" t="s">
        <v>77</v>
      </c>
      <c r="C15" s="8">
        <v>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141</v>
      </c>
      <c r="P15" s="7">
        <v>3</v>
      </c>
      <c r="Q15" s="9">
        <f t="shared" si="1"/>
        <v>0.02127659574468085</v>
      </c>
      <c r="R15" s="7">
        <v>0</v>
      </c>
      <c r="S15" s="9">
        <f t="shared" si="2"/>
        <v>0</v>
      </c>
      <c r="T15" s="7">
        <v>0</v>
      </c>
      <c r="U15" s="7">
        <v>0</v>
      </c>
      <c r="V15">
        <f t="shared" si="0"/>
        <v>3</v>
      </c>
    </row>
    <row r="16" spans="1:22" ht="12.75">
      <c r="A16" s="7">
        <v>12</v>
      </c>
      <c r="B16" s="7" t="s">
        <v>78</v>
      </c>
      <c r="C16" s="8">
        <v>1</v>
      </c>
      <c r="D16" s="7">
        <v>1</v>
      </c>
      <c r="E16" s="7">
        <v>0</v>
      </c>
      <c r="F16" s="7">
        <v>0</v>
      </c>
      <c r="G16" s="7">
        <v>2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141</v>
      </c>
      <c r="P16" s="7">
        <v>1</v>
      </c>
      <c r="Q16" s="9">
        <f>IF(O16&gt;0,P16/O16,0)</f>
        <v>0.0070921985815602835</v>
      </c>
      <c r="R16" s="7">
        <v>2</v>
      </c>
      <c r="S16" s="9">
        <f>IF(O16&gt;0,R16/O16,0)</f>
        <v>0.014184397163120567</v>
      </c>
      <c r="T16" s="7">
        <v>0</v>
      </c>
      <c r="U16" s="7">
        <v>0</v>
      </c>
      <c r="V16">
        <f t="shared" si="0"/>
        <v>4</v>
      </c>
    </row>
    <row r="17" spans="1:22" ht="12.75">
      <c r="A17" s="7">
        <v>13</v>
      </c>
      <c r="B17" s="7" t="s">
        <v>79</v>
      </c>
      <c r="C17" s="8">
        <v>5</v>
      </c>
      <c r="D17" s="7">
        <v>0</v>
      </c>
      <c r="E17" s="7">
        <v>0</v>
      </c>
      <c r="F17" s="7">
        <v>0</v>
      </c>
      <c r="G17" s="7">
        <v>1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1</v>
      </c>
      <c r="N17" s="7">
        <v>0</v>
      </c>
      <c r="O17" s="7">
        <v>141</v>
      </c>
      <c r="P17" s="7">
        <v>5</v>
      </c>
      <c r="Q17" s="9">
        <f>IF(O17&gt;0,P17/O17,0)</f>
        <v>0.03546099290780142</v>
      </c>
      <c r="R17" s="7">
        <v>1</v>
      </c>
      <c r="S17" s="9">
        <f>IF(O17&gt;0,R17/O17,0)</f>
        <v>0.0070921985815602835</v>
      </c>
      <c r="T17" s="7">
        <v>0</v>
      </c>
      <c r="U17" s="7">
        <v>0</v>
      </c>
      <c r="V17">
        <f t="shared" si="0"/>
        <v>7</v>
      </c>
    </row>
    <row r="18" spans="1:22" ht="12.75">
      <c r="A18" s="7">
        <v>14</v>
      </c>
      <c r="B18" s="7" t="s">
        <v>80</v>
      </c>
      <c r="C18" s="8">
        <v>2</v>
      </c>
      <c r="D18" s="7">
        <v>1</v>
      </c>
      <c r="E18" s="7">
        <v>0</v>
      </c>
      <c r="F18" s="7">
        <v>0</v>
      </c>
      <c r="G18" s="7">
        <v>0</v>
      </c>
      <c r="H18" s="7">
        <v>1</v>
      </c>
      <c r="I18" s="7">
        <v>1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141</v>
      </c>
      <c r="P18" s="7">
        <v>2</v>
      </c>
      <c r="Q18" s="9">
        <f>IF(O18&gt;0,P18/O18,0)</f>
        <v>0.014184397163120567</v>
      </c>
      <c r="R18" s="7">
        <v>0</v>
      </c>
      <c r="S18" s="9">
        <f>IF(O18&gt;0,R18/O18,0)</f>
        <v>0</v>
      </c>
      <c r="T18" s="7">
        <v>0</v>
      </c>
      <c r="U18" s="7">
        <v>0</v>
      </c>
      <c r="V18">
        <f t="shared" si="0"/>
        <v>5</v>
      </c>
    </row>
    <row r="19" spans="1:22" ht="12.75">
      <c r="A19" s="7">
        <v>15</v>
      </c>
      <c r="B19" s="7" t="s">
        <v>81</v>
      </c>
      <c r="C19" s="8">
        <v>1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141</v>
      </c>
      <c r="P19" s="7">
        <v>1</v>
      </c>
      <c r="Q19" s="9">
        <f aca="true" t="shared" si="3" ref="Q19:Q39">IF(O19&gt;0,P19/O19,0)</f>
        <v>0.0070921985815602835</v>
      </c>
      <c r="R19" s="7">
        <v>1</v>
      </c>
      <c r="S19" s="9">
        <f aca="true" t="shared" si="4" ref="S19:S39">IF(O19&gt;0,R19/O19,0)</f>
        <v>0.0070921985815602835</v>
      </c>
      <c r="T19" s="7">
        <v>0</v>
      </c>
      <c r="U19" s="7">
        <v>0</v>
      </c>
      <c r="V19">
        <f t="shared" si="0"/>
        <v>3</v>
      </c>
    </row>
    <row r="20" spans="1:22" ht="12.75">
      <c r="A20" s="7">
        <v>16</v>
      </c>
      <c r="B20" s="7" t="s">
        <v>82</v>
      </c>
      <c r="C20" s="8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141</v>
      </c>
      <c r="P20" s="7">
        <v>2</v>
      </c>
      <c r="Q20" s="9">
        <f t="shared" si="3"/>
        <v>0.014184397163120567</v>
      </c>
      <c r="R20" s="7">
        <v>0</v>
      </c>
      <c r="S20" s="9">
        <f t="shared" si="4"/>
        <v>0</v>
      </c>
      <c r="T20" s="7">
        <v>0</v>
      </c>
      <c r="U20" s="7">
        <v>0</v>
      </c>
      <c r="V20">
        <f t="shared" si="0"/>
        <v>2</v>
      </c>
    </row>
    <row r="21" spans="1:22" ht="12.75">
      <c r="A21" s="7">
        <v>17</v>
      </c>
      <c r="B21" s="7" t="s">
        <v>83</v>
      </c>
      <c r="C21" s="8">
        <v>2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141</v>
      </c>
      <c r="P21" s="7">
        <v>2</v>
      </c>
      <c r="Q21" s="9">
        <f t="shared" si="3"/>
        <v>0.014184397163120567</v>
      </c>
      <c r="R21" s="7">
        <v>0</v>
      </c>
      <c r="S21" s="9">
        <f t="shared" si="4"/>
        <v>0</v>
      </c>
      <c r="T21" s="7">
        <v>0</v>
      </c>
      <c r="U21" s="7">
        <v>0</v>
      </c>
      <c r="V21">
        <f t="shared" si="0"/>
        <v>2</v>
      </c>
    </row>
    <row r="22" spans="1:22" ht="12.75">
      <c r="A22" s="7">
        <v>18</v>
      </c>
      <c r="B22" s="7" t="s">
        <v>84</v>
      </c>
      <c r="C22" s="8">
        <v>5</v>
      </c>
      <c r="D22" s="7">
        <v>1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141</v>
      </c>
      <c r="P22" s="7">
        <v>3</v>
      </c>
      <c r="Q22" s="9">
        <f t="shared" si="3"/>
        <v>0.02127659574468085</v>
      </c>
      <c r="R22" s="7">
        <v>1</v>
      </c>
      <c r="S22" s="9">
        <f t="shared" si="4"/>
        <v>0.0070921985815602835</v>
      </c>
      <c r="T22" s="7">
        <v>0</v>
      </c>
      <c r="U22" s="7">
        <v>0</v>
      </c>
      <c r="V22">
        <f t="shared" si="0"/>
        <v>7</v>
      </c>
    </row>
    <row r="23" spans="1:22" ht="12.75">
      <c r="A23" s="7">
        <v>19</v>
      </c>
      <c r="B23" s="7" t="s">
        <v>85</v>
      </c>
      <c r="C23" s="8">
        <v>2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2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141</v>
      </c>
      <c r="P23" s="7">
        <v>2</v>
      </c>
      <c r="Q23" s="9">
        <f>IF(23&gt;0,P23/23,0)</f>
        <v>0.08695652173913043</v>
      </c>
      <c r="R23" s="7">
        <v>0</v>
      </c>
      <c r="S23" s="9">
        <f t="shared" si="4"/>
        <v>0</v>
      </c>
      <c r="T23" s="7">
        <v>0</v>
      </c>
      <c r="U23" s="7">
        <v>0</v>
      </c>
      <c r="V23">
        <f t="shared" si="0"/>
        <v>4</v>
      </c>
    </row>
    <row r="24" spans="1:22" ht="12.75">
      <c r="A24" s="7">
        <v>20</v>
      </c>
      <c r="B24" s="7" t="s">
        <v>86</v>
      </c>
      <c r="C24" s="8">
        <v>3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141</v>
      </c>
      <c r="P24" s="7">
        <v>3</v>
      </c>
      <c r="Q24" s="9">
        <f t="shared" si="3"/>
        <v>0.02127659574468085</v>
      </c>
      <c r="R24" s="7">
        <v>0</v>
      </c>
      <c r="S24" s="9">
        <f t="shared" si="4"/>
        <v>0</v>
      </c>
      <c r="T24" s="7">
        <v>0</v>
      </c>
      <c r="U24" s="7">
        <v>0</v>
      </c>
      <c r="V24">
        <f t="shared" si="0"/>
        <v>5</v>
      </c>
    </row>
    <row r="25" spans="1:22" ht="12.75">
      <c r="A25" s="7">
        <v>21</v>
      </c>
      <c r="B25" s="7" t="s">
        <v>87</v>
      </c>
      <c r="C25" s="8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141</v>
      </c>
      <c r="P25" s="7">
        <v>1</v>
      </c>
      <c r="Q25" s="9">
        <f t="shared" si="3"/>
        <v>0.0070921985815602835</v>
      </c>
      <c r="R25" s="7">
        <v>0</v>
      </c>
      <c r="S25" s="9">
        <f t="shared" si="4"/>
        <v>0</v>
      </c>
      <c r="T25" s="7">
        <v>0</v>
      </c>
      <c r="U25" s="7">
        <v>0</v>
      </c>
      <c r="V25">
        <f t="shared" si="0"/>
        <v>1</v>
      </c>
    </row>
    <row r="26" spans="1:22" ht="12.75">
      <c r="A26" s="7">
        <v>22</v>
      </c>
      <c r="B26" s="7" t="s">
        <v>88</v>
      </c>
      <c r="C26" s="8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141</v>
      </c>
      <c r="P26" s="7">
        <v>1</v>
      </c>
      <c r="Q26" s="9">
        <f t="shared" si="3"/>
        <v>0.0070921985815602835</v>
      </c>
      <c r="R26" s="7">
        <v>0</v>
      </c>
      <c r="S26" s="9">
        <f t="shared" si="4"/>
        <v>0</v>
      </c>
      <c r="T26" s="7">
        <v>0</v>
      </c>
      <c r="U26" s="7">
        <v>0</v>
      </c>
      <c r="V26">
        <f t="shared" si="0"/>
        <v>3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141</v>
      </c>
      <c r="P27" s="7">
        <v>0</v>
      </c>
      <c r="Q27" s="9">
        <f>IF(O27&gt;0,P27/O27,0)</f>
        <v>0</v>
      </c>
      <c r="R27" s="7">
        <v>0</v>
      </c>
      <c r="S27" s="9">
        <f>IF(O27&gt;0,R27/O27,0)</f>
        <v>0</v>
      </c>
      <c r="T27" s="7">
        <v>0</v>
      </c>
      <c r="U27" s="7">
        <v>0</v>
      </c>
      <c r="V27">
        <f t="shared" si="0"/>
        <v>0</v>
      </c>
    </row>
    <row r="28" spans="1:22" ht="12.75">
      <c r="A28" s="7">
        <v>24</v>
      </c>
      <c r="B28" s="7" t="s">
        <v>90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8">
        <v>0</v>
      </c>
      <c r="K28" s="7">
        <v>0</v>
      </c>
      <c r="L28" s="7">
        <v>0</v>
      </c>
      <c r="M28" s="7">
        <v>0</v>
      </c>
      <c r="N28" s="7">
        <v>0</v>
      </c>
      <c r="O28" s="7">
        <v>141</v>
      </c>
      <c r="P28" s="7">
        <v>0</v>
      </c>
      <c r="Q28" s="9">
        <f t="shared" si="3"/>
        <v>0</v>
      </c>
      <c r="R28" s="7">
        <v>0</v>
      </c>
      <c r="S28" s="9">
        <f t="shared" si="4"/>
        <v>0</v>
      </c>
      <c r="T28" s="7">
        <v>0</v>
      </c>
      <c r="U28" s="7">
        <v>0</v>
      </c>
      <c r="V28">
        <f t="shared" si="0"/>
        <v>1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141</v>
      </c>
      <c r="P29" s="7">
        <v>0</v>
      </c>
      <c r="Q29" s="9">
        <f t="shared" si="3"/>
        <v>0</v>
      </c>
      <c r="R29" s="7">
        <v>0</v>
      </c>
      <c r="S29" s="9">
        <f t="shared" si="4"/>
        <v>0</v>
      </c>
      <c r="T29" s="7">
        <v>0</v>
      </c>
      <c r="U29" s="7">
        <v>0</v>
      </c>
      <c r="V29">
        <f t="shared" si="0"/>
        <v>0</v>
      </c>
    </row>
    <row r="30" spans="1:22" ht="12.75">
      <c r="A30" s="7">
        <v>26</v>
      </c>
      <c r="B30" s="7" t="s">
        <v>92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141</v>
      </c>
      <c r="P30" s="7">
        <v>1</v>
      </c>
      <c r="Q30" s="9">
        <f t="shared" si="3"/>
        <v>0.0070921985815602835</v>
      </c>
      <c r="R30" s="7">
        <v>0</v>
      </c>
      <c r="S30" s="9">
        <f t="shared" si="4"/>
        <v>0</v>
      </c>
      <c r="T30" s="7">
        <v>0</v>
      </c>
      <c r="U30" s="7">
        <v>0</v>
      </c>
      <c r="V30">
        <f t="shared" si="0"/>
        <v>2</v>
      </c>
    </row>
    <row r="31" spans="1:22" ht="12.75">
      <c r="A31" s="7">
        <v>27</v>
      </c>
      <c r="B31" s="7" t="s">
        <v>93</v>
      </c>
      <c r="C31" s="7">
        <v>7</v>
      </c>
      <c r="D31" s="7">
        <v>0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141</v>
      </c>
      <c r="P31" s="7">
        <v>7</v>
      </c>
      <c r="Q31" s="9">
        <f t="shared" si="3"/>
        <v>0.04964539007092199</v>
      </c>
      <c r="R31" s="7">
        <v>0</v>
      </c>
      <c r="S31" s="9">
        <f t="shared" si="4"/>
        <v>0</v>
      </c>
      <c r="T31" s="7">
        <v>0</v>
      </c>
      <c r="U31" s="7">
        <v>0</v>
      </c>
      <c r="V31">
        <f t="shared" si="0"/>
        <v>8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141</v>
      </c>
      <c r="P32" s="7">
        <v>0</v>
      </c>
      <c r="Q32" s="9">
        <f t="shared" si="3"/>
        <v>0</v>
      </c>
      <c r="R32" s="7">
        <v>0</v>
      </c>
      <c r="S32" s="9">
        <f>IF(O32&gt;0,R32/O32,0)</f>
        <v>0</v>
      </c>
      <c r="T32" s="7">
        <v>0</v>
      </c>
      <c r="U32" s="7">
        <v>0</v>
      </c>
      <c r="V32">
        <f t="shared" si="0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141</v>
      </c>
      <c r="P33" s="7">
        <v>0</v>
      </c>
      <c r="Q33" s="9">
        <f t="shared" si="3"/>
        <v>0</v>
      </c>
      <c r="R33" s="7">
        <v>1</v>
      </c>
      <c r="S33" s="9">
        <f t="shared" si="4"/>
        <v>0.0070921985815602835</v>
      </c>
      <c r="T33" s="7">
        <v>0</v>
      </c>
      <c r="U33" s="7">
        <v>0</v>
      </c>
      <c r="V33">
        <f t="shared" si="0"/>
        <v>2</v>
      </c>
    </row>
    <row r="34" spans="1:22" ht="12.75">
      <c r="A34" s="7">
        <v>30</v>
      </c>
      <c r="B34" s="7" t="s">
        <v>96</v>
      </c>
      <c r="C34" s="7">
        <v>3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141</v>
      </c>
      <c r="P34" s="7">
        <v>3</v>
      </c>
      <c r="Q34" s="9">
        <f t="shared" si="3"/>
        <v>0.02127659574468085</v>
      </c>
      <c r="R34" s="7">
        <v>0</v>
      </c>
      <c r="S34" s="9">
        <f t="shared" si="4"/>
        <v>0</v>
      </c>
      <c r="T34" s="7">
        <v>0</v>
      </c>
      <c r="U34" s="7">
        <v>0</v>
      </c>
      <c r="V34">
        <f t="shared" si="0"/>
        <v>3</v>
      </c>
    </row>
    <row r="35" spans="1:22" ht="13.5" customHeight="1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141</v>
      </c>
      <c r="P35" s="7">
        <v>0</v>
      </c>
      <c r="Q35" s="9">
        <f t="shared" si="3"/>
        <v>0</v>
      </c>
      <c r="R35" s="7">
        <v>0</v>
      </c>
      <c r="S35" s="9">
        <f t="shared" si="4"/>
        <v>0</v>
      </c>
      <c r="T35" s="7">
        <v>0</v>
      </c>
      <c r="U35" s="7">
        <v>0</v>
      </c>
      <c r="V35">
        <f t="shared" si="0"/>
        <v>0</v>
      </c>
    </row>
    <row r="36" spans="1:22" ht="12.75">
      <c r="A36" s="7">
        <v>32</v>
      </c>
      <c r="B36" s="7" t="s">
        <v>98</v>
      </c>
      <c r="C36" s="7">
        <v>7</v>
      </c>
      <c r="D36" s="7">
        <v>0</v>
      </c>
      <c r="E36" s="7">
        <v>0</v>
      </c>
      <c r="F36" s="7">
        <v>0</v>
      </c>
      <c r="G36" s="7">
        <v>2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141</v>
      </c>
      <c r="P36" s="7">
        <v>7</v>
      </c>
      <c r="Q36" s="9">
        <f t="shared" si="3"/>
        <v>0.04964539007092199</v>
      </c>
      <c r="R36" s="7">
        <v>2</v>
      </c>
      <c r="S36" s="9">
        <f t="shared" si="4"/>
        <v>0.014184397163120567</v>
      </c>
      <c r="T36" s="7">
        <v>1</v>
      </c>
      <c r="U36" s="7">
        <v>0</v>
      </c>
      <c r="V36">
        <f t="shared" si="0"/>
        <v>11</v>
      </c>
    </row>
    <row r="37" spans="1:22" ht="12.75">
      <c r="A37" s="7">
        <v>33</v>
      </c>
      <c r="B37" s="7" t="s">
        <v>99</v>
      </c>
      <c r="C37" s="7">
        <v>7</v>
      </c>
      <c r="D37" s="7">
        <v>1</v>
      </c>
      <c r="E37" s="7">
        <v>0</v>
      </c>
      <c r="F37" s="7">
        <v>1</v>
      </c>
      <c r="G37" s="7">
        <v>2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141</v>
      </c>
      <c r="P37" s="7">
        <v>7</v>
      </c>
      <c r="Q37" s="9">
        <f t="shared" si="3"/>
        <v>0.04964539007092199</v>
      </c>
      <c r="R37" s="7">
        <v>2</v>
      </c>
      <c r="S37" s="9">
        <f t="shared" si="4"/>
        <v>0.014184397163120567</v>
      </c>
      <c r="T37" s="7">
        <v>0</v>
      </c>
      <c r="U37" s="7">
        <v>0</v>
      </c>
      <c r="V37">
        <f t="shared" si="0"/>
        <v>11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141</v>
      </c>
      <c r="P38" s="7">
        <v>0</v>
      </c>
      <c r="Q38" s="9">
        <f t="shared" si="3"/>
        <v>0</v>
      </c>
      <c r="R38" s="7">
        <v>0</v>
      </c>
      <c r="S38" s="9">
        <f t="shared" si="4"/>
        <v>0</v>
      </c>
      <c r="T38" s="7">
        <v>0</v>
      </c>
      <c r="U38" s="7">
        <v>0</v>
      </c>
      <c r="V38">
        <f t="shared" si="0"/>
        <v>1</v>
      </c>
    </row>
    <row r="39" spans="1:22" ht="12.75">
      <c r="A39" s="7">
        <v>35</v>
      </c>
      <c r="B39" s="7" t="s">
        <v>101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141</v>
      </c>
      <c r="P39" s="7">
        <v>1</v>
      </c>
      <c r="Q39" s="9">
        <f t="shared" si="3"/>
        <v>0.0070921985815602835</v>
      </c>
      <c r="R39" s="7">
        <v>0</v>
      </c>
      <c r="S39" s="9">
        <f t="shared" si="4"/>
        <v>0</v>
      </c>
      <c r="T39" s="7">
        <v>1</v>
      </c>
      <c r="U39" s="7">
        <v>0</v>
      </c>
      <c r="V39">
        <f t="shared" si="0"/>
        <v>1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141</v>
      </c>
      <c r="P40" s="7">
        <v>0</v>
      </c>
      <c r="Q40" s="9">
        <f>IF(O40&gt;0,P40/O40,0)</f>
        <v>0</v>
      </c>
      <c r="R40" s="7">
        <v>0</v>
      </c>
      <c r="S40" s="9">
        <f>IF(O40&gt;0,R40/O40,0)</f>
        <v>0</v>
      </c>
      <c r="T40" s="7">
        <v>0</v>
      </c>
      <c r="U40" s="7">
        <v>0</v>
      </c>
      <c r="V40">
        <f t="shared" si="0"/>
        <v>0</v>
      </c>
    </row>
    <row r="41" spans="1:22" ht="12.75">
      <c r="A41" s="7">
        <v>37</v>
      </c>
      <c r="B41" s="7" t="s">
        <v>103</v>
      </c>
      <c r="C41" s="7">
        <v>6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1</v>
      </c>
      <c r="O41" s="7">
        <v>141</v>
      </c>
      <c r="P41" s="7">
        <v>4</v>
      </c>
      <c r="Q41" s="9">
        <f>IF(O41&gt;0,P41/O41,0)</f>
        <v>0.028368794326241134</v>
      </c>
      <c r="R41" s="7">
        <v>0</v>
      </c>
      <c r="S41" s="9">
        <f>IF(O41&gt;0,R41/O41,0)</f>
        <v>0</v>
      </c>
      <c r="T41" s="7">
        <v>0</v>
      </c>
      <c r="U41" s="7">
        <v>0</v>
      </c>
      <c r="V41">
        <f t="shared" si="0"/>
        <v>9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141</v>
      </c>
      <c r="P42" s="7">
        <v>0</v>
      </c>
      <c r="Q42" s="9">
        <f aca="true" t="shared" si="5" ref="Q42:Q56">IF(O42&gt;0,P42/O42,0)</f>
        <v>0</v>
      </c>
      <c r="R42" s="7">
        <v>0</v>
      </c>
      <c r="S42" s="9">
        <f aca="true" t="shared" si="6" ref="S42:S56">IF(O42&gt;0,R42/O42,0)</f>
        <v>0</v>
      </c>
      <c r="T42" s="7">
        <v>0</v>
      </c>
      <c r="U42" s="7">
        <v>0</v>
      </c>
      <c r="V42">
        <f t="shared" si="0"/>
        <v>1</v>
      </c>
    </row>
    <row r="43" spans="1:22" ht="12.75">
      <c r="A43" s="7">
        <v>39</v>
      </c>
      <c r="B43" s="7" t="s">
        <v>105</v>
      </c>
      <c r="C43" s="7">
        <v>3</v>
      </c>
      <c r="D43" s="7">
        <v>0</v>
      </c>
      <c r="E43" s="7">
        <v>0</v>
      </c>
      <c r="F43" s="7">
        <v>0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141</v>
      </c>
      <c r="P43" s="7">
        <v>3</v>
      </c>
      <c r="Q43" s="9">
        <f t="shared" si="5"/>
        <v>0.02127659574468085</v>
      </c>
      <c r="R43" s="7">
        <v>2</v>
      </c>
      <c r="S43" s="9">
        <f t="shared" si="6"/>
        <v>0.014184397163120567</v>
      </c>
      <c r="T43" s="7">
        <v>1</v>
      </c>
      <c r="U43" s="7">
        <v>0</v>
      </c>
      <c r="V43">
        <f t="shared" si="0"/>
        <v>5</v>
      </c>
    </row>
    <row r="44" spans="1:22" ht="12.75">
      <c r="A44" s="7">
        <v>40</v>
      </c>
      <c r="B44" s="7" t="s">
        <v>106</v>
      </c>
      <c r="C44" s="7">
        <v>6</v>
      </c>
      <c r="D44" s="7">
        <v>0</v>
      </c>
      <c r="E44" s="7">
        <v>0</v>
      </c>
      <c r="F44" s="7">
        <v>0</v>
      </c>
      <c r="G44" s="7">
        <v>6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141</v>
      </c>
      <c r="P44" s="7">
        <v>6</v>
      </c>
      <c r="Q44" s="9">
        <f t="shared" si="5"/>
        <v>0.0425531914893617</v>
      </c>
      <c r="R44" s="7">
        <v>6</v>
      </c>
      <c r="S44" s="9">
        <f t="shared" si="6"/>
        <v>0.0425531914893617</v>
      </c>
      <c r="T44" s="7">
        <v>1</v>
      </c>
      <c r="U44" s="7">
        <v>0</v>
      </c>
      <c r="V44">
        <f t="shared" si="0"/>
        <v>13</v>
      </c>
    </row>
    <row r="45" spans="1:22" ht="12.75">
      <c r="A45" s="7">
        <v>41</v>
      </c>
      <c r="B45" s="7" t="s">
        <v>107</v>
      </c>
      <c r="C45" s="7">
        <v>9</v>
      </c>
      <c r="D45" s="7">
        <v>1</v>
      </c>
      <c r="E45" s="7">
        <v>0</v>
      </c>
      <c r="F45" s="7">
        <v>0</v>
      </c>
      <c r="G45" s="7">
        <v>4</v>
      </c>
      <c r="H45" s="7">
        <v>1</v>
      </c>
      <c r="I45" s="7">
        <v>0</v>
      </c>
      <c r="J45" s="7">
        <v>1</v>
      </c>
      <c r="K45" s="7">
        <v>0</v>
      </c>
      <c r="L45" s="7">
        <v>0</v>
      </c>
      <c r="M45" s="7">
        <v>0</v>
      </c>
      <c r="N45" s="7">
        <v>0</v>
      </c>
      <c r="O45" s="7">
        <v>141</v>
      </c>
      <c r="P45" s="7">
        <v>9</v>
      </c>
      <c r="Q45" s="9">
        <f>IF(O45&gt;0,P45/O45,0)</f>
        <v>0.06382978723404255</v>
      </c>
      <c r="R45" s="7">
        <v>4</v>
      </c>
      <c r="S45" s="9">
        <f>IF(O45&gt;0,R45/O45,0)</f>
        <v>0.028368794326241134</v>
      </c>
      <c r="T45" s="7">
        <v>1</v>
      </c>
      <c r="U45" s="7">
        <v>0</v>
      </c>
      <c r="V45">
        <f t="shared" si="0"/>
        <v>16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141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0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141</v>
      </c>
      <c r="P47" s="7">
        <v>0</v>
      </c>
      <c r="Q47" s="9">
        <f t="shared" si="5"/>
        <v>0</v>
      </c>
      <c r="R47" s="7">
        <v>1</v>
      </c>
      <c r="S47" s="9">
        <f t="shared" si="6"/>
        <v>0.0070921985815602835</v>
      </c>
      <c r="T47" s="7">
        <v>0</v>
      </c>
      <c r="U47" s="7">
        <v>0</v>
      </c>
      <c r="V47">
        <f t="shared" si="0"/>
        <v>1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141</v>
      </c>
      <c r="P48" s="7">
        <v>0</v>
      </c>
      <c r="Q48" s="9">
        <f t="shared" si="5"/>
        <v>0</v>
      </c>
      <c r="R48" s="7">
        <v>0</v>
      </c>
      <c r="S48" s="9">
        <f t="shared" si="6"/>
        <v>0</v>
      </c>
      <c r="T48" s="7">
        <v>0</v>
      </c>
      <c r="U48" s="7">
        <v>0</v>
      </c>
      <c r="V48">
        <f t="shared" si="0"/>
        <v>0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141</v>
      </c>
      <c r="P49" s="7">
        <v>0</v>
      </c>
      <c r="Q49" s="9">
        <f>IF(O49&gt;0,P49/O49,0)</f>
        <v>0</v>
      </c>
      <c r="R49" s="7">
        <v>0</v>
      </c>
      <c r="S49" s="9">
        <f>IF(O49&gt;0,R49/O49,0)</f>
        <v>0</v>
      </c>
      <c r="T49" s="7">
        <v>0</v>
      </c>
      <c r="U49" s="7">
        <v>0</v>
      </c>
      <c r="V49">
        <f t="shared" si="0"/>
        <v>0</v>
      </c>
    </row>
    <row r="50" spans="1:22" ht="12.75">
      <c r="A50" s="7">
        <v>46</v>
      </c>
      <c r="B50" s="7" t="s">
        <v>112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141</v>
      </c>
      <c r="P50" s="7">
        <v>0</v>
      </c>
      <c r="Q50" s="9">
        <f t="shared" si="5"/>
        <v>0</v>
      </c>
      <c r="R50" s="7">
        <v>0</v>
      </c>
      <c r="S50" s="9">
        <f t="shared" si="6"/>
        <v>0</v>
      </c>
      <c r="T50" s="7">
        <v>0</v>
      </c>
      <c r="U50" s="7">
        <v>0</v>
      </c>
      <c r="V50">
        <f t="shared" si="0"/>
        <v>1</v>
      </c>
    </row>
    <row r="51" spans="1:22" ht="12.75">
      <c r="A51" s="7">
        <v>47</v>
      </c>
      <c r="B51" s="7" t="s">
        <v>113</v>
      </c>
      <c r="C51" s="7">
        <v>5</v>
      </c>
      <c r="D51" s="7">
        <v>1</v>
      </c>
      <c r="E51" s="7">
        <v>0</v>
      </c>
      <c r="F51" s="7">
        <v>0</v>
      </c>
      <c r="G51" s="7">
        <v>0</v>
      </c>
      <c r="H51" s="7">
        <v>1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141</v>
      </c>
      <c r="P51" s="7">
        <v>5</v>
      </c>
      <c r="Q51" s="9">
        <f t="shared" si="5"/>
        <v>0.03546099290780142</v>
      </c>
      <c r="R51" s="7">
        <v>0</v>
      </c>
      <c r="S51" s="9">
        <f t="shared" si="6"/>
        <v>0</v>
      </c>
      <c r="T51" s="7">
        <v>0</v>
      </c>
      <c r="U51" s="7">
        <v>0</v>
      </c>
      <c r="V51">
        <f t="shared" si="0"/>
        <v>7</v>
      </c>
    </row>
    <row r="52" spans="1:22" ht="12.75">
      <c r="A52" s="7">
        <v>48</v>
      </c>
      <c r="B52" s="7" t="s">
        <v>114</v>
      </c>
      <c r="C52" s="7">
        <v>4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141</v>
      </c>
      <c r="P52" s="7">
        <v>4</v>
      </c>
      <c r="Q52" s="9">
        <f t="shared" si="5"/>
        <v>0.028368794326241134</v>
      </c>
      <c r="R52" s="7">
        <v>0</v>
      </c>
      <c r="S52" s="9">
        <f t="shared" si="6"/>
        <v>0</v>
      </c>
      <c r="T52" s="7">
        <v>1</v>
      </c>
      <c r="U52" s="7">
        <v>0</v>
      </c>
      <c r="V52">
        <f t="shared" si="0"/>
        <v>5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f t="shared" si="6"/>
        <v>0</v>
      </c>
      <c r="T53" s="7"/>
      <c r="U53" s="7"/>
      <c r="V53">
        <f t="shared" si="0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5"/>
        <v>0</v>
      </c>
      <c r="R54" s="7"/>
      <c r="S54" s="9">
        <f t="shared" si="6"/>
        <v>0</v>
      </c>
      <c r="T54" s="7"/>
      <c r="U54" s="7"/>
      <c r="V54">
        <f t="shared" si="0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5"/>
        <v>0</v>
      </c>
      <c r="R55" s="7"/>
      <c r="S55" s="9">
        <f t="shared" si="6"/>
        <v>0</v>
      </c>
      <c r="T55" s="7"/>
      <c r="U55" s="7"/>
      <c r="V55">
        <f t="shared" si="0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f t="shared" si="6"/>
        <v>0</v>
      </c>
      <c r="T56" s="7"/>
      <c r="U56" s="7"/>
      <c r="V56">
        <f t="shared" si="0"/>
        <v>0</v>
      </c>
    </row>
    <row r="57" spans="2:22" ht="12.75">
      <c r="B57" s="7" t="s">
        <v>18</v>
      </c>
      <c r="C57" s="7">
        <f>SUM(C5:C56)</f>
        <v>97</v>
      </c>
      <c r="D57" s="7">
        <f>SUM(D5:D56)</f>
        <v>12</v>
      </c>
      <c r="E57" s="7">
        <f>SUM(E5:E56)</f>
        <v>1</v>
      </c>
      <c r="F57" s="7">
        <f>SUM(F5:F56)</f>
        <v>3</v>
      </c>
      <c r="G57" s="7">
        <f>SUM(G5:G56)</f>
        <v>23</v>
      </c>
      <c r="H57" s="7">
        <f>SUM(H5:H54)</f>
        <v>6</v>
      </c>
      <c r="I57" s="7">
        <f>SUM(I5:I56)</f>
        <v>12</v>
      </c>
      <c r="J57" s="7">
        <f>SUM(J5:J54)</f>
        <v>2</v>
      </c>
      <c r="K57" s="7">
        <f>SUM(K5:K54)</f>
        <v>0</v>
      </c>
      <c r="L57" s="7">
        <f>SUM(L5:L54)</f>
        <v>0</v>
      </c>
      <c r="M57" s="7">
        <f>SUM(M5:M54)</f>
        <v>2</v>
      </c>
      <c r="N57" s="7">
        <f>SUM(N5:N54)</f>
        <v>1</v>
      </c>
      <c r="O57" s="7"/>
      <c r="P57" s="7"/>
      <c r="Q57" s="7"/>
      <c r="R57" s="7"/>
      <c r="S57" s="7"/>
      <c r="T57" s="7">
        <f>SUM(T5:T56)</f>
        <v>9</v>
      </c>
      <c r="U57" s="7">
        <f>SUM(U5:U56)</f>
        <v>0</v>
      </c>
      <c r="V57">
        <f t="shared" si="0"/>
        <v>159</v>
      </c>
    </row>
    <row r="59" ht="12.75">
      <c r="D59" t="s">
        <v>40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421875" style="0" customWidth="1"/>
    <col min="16" max="16" width="9.28125" style="0" customWidth="1"/>
    <col min="17" max="17" width="7.140625" style="0" customWidth="1"/>
    <col min="18" max="18" width="8.0039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41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9</v>
      </c>
      <c r="P5" s="7">
        <v>0</v>
      </c>
      <c r="Q5" s="9">
        <f>IF(O5&gt;0,P5/O5,0)</f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9</v>
      </c>
      <c r="P6" s="7">
        <v>0</v>
      </c>
      <c r="Q6" s="9">
        <v>0</v>
      </c>
      <c r="R6" s="7">
        <v>0</v>
      </c>
      <c r="S6" s="9">
        <f aca="true" t="shared" si="0" ref="S6:S11">IF(O6&gt;0,R6/O6,0)</f>
        <v>0</v>
      </c>
      <c r="T6" s="7">
        <v>0</v>
      </c>
      <c r="U6" s="7">
        <v>0</v>
      </c>
      <c r="V6">
        <f aca="true" t="shared" si="1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9</v>
      </c>
      <c r="P7" s="7">
        <v>0</v>
      </c>
      <c r="Q7" s="9">
        <f>IF(O7&gt;0,P7/O7,0)</f>
        <v>0</v>
      </c>
      <c r="R7" s="7">
        <v>0</v>
      </c>
      <c r="S7" s="9">
        <f t="shared" si="0"/>
        <v>0</v>
      </c>
      <c r="T7" s="7">
        <v>0</v>
      </c>
      <c r="U7" s="7">
        <v>0</v>
      </c>
      <c r="V7">
        <f t="shared" si="1"/>
        <v>0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9</v>
      </c>
      <c r="P8" s="7">
        <v>0</v>
      </c>
      <c r="Q8" s="9">
        <f>IF(O8&gt;0,P8/O8,0)</f>
        <v>0</v>
      </c>
      <c r="R8" s="7">
        <v>0</v>
      </c>
      <c r="S8" s="9">
        <f t="shared" si="0"/>
        <v>0</v>
      </c>
      <c r="T8" s="7">
        <v>0</v>
      </c>
      <c r="U8" s="7">
        <v>0</v>
      </c>
      <c r="V8">
        <f t="shared" si="1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1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9</v>
      </c>
      <c r="P9" s="7">
        <v>0</v>
      </c>
      <c r="Q9" s="9">
        <f>IF(O9&gt;0,P9/O9,0)</f>
        <v>0</v>
      </c>
      <c r="R9" s="7">
        <v>0</v>
      </c>
      <c r="S9" s="9">
        <f t="shared" si="0"/>
        <v>0</v>
      </c>
      <c r="T9" s="7">
        <v>0</v>
      </c>
      <c r="U9" s="7">
        <v>0</v>
      </c>
      <c r="V9">
        <f t="shared" si="1"/>
        <v>1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9</v>
      </c>
      <c r="P10" s="7">
        <v>0</v>
      </c>
      <c r="Q10" s="9">
        <f>IF(O10&gt;0,P10/O10,0)</f>
        <v>0</v>
      </c>
      <c r="R10" s="7">
        <v>0</v>
      </c>
      <c r="S10" s="9">
        <f t="shared" si="0"/>
        <v>0</v>
      </c>
      <c r="T10" s="7">
        <v>0</v>
      </c>
      <c r="U10" s="7">
        <v>0</v>
      </c>
      <c r="V10">
        <f t="shared" si="1"/>
        <v>0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9</v>
      </c>
      <c r="P11" s="7">
        <v>0</v>
      </c>
      <c r="Q11" s="9">
        <f>IF(O11&gt;0,P11/O11,0)</f>
        <v>0</v>
      </c>
      <c r="R11" s="7">
        <v>0</v>
      </c>
      <c r="S11" s="9">
        <f t="shared" si="0"/>
        <v>0</v>
      </c>
      <c r="T11" s="7">
        <v>0</v>
      </c>
      <c r="U11" s="7">
        <v>0</v>
      </c>
      <c r="V11">
        <f t="shared" si="1"/>
        <v>0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9</v>
      </c>
      <c r="P12" s="7">
        <v>0</v>
      </c>
      <c r="Q12" s="9">
        <f aca="true" t="shared" si="2" ref="Q12:Q17">IF(O12&gt;0,P12/O12,0)</f>
        <v>0</v>
      </c>
      <c r="R12" s="7">
        <v>0</v>
      </c>
      <c r="S12" s="9">
        <v>0</v>
      </c>
      <c r="T12" s="7">
        <v>0</v>
      </c>
      <c r="U12" s="7">
        <v>0</v>
      </c>
      <c r="V12">
        <f t="shared" si="1"/>
        <v>0</v>
      </c>
    </row>
    <row r="13" spans="1:22" ht="12.75">
      <c r="A13" s="7">
        <v>9</v>
      </c>
      <c r="B13" s="7" t="s">
        <v>75</v>
      </c>
      <c r="C13" s="8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9</v>
      </c>
      <c r="P13" s="7">
        <v>1</v>
      </c>
      <c r="Q13" s="9">
        <f t="shared" si="2"/>
        <v>0.1111111111111111</v>
      </c>
      <c r="R13" s="7">
        <v>0</v>
      </c>
      <c r="S13" s="9">
        <v>0</v>
      </c>
      <c r="T13" s="7">
        <v>0</v>
      </c>
      <c r="U13" s="7">
        <v>0</v>
      </c>
      <c r="V13">
        <f t="shared" si="1"/>
        <v>1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9</v>
      </c>
      <c r="P14" s="7">
        <v>0</v>
      </c>
      <c r="Q14" s="9">
        <f t="shared" si="2"/>
        <v>0</v>
      </c>
      <c r="R14" s="7">
        <v>0</v>
      </c>
      <c r="S14" s="9">
        <f>IF(O14&gt;0,R14/O14,0)</f>
        <v>0</v>
      </c>
      <c r="T14" s="7">
        <v>0</v>
      </c>
      <c r="U14" s="7">
        <v>0</v>
      </c>
      <c r="V14">
        <f t="shared" si="1"/>
        <v>0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9</v>
      </c>
      <c r="P15" s="7">
        <v>0</v>
      </c>
      <c r="Q15" s="9">
        <v>0</v>
      </c>
      <c r="R15" s="7">
        <v>0</v>
      </c>
      <c r="S15" s="9">
        <f>IF(O15&gt;0,R15/O15,0)</f>
        <v>0</v>
      </c>
      <c r="T15" s="7">
        <v>0</v>
      </c>
      <c r="U15" s="7">
        <v>0</v>
      </c>
      <c r="V15">
        <f t="shared" si="1"/>
        <v>0</v>
      </c>
    </row>
    <row r="16" spans="1:22" ht="12.75">
      <c r="A16" s="7">
        <v>12</v>
      </c>
      <c r="B16" s="7" t="s">
        <v>78</v>
      </c>
      <c r="C16" s="8">
        <v>2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9</v>
      </c>
      <c r="P16" s="7">
        <v>1</v>
      </c>
      <c r="Q16" s="9">
        <f t="shared" si="2"/>
        <v>0.1111111111111111</v>
      </c>
      <c r="R16" s="7">
        <v>0</v>
      </c>
      <c r="S16" s="9">
        <f>IF(O16&gt;0,R16/O16,0)</f>
        <v>0</v>
      </c>
      <c r="T16" s="7">
        <v>1</v>
      </c>
      <c r="U16" s="7">
        <v>0</v>
      </c>
      <c r="V16">
        <f t="shared" si="1"/>
        <v>2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8">
        <v>0</v>
      </c>
      <c r="K17" s="7">
        <v>0</v>
      </c>
      <c r="L17" s="7">
        <v>0</v>
      </c>
      <c r="M17" s="7">
        <v>1</v>
      </c>
      <c r="N17" s="7">
        <v>0</v>
      </c>
      <c r="O17" s="7">
        <v>9</v>
      </c>
      <c r="P17" s="7">
        <v>0</v>
      </c>
      <c r="Q17" s="9">
        <f t="shared" si="2"/>
        <v>0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1"/>
        <v>2</v>
      </c>
    </row>
    <row r="18" spans="1:22" ht="12.75">
      <c r="A18" s="7">
        <v>14</v>
      </c>
      <c r="B18" s="7" t="s">
        <v>80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9</v>
      </c>
      <c r="P18" s="7">
        <v>0</v>
      </c>
      <c r="Q18" s="9">
        <v>0</v>
      </c>
      <c r="R18" s="7">
        <v>0</v>
      </c>
      <c r="S18" s="9">
        <f aca="true" t="shared" si="3" ref="S18:S25">IF(O18&gt;0,R18/O18,0)</f>
        <v>0</v>
      </c>
      <c r="T18" s="7">
        <v>0</v>
      </c>
      <c r="U18" s="7">
        <v>0</v>
      </c>
      <c r="V18">
        <f t="shared" si="1"/>
        <v>0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9</v>
      </c>
      <c r="P19" s="7">
        <v>0</v>
      </c>
      <c r="Q19" s="9">
        <f>IF(O19&gt;0,P19/O19,0)</f>
        <v>0</v>
      </c>
      <c r="R19" s="7">
        <v>0</v>
      </c>
      <c r="S19" s="9">
        <f t="shared" si="3"/>
        <v>0</v>
      </c>
      <c r="T19" s="7">
        <v>0</v>
      </c>
      <c r="U19" s="7">
        <v>0</v>
      </c>
      <c r="V19">
        <f t="shared" si="1"/>
        <v>0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9</v>
      </c>
      <c r="P20" s="7">
        <v>0</v>
      </c>
      <c r="Q20" s="9">
        <f>IF(O20&gt;0,P20/O20,0)</f>
        <v>0</v>
      </c>
      <c r="R20" s="7">
        <v>0</v>
      </c>
      <c r="S20" s="9">
        <f t="shared" si="3"/>
        <v>0</v>
      </c>
      <c r="T20" s="7">
        <v>0</v>
      </c>
      <c r="U20" s="7">
        <v>0</v>
      </c>
      <c r="V20">
        <f t="shared" si="1"/>
        <v>0</v>
      </c>
    </row>
    <row r="21" spans="1:22" ht="12.75">
      <c r="A21" s="7">
        <v>17</v>
      </c>
      <c r="B21" s="7" t="s">
        <v>83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9</v>
      </c>
      <c r="P21" s="7">
        <v>0</v>
      </c>
      <c r="Q21" s="9">
        <f aca="true" t="shared" si="4" ref="Q21:Q39">IF(O21&gt;0,P21/O21,0)</f>
        <v>0</v>
      </c>
      <c r="R21" s="7">
        <v>0</v>
      </c>
      <c r="S21" s="9">
        <f t="shared" si="3"/>
        <v>0</v>
      </c>
      <c r="T21" s="7">
        <v>0</v>
      </c>
      <c r="U21" s="7">
        <v>0</v>
      </c>
      <c r="V21">
        <f t="shared" si="1"/>
        <v>0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9</v>
      </c>
      <c r="P22" s="7">
        <v>0</v>
      </c>
      <c r="Q22" s="9">
        <f t="shared" si="4"/>
        <v>0</v>
      </c>
      <c r="R22" s="7">
        <v>0</v>
      </c>
      <c r="S22" s="9">
        <f t="shared" si="3"/>
        <v>0</v>
      </c>
      <c r="T22" s="7">
        <v>0</v>
      </c>
      <c r="U22" s="7">
        <v>0</v>
      </c>
      <c r="V22">
        <f t="shared" si="1"/>
        <v>0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9</v>
      </c>
      <c r="P23" s="7">
        <v>0</v>
      </c>
      <c r="Q23" s="9">
        <f t="shared" si="4"/>
        <v>0</v>
      </c>
      <c r="R23" s="7">
        <v>0</v>
      </c>
      <c r="S23" s="9">
        <f t="shared" si="3"/>
        <v>0</v>
      </c>
      <c r="T23" s="7">
        <v>0</v>
      </c>
      <c r="U23" s="7">
        <v>0</v>
      </c>
      <c r="V23">
        <f t="shared" si="1"/>
        <v>0</v>
      </c>
    </row>
    <row r="24" spans="1:22" ht="12.75">
      <c r="A24" s="7">
        <v>20</v>
      </c>
      <c r="B24" s="7" t="s">
        <v>86</v>
      </c>
      <c r="C24" s="8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9</v>
      </c>
      <c r="P24" s="7">
        <v>1</v>
      </c>
      <c r="Q24" s="9">
        <f t="shared" si="4"/>
        <v>0.1111111111111111</v>
      </c>
      <c r="R24" s="7">
        <v>0</v>
      </c>
      <c r="S24" s="9">
        <f t="shared" si="3"/>
        <v>0</v>
      </c>
      <c r="T24" s="7">
        <v>0</v>
      </c>
      <c r="U24" s="7">
        <v>0</v>
      </c>
      <c r="V24">
        <f t="shared" si="1"/>
        <v>1</v>
      </c>
    </row>
    <row r="25" spans="1:22" ht="12.75">
      <c r="A25" s="7">
        <v>21</v>
      </c>
      <c r="B25" s="7" t="s">
        <v>87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9</v>
      </c>
      <c r="P25" s="7">
        <v>0</v>
      </c>
      <c r="Q25" s="9">
        <f t="shared" si="4"/>
        <v>0</v>
      </c>
      <c r="R25" s="7">
        <v>0</v>
      </c>
      <c r="S25" s="9">
        <f t="shared" si="3"/>
        <v>0</v>
      </c>
      <c r="T25" s="7">
        <v>0</v>
      </c>
      <c r="U25" s="7">
        <v>0</v>
      </c>
      <c r="V25">
        <f t="shared" si="1"/>
        <v>0</v>
      </c>
    </row>
    <row r="26" spans="1:22" ht="12.75">
      <c r="A26" s="7">
        <v>22</v>
      </c>
      <c r="B26" s="7" t="s">
        <v>88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9</v>
      </c>
      <c r="P26" s="7">
        <v>0</v>
      </c>
      <c r="Q26" s="9">
        <f t="shared" si="4"/>
        <v>0</v>
      </c>
      <c r="R26" s="7">
        <v>0</v>
      </c>
      <c r="S26" s="9">
        <v>0</v>
      </c>
      <c r="T26" s="7">
        <v>0</v>
      </c>
      <c r="U26" s="7">
        <v>0</v>
      </c>
      <c r="V26">
        <f t="shared" si="1"/>
        <v>0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9</v>
      </c>
      <c r="P27" s="7">
        <v>0</v>
      </c>
      <c r="Q27" s="9">
        <f t="shared" si="4"/>
        <v>0</v>
      </c>
      <c r="R27" s="7">
        <v>0</v>
      </c>
      <c r="S27" s="9">
        <v>0</v>
      </c>
      <c r="T27" s="7">
        <v>0</v>
      </c>
      <c r="U27" s="7">
        <v>0</v>
      </c>
      <c r="V27">
        <f t="shared" si="1"/>
        <v>0</v>
      </c>
    </row>
    <row r="28" spans="1:22" ht="12.75">
      <c r="A28" s="7">
        <v>24</v>
      </c>
      <c r="B28" s="7" t="s">
        <v>90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0</v>
      </c>
      <c r="L28" s="7">
        <v>0</v>
      </c>
      <c r="M28" s="7">
        <v>0</v>
      </c>
      <c r="N28" s="7">
        <v>0</v>
      </c>
      <c r="O28" s="7">
        <v>9</v>
      </c>
      <c r="P28" s="7">
        <v>0</v>
      </c>
      <c r="Q28" s="9">
        <f t="shared" si="4"/>
        <v>0</v>
      </c>
      <c r="R28" s="7">
        <v>0</v>
      </c>
      <c r="S28" s="9">
        <v>0</v>
      </c>
      <c r="T28" s="7">
        <v>0</v>
      </c>
      <c r="U28" s="7">
        <v>0</v>
      </c>
      <c r="V28">
        <f t="shared" si="1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9</v>
      </c>
      <c r="P29" s="7">
        <v>0</v>
      </c>
      <c r="Q29" s="9">
        <f t="shared" si="4"/>
        <v>0</v>
      </c>
      <c r="R29" s="7">
        <v>0</v>
      </c>
      <c r="S29" s="9">
        <v>0</v>
      </c>
      <c r="T29" s="7">
        <v>0</v>
      </c>
      <c r="U29" s="7">
        <v>0</v>
      </c>
      <c r="V29">
        <f t="shared" si="1"/>
        <v>0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9</v>
      </c>
      <c r="P30" s="7">
        <v>0</v>
      </c>
      <c r="Q30" s="9">
        <f t="shared" si="4"/>
        <v>0</v>
      </c>
      <c r="R30" s="7">
        <v>0</v>
      </c>
      <c r="S30" s="9">
        <v>0</v>
      </c>
      <c r="T30" s="7">
        <v>0</v>
      </c>
      <c r="U30" s="7">
        <v>0</v>
      </c>
      <c r="V30">
        <f t="shared" si="1"/>
        <v>0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9</v>
      </c>
      <c r="P31" s="7">
        <v>0</v>
      </c>
      <c r="Q31" s="9">
        <f t="shared" si="4"/>
        <v>0</v>
      </c>
      <c r="R31" s="7">
        <v>0</v>
      </c>
      <c r="S31" s="9">
        <v>0</v>
      </c>
      <c r="T31" s="7">
        <v>0</v>
      </c>
      <c r="U31" s="7">
        <v>0</v>
      </c>
      <c r="V31">
        <f t="shared" si="1"/>
        <v>0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9</v>
      </c>
      <c r="P32" s="7">
        <v>0</v>
      </c>
      <c r="Q32" s="9">
        <f>IF(O32&gt;0,P32/O32,0)</f>
        <v>0</v>
      </c>
      <c r="R32" s="7">
        <v>0</v>
      </c>
      <c r="S32" s="9">
        <v>0</v>
      </c>
      <c r="T32" s="7">
        <v>0</v>
      </c>
      <c r="U32" s="7">
        <v>0</v>
      </c>
      <c r="V32">
        <f t="shared" si="1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9</v>
      </c>
      <c r="P33" s="7">
        <v>0</v>
      </c>
      <c r="Q33" s="9">
        <f t="shared" si="4"/>
        <v>0</v>
      </c>
      <c r="R33" s="7">
        <v>0</v>
      </c>
      <c r="S33" s="9">
        <v>0</v>
      </c>
      <c r="T33" s="7">
        <v>0</v>
      </c>
      <c r="U33" s="7">
        <v>0</v>
      </c>
      <c r="V33">
        <f t="shared" si="1"/>
        <v>0</v>
      </c>
    </row>
    <row r="34" spans="1:22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9</v>
      </c>
      <c r="P34" s="7">
        <v>0</v>
      </c>
      <c r="Q34" s="9">
        <f t="shared" si="4"/>
        <v>0</v>
      </c>
      <c r="R34" s="7">
        <v>0</v>
      </c>
      <c r="S34" s="9">
        <v>0</v>
      </c>
      <c r="T34" s="7">
        <v>0</v>
      </c>
      <c r="U34" s="7">
        <v>0</v>
      </c>
      <c r="V34">
        <f t="shared" si="1"/>
        <v>0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9</v>
      </c>
      <c r="P35" s="7">
        <v>0</v>
      </c>
      <c r="Q35" s="9">
        <f t="shared" si="4"/>
        <v>0</v>
      </c>
      <c r="R35" s="7">
        <v>0</v>
      </c>
      <c r="S35" s="9">
        <v>0</v>
      </c>
      <c r="T35" s="7">
        <v>0</v>
      </c>
      <c r="U35" s="7">
        <v>0</v>
      </c>
      <c r="V35">
        <f t="shared" si="1"/>
        <v>0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9</v>
      </c>
      <c r="P36" s="7">
        <v>0</v>
      </c>
      <c r="Q36" s="9">
        <f t="shared" si="4"/>
        <v>0</v>
      </c>
      <c r="R36" s="7">
        <v>0</v>
      </c>
      <c r="S36" s="9">
        <v>0</v>
      </c>
      <c r="T36" s="7">
        <v>0</v>
      </c>
      <c r="U36" s="7">
        <v>0</v>
      </c>
      <c r="V36">
        <f t="shared" si="1"/>
        <v>0</v>
      </c>
    </row>
    <row r="37" spans="1:22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9</v>
      </c>
      <c r="P37" s="7">
        <v>0</v>
      </c>
      <c r="Q37" s="9">
        <f t="shared" si="4"/>
        <v>0</v>
      </c>
      <c r="R37" s="7">
        <v>0</v>
      </c>
      <c r="S37" s="9">
        <v>0</v>
      </c>
      <c r="T37" s="7">
        <v>0</v>
      </c>
      <c r="U37" s="7">
        <v>0</v>
      </c>
      <c r="V37">
        <f t="shared" si="1"/>
        <v>0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9</v>
      </c>
      <c r="P38" s="7">
        <v>0</v>
      </c>
      <c r="Q38" s="9">
        <f t="shared" si="4"/>
        <v>0</v>
      </c>
      <c r="R38" s="7">
        <v>0</v>
      </c>
      <c r="S38" s="9">
        <f>IF(O38&gt;0,R38/O38,0)</f>
        <v>0</v>
      </c>
      <c r="T38" s="7">
        <v>0</v>
      </c>
      <c r="U38" s="7">
        <v>0</v>
      </c>
      <c r="V38">
        <f t="shared" si="1"/>
        <v>0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9</v>
      </c>
      <c r="P39" s="7">
        <v>0</v>
      </c>
      <c r="Q39" s="9">
        <f t="shared" si="4"/>
        <v>0</v>
      </c>
      <c r="R39" s="7">
        <v>0</v>
      </c>
      <c r="S39" s="9">
        <f>IF(O39&gt;0,R39/O39,0)</f>
        <v>0</v>
      </c>
      <c r="T39" s="7">
        <v>0</v>
      </c>
      <c r="U39" s="7">
        <v>0</v>
      </c>
      <c r="V39">
        <f t="shared" si="1"/>
        <v>0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9</v>
      </c>
      <c r="P40" s="7">
        <v>0</v>
      </c>
      <c r="Q40" s="9">
        <f>IF(O40&gt;0,P40/O40,0)</f>
        <v>0</v>
      </c>
      <c r="R40" s="7">
        <v>0</v>
      </c>
      <c r="S40" s="9">
        <f>IF(O40&gt;0,R40/O40,0)</f>
        <v>0</v>
      </c>
      <c r="T40" s="7">
        <v>0</v>
      </c>
      <c r="U40" s="7">
        <v>0</v>
      </c>
      <c r="V40">
        <f t="shared" si="1"/>
        <v>0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2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9</v>
      </c>
      <c r="P41" s="7">
        <v>0</v>
      </c>
      <c r="Q41" s="9">
        <f>IF(O41&gt;0,P41/O41,0)</f>
        <v>0</v>
      </c>
      <c r="R41" s="7">
        <v>1</v>
      </c>
      <c r="S41" s="9">
        <v>0</v>
      </c>
      <c r="T41" s="7">
        <v>0</v>
      </c>
      <c r="U41" s="7">
        <v>0</v>
      </c>
      <c r="V41">
        <f t="shared" si="1"/>
        <v>2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9</v>
      </c>
      <c r="P42" s="7">
        <v>0</v>
      </c>
      <c r="Q42" s="9">
        <f aca="true" t="shared" si="5" ref="Q42:Q56">IF(O42&gt;0,P42/O42,0)</f>
        <v>0</v>
      </c>
      <c r="R42" s="7">
        <v>0</v>
      </c>
      <c r="S42" s="9">
        <f aca="true" t="shared" si="6" ref="S42:S56">IF(O42&gt;0,R42/O42,0)</f>
        <v>0</v>
      </c>
      <c r="T42" s="7">
        <v>0</v>
      </c>
      <c r="U42" s="7">
        <v>0</v>
      </c>
      <c r="V42">
        <f t="shared" si="1"/>
        <v>0</v>
      </c>
    </row>
    <row r="43" spans="1:22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9</v>
      </c>
      <c r="P43" s="7">
        <v>0</v>
      </c>
      <c r="Q43" s="9">
        <f t="shared" si="5"/>
        <v>0</v>
      </c>
      <c r="R43" s="7">
        <v>0</v>
      </c>
      <c r="S43" s="9">
        <f t="shared" si="6"/>
        <v>0</v>
      </c>
      <c r="T43" s="7">
        <v>0</v>
      </c>
      <c r="U43" s="7">
        <v>0</v>
      </c>
      <c r="V43">
        <f t="shared" si="1"/>
        <v>0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9</v>
      </c>
      <c r="P44" s="7">
        <v>0</v>
      </c>
      <c r="Q44" s="9">
        <f t="shared" si="5"/>
        <v>0</v>
      </c>
      <c r="R44" s="7">
        <v>0</v>
      </c>
      <c r="S44" s="9">
        <f t="shared" si="6"/>
        <v>0</v>
      </c>
      <c r="T44" s="7">
        <v>0</v>
      </c>
      <c r="U44" s="7">
        <v>0</v>
      </c>
      <c r="V44">
        <f t="shared" si="1"/>
        <v>0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9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1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9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1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9</v>
      </c>
      <c r="P47" s="7">
        <v>0</v>
      </c>
      <c r="Q47" s="9">
        <f t="shared" si="5"/>
        <v>0</v>
      </c>
      <c r="R47" s="7">
        <v>0</v>
      </c>
      <c r="S47" s="9">
        <f t="shared" si="6"/>
        <v>0</v>
      </c>
      <c r="T47" s="7">
        <v>0</v>
      </c>
      <c r="U47" s="7">
        <v>0</v>
      </c>
      <c r="V47">
        <f t="shared" si="1"/>
        <v>0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9</v>
      </c>
      <c r="P48" s="7">
        <v>0</v>
      </c>
      <c r="Q48" s="9">
        <f t="shared" si="5"/>
        <v>0</v>
      </c>
      <c r="R48" s="7">
        <v>0</v>
      </c>
      <c r="S48" s="9">
        <f t="shared" si="6"/>
        <v>0</v>
      </c>
      <c r="T48" s="7">
        <v>0</v>
      </c>
      <c r="U48" s="7">
        <v>0</v>
      </c>
      <c r="V48">
        <f t="shared" si="1"/>
        <v>0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9</v>
      </c>
      <c r="P49" s="7">
        <v>0</v>
      </c>
      <c r="Q49" s="9">
        <f>IF(O49&gt;0,P49/O49,0)</f>
        <v>0</v>
      </c>
      <c r="R49" s="7">
        <v>0</v>
      </c>
      <c r="S49" s="9">
        <f>IF(O49&gt;0,R49/O49,0)</f>
        <v>0</v>
      </c>
      <c r="T49" s="7">
        <v>0</v>
      </c>
      <c r="U49" s="7">
        <v>0</v>
      </c>
      <c r="V49">
        <f t="shared" si="1"/>
        <v>0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9</v>
      </c>
      <c r="P50" s="7">
        <v>0</v>
      </c>
      <c r="Q50" s="9">
        <f t="shared" si="5"/>
        <v>0</v>
      </c>
      <c r="R50" s="7">
        <v>0</v>
      </c>
      <c r="S50" s="9">
        <v>0</v>
      </c>
      <c r="T50" s="7">
        <v>0</v>
      </c>
      <c r="U50" s="7">
        <v>0</v>
      </c>
      <c r="V50">
        <f t="shared" si="1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9</v>
      </c>
      <c r="P51" s="7">
        <v>0</v>
      </c>
      <c r="Q51" s="9">
        <f t="shared" si="5"/>
        <v>0</v>
      </c>
      <c r="R51" s="7">
        <v>0</v>
      </c>
      <c r="S51" s="9">
        <f t="shared" si="6"/>
        <v>0</v>
      </c>
      <c r="T51" s="7">
        <v>0</v>
      </c>
      <c r="U51" s="7">
        <v>0</v>
      </c>
      <c r="V51">
        <f t="shared" si="1"/>
        <v>0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9</v>
      </c>
      <c r="P52" s="7">
        <v>0</v>
      </c>
      <c r="Q52" s="9">
        <f t="shared" si="5"/>
        <v>0</v>
      </c>
      <c r="R52" s="7">
        <v>0</v>
      </c>
      <c r="S52" s="9">
        <f t="shared" si="6"/>
        <v>0</v>
      </c>
      <c r="T52" s="7">
        <v>0</v>
      </c>
      <c r="U52" s="7">
        <v>0</v>
      </c>
      <c r="V52">
        <f t="shared" si="1"/>
        <v>0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v>0</v>
      </c>
      <c r="T53" s="7"/>
      <c r="U53" s="7"/>
      <c r="V53">
        <f t="shared" si="1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5"/>
        <v>0</v>
      </c>
      <c r="R54" s="7"/>
      <c r="S54" s="9">
        <v>0</v>
      </c>
      <c r="T54" s="7"/>
      <c r="U54" s="7"/>
      <c r="V54">
        <f t="shared" si="1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5"/>
        <v>0</v>
      </c>
      <c r="R55" s="7"/>
      <c r="S55" s="9">
        <f t="shared" si="6"/>
        <v>0</v>
      </c>
      <c r="T55" s="7"/>
      <c r="U55" s="7"/>
      <c r="V55">
        <f t="shared" si="1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f t="shared" si="6"/>
        <v>0</v>
      </c>
      <c r="T56" s="7"/>
      <c r="U56" s="7"/>
      <c r="V56">
        <f t="shared" si="1"/>
        <v>0</v>
      </c>
    </row>
    <row r="57" spans="2:22" ht="12.75">
      <c r="B57" s="7" t="s">
        <v>18</v>
      </c>
      <c r="C57" s="7">
        <f>SUM(C5:C56)</f>
        <v>4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2</v>
      </c>
      <c r="H57" s="7">
        <f>SUM(H5:H54)</f>
        <v>0</v>
      </c>
      <c r="I57" s="7">
        <f>SUM(I5:I56)</f>
        <v>2</v>
      </c>
      <c r="J57" s="7">
        <f>SUM(J5:J54)</f>
        <v>0</v>
      </c>
      <c r="K57" s="7">
        <f>SUM(K5:K54)</f>
        <v>0</v>
      </c>
      <c r="L57" s="7">
        <f>SUM(L5:L54)</f>
        <v>0</v>
      </c>
      <c r="M57" s="7">
        <f>SUM(M5:M54)</f>
        <v>1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1</v>
      </c>
      <c r="U57" s="7">
        <f>SUM(U5:U56)</f>
        <v>0</v>
      </c>
      <c r="V57">
        <f t="shared" si="1"/>
        <v>9</v>
      </c>
    </row>
    <row r="59" ht="12.75">
      <c r="D59" t="s">
        <v>42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11.7109375" style="0" customWidth="1"/>
    <col min="17" max="17" width="7.140625" style="0" customWidth="1"/>
    <col min="18" max="18" width="11.28125" style="0" customWidth="1"/>
    <col min="19" max="19" width="6.7109375" style="0" customWidth="1"/>
  </cols>
  <sheetData>
    <row r="1" spans="1:21" ht="12.75">
      <c r="A1" s="1" t="s">
        <v>19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1" t="s">
        <v>2</v>
      </c>
      <c r="U2" s="1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4"/>
      <c r="P4" s="4"/>
      <c r="Q4" s="4"/>
      <c r="R4" s="4"/>
      <c r="S4" s="4"/>
      <c r="T4" s="4"/>
      <c r="U4" s="4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2</v>
      </c>
      <c r="K5" s="7">
        <v>0</v>
      </c>
      <c r="L5" s="7">
        <v>0</v>
      </c>
      <c r="M5" s="7">
        <v>0</v>
      </c>
      <c r="N5" s="7">
        <v>0</v>
      </c>
      <c r="O5" s="7">
        <v>125.9</v>
      </c>
      <c r="P5" s="7">
        <v>0</v>
      </c>
      <c r="Q5" s="9">
        <f aca="true" t="shared" si="0" ref="Q5:Q56">IF(O5&gt;0,P5/O5,0)</f>
        <v>0</v>
      </c>
      <c r="R5" s="7">
        <v>0</v>
      </c>
      <c r="S5" s="9"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125.9</v>
      </c>
      <c r="P6" s="7">
        <v>0</v>
      </c>
      <c r="Q6" s="9">
        <f t="shared" si="0"/>
        <v>0</v>
      </c>
      <c r="R6" s="7">
        <v>0</v>
      </c>
      <c r="S6" s="9">
        <f>IF(O6&gt;0,R6/O6,0)</f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125.9</v>
      </c>
      <c r="P7" s="7">
        <v>1</v>
      </c>
      <c r="Q7" s="9">
        <f t="shared" si="0"/>
        <v>0.007942811755361398</v>
      </c>
      <c r="R7" s="7">
        <v>0</v>
      </c>
      <c r="S7" s="9">
        <f>IF(O7&gt;0,R7/O7,0)</f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125.9</v>
      </c>
      <c r="P8" s="7">
        <v>0</v>
      </c>
      <c r="Q8" s="9">
        <f t="shared" si="0"/>
        <v>0</v>
      </c>
      <c r="R8" s="7">
        <v>0</v>
      </c>
      <c r="S8" s="9">
        <f>IF(O8&gt;0,R8/O8,0)</f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1</v>
      </c>
      <c r="K9" s="7">
        <v>0</v>
      </c>
      <c r="L9" s="7">
        <v>0</v>
      </c>
      <c r="M9" s="7">
        <v>0</v>
      </c>
      <c r="N9" s="7">
        <v>0</v>
      </c>
      <c r="O9" s="7">
        <v>125.9</v>
      </c>
      <c r="P9" s="7">
        <v>0</v>
      </c>
      <c r="Q9" s="9">
        <f t="shared" si="0"/>
        <v>0</v>
      </c>
      <c r="R9" s="7">
        <v>0</v>
      </c>
      <c r="S9" s="9">
        <f>IF(O9&gt;0,R9/O9,0)</f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125.9</v>
      </c>
      <c r="P10" s="7">
        <v>0</v>
      </c>
      <c r="Q10" s="9">
        <f t="shared" si="0"/>
        <v>0</v>
      </c>
      <c r="R10" s="7">
        <v>0</v>
      </c>
      <c r="S10" s="9">
        <f>IF(O10&gt;0,R10/O10,0)</f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125.9</v>
      </c>
      <c r="P11" s="7">
        <v>0</v>
      </c>
      <c r="Q11" s="9">
        <f t="shared" si="0"/>
        <v>0</v>
      </c>
      <c r="R11" s="7">
        <v>0</v>
      </c>
      <c r="S11" s="9"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125.9</v>
      </c>
      <c r="P12" s="7">
        <v>0</v>
      </c>
      <c r="Q12" s="9">
        <f t="shared" si="0"/>
        <v>0</v>
      </c>
      <c r="R12" s="7">
        <v>0</v>
      </c>
      <c r="S12" s="9"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125.9</v>
      </c>
      <c r="P13" s="7">
        <v>0</v>
      </c>
      <c r="Q13" s="9">
        <f t="shared" si="0"/>
        <v>0</v>
      </c>
      <c r="R13" s="7">
        <v>0</v>
      </c>
      <c r="S13" s="9">
        <f aca="true" t="shared" si="1" ref="S13:S23">IF(O13&gt;0,R13/O13,0)</f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1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125.9</v>
      </c>
      <c r="P14" s="7">
        <v>0</v>
      </c>
      <c r="Q14" s="9">
        <f>IF(O15&gt;0,P14/O15,0)</f>
        <v>0</v>
      </c>
      <c r="R14" s="7">
        <v>0</v>
      </c>
      <c r="S14" s="9">
        <f>IF(O15&gt;0,R14/O15,0)</f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125.9</v>
      </c>
      <c r="P15" s="7">
        <v>0</v>
      </c>
      <c r="Q15" s="9">
        <f>IF(O16&gt;0,P15/O16,0)</f>
        <v>0</v>
      </c>
      <c r="R15" s="7">
        <v>0</v>
      </c>
      <c r="S15" s="9">
        <f>IF(O16&gt;0,R15/O16,0)</f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125.9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125.9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1</v>
      </c>
      <c r="D18" s="7">
        <v>0</v>
      </c>
      <c r="E18" s="7">
        <v>0</v>
      </c>
      <c r="F18" s="7">
        <v>0</v>
      </c>
      <c r="G18" s="7">
        <v>3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125.9</v>
      </c>
      <c r="P18" s="7">
        <v>1</v>
      </c>
      <c r="Q18" s="9">
        <f t="shared" si="0"/>
        <v>0.007942811755361398</v>
      </c>
      <c r="R18" s="7">
        <v>3</v>
      </c>
      <c r="S18" s="9">
        <f t="shared" si="1"/>
        <v>0.02382843526608419</v>
      </c>
      <c r="T18" s="7">
        <v>0</v>
      </c>
      <c r="U18" s="7">
        <v>2</v>
      </c>
    </row>
    <row r="19" spans="1:21" ht="12.75">
      <c r="A19" s="7">
        <v>15</v>
      </c>
      <c r="B19" s="7" t="s">
        <v>81</v>
      </c>
      <c r="C19" s="7">
        <v>4</v>
      </c>
      <c r="D19" s="7">
        <v>1</v>
      </c>
      <c r="E19" s="7">
        <v>0</v>
      </c>
      <c r="F19" s="7">
        <v>0</v>
      </c>
      <c r="G19" s="7">
        <v>1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125.9</v>
      </c>
      <c r="P19" s="7">
        <v>4</v>
      </c>
      <c r="Q19" s="9">
        <f t="shared" si="0"/>
        <v>0.03177124702144559</v>
      </c>
      <c r="R19" s="7">
        <v>1</v>
      </c>
      <c r="S19" s="9">
        <f t="shared" si="1"/>
        <v>0.007942811755361398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2</v>
      </c>
      <c r="D20" s="7">
        <v>0</v>
      </c>
      <c r="E20" s="7">
        <v>0</v>
      </c>
      <c r="F20" s="7">
        <v>0</v>
      </c>
      <c r="G20" s="7">
        <v>1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125.9</v>
      </c>
      <c r="P20" s="7">
        <v>2</v>
      </c>
      <c r="Q20" s="9">
        <f t="shared" si="0"/>
        <v>0.015885623510722795</v>
      </c>
      <c r="R20" s="7">
        <v>1</v>
      </c>
      <c r="S20" s="9">
        <f t="shared" si="1"/>
        <v>0.007942811755361398</v>
      </c>
      <c r="T20" s="7">
        <v>0</v>
      </c>
      <c r="U20" s="7">
        <v>1</v>
      </c>
    </row>
    <row r="21" spans="1:21" ht="12.75">
      <c r="A21" s="7">
        <v>17</v>
      </c>
      <c r="B21" s="7" t="s">
        <v>83</v>
      </c>
      <c r="C21" s="7">
        <v>2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125.9</v>
      </c>
      <c r="P21" s="7">
        <v>2</v>
      </c>
      <c r="Q21" s="9">
        <f t="shared" si="0"/>
        <v>0.015885623510722795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4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125.9</v>
      </c>
      <c r="P22" s="7">
        <v>4</v>
      </c>
      <c r="Q22" s="9">
        <f t="shared" si="0"/>
        <v>0.03177124702144559</v>
      </c>
      <c r="R22" s="7">
        <v>1</v>
      </c>
      <c r="S22" s="9">
        <f t="shared" si="1"/>
        <v>0.007942811755361398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4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125.9</v>
      </c>
      <c r="P23" s="7">
        <v>4</v>
      </c>
      <c r="Q23" s="9">
        <f t="shared" si="0"/>
        <v>0.03177124702144559</v>
      </c>
      <c r="R23" s="7">
        <v>0</v>
      </c>
      <c r="S23" s="9">
        <f t="shared" si="1"/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3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125.9</v>
      </c>
      <c r="P24" s="7">
        <v>3</v>
      </c>
      <c r="Q24" s="9">
        <f t="shared" si="0"/>
        <v>0.02382843526608419</v>
      </c>
      <c r="R24" s="7">
        <v>0</v>
      </c>
      <c r="S24" s="9"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1</v>
      </c>
      <c r="D25" s="7">
        <v>0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125.9</v>
      </c>
      <c r="P25" s="7">
        <v>1</v>
      </c>
      <c r="Q25" s="9">
        <f t="shared" si="0"/>
        <v>0.007942811755361398</v>
      </c>
      <c r="R25" s="7">
        <v>0</v>
      </c>
      <c r="S25" s="9">
        <f aca="true" t="shared" si="2" ref="S25:S39">IF(O25&gt;0,R25/O25,0)</f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1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125.9</v>
      </c>
      <c r="P26" s="7">
        <v>1</v>
      </c>
      <c r="Q26" s="9">
        <f t="shared" si="0"/>
        <v>0.007942811755361398</v>
      </c>
      <c r="R26" s="7">
        <v>0</v>
      </c>
      <c r="S26" s="9">
        <f t="shared" si="2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2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125.9</v>
      </c>
      <c r="P27" s="7">
        <v>2</v>
      </c>
      <c r="Q27" s="9">
        <f t="shared" si="0"/>
        <v>0.015885623510722795</v>
      </c>
      <c r="R27" s="7">
        <v>0</v>
      </c>
      <c r="S27" s="9">
        <f t="shared" si="2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1</v>
      </c>
      <c r="D28" s="7">
        <v>0</v>
      </c>
      <c r="E28" s="7">
        <v>0</v>
      </c>
      <c r="F28" s="7">
        <v>2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1</v>
      </c>
      <c r="M28" s="7">
        <v>0</v>
      </c>
      <c r="N28" s="7">
        <v>0</v>
      </c>
      <c r="O28" s="7">
        <v>125.9</v>
      </c>
      <c r="P28" s="7">
        <v>1</v>
      </c>
      <c r="Q28" s="9">
        <f t="shared" si="0"/>
        <v>0.007942811755361398</v>
      </c>
      <c r="R28" s="7">
        <v>0</v>
      </c>
      <c r="S28" s="9">
        <f t="shared" si="2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2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125.9</v>
      </c>
      <c r="P29" s="7">
        <v>2</v>
      </c>
      <c r="Q29" s="9">
        <f t="shared" si="0"/>
        <v>0.015885623510722795</v>
      </c>
      <c r="R29" s="7">
        <v>2</v>
      </c>
      <c r="S29" s="9">
        <f t="shared" si="2"/>
        <v>0.015885623510722795</v>
      </c>
      <c r="T29" s="7">
        <v>0</v>
      </c>
      <c r="U29" s="7">
        <v>2</v>
      </c>
    </row>
    <row r="30" spans="1:21" ht="12.75">
      <c r="A30" s="7">
        <v>26</v>
      </c>
      <c r="B30" s="7" t="s">
        <v>92</v>
      </c>
      <c r="C30" s="7">
        <v>2</v>
      </c>
      <c r="D30" s="7">
        <v>0</v>
      </c>
      <c r="E30" s="7">
        <v>0</v>
      </c>
      <c r="F30" s="7">
        <v>1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125.9</v>
      </c>
      <c r="P30" s="7">
        <v>2</v>
      </c>
      <c r="Q30" s="9">
        <f t="shared" si="0"/>
        <v>0.015885623510722795</v>
      </c>
      <c r="R30" s="7">
        <v>0</v>
      </c>
      <c r="S30" s="9">
        <f t="shared" si="2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125.9</v>
      </c>
      <c r="P31" s="7">
        <v>1</v>
      </c>
      <c r="Q31" s="9">
        <f t="shared" si="0"/>
        <v>0.007942811755361398</v>
      </c>
      <c r="R31" s="7">
        <v>0</v>
      </c>
      <c r="S31" s="9">
        <f t="shared" si="2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3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125.9</v>
      </c>
      <c r="P32" s="7">
        <v>3</v>
      </c>
      <c r="Q32" s="9">
        <f t="shared" si="0"/>
        <v>0.02382843526608419</v>
      </c>
      <c r="R32" s="7">
        <v>0</v>
      </c>
      <c r="S32" s="9">
        <f t="shared" si="2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125.9</v>
      </c>
      <c r="P33" s="7">
        <v>2</v>
      </c>
      <c r="Q33" s="9">
        <f t="shared" si="0"/>
        <v>0.015885623510722795</v>
      </c>
      <c r="R33" s="7">
        <v>0</v>
      </c>
      <c r="S33" s="9">
        <f t="shared" si="2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1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4</v>
      </c>
      <c r="K34" s="7">
        <v>0</v>
      </c>
      <c r="L34" s="7">
        <v>0</v>
      </c>
      <c r="M34" s="7">
        <v>0</v>
      </c>
      <c r="N34" s="7">
        <v>0</v>
      </c>
      <c r="O34" s="7">
        <v>125.9</v>
      </c>
      <c r="P34" s="7">
        <v>1</v>
      </c>
      <c r="Q34" s="9">
        <f t="shared" si="0"/>
        <v>0.007942811755361398</v>
      </c>
      <c r="R34" s="7">
        <v>0</v>
      </c>
      <c r="S34" s="9">
        <f t="shared" si="2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2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1</v>
      </c>
      <c r="M35" s="7">
        <v>0</v>
      </c>
      <c r="N35" s="7">
        <v>0</v>
      </c>
      <c r="O35" s="7">
        <v>125.9</v>
      </c>
      <c r="P35" s="7">
        <v>2</v>
      </c>
      <c r="Q35" s="9">
        <f t="shared" si="0"/>
        <v>0.015885623510722795</v>
      </c>
      <c r="R35" s="7">
        <v>0</v>
      </c>
      <c r="S35" s="9">
        <f t="shared" si="2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1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125.9</v>
      </c>
      <c r="P36" s="7">
        <v>1</v>
      </c>
      <c r="Q36" s="9">
        <f t="shared" si="0"/>
        <v>0.007942811755361398</v>
      </c>
      <c r="R36" s="7">
        <v>0</v>
      </c>
      <c r="S36" s="9">
        <f t="shared" si="2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125.9</v>
      </c>
      <c r="P37" s="7">
        <v>1</v>
      </c>
      <c r="Q37" s="9">
        <f t="shared" si="0"/>
        <v>0.007942811755361398</v>
      </c>
      <c r="R37" s="7">
        <v>0</v>
      </c>
      <c r="S37" s="9">
        <f t="shared" si="2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1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125.9</v>
      </c>
      <c r="P38" s="7">
        <v>1</v>
      </c>
      <c r="Q38" s="9">
        <f t="shared" si="0"/>
        <v>0.007942811755361398</v>
      </c>
      <c r="R38" s="7">
        <v>1</v>
      </c>
      <c r="S38" s="9">
        <f t="shared" si="2"/>
        <v>0.007942811755361398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125.9</v>
      </c>
      <c r="P39" s="7">
        <v>1</v>
      </c>
      <c r="Q39" s="9">
        <f t="shared" si="0"/>
        <v>0.007942811755361398</v>
      </c>
      <c r="R39" s="7">
        <v>0</v>
      </c>
      <c r="S39" s="9">
        <f t="shared" si="2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125.9</v>
      </c>
      <c r="P40" s="7">
        <v>0</v>
      </c>
      <c r="Q40" s="9">
        <f t="shared" si="0"/>
        <v>0</v>
      </c>
      <c r="R40" s="7">
        <v>0</v>
      </c>
      <c r="S40" s="9"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1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125.9</v>
      </c>
      <c r="P41" s="7">
        <v>1</v>
      </c>
      <c r="Q41" s="9">
        <f t="shared" si="0"/>
        <v>0.007942811755361398</v>
      </c>
      <c r="R41" s="7">
        <v>0</v>
      </c>
      <c r="S41" s="9">
        <f>IF(O41&gt;0,R41/O41,0)</f>
        <v>0</v>
      </c>
      <c r="T41" s="7">
        <v>0</v>
      </c>
      <c r="U41" s="7">
        <v>1</v>
      </c>
    </row>
    <row r="42" spans="1:21" ht="12.75">
      <c r="A42" s="7">
        <v>38</v>
      </c>
      <c r="B42" s="7" t="s">
        <v>104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125.9</v>
      </c>
      <c r="P42" s="7">
        <v>1</v>
      </c>
      <c r="Q42" s="9">
        <f t="shared" si="0"/>
        <v>0.007942811755361398</v>
      </c>
      <c r="R42" s="7">
        <v>0</v>
      </c>
      <c r="S42" s="9">
        <f>IF(O42&gt;0,R42/O42,0)</f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4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125.9</v>
      </c>
      <c r="P43" s="7">
        <v>4</v>
      </c>
      <c r="Q43" s="9">
        <f t="shared" si="0"/>
        <v>0.03177124702144559</v>
      </c>
      <c r="R43" s="7">
        <v>0</v>
      </c>
      <c r="S43" s="9">
        <f>IF(O43&gt;0,R43/O43,0)</f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125.9</v>
      </c>
      <c r="P44" s="7">
        <v>0</v>
      </c>
      <c r="Q44" s="9">
        <f t="shared" si="0"/>
        <v>0</v>
      </c>
      <c r="R44" s="7">
        <v>0</v>
      </c>
      <c r="S44" s="9">
        <f>IF(O44&gt;0,R44/O44,0)</f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125.9</v>
      </c>
      <c r="P45" s="7">
        <v>0</v>
      </c>
      <c r="Q45" s="9">
        <f t="shared" si="0"/>
        <v>0</v>
      </c>
      <c r="R45" s="7">
        <v>0</v>
      </c>
      <c r="S45" s="9"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125.9</v>
      </c>
      <c r="P46" s="7">
        <v>1</v>
      </c>
      <c r="Q46" s="9">
        <f t="shared" si="0"/>
        <v>0.007942811755361398</v>
      </c>
      <c r="R46" s="7">
        <v>0</v>
      </c>
      <c r="S46" s="9">
        <f aca="true" t="shared" si="3" ref="S46:S52">IF(O46&gt;0,R46/O46,0)</f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125.9</v>
      </c>
      <c r="P47" s="7">
        <v>0</v>
      </c>
      <c r="Q47" s="9">
        <f t="shared" si="0"/>
        <v>0</v>
      </c>
      <c r="R47" s="7">
        <v>0</v>
      </c>
      <c r="S47" s="9">
        <f t="shared" si="3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1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125.9</v>
      </c>
      <c r="P48" s="7">
        <v>0</v>
      </c>
      <c r="Q48" s="9">
        <f t="shared" si="0"/>
        <v>0</v>
      </c>
      <c r="R48" s="7">
        <v>0</v>
      </c>
      <c r="S48" s="9">
        <f t="shared" si="3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2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125.9</v>
      </c>
      <c r="P49" s="7">
        <v>2</v>
      </c>
      <c r="Q49" s="9">
        <f t="shared" si="0"/>
        <v>0.015885623510722795</v>
      </c>
      <c r="R49" s="7">
        <v>0</v>
      </c>
      <c r="S49" s="9">
        <f t="shared" si="3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125.9</v>
      </c>
      <c r="P50" s="7">
        <v>0</v>
      </c>
      <c r="Q50" s="9">
        <f t="shared" si="0"/>
        <v>0</v>
      </c>
      <c r="R50" s="7">
        <v>0</v>
      </c>
      <c r="S50" s="9">
        <f t="shared" si="3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125.9</v>
      </c>
      <c r="P51" s="7">
        <v>0</v>
      </c>
      <c r="Q51" s="9">
        <f t="shared" si="0"/>
        <v>0</v>
      </c>
      <c r="R51" s="7">
        <v>0</v>
      </c>
      <c r="S51" s="9">
        <f t="shared" si="3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1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125.9</v>
      </c>
      <c r="P52" s="7">
        <v>1</v>
      </c>
      <c r="Q52" s="9">
        <f t="shared" si="0"/>
        <v>0.007942811755361398</v>
      </c>
      <c r="R52" s="7">
        <v>0</v>
      </c>
      <c r="S52" s="9">
        <f t="shared" si="3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>IF(O54&gt;0,R54/O54,0)</f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>IF(O56&gt;0,R56/O56,0)</f>
        <v>0</v>
      </c>
      <c r="T56" s="7"/>
      <c r="U56" s="7"/>
    </row>
    <row r="57" spans="2:21" ht="12.75">
      <c r="B57" s="7" t="s">
        <v>18</v>
      </c>
      <c r="C57" s="7">
        <f aca="true" t="shared" si="4" ref="C57:N57">SUM(C5:C56)</f>
        <v>53</v>
      </c>
      <c r="D57" s="7">
        <f t="shared" si="4"/>
        <v>5</v>
      </c>
      <c r="E57" s="7">
        <f t="shared" si="4"/>
        <v>0</v>
      </c>
      <c r="F57" s="7">
        <f t="shared" si="4"/>
        <v>9</v>
      </c>
      <c r="G57" s="7">
        <f t="shared" si="4"/>
        <v>10</v>
      </c>
      <c r="H57" s="7">
        <f t="shared" si="4"/>
        <v>2</v>
      </c>
      <c r="I57" s="7">
        <f t="shared" si="4"/>
        <v>4</v>
      </c>
      <c r="J57" s="7">
        <f t="shared" si="4"/>
        <v>15</v>
      </c>
      <c r="K57" s="7">
        <f t="shared" si="4"/>
        <v>0</v>
      </c>
      <c r="L57" s="7">
        <f t="shared" si="4"/>
        <v>2</v>
      </c>
      <c r="M57" s="7">
        <f t="shared" si="4"/>
        <v>0</v>
      </c>
      <c r="N57" s="7">
        <f t="shared" si="4"/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6</v>
      </c>
    </row>
  </sheetData>
  <printOptions/>
  <pageMargins left="0.75" right="0.75" top="1" bottom="1" header="0.5" footer="0.5"/>
  <pageSetup horizontalDpi="300" verticalDpi="300" orientation="portrait" scale="63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43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>IF(O5&gt;0,P5/O5,0)</f>
        <v>0</v>
      </c>
      <c r="R5" s="7">
        <v>0</v>
      </c>
      <c r="S5" s="9">
        <f aca="true" t="shared" si="0" ref="S5:S12"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v>0</v>
      </c>
      <c r="R6" s="7">
        <v>0</v>
      </c>
      <c r="S6" s="9">
        <v>0</v>
      </c>
      <c r="T6" s="7">
        <v>0</v>
      </c>
      <c r="U6" s="7">
        <v>0</v>
      </c>
      <c r="V6">
        <f aca="true" t="shared" si="1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v>0</v>
      </c>
      <c r="R7" s="7">
        <v>0</v>
      </c>
      <c r="S7" s="9">
        <f t="shared" si="0"/>
        <v>0</v>
      </c>
      <c r="T7" s="7">
        <v>0</v>
      </c>
      <c r="U7" s="7">
        <v>0</v>
      </c>
      <c r="V7">
        <f t="shared" si="1"/>
        <v>0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v>0</v>
      </c>
      <c r="R8" s="7">
        <v>0</v>
      </c>
      <c r="S8" s="9">
        <f t="shared" si="0"/>
        <v>0</v>
      </c>
      <c r="T8" s="7">
        <v>0</v>
      </c>
      <c r="U8" s="7">
        <v>0</v>
      </c>
      <c r="V8">
        <f t="shared" si="1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v>0</v>
      </c>
      <c r="R9" s="7">
        <v>0</v>
      </c>
      <c r="S9" s="9">
        <v>0</v>
      </c>
      <c r="T9" s="7">
        <v>0</v>
      </c>
      <c r="U9" s="7">
        <v>0</v>
      </c>
      <c r="V9">
        <f t="shared" si="1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v>0</v>
      </c>
      <c r="R10" s="7">
        <v>0</v>
      </c>
      <c r="S10" s="9">
        <f t="shared" si="0"/>
        <v>0</v>
      </c>
      <c r="T10" s="7">
        <v>0</v>
      </c>
      <c r="U10" s="7">
        <v>0</v>
      </c>
      <c r="V10">
        <f t="shared" si="1"/>
        <v>0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v>0</v>
      </c>
      <c r="R11" s="7">
        <v>0</v>
      </c>
      <c r="S11" s="9">
        <f t="shared" si="0"/>
        <v>0</v>
      </c>
      <c r="T11" s="7">
        <v>0</v>
      </c>
      <c r="U11" s="7">
        <v>0</v>
      </c>
      <c r="V11">
        <f t="shared" si="1"/>
        <v>0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v>0</v>
      </c>
      <c r="R12" s="7">
        <v>0</v>
      </c>
      <c r="S12" s="9">
        <f t="shared" si="0"/>
        <v>0</v>
      </c>
      <c r="T12" s="7">
        <v>0</v>
      </c>
      <c r="U12" s="7">
        <v>0</v>
      </c>
      <c r="V12">
        <f t="shared" si="1"/>
        <v>0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v>0</v>
      </c>
      <c r="R13" s="7">
        <v>0</v>
      </c>
      <c r="S13" s="9">
        <f>IF(O13&gt;0,R13/O13,0)</f>
        <v>0</v>
      </c>
      <c r="T13" s="7">
        <v>0</v>
      </c>
      <c r="U13" s="7">
        <v>0</v>
      </c>
      <c r="V13">
        <f t="shared" si="1"/>
        <v>0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v>0</v>
      </c>
      <c r="R14" s="7">
        <v>0</v>
      </c>
      <c r="S14" s="9">
        <f>IF(O14&gt;0,R14/O14,0)</f>
        <v>0</v>
      </c>
      <c r="T14" s="7">
        <v>0</v>
      </c>
      <c r="U14" s="7">
        <v>0</v>
      </c>
      <c r="V14">
        <f t="shared" si="1"/>
        <v>0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v>0</v>
      </c>
      <c r="R15" s="7">
        <v>0</v>
      </c>
      <c r="S15" s="9">
        <f>IF(O15&gt;0,R15/O15,0)</f>
        <v>0</v>
      </c>
      <c r="T15" s="7">
        <v>0</v>
      </c>
      <c r="U15" s="7">
        <v>0</v>
      </c>
      <c r="V15">
        <f t="shared" si="1"/>
        <v>0</v>
      </c>
    </row>
    <row r="16" spans="1:22" ht="12.75">
      <c r="A16" s="7">
        <v>12</v>
      </c>
      <c r="B16" s="7" t="s">
        <v>78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v>0</v>
      </c>
      <c r="R16" s="7">
        <v>0</v>
      </c>
      <c r="S16" s="9">
        <f>IF(O16&gt;0,R16/O16,0)</f>
        <v>0</v>
      </c>
      <c r="T16" s="7">
        <v>0</v>
      </c>
      <c r="U16" s="7">
        <v>0</v>
      </c>
      <c r="V16">
        <f t="shared" si="1"/>
        <v>0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v>0</v>
      </c>
      <c r="R17" s="7">
        <v>0</v>
      </c>
      <c r="S17" s="9">
        <f aca="true" t="shared" si="2" ref="S17:S23">IF(O17&gt;0,R17/O17,0)</f>
        <v>0</v>
      </c>
      <c r="T17" s="7">
        <v>0</v>
      </c>
      <c r="U17" s="7">
        <v>0</v>
      </c>
      <c r="V17">
        <f t="shared" si="1"/>
        <v>0</v>
      </c>
    </row>
    <row r="18" spans="1:22" ht="12.75">
      <c r="A18" s="7">
        <v>14</v>
      </c>
      <c r="B18" s="7" t="s">
        <v>80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v>0</v>
      </c>
      <c r="R18" s="7">
        <v>0</v>
      </c>
      <c r="S18" s="9">
        <v>0</v>
      </c>
      <c r="T18" s="7">
        <v>0</v>
      </c>
      <c r="U18" s="7">
        <v>0</v>
      </c>
      <c r="V18">
        <f t="shared" si="1"/>
        <v>0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v>0</v>
      </c>
      <c r="R19" s="7">
        <v>0</v>
      </c>
      <c r="S19" s="9">
        <f>IF(O19&gt;0,R19/O19,0)</f>
        <v>0</v>
      </c>
      <c r="T19" s="7">
        <v>0</v>
      </c>
      <c r="U19" s="7">
        <v>0</v>
      </c>
      <c r="V19">
        <f t="shared" si="1"/>
        <v>0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v>0</v>
      </c>
      <c r="R20" s="7">
        <v>0</v>
      </c>
      <c r="S20" s="9">
        <f t="shared" si="2"/>
        <v>0</v>
      </c>
      <c r="T20" s="7">
        <v>0</v>
      </c>
      <c r="U20" s="7">
        <v>0</v>
      </c>
      <c r="V20">
        <f t="shared" si="1"/>
        <v>0</v>
      </c>
    </row>
    <row r="21" spans="1:22" ht="12.75">
      <c r="A21" s="7">
        <v>17</v>
      </c>
      <c r="B21" s="7" t="s">
        <v>83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v>0</v>
      </c>
      <c r="R21" s="7">
        <v>0</v>
      </c>
      <c r="S21" s="9">
        <v>0</v>
      </c>
      <c r="T21" s="7">
        <v>0</v>
      </c>
      <c r="U21" s="7">
        <v>0</v>
      </c>
      <c r="V21">
        <f t="shared" si="1"/>
        <v>0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v>0</v>
      </c>
      <c r="R22" s="7">
        <v>0</v>
      </c>
      <c r="S22" s="9">
        <f t="shared" si="2"/>
        <v>0</v>
      </c>
      <c r="T22" s="7">
        <v>0</v>
      </c>
      <c r="U22" s="7">
        <v>0</v>
      </c>
      <c r="V22">
        <f t="shared" si="1"/>
        <v>0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v>0</v>
      </c>
      <c r="R23" s="7">
        <v>0</v>
      </c>
      <c r="S23" s="9">
        <f t="shared" si="2"/>
        <v>0</v>
      </c>
      <c r="T23" s="7">
        <v>0</v>
      </c>
      <c r="U23" s="7">
        <v>0</v>
      </c>
      <c r="V23">
        <f t="shared" si="1"/>
        <v>0</v>
      </c>
    </row>
    <row r="24" spans="1:22" ht="12.75">
      <c r="A24" s="7">
        <v>20</v>
      </c>
      <c r="B24" s="7" t="s">
        <v>86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v>0</v>
      </c>
      <c r="R24" s="7">
        <v>0</v>
      </c>
      <c r="S24" s="9">
        <f>IF(O24&gt;0,R24/O24,0)</f>
        <v>0</v>
      </c>
      <c r="T24" s="7">
        <v>0</v>
      </c>
      <c r="U24" s="7">
        <v>0</v>
      </c>
      <c r="V24">
        <f t="shared" si="1"/>
        <v>0</v>
      </c>
    </row>
    <row r="25" spans="1:22" ht="12.75">
      <c r="A25" s="7">
        <v>21</v>
      </c>
      <c r="B25" s="7" t="s">
        <v>87</v>
      </c>
      <c r="C25" s="8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v>0</v>
      </c>
      <c r="R25" s="7">
        <v>0</v>
      </c>
      <c r="S25" s="9">
        <f>IF(O25&gt;0,R25/O25,0)</f>
        <v>0</v>
      </c>
      <c r="T25" s="7">
        <v>0</v>
      </c>
      <c r="U25" s="7">
        <v>0</v>
      </c>
      <c r="V25">
        <f t="shared" si="1"/>
        <v>0</v>
      </c>
    </row>
    <row r="26" spans="1:22" ht="12.75">
      <c r="A26" s="7">
        <v>22</v>
      </c>
      <c r="B26" s="7" t="s">
        <v>88</v>
      </c>
      <c r="C26" s="8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v>0</v>
      </c>
      <c r="R26" s="7">
        <v>0</v>
      </c>
      <c r="S26" s="9">
        <f>IF(O26&gt;0,R26/O26,0)</f>
        <v>0</v>
      </c>
      <c r="T26" s="7">
        <v>0</v>
      </c>
      <c r="U26" s="7">
        <v>0</v>
      </c>
      <c r="V26">
        <f t="shared" si="1"/>
        <v>0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v>0</v>
      </c>
      <c r="R27" s="7">
        <v>0</v>
      </c>
      <c r="S27" s="9">
        <f>IF(O27&gt;0,R27/O27,0)</f>
        <v>0</v>
      </c>
      <c r="T27" s="7">
        <v>0</v>
      </c>
      <c r="U27" s="7">
        <v>0</v>
      </c>
      <c r="V27">
        <f t="shared" si="1"/>
        <v>0</v>
      </c>
    </row>
    <row r="28" spans="1:22" ht="12.75">
      <c r="A28" s="7">
        <v>24</v>
      </c>
      <c r="B28" s="7" t="s">
        <v>90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v>0</v>
      </c>
      <c r="R28" s="7">
        <v>0</v>
      </c>
      <c r="S28" s="9">
        <f>IF(O28&gt;0,R28/O28,0)</f>
        <v>0</v>
      </c>
      <c r="T28" s="7">
        <v>0</v>
      </c>
      <c r="U28" s="7">
        <v>0</v>
      </c>
      <c r="V28">
        <f t="shared" si="1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v>0</v>
      </c>
      <c r="R29" s="7">
        <v>0</v>
      </c>
      <c r="S29" s="9">
        <v>0</v>
      </c>
      <c r="T29" s="7">
        <v>0</v>
      </c>
      <c r="U29" s="7">
        <v>0</v>
      </c>
      <c r="V29">
        <f t="shared" si="1"/>
        <v>0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v>0</v>
      </c>
      <c r="R30" s="7">
        <v>0</v>
      </c>
      <c r="S30" s="9">
        <f aca="true" t="shared" si="3" ref="S30:S36">IF(O30&gt;0,R30/O30,0)</f>
        <v>0</v>
      </c>
      <c r="T30" s="7">
        <v>0</v>
      </c>
      <c r="U30" s="7">
        <v>0</v>
      </c>
      <c r="V30">
        <f t="shared" si="1"/>
        <v>0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v>0</v>
      </c>
      <c r="R31" s="7">
        <v>0</v>
      </c>
      <c r="S31" s="9">
        <f t="shared" si="3"/>
        <v>0</v>
      </c>
      <c r="T31" s="7">
        <v>0</v>
      </c>
      <c r="U31" s="7">
        <v>0</v>
      </c>
      <c r="V31">
        <f t="shared" si="1"/>
        <v>0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v>0</v>
      </c>
      <c r="R32" s="7">
        <v>0</v>
      </c>
      <c r="S32" s="9">
        <f t="shared" si="3"/>
        <v>0</v>
      </c>
      <c r="T32" s="7">
        <v>0</v>
      </c>
      <c r="U32" s="7">
        <v>0</v>
      </c>
      <c r="V32">
        <f t="shared" si="1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v>0</v>
      </c>
      <c r="R33" s="7">
        <v>0</v>
      </c>
      <c r="S33" s="9">
        <f t="shared" si="3"/>
        <v>0</v>
      </c>
      <c r="T33" s="7">
        <v>0</v>
      </c>
      <c r="U33" s="7">
        <v>0</v>
      </c>
      <c r="V33">
        <f t="shared" si="1"/>
        <v>0</v>
      </c>
    </row>
    <row r="34" spans="1:22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v>0</v>
      </c>
      <c r="R34" s="7">
        <v>0</v>
      </c>
      <c r="S34" s="9">
        <v>0</v>
      </c>
      <c r="T34" s="7">
        <v>0</v>
      </c>
      <c r="U34" s="7">
        <v>0</v>
      </c>
      <c r="V34">
        <f t="shared" si="1"/>
        <v>1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v>0</v>
      </c>
      <c r="R35" s="7">
        <v>0</v>
      </c>
      <c r="S35" s="9">
        <v>0</v>
      </c>
      <c r="T35" s="7">
        <v>0</v>
      </c>
      <c r="U35" s="7">
        <v>0</v>
      </c>
      <c r="V35">
        <f t="shared" si="1"/>
        <v>0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v>0</v>
      </c>
      <c r="R36" s="7">
        <v>0</v>
      </c>
      <c r="S36" s="9">
        <f t="shared" si="3"/>
        <v>0</v>
      </c>
      <c r="T36" s="7">
        <v>0</v>
      </c>
      <c r="U36" s="7">
        <v>0</v>
      </c>
      <c r="V36">
        <f t="shared" si="1"/>
        <v>0</v>
      </c>
    </row>
    <row r="37" spans="1:22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v>0</v>
      </c>
      <c r="R37" s="7">
        <v>0</v>
      </c>
      <c r="S37" s="9">
        <f>IF(O37&gt;0,R37/O37,0)</f>
        <v>0</v>
      </c>
      <c r="T37" s="7">
        <v>0</v>
      </c>
      <c r="U37" s="7">
        <v>0</v>
      </c>
      <c r="V37">
        <f t="shared" si="1"/>
        <v>0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>IF(O38&gt;0,P38/O38,0)</f>
        <v>0</v>
      </c>
      <c r="R38" s="7">
        <v>0</v>
      </c>
      <c r="S38" s="9">
        <f>IF(O38&gt;0,R38/O38,0)</f>
        <v>0</v>
      </c>
      <c r="T38" s="7">
        <v>0</v>
      </c>
      <c r="U38" s="7">
        <v>0</v>
      </c>
      <c r="V38">
        <f t="shared" si="1"/>
        <v>0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v>0</v>
      </c>
      <c r="R39" s="7">
        <v>0</v>
      </c>
      <c r="S39" s="9">
        <v>0</v>
      </c>
      <c r="T39" s="7">
        <v>0</v>
      </c>
      <c r="U39" s="7">
        <v>0</v>
      </c>
      <c r="V39">
        <f t="shared" si="1"/>
        <v>0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f>IF(O40&gt;0,P40/O40,0)</f>
        <v>0</v>
      </c>
      <c r="R40" s="7">
        <v>0</v>
      </c>
      <c r="S40" s="9">
        <f>IF(O40&gt;0,R40/O40,0)</f>
        <v>0</v>
      </c>
      <c r="T40" s="7">
        <v>0</v>
      </c>
      <c r="U40" s="7">
        <v>0</v>
      </c>
      <c r="V40">
        <f t="shared" si="1"/>
        <v>0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v>0</v>
      </c>
      <c r="R41" s="7">
        <v>0</v>
      </c>
      <c r="S41" s="9">
        <v>0</v>
      </c>
      <c r="T41" s="7">
        <v>0</v>
      </c>
      <c r="U41" s="7">
        <v>0</v>
      </c>
      <c r="V41">
        <f t="shared" si="1"/>
        <v>0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v>0</v>
      </c>
      <c r="R42" s="7">
        <v>0</v>
      </c>
      <c r="S42" s="9">
        <f aca="true" t="shared" si="4" ref="S42:S56">IF(O42&gt;0,R42/O42,0)</f>
        <v>0</v>
      </c>
      <c r="T42" s="7">
        <v>0</v>
      </c>
      <c r="U42" s="7">
        <v>0</v>
      </c>
      <c r="V42">
        <f t="shared" si="1"/>
        <v>0</v>
      </c>
    </row>
    <row r="43" spans="1:22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aca="true" t="shared" si="5" ref="Q43:Q56">IF(O43&gt;0,P43/O43,0)</f>
        <v>0</v>
      </c>
      <c r="R43" s="7">
        <v>0</v>
      </c>
      <c r="S43" s="9">
        <f t="shared" si="4"/>
        <v>0</v>
      </c>
      <c r="T43" s="7">
        <v>0</v>
      </c>
      <c r="U43" s="7">
        <v>0</v>
      </c>
      <c r="V43">
        <f t="shared" si="1"/>
        <v>0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v>0</v>
      </c>
      <c r="R44" s="7">
        <v>0</v>
      </c>
      <c r="S44" s="9">
        <v>0</v>
      </c>
      <c r="T44" s="7">
        <v>0</v>
      </c>
      <c r="U44" s="7">
        <v>0</v>
      </c>
      <c r="V44">
        <f t="shared" si="1"/>
        <v>0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1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v>0</v>
      </c>
      <c r="R46" s="7">
        <v>0</v>
      </c>
      <c r="S46" s="9">
        <v>0</v>
      </c>
      <c r="T46" s="7">
        <v>0</v>
      </c>
      <c r="U46" s="7">
        <v>0</v>
      </c>
      <c r="V46">
        <f t="shared" si="1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v>0</v>
      </c>
      <c r="R47" s="7">
        <v>0</v>
      </c>
      <c r="S47" s="9">
        <f t="shared" si="4"/>
        <v>0</v>
      </c>
      <c r="T47" s="7">
        <v>0</v>
      </c>
      <c r="U47" s="7">
        <v>0</v>
      </c>
      <c r="V47">
        <f t="shared" si="1"/>
        <v>0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5"/>
        <v>0</v>
      </c>
      <c r="R48" s="7">
        <v>0</v>
      </c>
      <c r="S48" s="9">
        <f t="shared" si="4"/>
        <v>0</v>
      </c>
      <c r="T48" s="7">
        <v>0</v>
      </c>
      <c r="U48" s="7">
        <v>0</v>
      </c>
      <c r="V48">
        <f t="shared" si="1"/>
        <v>0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>IF(O49&gt;0,P49/O49,0)</f>
        <v>0</v>
      </c>
      <c r="R49" s="7">
        <v>0</v>
      </c>
      <c r="S49" s="9">
        <f>IF(O49&gt;0,R49/O49,0)</f>
        <v>0</v>
      </c>
      <c r="T49" s="7">
        <v>0</v>
      </c>
      <c r="U49" s="7">
        <v>0</v>
      </c>
      <c r="V49">
        <f t="shared" si="1"/>
        <v>0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5"/>
        <v>0</v>
      </c>
      <c r="R50" s="7">
        <v>0</v>
      </c>
      <c r="S50" s="9">
        <v>0</v>
      </c>
      <c r="T50" s="7">
        <v>0</v>
      </c>
      <c r="U50" s="7">
        <v>0</v>
      </c>
      <c r="V50">
        <f t="shared" si="1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v>0</v>
      </c>
      <c r="R51" s="7">
        <v>0</v>
      </c>
      <c r="S51" s="9">
        <f t="shared" si="4"/>
        <v>0</v>
      </c>
      <c r="T51" s="7">
        <v>0</v>
      </c>
      <c r="U51" s="7">
        <v>0</v>
      </c>
      <c r="V51">
        <f t="shared" si="1"/>
        <v>0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5"/>
        <v>0</v>
      </c>
      <c r="R52" s="7">
        <v>0</v>
      </c>
      <c r="S52" s="9">
        <v>0</v>
      </c>
      <c r="T52" s="7">
        <v>0</v>
      </c>
      <c r="U52" s="7">
        <v>0</v>
      </c>
      <c r="V52">
        <f t="shared" si="1"/>
        <v>0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v>0</v>
      </c>
      <c r="T53" s="7"/>
      <c r="U53" s="7"/>
      <c r="V53">
        <f t="shared" si="1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5"/>
        <v>0</v>
      </c>
      <c r="R54" s="7"/>
      <c r="S54" s="9">
        <f t="shared" si="4"/>
        <v>0</v>
      </c>
      <c r="T54" s="7"/>
      <c r="U54" s="7"/>
      <c r="V54">
        <f t="shared" si="1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5"/>
        <v>0</v>
      </c>
      <c r="R55" s="7"/>
      <c r="S55" s="9">
        <f t="shared" si="4"/>
        <v>0</v>
      </c>
      <c r="T55" s="7"/>
      <c r="U55" s="7"/>
      <c r="V55">
        <f t="shared" si="1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f t="shared" si="4"/>
        <v>0</v>
      </c>
      <c r="T56" s="7"/>
      <c r="U56" s="7"/>
      <c r="V56">
        <f t="shared" si="1"/>
        <v>0</v>
      </c>
    </row>
    <row r="57" spans="2:22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1</v>
      </c>
      <c r="G57" s="7">
        <f>SUM(G5:G56)</f>
        <v>0</v>
      </c>
      <c r="H57" s="7">
        <f>SUM(H5:H54)</f>
        <v>0</v>
      </c>
      <c r="I57" s="7">
        <f>SUM(I5:I56)</f>
        <v>0</v>
      </c>
      <c r="J57" s="7">
        <f>SUM(J5:J54)</f>
        <v>0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  <c r="V57">
        <f t="shared" si="1"/>
        <v>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>IF(O5&gt;0,P5/O5,0)</f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2</v>
      </c>
    </row>
    <row r="6" spans="1:22" ht="12.75">
      <c r="A6" s="7">
        <v>2</v>
      </c>
      <c r="B6" s="7" t="s">
        <v>68</v>
      </c>
      <c r="C6" s="8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v>0</v>
      </c>
      <c r="R6" s="7">
        <v>0</v>
      </c>
      <c r="S6" s="9">
        <v>0</v>
      </c>
      <c r="T6" s="7">
        <v>0</v>
      </c>
      <c r="U6" s="7">
        <v>0</v>
      </c>
      <c r="V6">
        <f aca="true" t="shared" si="0" ref="V6:V57">SUM(C6:N6)</f>
        <v>1</v>
      </c>
    </row>
    <row r="7" spans="1:22" ht="12.75">
      <c r="A7" s="7">
        <v>3</v>
      </c>
      <c r="B7" s="7" t="s">
        <v>69</v>
      </c>
      <c r="C7" s="8">
        <v>1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>IF(O7&gt;0,P7/O7,0)</f>
        <v>0</v>
      </c>
      <c r="R7" s="7">
        <v>0</v>
      </c>
      <c r="S7" s="9">
        <f>IF(O7&gt;0,R7/O7,0)</f>
        <v>0</v>
      </c>
      <c r="T7" s="7">
        <v>0</v>
      </c>
      <c r="U7" s="7">
        <v>0</v>
      </c>
      <c r="V7">
        <f t="shared" si="0"/>
        <v>2</v>
      </c>
    </row>
    <row r="8" spans="1:22" ht="12.75">
      <c r="A8" s="7">
        <v>4</v>
      </c>
      <c r="B8" s="7" t="s">
        <v>70</v>
      </c>
      <c r="C8" s="8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f>IF(O8&gt;0,P8/O8,0)</f>
        <v>0</v>
      </c>
      <c r="R8" s="7">
        <v>0</v>
      </c>
      <c r="S8" s="9">
        <f>IF(O8&gt;0,R8/O8,0)</f>
        <v>0</v>
      </c>
      <c r="T8" s="7">
        <v>0</v>
      </c>
      <c r="U8" s="7">
        <v>0</v>
      </c>
      <c r="V8">
        <f t="shared" si="0"/>
        <v>1</v>
      </c>
    </row>
    <row r="9" spans="1:22" ht="12.75">
      <c r="A9" s="7">
        <v>5</v>
      </c>
      <c r="B9" s="7" t="s">
        <v>71</v>
      </c>
      <c r="C9" s="8">
        <v>1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v>0</v>
      </c>
      <c r="R9" s="7">
        <v>0</v>
      </c>
      <c r="S9" s="9">
        <f aca="true" t="shared" si="1" ref="S9:S56">IF(O9&gt;0,R9/O9,0)</f>
        <v>0</v>
      </c>
      <c r="T9" s="7">
        <v>0</v>
      </c>
      <c r="U9" s="7">
        <v>0</v>
      </c>
      <c r="V9">
        <f t="shared" si="0"/>
        <v>1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f>IF(O10&gt;0,P10/O10,0)</f>
        <v>0</v>
      </c>
      <c r="R10" s="7">
        <v>0</v>
      </c>
      <c r="S10" s="9">
        <f t="shared" si="1"/>
        <v>0</v>
      </c>
      <c r="T10" s="7">
        <v>0</v>
      </c>
      <c r="U10" s="7">
        <v>0</v>
      </c>
      <c r="V10">
        <f t="shared" si="0"/>
        <v>0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1</v>
      </c>
      <c r="J11" s="8">
        <v>1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f>IF(O11&gt;0,P11/O11,0)</f>
        <v>0</v>
      </c>
      <c r="R11" s="7">
        <v>0</v>
      </c>
      <c r="S11" s="9">
        <f t="shared" si="1"/>
        <v>0</v>
      </c>
      <c r="T11" s="7">
        <v>1</v>
      </c>
      <c r="U11" s="7">
        <v>0</v>
      </c>
      <c r="V11">
        <f t="shared" si="0"/>
        <v>2</v>
      </c>
    </row>
    <row r="12" spans="1:22" ht="12.75">
      <c r="A12" s="7">
        <v>8</v>
      </c>
      <c r="B12" s="7" t="s">
        <v>74</v>
      </c>
      <c r="C12" s="8">
        <v>0</v>
      </c>
      <c r="D12" s="7">
        <v>1</v>
      </c>
      <c r="E12" s="7">
        <v>0</v>
      </c>
      <c r="F12" s="7">
        <v>1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f>IF(O12&gt;0,P12/O12,0)</f>
        <v>0</v>
      </c>
      <c r="R12" s="7">
        <v>0</v>
      </c>
      <c r="S12" s="9">
        <f t="shared" si="1"/>
        <v>0</v>
      </c>
      <c r="T12" s="7">
        <v>0</v>
      </c>
      <c r="U12" s="7">
        <v>0</v>
      </c>
      <c r="V12">
        <f t="shared" si="0"/>
        <v>2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f>IF(O13&gt;0,P13/O13,0)</f>
        <v>0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0"/>
        <v>0</v>
      </c>
    </row>
    <row r="14" spans="1:22" ht="13.5" customHeight="1">
      <c r="A14" s="7">
        <v>10</v>
      </c>
      <c r="B14" s="7" t="s">
        <v>76</v>
      </c>
      <c r="C14" s="8">
        <v>1</v>
      </c>
      <c r="D14" s="7">
        <v>1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f>IF(O14&gt;0,P14/O14,0)</f>
        <v>0</v>
      </c>
      <c r="R14" s="7">
        <v>0</v>
      </c>
      <c r="S14" s="9">
        <f t="shared" si="1"/>
        <v>0</v>
      </c>
      <c r="T14" s="7">
        <v>1</v>
      </c>
      <c r="U14" s="7">
        <v>0</v>
      </c>
      <c r="V14">
        <f t="shared" si="0"/>
        <v>2</v>
      </c>
    </row>
    <row r="15" spans="1:22" ht="12.75">
      <c r="A15" s="7">
        <v>11</v>
      </c>
      <c r="B15" s="7" t="s">
        <v>77</v>
      </c>
      <c r="C15" s="8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v>0</v>
      </c>
      <c r="R15" s="7">
        <v>0</v>
      </c>
      <c r="S15" s="9">
        <f t="shared" si="1"/>
        <v>0</v>
      </c>
      <c r="T15" s="7">
        <v>0</v>
      </c>
      <c r="U15" s="7">
        <v>0</v>
      </c>
      <c r="V15">
        <f t="shared" si="0"/>
        <v>1</v>
      </c>
    </row>
    <row r="16" spans="1:22" ht="12.75">
      <c r="A16" s="7">
        <v>12</v>
      </c>
      <c r="B16" s="7" t="s">
        <v>78</v>
      </c>
      <c r="C16" s="8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f>IF(O16&gt;0,P16/O16,0)</f>
        <v>0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0"/>
        <v>1</v>
      </c>
    </row>
    <row r="17" spans="1:22" ht="12.75">
      <c r="A17" s="7">
        <v>13</v>
      </c>
      <c r="B17" s="7" t="s">
        <v>79</v>
      </c>
      <c r="C17" s="8">
        <v>2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f>IF(O17&gt;0,P17/O17,0)</f>
        <v>0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0"/>
        <v>2</v>
      </c>
    </row>
    <row r="18" spans="1:22" ht="12.75">
      <c r="A18" s="7">
        <v>14</v>
      </c>
      <c r="B18" s="7" t="s">
        <v>80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2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f>IF(O18&gt;0,P18/O18,0)</f>
        <v>0</v>
      </c>
      <c r="R18" s="7">
        <v>0</v>
      </c>
      <c r="S18" s="9">
        <v>0</v>
      </c>
      <c r="T18" s="7">
        <v>0</v>
      </c>
      <c r="U18" s="7">
        <v>0</v>
      </c>
      <c r="V18">
        <v>2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f>IF(O19&gt;0,P19/O19,0)</f>
        <v>0</v>
      </c>
      <c r="R19" s="7">
        <v>0</v>
      </c>
      <c r="S19" s="9">
        <v>0</v>
      </c>
      <c r="T19" s="7">
        <v>0</v>
      </c>
      <c r="U19" s="7">
        <v>0</v>
      </c>
      <c r="V19">
        <f t="shared" si="0"/>
        <v>0</v>
      </c>
    </row>
    <row r="20" spans="1:22" ht="12.75">
      <c r="A20" s="7">
        <v>16</v>
      </c>
      <c r="B20" s="7" t="s">
        <v>82</v>
      </c>
      <c r="C20" s="8">
        <v>0</v>
      </c>
      <c r="D20" s="7">
        <v>1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v>0</v>
      </c>
      <c r="R20" s="7">
        <v>0</v>
      </c>
      <c r="S20" s="9">
        <f t="shared" si="1"/>
        <v>0</v>
      </c>
      <c r="T20" s="7">
        <v>0</v>
      </c>
      <c r="U20" s="7">
        <v>0</v>
      </c>
      <c r="V20">
        <f t="shared" si="0"/>
        <v>1</v>
      </c>
    </row>
    <row r="21" spans="1:22" ht="12.75">
      <c r="A21" s="7">
        <v>17</v>
      </c>
      <c r="B21" s="7" t="s">
        <v>83</v>
      </c>
      <c r="C21" s="8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v>0</v>
      </c>
      <c r="R21" s="7">
        <v>0</v>
      </c>
      <c r="S21" s="9">
        <f t="shared" si="1"/>
        <v>0</v>
      </c>
      <c r="T21" s="7">
        <v>0</v>
      </c>
      <c r="U21" s="7">
        <v>0</v>
      </c>
      <c r="V21">
        <f t="shared" si="0"/>
        <v>2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v>0</v>
      </c>
      <c r="R22" s="7">
        <v>0</v>
      </c>
      <c r="S22" s="9">
        <f t="shared" si="1"/>
        <v>0</v>
      </c>
      <c r="T22" s="7">
        <v>0</v>
      </c>
      <c r="U22" s="7">
        <v>0</v>
      </c>
      <c r="V22">
        <f t="shared" si="0"/>
        <v>0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v>0</v>
      </c>
      <c r="R23" s="7">
        <v>0</v>
      </c>
      <c r="S23" s="9">
        <v>0</v>
      </c>
      <c r="T23" s="7">
        <v>0</v>
      </c>
      <c r="U23" s="7">
        <v>0</v>
      </c>
      <c r="V23">
        <f t="shared" si="0"/>
        <v>1</v>
      </c>
    </row>
    <row r="24" spans="1:22" ht="12.75">
      <c r="A24" s="7">
        <v>20</v>
      </c>
      <c r="B24" s="7" t="s">
        <v>86</v>
      </c>
      <c r="C24" s="8">
        <v>2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1</v>
      </c>
      <c r="J24" s="8">
        <v>1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v>0</v>
      </c>
      <c r="R24" s="7">
        <v>0</v>
      </c>
      <c r="S24" s="9">
        <f t="shared" si="1"/>
        <v>0</v>
      </c>
      <c r="T24" s="7">
        <v>0</v>
      </c>
      <c r="U24" s="7">
        <v>0</v>
      </c>
      <c r="V24">
        <f t="shared" si="0"/>
        <v>4</v>
      </c>
    </row>
    <row r="25" spans="1:22" ht="12.75">
      <c r="A25" s="7">
        <v>21</v>
      </c>
      <c r="B25" s="7" t="s">
        <v>87</v>
      </c>
      <c r="C25" s="8">
        <v>0</v>
      </c>
      <c r="D25" s="7">
        <v>1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8">
        <v>1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v>0</v>
      </c>
      <c r="R25" s="7">
        <v>0</v>
      </c>
      <c r="S25" s="9">
        <f t="shared" si="1"/>
        <v>0</v>
      </c>
      <c r="T25" s="7">
        <v>0</v>
      </c>
      <c r="U25" s="7">
        <v>0</v>
      </c>
      <c r="V25">
        <f t="shared" si="0"/>
        <v>3</v>
      </c>
    </row>
    <row r="26" spans="1:22" ht="12.75">
      <c r="A26" s="7">
        <v>22</v>
      </c>
      <c r="B26" s="7" t="s">
        <v>88</v>
      </c>
      <c r="C26" s="8">
        <v>1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f aca="true" t="shared" si="2" ref="Q26:Q34">IF(O26&gt;0,P26/O26,0)</f>
        <v>0</v>
      </c>
      <c r="R26" s="7">
        <v>0</v>
      </c>
      <c r="S26" s="9">
        <f t="shared" si="1"/>
        <v>0</v>
      </c>
      <c r="T26" s="7">
        <v>0</v>
      </c>
      <c r="U26" s="7">
        <v>0</v>
      </c>
      <c r="V26">
        <f t="shared" si="0"/>
        <v>1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1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v>0</v>
      </c>
      <c r="R27" s="7">
        <v>0</v>
      </c>
      <c r="S27" s="9">
        <v>0</v>
      </c>
      <c r="T27" s="7">
        <v>0</v>
      </c>
      <c r="U27" s="7">
        <v>0</v>
      </c>
      <c r="V27">
        <f t="shared" si="0"/>
        <v>1</v>
      </c>
    </row>
    <row r="28" spans="1:22" ht="12.75">
      <c r="A28" s="7">
        <v>24</v>
      </c>
      <c r="B28" s="7" t="s">
        <v>90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f t="shared" si="2"/>
        <v>0</v>
      </c>
      <c r="R28" s="7">
        <v>0</v>
      </c>
      <c r="S28" s="9">
        <v>0</v>
      </c>
      <c r="T28" s="7">
        <v>0</v>
      </c>
      <c r="U28" s="7">
        <v>0</v>
      </c>
      <c r="V28">
        <f t="shared" si="0"/>
        <v>0</v>
      </c>
    </row>
    <row r="29" spans="1:22" ht="12.75">
      <c r="A29" s="7">
        <v>25</v>
      </c>
      <c r="B29" s="7" t="s">
        <v>91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2"/>
        <v>0</v>
      </c>
      <c r="R29" s="7">
        <v>0</v>
      </c>
      <c r="S29" s="9">
        <f t="shared" si="1"/>
        <v>0</v>
      </c>
      <c r="T29" s="7">
        <v>0</v>
      </c>
      <c r="U29" s="7">
        <v>0</v>
      </c>
      <c r="V29">
        <f t="shared" si="0"/>
        <v>1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v>0</v>
      </c>
      <c r="R30" s="7">
        <v>0</v>
      </c>
      <c r="S30" s="9">
        <f t="shared" si="1"/>
        <v>0</v>
      </c>
      <c r="T30" s="7">
        <v>0</v>
      </c>
      <c r="U30" s="7">
        <v>0</v>
      </c>
      <c r="V30">
        <f t="shared" si="0"/>
        <v>0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v>0</v>
      </c>
      <c r="R31" s="7">
        <v>0</v>
      </c>
      <c r="S31" s="9">
        <f t="shared" si="1"/>
        <v>0</v>
      </c>
      <c r="T31" s="7">
        <v>0</v>
      </c>
      <c r="U31" s="7">
        <v>0</v>
      </c>
      <c r="V31">
        <f t="shared" si="0"/>
        <v>0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f t="shared" si="2"/>
        <v>0</v>
      </c>
      <c r="R32" s="7">
        <v>0</v>
      </c>
      <c r="S32" s="9">
        <f t="shared" si="1"/>
        <v>0</v>
      </c>
      <c r="T32" s="7">
        <v>0</v>
      </c>
      <c r="U32" s="7">
        <v>0</v>
      </c>
      <c r="V32">
        <f t="shared" si="0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2"/>
        <v>0</v>
      </c>
      <c r="R33" s="7">
        <v>0</v>
      </c>
      <c r="S33" s="9">
        <f t="shared" si="1"/>
        <v>0</v>
      </c>
      <c r="T33" s="7">
        <v>0</v>
      </c>
      <c r="U33" s="7">
        <v>0</v>
      </c>
      <c r="V33">
        <f t="shared" si="0"/>
        <v>0</v>
      </c>
    </row>
    <row r="34" spans="1:22" ht="12.75">
      <c r="A34" s="7">
        <v>30</v>
      </c>
      <c r="B34" s="7" t="s">
        <v>96</v>
      </c>
      <c r="C34" s="7">
        <v>3</v>
      </c>
      <c r="D34" s="7">
        <v>0</v>
      </c>
      <c r="E34" s="7">
        <v>0</v>
      </c>
      <c r="F34" s="7">
        <v>1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2"/>
        <v>0</v>
      </c>
      <c r="R34" s="7">
        <v>0</v>
      </c>
      <c r="S34" s="9">
        <f t="shared" si="1"/>
        <v>0</v>
      </c>
      <c r="T34" s="7">
        <v>0</v>
      </c>
      <c r="U34" s="7">
        <v>0</v>
      </c>
      <c r="V34">
        <f t="shared" si="0"/>
        <v>5</v>
      </c>
    </row>
    <row r="35" spans="1:22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1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v>0</v>
      </c>
      <c r="R35" s="7">
        <v>0</v>
      </c>
      <c r="S35" s="9">
        <f t="shared" si="1"/>
        <v>0</v>
      </c>
      <c r="T35" s="7">
        <v>0</v>
      </c>
      <c r="U35" s="7">
        <v>0</v>
      </c>
      <c r="V35">
        <f t="shared" si="0"/>
        <v>1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f>IF(O36&gt;0,P36/O36,0)</f>
        <v>0</v>
      </c>
      <c r="R36" s="7">
        <v>0</v>
      </c>
      <c r="S36" s="9">
        <f t="shared" si="1"/>
        <v>0</v>
      </c>
      <c r="T36" s="7">
        <v>0</v>
      </c>
      <c r="U36" s="7">
        <v>0</v>
      </c>
      <c r="V36">
        <f t="shared" si="0"/>
        <v>0</v>
      </c>
    </row>
    <row r="37" spans="1:22" ht="12.75">
      <c r="A37" s="7">
        <v>33</v>
      </c>
      <c r="B37" s="7" t="s">
        <v>99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1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f>IF(O37&gt;0,P37/O37,0)</f>
        <v>0</v>
      </c>
      <c r="R37" s="7">
        <v>0</v>
      </c>
      <c r="S37" s="9">
        <f t="shared" si="1"/>
        <v>0</v>
      </c>
      <c r="T37" s="7">
        <v>0</v>
      </c>
      <c r="U37" s="7">
        <v>0</v>
      </c>
      <c r="V37">
        <f t="shared" si="0"/>
        <v>2</v>
      </c>
    </row>
    <row r="38" spans="1:22" ht="12.75">
      <c r="A38" s="7">
        <v>34</v>
      </c>
      <c r="B38" s="7" t="s">
        <v>100</v>
      </c>
      <c r="C38" s="7">
        <v>1</v>
      </c>
      <c r="D38" s="7">
        <v>0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1</v>
      </c>
      <c r="O38" s="7">
        <v>0</v>
      </c>
      <c r="P38" s="7">
        <v>0</v>
      </c>
      <c r="Q38" s="9">
        <v>0</v>
      </c>
      <c r="R38" s="7">
        <v>0</v>
      </c>
      <c r="S38" s="9">
        <v>0</v>
      </c>
      <c r="T38" s="7">
        <v>0</v>
      </c>
      <c r="U38" s="7">
        <v>0</v>
      </c>
      <c r="V38">
        <f t="shared" si="0"/>
        <v>3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>IF(O39&gt;0,P39/O39,0)</f>
        <v>0</v>
      </c>
      <c r="R39" s="7">
        <v>0</v>
      </c>
      <c r="S39" s="9">
        <f t="shared" si="1"/>
        <v>0</v>
      </c>
      <c r="T39" s="7">
        <v>0</v>
      </c>
      <c r="U39" s="7">
        <v>0</v>
      </c>
      <c r="V39">
        <f t="shared" si="0"/>
        <v>0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v>0</v>
      </c>
      <c r="R40" s="7">
        <v>0</v>
      </c>
      <c r="S40" s="9">
        <f t="shared" si="1"/>
        <v>0</v>
      </c>
      <c r="T40" s="7">
        <v>0</v>
      </c>
      <c r="U40" s="7">
        <v>0</v>
      </c>
      <c r="V40">
        <f t="shared" si="0"/>
        <v>0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>IF(O41&gt;0,P41/O41,0)</f>
        <v>0</v>
      </c>
      <c r="R41" s="7">
        <v>0</v>
      </c>
      <c r="S41" s="9">
        <f t="shared" si="1"/>
        <v>0</v>
      </c>
      <c r="T41" s="7">
        <v>0</v>
      </c>
      <c r="U41" s="7">
        <v>0</v>
      </c>
      <c r="V41">
        <f t="shared" si="0"/>
        <v>1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v>0</v>
      </c>
      <c r="R42" s="7">
        <v>0</v>
      </c>
      <c r="S42" s="9">
        <f t="shared" si="1"/>
        <v>0</v>
      </c>
      <c r="T42" s="7">
        <v>0</v>
      </c>
      <c r="U42" s="7">
        <v>0</v>
      </c>
      <c r="V42">
        <f t="shared" si="0"/>
        <v>0</v>
      </c>
    </row>
    <row r="43" spans="1:22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v>0</v>
      </c>
      <c r="R43" s="7">
        <v>0</v>
      </c>
      <c r="S43" s="9">
        <f t="shared" si="1"/>
        <v>0</v>
      </c>
      <c r="T43" s="7">
        <v>0</v>
      </c>
      <c r="U43" s="7">
        <v>0</v>
      </c>
      <c r="V43">
        <f t="shared" si="0"/>
        <v>0</v>
      </c>
    </row>
    <row r="44" spans="1:22" ht="12.75">
      <c r="A44" s="7">
        <v>40</v>
      </c>
      <c r="B44" s="7" t="s">
        <v>106</v>
      </c>
      <c r="C44" s="7">
        <v>1</v>
      </c>
      <c r="D44" s="7">
        <v>0</v>
      </c>
      <c r="E44" s="7">
        <v>0</v>
      </c>
      <c r="F44" s="7">
        <v>0</v>
      </c>
      <c r="G44" s="7">
        <v>1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aca="true" t="shared" si="3" ref="Q44:Q55">IF(O44&gt;0,P44/O44,0)</f>
        <v>0</v>
      </c>
      <c r="R44" s="7">
        <v>1</v>
      </c>
      <c r="S44" s="9">
        <f t="shared" si="1"/>
        <v>0</v>
      </c>
      <c r="T44" s="7">
        <v>0</v>
      </c>
      <c r="U44" s="7">
        <v>1</v>
      </c>
      <c r="V44">
        <f t="shared" si="0"/>
        <v>2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0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v>0</v>
      </c>
      <c r="R46" s="7">
        <v>0</v>
      </c>
      <c r="S46" s="9">
        <v>0</v>
      </c>
      <c r="T46" s="7">
        <v>0</v>
      </c>
      <c r="U46" s="7">
        <v>0</v>
      </c>
      <c r="V46">
        <f t="shared" si="0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v>0</v>
      </c>
      <c r="R47" s="7">
        <v>0</v>
      </c>
      <c r="S47" s="9">
        <f>IF(O47&gt;0,R47/O47,0)</f>
        <v>0</v>
      </c>
      <c r="T47" s="7">
        <v>0</v>
      </c>
      <c r="U47" s="7">
        <v>0</v>
      </c>
      <c r="V47">
        <f t="shared" si="0"/>
        <v>0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>IF(O48&gt;0,P48/O48,0)</f>
        <v>0</v>
      </c>
      <c r="R48" s="7">
        <v>0</v>
      </c>
      <c r="S48" s="9">
        <f>IF(O48&gt;0,R48/O48,0)</f>
        <v>0</v>
      </c>
      <c r="T48" s="7">
        <v>0</v>
      </c>
      <c r="U48" s="7">
        <v>0</v>
      </c>
      <c r="V48">
        <f t="shared" si="0"/>
        <v>0</v>
      </c>
    </row>
    <row r="49" spans="1:22" ht="12.75">
      <c r="A49" s="7">
        <v>45</v>
      </c>
      <c r="B49" s="7" t="s">
        <v>111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>IF(O49&gt;0,P49/O49,0)</f>
        <v>0</v>
      </c>
      <c r="R49" s="7">
        <v>0</v>
      </c>
      <c r="S49" s="9">
        <f>IF(O49&gt;0,R49/O49,0)</f>
        <v>0</v>
      </c>
      <c r="T49" s="7">
        <v>0</v>
      </c>
      <c r="U49" s="7">
        <v>0</v>
      </c>
      <c r="V49">
        <f t="shared" si="0"/>
        <v>1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3"/>
        <v>0</v>
      </c>
      <c r="R50" s="7">
        <v>0</v>
      </c>
      <c r="S50" s="9">
        <f t="shared" si="1"/>
        <v>0</v>
      </c>
      <c r="T50" s="7">
        <v>0</v>
      </c>
      <c r="U50" s="7">
        <v>0</v>
      </c>
      <c r="V50">
        <f t="shared" si="0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3"/>
        <v>0</v>
      </c>
      <c r="R51" s="7">
        <v>0</v>
      </c>
      <c r="S51" s="9">
        <f t="shared" si="1"/>
        <v>0</v>
      </c>
      <c r="T51" s="7">
        <v>0</v>
      </c>
      <c r="U51" s="7">
        <v>0</v>
      </c>
      <c r="V51">
        <f t="shared" si="0"/>
        <v>0</v>
      </c>
    </row>
    <row r="52" spans="1:22" ht="12.75">
      <c r="A52" s="7">
        <v>48</v>
      </c>
      <c r="B52" s="7" t="s">
        <v>114</v>
      </c>
      <c r="C52" s="7">
        <v>2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3"/>
        <v>0</v>
      </c>
      <c r="R52" s="7">
        <v>0</v>
      </c>
      <c r="S52" s="9">
        <f t="shared" si="1"/>
        <v>0</v>
      </c>
      <c r="T52" s="7">
        <v>0</v>
      </c>
      <c r="U52" s="7">
        <v>0</v>
      </c>
      <c r="V52">
        <f t="shared" si="0"/>
        <v>3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3"/>
        <v>0</v>
      </c>
      <c r="R53" s="7"/>
      <c r="S53" s="9">
        <f t="shared" si="1"/>
        <v>0</v>
      </c>
      <c r="T53" s="7"/>
      <c r="U53" s="7"/>
      <c r="V53">
        <f t="shared" si="0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3"/>
        <v>0</v>
      </c>
      <c r="R54" s="7"/>
      <c r="S54" s="9">
        <f t="shared" si="1"/>
        <v>0</v>
      </c>
      <c r="T54" s="7"/>
      <c r="U54" s="7"/>
      <c r="V54">
        <f t="shared" si="0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3"/>
        <v>0</v>
      </c>
      <c r="R55" s="7"/>
      <c r="S55" s="9">
        <f t="shared" si="1"/>
        <v>0</v>
      </c>
      <c r="T55" s="7"/>
      <c r="U55" s="7"/>
      <c r="V55">
        <f t="shared" si="0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v>0</v>
      </c>
      <c r="R56" s="7"/>
      <c r="S56" s="9">
        <f t="shared" si="1"/>
        <v>0</v>
      </c>
      <c r="T56" s="7"/>
      <c r="U56" s="7"/>
      <c r="V56">
        <f t="shared" si="0"/>
        <v>0</v>
      </c>
    </row>
    <row r="57" spans="2:22" ht="12.75">
      <c r="B57" s="7" t="s">
        <v>18</v>
      </c>
      <c r="C57" s="7">
        <f>SUM(C5:C56)</f>
        <v>22</v>
      </c>
      <c r="D57" s="7">
        <f>SUM(D5:D56)</f>
        <v>9</v>
      </c>
      <c r="E57" s="7">
        <f>SUM(E5:E56)</f>
        <v>0</v>
      </c>
      <c r="F57" s="7">
        <f>SUM(F5:F56)</f>
        <v>6</v>
      </c>
      <c r="G57" s="7">
        <f>SUM(G5:G56)</f>
        <v>1</v>
      </c>
      <c r="H57" s="7">
        <f>SUM(H5:H54)</f>
        <v>1</v>
      </c>
      <c r="I57" s="7">
        <f>SUM(I5:I56)</f>
        <v>7</v>
      </c>
      <c r="J57" s="7">
        <f>SUM(J5:J54)</f>
        <v>4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1</v>
      </c>
      <c r="O57" s="7"/>
      <c r="P57" s="7"/>
      <c r="Q57" s="7"/>
      <c r="R57" s="7"/>
      <c r="S57" s="7"/>
      <c r="T57" s="7">
        <f>SUM(T5:T56)</f>
        <v>2</v>
      </c>
      <c r="U57" s="7">
        <f>SUM(U5:U56)</f>
        <v>1</v>
      </c>
      <c r="V57">
        <f t="shared" si="0"/>
        <v>51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421875" style="0" customWidth="1"/>
    <col min="16" max="16" width="8.7109375" style="0" customWidth="1"/>
    <col min="17" max="17" width="7.14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45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>IF(O5&gt;0,P5/O5,0)</f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0</v>
      </c>
    </row>
    <row r="6" spans="1:22" ht="12.75">
      <c r="A6" s="7">
        <v>2</v>
      </c>
      <c r="B6" s="7" t="s">
        <v>68</v>
      </c>
      <c r="C6" s="8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f>IF(O6&gt;0,P6/O6,0)</f>
        <v>0</v>
      </c>
      <c r="R6" s="7">
        <v>0</v>
      </c>
      <c r="S6" s="9">
        <f>IF(O6&gt;0,R6/O6,0)</f>
        <v>0</v>
      </c>
      <c r="T6" s="7">
        <v>0</v>
      </c>
      <c r="U6" s="7">
        <v>0</v>
      </c>
      <c r="V6">
        <f aca="true" t="shared" si="0" ref="V6:V57">SUM(C6:N6)</f>
        <v>0</v>
      </c>
    </row>
    <row r="7" spans="1:22" ht="12.75">
      <c r="A7" s="7">
        <v>3</v>
      </c>
      <c r="B7" s="7" t="s">
        <v>69</v>
      </c>
      <c r="C7" s="8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>IF(O7&gt;0,P7/O7,0)</f>
        <v>0</v>
      </c>
      <c r="R7" s="7">
        <v>0</v>
      </c>
      <c r="S7" s="9">
        <f>IF(O7&gt;0,R7/O7,0)</f>
        <v>0</v>
      </c>
      <c r="T7" s="7">
        <v>0</v>
      </c>
      <c r="U7" s="7">
        <v>0</v>
      </c>
      <c r="V7">
        <f t="shared" si="0"/>
        <v>1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v>0</v>
      </c>
      <c r="R8" s="7">
        <v>0</v>
      </c>
      <c r="S8" s="9">
        <f>IF(O8&gt;0,R8/O8,0)</f>
        <v>0</v>
      </c>
      <c r="T8" s="7">
        <v>0</v>
      </c>
      <c r="U8" s="7">
        <v>0</v>
      </c>
      <c r="V8">
        <f t="shared" si="0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v>0</v>
      </c>
      <c r="R9" s="7">
        <v>0</v>
      </c>
      <c r="S9" s="9">
        <f aca="true" t="shared" si="1" ref="S9:S26">IF(O9&gt;0,R9/O9,0)</f>
        <v>0</v>
      </c>
      <c r="T9" s="7">
        <v>0</v>
      </c>
      <c r="U9" s="7">
        <v>0</v>
      </c>
      <c r="V9">
        <f t="shared" si="0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v>0</v>
      </c>
      <c r="R10" s="7">
        <v>0</v>
      </c>
      <c r="S10" s="9">
        <f t="shared" si="1"/>
        <v>0</v>
      </c>
      <c r="T10" s="7">
        <v>0</v>
      </c>
      <c r="U10" s="7">
        <v>0</v>
      </c>
      <c r="V10">
        <f t="shared" si="0"/>
        <v>0</v>
      </c>
    </row>
    <row r="11" spans="1:22" ht="12.75">
      <c r="A11" s="7">
        <v>7</v>
      </c>
      <c r="B11" s="7" t="s">
        <v>73</v>
      </c>
      <c r="C11" s="8">
        <v>1</v>
      </c>
      <c r="D11" s="7">
        <v>0</v>
      </c>
      <c r="E11" s="7">
        <v>0</v>
      </c>
      <c r="F11" s="7">
        <v>0</v>
      </c>
      <c r="G11" s="7">
        <v>1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v>0</v>
      </c>
      <c r="R11" s="7">
        <v>0</v>
      </c>
      <c r="S11" s="9">
        <f t="shared" si="1"/>
        <v>0</v>
      </c>
      <c r="T11" s="7">
        <v>1</v>
      </c>
      <c r="U11" s="7">
        <v>0</v>
      </c>
      <c r="V11">
        <f t="shared" si="0"/>
        <v>2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v>0</v>
      </c>
      <c r="R12" s="7">
        <v>0</v>
      </c>
      <c r="S12" s="9">
        <v>0</v>
      </c>
      <c r="T12" s="7">
        <v>0</v>
      </c>
      <c r="U12" s="7">
        <v>0</v>
      </c>
      <c r="V12">
        <f t="shared" si="0"/>
        <v>0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v>0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0"/>
        <v>0</v>
      </c>
    </row>
    <row r="14" spans="1:22" ht="12.75">
      <c r="A14" s="7">
        <v>10</v>
      </c>
      <c r="B14" s="7" t="s">
        <v>76</v>
      </c>
      <c r="C14" s="8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v>0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0"/>
        <v>1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v>0</v>
      </c>
      <c r="R15" s="7">
        <v>0</v>
      </c>
      <c r="S15" s="9">
        <f t="shared" si="1"/>
        <v>0</v>
      </c>
      <c r="T15" s="7">
        <v>0</v>
      </c>
      <c r="U15" s="7">
        <v>0</v>
      </c>
      <c r="V15">
        <f t="shared" si="0"/>
        <v>0</v>
      </c>
    </row>
    <row r="16" spans="1:22" ht="12.75">
      <c r="A16" s="7">
        <v>12</v>
      </c>
      <c r="B16" s="7" t="s">
        <v>78</v>
      </c>
      <c r="C16" s="8">
        <v>0</v>
      </c>
      <c r="D16" s="7">
        <v>0</v>
      </c>
      <c r="E16" s="7">
        <v>0</v>
      </c>
      <c r="F16" s="7">
        <v>1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v>0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0"/>
        <v>1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1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v>0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0"/>
        <v>1</v>
      </c>
    </row>
    <row r="18" spans="1:22" ht="12.75">
      <c r="A18" s="7">
        <v>14</v>
      </c>
      <c r="B18" s="7" t="s">
        <v>80</v>
      </c>
      <c r="C18" s="8">
        <v>1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v>0</v>
      </c>
      <c r="R18" s="7">
        <v>0</v>
      </c>
      <c r="S18" s="9">
        <f t="shared" si="1"/>
        <v>0</v>
      </c>
      <c r="T18" s="7">
        <v>0</v>
      </c>
      <c r="U18" s="7">
        <v>0</v>
      </c>
      <c r="V18">
        <f t="shared" si="0"/>
        <v>1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v>0</v>
      </c>
      <c r="R19" s="7">
        <v>0</v>
      </c>
      <c r="S19" s="9">
        <f>IF(O19&gt;0,R19/O19,0)</f>
        <v>0</v>
      </c>
      <c r="T19" s="7">
        <v>0</v>
      </c>
      <c r="U19" s="7">
        <v>0</v>
      </c>
      <c r="V19">
        <f t="shared" si="0"/>
        <v>0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1</v>
      </c>
      <c r="H20" s="7">
        <v>1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v>0</v>
      </c>
      <c r="R20" s="7">
        <v>0</v>
      </c>
      <c r="S20" s="9">
        <f t="shared" si="1"/>
        <v>0</v>
      </c>
      <c r="T20" s="7">
        <v>0</v>
      </c>
      <c r="U20" s="7">
        <v>0</v>
      </c>
      <c r="V20">
        <f t="shared" si="0"/>
        <v>2</v>
      </c>
    </row>
    <row r="21" spans="1:22" ht="12.75">
      <c r="A21" s="7">
        <v>17</v>
      </c>
      <c r="B21" s="7" t="s">
        <v>83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v>0</v>
      </c>
      <c r="R21" s="7">
        <v>0</v>
      </c>
      <c r="S21" s="9">
        <f t="shared" si="1"/>
        <v>0</v>
      </c>
      <c r="T21" s="7">
        <v>0</v>
      </c>
      <c r="U21" s="7">
        <v>0</v>
      </c>
      <c r="V21">
        <f t="shared" si="0"/>
        <v>1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1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v>0</v>
      </c>
      <c r="R22" s="7">
        <v>0</v>
      </c>
      <c r="S22" s="9">
        <f t="shared" si="1"/>
        <v>0</v>
      </c>
      <c r="T22" s="7">
        <v>0</v>
      </c>
      <c r="U22" s="7">
        <v>0</v>
      </c>
      <c r="V22">
        <f t="shared" si="0"/>
        <v>1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v>0</v>
      </c>
      <c r="R23" s="7">
        <v>0</v>
      </c>
      <c r="S23" s="9">
        <f t="shared" si="1"/>
        <v>0</v>
      </c>
      <c r="T23" s="7">
        <v>0</v>
      </c>
      <c r="U23" s="7">
        <v>0</v>
      </c>
      <c r="V23">
        <f t="shared" si="0"/>
        <v>0</v>
      </c>
    </row>
    <row r="24" spans="1:22" ht="12.75">
      <c r="A24" s="7">
        <v>20</v>
      </c>
      <c r="B24" s="7" t="s">
        <v>86</v>
      </c>
      <c r="C24" s="8">
        <v>0</v>
      </c>
      <c r="D24" s="7">
        <v>0</v>
      </c>
      <c r="E24" s="7">
        <v>0</v>
      </c>
      <c r="F24" s="7">
        <v>1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v>0</v>
      </c>
      <c r="R24" s="7">
        <v>0</v>
      </c>
      <c r="S24" s="9">
        <f t="shared" si="1"/>
        <v>0</v>
      </c>
      <c r="T24" s="7">
        <v>0</v>
      </c>
      <c r="U24" s="7">
        <v>0</v>
      </c>
      <c r="V24">
        <f t="shared" si="0"/>
        <v>1</v>
      </c>
    </row>
    <row r="25" spans="1:22" ht="12.75">
      <c r="A25" s="7">
        <v>21</v>
      </c>
      <c r="B25" s="7" t="s">
        <v>87</v>
      </c>
      <c r="C25" s="8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v>0</v>
      </c>
      <c r="R25" s="7">
        <v>0</v>
      </c>
      <c r="S25" s="9">
        <v>0</v>
      </c>
      <c r="T25" s="7">
        <v>0</v>
      </c>
      <c r="U25" s="7">
        <v>0</v>
      </c>
      <c r="V25">
        <f t="shared" si="0"/>
        <v>1</v>
      </c>
    </row>
    <row r="26" spans="1:22" ht="12.75">
      <c r="A26" s="7">
        <v>22</v>
      </c>
      <c r="B26" s="7" t="s">
        <v>88</v>
      </c>
      <c r="C26" s="8">
        <v>0</v>
      </c>
      <c r="D26" s="7">
        <v>1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v>0</v>
      </c>
      <c r="R26" s="7">
        <v>0</v>
      </c>
      <c r="S26" s="9">
        <f t="shared" si="1"/>
        <v>0</v>
      </c>
      <c r="T26" s="7">
        <v>0</v>
      </c>
      <c r="U26" s="7">
        <v>0</v>
      </c>
      <c r="V26">
        <f t="shared" si="0"/>
        <v>2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f aca="true" t="shared" si="2" ref="Q27:Q33">IF(O27&gt;0,P27/O27,0)</f>
        <v>0</v>
      </c>
      <c r="R27" s="7">
        <v>0</v>
      </c>
      <c r="S27" s="9">
        <v>0</v>
      </c>
      <c r="T27" s="7">
        <v>0</v>
      </c>
      <c r="U27" s="7">
        <v>0</v>
      </c>
      <c r="V27">
        <f t="shared" si="0"/>
        <v>0</v>
      </c>
    </row>
    <row r="28" spans="1:22" ht="12.75">
      <c r="A28" s="7">
        <v>24</v>
      </c>
      <c r="B28" s="7" t="s">
        <v>90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v>0</v>
      </c>
      <c r="R28" s="7">
        <v>0</v>
      </c>
      <c r="S28" s="9">
        <f aca="true" t="shared" si="3" ref="S28:S33">IF(O28&gt;0,R28/O28,0)</f>
        <v>0</v>
      </c>
      <c r="T28" s="7">
        <v>0</v>
      </c>
      <c r="U28" s="7">
        <v>0</v>
      </c>
      <c r="V28">
        <f t="shared" si="0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2"/>
        <v>0</v>
      </c>
      <c r="R29" s="7">
        <v>0</v>
      </c>
      <c r="S29" s="9">
        <f t="shared" si="3"/>
        <v>0</v>
      </c>
      <c r="T29" s="7">
        <v>0</v>
      </c>
      <c r="U29" s="7">
        <v>0</v>
      </c>
      <c r="V29">
        <f t="shared" si="0"/>
        <v>1</v>
      </c>
    </row>
    <row r="30" spans="1:22" ht="12.75">
      <c r="A30" s="7">
        <v>26</v>
      </c>
      <c r="B30" s="7" t="s">
        <v>92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f t="shared" si="2"/>
        <v>0</v>
      </c>
      <c r="R30" s="7">
        <v>0</v>
      </c>
      <c r="S30" s="9">
        <f t="shared" si="3"/>
        <v>0</v>
      </c>
      <c r="T30" s="7">
        <v>0</v>
      </c>
      <c r="U30" s="7">
        <v>0</v>
      </c>
      <c r="V30">
        <f t="shared" si="0"/>
        <v>1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f t="shared" si="2"/>
        <v>0</v>
      </c>
      <c r="R31" s="7">
        <v>0</v>
      </c>
      <c r="S31" s="9">
        <f t="shared" si="3"/>
        <v>0</v>
      </c>
      <c r="T31" s="7">
        <v>0</v>
      </c>
      <c r="U31" s="7">
        <v>0</v>
      </c>
      <c r="V31">
        <f t="shared" si="0"/>
        <v>0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1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f t="shared" si="2"/>
        <v>0</v>
      </c>
      <c r="R32" s="7">
        <v>0</v>
      </c>
      <c r="S32" s="9">
        <f t="shared" si="3"/>
        <v>0</v>
      </c>
      <c r="T32" s="7">
        <v>0</v>
      </c>
      <c r="U32" s="7">
        <v>0</v>
      </c>
      <c r="V32">
        <f t="shared" si="0"/>
        <v>1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2"/>
        <v>0</v>
      </c>
      <c r="R33" s="7">
        <v>0</v>
      </c>
      <c r="S33" s="9">
        <f t="shared" si="3"/>
        <v>0</v>
      </c>
      <c r="T33" s="7">
        <v>0</v>
      </c>
      <c r="U33" s="7">
        <v>0</v>
      </c>
      <c r="V33">
        <f t="shared" si="0"/>
        <v>0</v>
      </c>
    </row>
    <row r="34" spans="1:22" ht="12.75">
      <c r="A34" s="7">
        <v>30</v>
      </c>
      <c r="B34" s="7" t="s">
        <v>96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v>0</v>
      </c>
      <c r="R34" s="7">
        <v>0</v>
      </c>
      <c r="S34" s="9">
        <v>0</v>
      </c>
      <c r="T34" s="7">
        <v>0</v>
      </c>
      <c r="U34" s="7">
        <v>0</v>
      </c>
      <c r="V34">
        <f t="shared" si="0"/>
        <v>2</v>
      </c>
    </row>
    <row r="35" spans="1:22" ht="12.75">
      <c r="A35" s="7">
        <v>31</v>
      </c>
      <c r="B35" s="7" t="s">
        <v>97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>IF(O35&gt;0,P35/O35,0)</f>
        <v>0</v>
      </c>
      <c r="R35" s="7">
        <v>0</v>
      </c>
      <c r="S35" s="9">
        <f>IF(O35&gt;0,R35/O35,0)</f>
        <v>0</v>
      </c>
      <c r="T35" s="7">
        <v>0</v>
      </c>
      <c r="U35" s="7">
        <v>0</v>
      </c>
      <c r="V35">
        <f t="shared" si="0"/>
        <v>2</v>
      </c>
    </row>
    <row r="36" spans="1:22" ht="12.75">
      <c r="A36" s="7">
        <v>32</v>
      </c>
      <c r="B36" s="7" t="s">
        <v>98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v>0</v>
      </c>
      <c r="R36" s="7">
        <v>0</v>
      </c>
      <c r="S36" s="9">
        <f>IF(O36&gt;0,R36/O36,0)</f>
        <v>0</v>
      </c>
      <c r="T36" s="7">
        <v>1</v>
      </c>
      <c r="U36" s="7">
        <v>0</v>
      </c>
      <c r="V36">
        <f t="shared" si="0"/>
        <v>1</v>
      </c>
    </row>
    <row r="37" spans="1:22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v>0</v>
      </c>
      <c r="R37" s="7">
        <v>0</v>
      </c>
      <c r="S37" s="9">
        <f>IF(O37&gt;0,R37/O37,0)</f>
        <v>0</v>
      </c>
      <c r="T37" s="7">
        <v>0</v>
      </c>
      <c r="U37" s="7">
        <v>0</v>
      </c>
      <c r="V37">
        <f t="shared" si="0"/>
        <v>0</v>
      </c>
    </row>
    <row r="38" spans="1:22" ht="12.75">
      <c r="A38" s="7">
        <v>34</v>
      </c>
      <c r="B38" s="7" t="s">
        <v>100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v>0</v>
      </c>
      <c r="R38" s="7">
        <v>0</v>
      </c>
      <c r="S38" s="9">
        <f>IF(O38&gt;0,R38/O38,0)</f>
        <v>0</v>
      </c>
      <c r="T38" s="7">
        <v>0</v>
      </c>
      <c r="U38" s="7">
        <v>0</v>
      </c>
      <c r="V38">
        <f t="shared" si="0"/>
        <v>1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>IF(O39&gt;0,P39/O39,0)</f>
        <v>0</v>
      </c>
      <c r="R39" s="7">
        <v>0</v>
      </c>
      <c r="S39" s="9">
        <f>IF(O39&gt;0,R39/O39,0)</f>
        <v>0</v>
      </c>
      <c r="T39" s="7">
        <v>0</v>
      </c>
      <c r="U39" s="7">
        <v>0</v>
      </c>
      <c r="V39">
        <f t="shared" si="0"/>
        <v>0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v>0</v>
      </c>
      <c r="R40" s="7">
        <v>0</v>
      </c>
      <c r="S40" s="9">
        <v>0</v>
      </c>
      <c r="T40" s="7">
        <v>0</v>
      </c>
      <c r="U40" s="7">
        <v>0</v>
      </c>
      <c r="V40">
        <f t="shared" si="0"/>
        <v>1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v>0</v>
      </c>
      <c r="R41" s="7">
        <v>0</v>
      </c>
      <c r="S41" s="9">
        <f>IF(O41&gt;0,R41/O41,0)</f>
        <v>0</v>
      </c>
      <c r="T41" s="7">
        <v>0</v>
      </c>
      <c r="U41" s="7">
        <v>0</v>
      </c>
      <c r="V41">
        <f t="shared" si="0"/>
        <v>0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v>0</v>
      </c>
      <c r="R42" s="7">
        <v>0</v>
      </c>
      <c r="S42" s="9">
        <f aca="true" t="shared" si="4" ref="S42:S56">IF(O42&gt;0,R42/O42,0)</f>
        <v>0</v>
      </c>
      <c r="T42" s="7">
        <v>0</v>
      </c>
      <c r="U42" s="7">
        <v>0</v>
      </c>
      <c r="V42">
        <f t="shared" si="0"/>
        <v>0</v>
      </c>
    </row>
    <row r="43" spans="1:22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aca="true" t="shared" si="5" ref="Q43:Q56">IF(O43&gt;0,P43/O43,0)</f>
        <v>0</v>
      </c>
      <c r="R43" s="7">
        <v>0</v>
      </c>
      <c r="S43" s="9">
        <f t="shared" si="4"/>
        <v>0</v>
      </c>
      <c r="T43" s="7">
        <v>0</v>
      </c>
      <c r="U43" s="7">
        <v>0</v>
      </c>
      <c r="V43">
        <f t="shared" si="0"/>
        <v>0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5"/>
        <v>0</v>
      </c>
      <c r="R44" s="7">
        <v>0</v>
      </c>
      <c r="S44" s="9">
        <f t="shared" si="4"/>
        <v>0</v>
      </c>
      <c r="T44" s="7">
        <v>0</v>
      </c>
      <c r="U44" s="7">
        <v>0</v>
      </c>
      <c r="V44">
        <f t="shared" si="0"/>
        <v>0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0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0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5"/>
        <v>0</v>
      </c>
      <c r="R47" s="7">
        <v>0</v>
      </c>
      <c r="S47" s="9">
        <f t="shared" si="4"/>
        <v>0</v>
      </c>
      <c r="T47" s="7">
        <v>0</v>
      </c>
      <c r="U47" s="7">
        <v>0</v>
      </c>
      <c r="V47">
        <f t="shared" si="0"/>
        <v>0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5"/>
        <v>0</v>
      </c>
      <c r="R48" s="7">
        <v>0</v>
      </c>
      <c r="S48" s="9">
        <f t="shared" si="4"/>
        <v>0</v>
      </c>
      <c r="T48" s="7">
        <v>0</v>
      </c>
      <c r="U48" s="7">
        <v>0</v>
      </c>
      <c r="V48">
        <f t="shared" si="0"/>
        <v>0</v>
      </c>
    </row>
    <row r="49" spans="1:22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v>0</v>
      </c>
      <c r="R49" s="7">
        <v>0</v>
      </c>
      <c r="S49" s="9">
        <f t="shared" si="4"/>
        <v>0</v>
      </c>
      <c r="T49" s="7">
        <v>0</v>
      </c>
      <c r="U49" s="7">
        <v>0</v>
      </c>
      <c r="V49">
        <f t="shared" si="0"/>
        <v>0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v>0</v>
      </c>
      <c r="R50" s="7">
        <v>0</v>
      </c>
      <c r="S50" s="9">
        <f t="shared" si="4"/>
        <v>0</v>
      </c>
      <c r="T50" s="7">
        <v>0</v>
      </c>
      <c r="U50" s="7">
        <v>0</v>
      </c>
      <c r="V50">
        <f t="shared" si="0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5"/>
        <v>0</v>
      </c>
      <c r="R51" s="7">
        <v>0</v>
      </c>
      <c r="S51" s="9">
        <f t="shared" si="4"/>
        <v>0</v>
      </c>
      <c r="T51" s="7">
        <v>0</v>
      </c>
      <c r="U51" s="7">
        <v>0</v>
      </c>
      <c r="V51">
        <f t="shared" si="0"/>
        <v>2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5"/>
        <v>0</v>
      </c>
      <c r="R52" s="7">
        <v>0</v>
      </c>
      <c r="S52" s="9">
        <f t="shared" si="4"/>
        <v>0</v>
      </c>
      <c r="T52" s="7">
        <v>0</v>
      </c>
      <c r="U52" s="7">
        <v>0</v>
      </c>
      <c r="V52">
        <f t="shared" si="0"/>
        <v>0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f t="shared" si="4"/>
        <v>0</v>
      </c>
      <c r="T53" s="7"/>
      <c r="U53" s="7"/>
      <c r="V53">
        <f t="shared" si="0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v>0</v>
      </c>
      <c r="R54" s="7"/>
      <c r="S54" s="9">
        <f t="shared" si="4"/>
        <v>0</v>
      </c>
      <c r="T54" s="7"/>
      <c r="U54" s="7"/>
      <c r="V54">
        <f t="shared" si="0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>IF(O55&gt;0,P55/O55,0)</f>
        <v>0</v>
      </c>
      <c r="R55" s="7"/>
      <c r="S55" s="9">
        <f>IF(O55&gt;0,R55/O55,0)</f>
        <v>0</v>
      </c>
      <c r="T55" s="7"/>
      <c r="U55" s="7"/>
      <c r="V55">
        <f t="shared" si="0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f t="shared" si="4"/>
        <v>0</v>
      </c>
      <c r="T56" s="7"/>
      <c r="U56" s="7"/>
      <c r="V56">
        <f t="shared" si="0"/>
        <v>0</v>
      </c>
    </row>
    <row r="57" spans="2:22" ht="12.75">
      <c r="B57" s="7" t="s">
        <v>18</v>
      </c>
      <c r="C57" s="7">
        <f>SUM(C5:C56)</f>
        <v>7</v>
      </c>
      <c r="D57" s="7">
        <f>SUM(D5:D56)</f>
        <v>5</v>
      </c>
      <c r="E57" s="7">
        <f>SUM(E5:E56)</f>
        <v>0</v>
      </c>
      <c r="F57" s="7">
        <f>SUM(F5:F56)</f>
        <v>5</v>
      </c>
      <c r="G57" s="7">
        <f>SUM(G5:G56)</f>
        <v>2</v>
      </c>
      <c r="H57" s="7">
        <f>SUM(H5:H54)</f>
        <v>2</v>
      </c>
      <c r="I57" s="7">
        <f>SUM(I5:I56)</f>
        <v>3</v>
      </c>
      <c r="J57" s="7">
        <f>SUM(J5:J54)</f>
        <v>3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2</v>
      </c>
      <c r="U57" s="7">
        <f>SUM(U5:U56)</f>
        <v>0</v>
      </c>
      <c r="V57">
        <f t="shared" si="0"/>
        <v>27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28125" style="0" customWidth="1"/>
    <col min="16" max="16" width="8.421875" style="0" customWidth="1"/>
    <col min="17" max="17" width="7.14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46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1</v>
      </c>
      <c r="L5" s="7">
        <v>0</v>
      </c>
      <c r="M5" s="7">
        <v>0</v>
      </c>
      <c r="N5" s="7">
        <v>0</v>
      </c>
      <c r="O5" s="7">
        <v>37</v>
      </c>
      <c r="P5" s="7">
        <v>0</v>
      </c>
      <c r="Q5" s="9">
        <v>0</v>
      </c>
      <c r="R5" s="7">
        <v>0</v>
      </c>
      <c r="S5" s="9">
        <f>IF(O5&gt;0,R5/O5,0)</f>
        <v>0</v>
      </c>
      <c r="T5" s="7">
        <v>0</v>
      </c>
      <c r="U5" s="7">
        <v>0</v>
      </c>
      <c r="V5">
        <f>SUM(C5:N5)</f>
        <v>2</v>
      </c>
    </row>
    <row r="6" spans="1:22" ht="12.75">
      <c r="A6" s="7">
        <v>2</v>
      </c>
      <c r="B6" s="7" t="s">
        <v>68</v>
      </c>
      <c r="C6" s="8">
        <v>2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37</v>
      </c>
      <c r="P6" s="7">
        <v>2</v>
      </c>
      <c r="Q6" s="9">
        <f>IF(O6&gt;0,P6/O6,0)</f>
        <v>0.05405405405405406</v>
      </c>
      <c r="R6" s="7">
        <v>0</v>
      </c>
      <c r="S6" s="9">
        <f>IF(O6&gt;0,R6/O6,0)</f>
        <v>0</v>
      </c>
      <c r="T6" s="7">
        <v>0</v>
      </c>
      <c r="U6" s="7">
        <v>0</v>
      </c>
      <c r="V6">
        <f aca="true" t="shared" si="0" ref="V6:V57">SUM(C6:N6)</f>
        <v>2</v>
      </c>
    </row>
    <row r="7" spans="1:22" ht="12.75">
      <c r="A7" s="7">
        <v>3</v>
      </c>
      <c r="B7" s="7" t="s">
        <v>69</v>
      </c>
      <c r="C7" s="8">
        <v>0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37</v>
      </c>
      <c r="P7" s="7">
        <v>0</v>
      </c>
      <c r="Q7" s="9">
        <f>IF(O7&gt;0,P7/O7,0)</f>
        <v>0</v>
      </c>
      <c r="R7" s="7">
        <v>0</v>
      </c>
      <c r="S7" s="9">
        <f>IF(O7&gt;0,R7/O7,0)</f>
        <v>0</v>
      </c>
      <c r="T7" s="7">
        <v>0</v>
      </c>
      <c r="U7" s="7">
        <v>0</v>
      </c>
      <c r="V7">
        <f t="shared" si="0"/>
        <v>1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37</v>
      </c>
      <c r="P8" s="7">
        <v>0</v>
      </c>
      <c r="Q8" s="9">
        <v>0</v>
      </c>
      <c r="R8" s="7">
        <v>0</v>
      </c>
      <c r="S8" s="9">
        <f>IF(O8&gt;0,R8/O8,0)</f>
        <v>0</v>
      </c>
      <c r="T8" s="7">
        <v>0</v>
      </c>
      <c r="U8" s="7">
        <v>0</v>
      </c>
      <c r="V8">
        <f t="shared" si="0"/>
        <v>0</v>
      </c>
    </row>
    <row r="9" spans="1:22" ht="12.75">
      <c r="A9" s="7">
        <v>5</v>
      </c>
      <c r="B9" s="7" t="s">
        <v>71</v>
      </c>
      <c r="C9" s="8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37</v>
      </c>
      <c r="P9" s="7">
        <v>0</v>
      </c>
      <c r="Q9" s="9">
        <f aca="true" t="shared" si="1" ref="Q9:Q20">IF(O9&gt;0,P9/O9,0)</f>
        <v>0</v>
      </c>
      <c r="R9" s="7">
        <v>0</v>
      </c>
      <c r="S9" s="9">
        <f aca="true" t="shared" si="2" ref="S9:S14">IF(O9&gt;0,R9/O9,0)</f>
        <v>0</v>
      </c>
      <c r="T9" s="7">
        <v>0</v>
      </c>
      <c r="U9" s="7">
        <v>0</v>
      </c>
      <c r="V9">
        <f t="shared" si="0"/>
        <v>1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1</v>
      </c>
      <c r="K10" s="7">
        <v>0</v>
      </c>
      <c r="L10" s="7">
        <v>0</v>
      </c>
      <c r="M10" s="7">
        <v>0</v>
      </c>
      <c r="N10" s="7">
        <v>0</v>
      </c>
      <c r="O10" s="7">
        <v>37</v>
      </c>
      <c r="P10" s="7">
        <v>0</v>
      </c>
      <c r="Q10" s="9">
        <f t="shared" si="1"/>
        <v>0</v>
      </c>
      <c r="R10" s="7">
        <v>0</v>
      </c>
      <c r="S10" s="9">
        <f t="shared" si="2"/>
        <v>0</v>
      </c>
      <c r="T10" s="7">
        <v>0</v>
      </c>
      <c r="U10" s="7">
        <v>0</v>
      </c>
      <c r="V10">
        <f t="shared" si="0"/>
        <v>1</v>
      </c>
    </row>
    <row r="11" spans="1:22" ht="12.75">
      <c r="A11" s="7">
        <v>7</v>
      </c>
      <c r="B11" s="7" t="s">
        <v>73</v>
      </c>
      <c r="C11" s="8">
        <v>1</v>
      </c>
      <c r="D11" s="7">
        <v>1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1</v>
      </c>
      <c r="K11" s="7">
        <v>0</v>
      </c>
      <c r="L11" s="7">
        <v>0</v>
      </c>
      <c r="M11" s="7">
        <v>0</v>
      </c>
      <c r="N11" s="7">
        <v>0</v>
      </c>
      <c r="O11" s="7">
        <v>37</v>
      </c>
      <c r="P11" s="7">
        <v>1</v>
      </c>
      <c r="Q11" s="9">
        <f>IF(O11&gt;0,P11/O11,0)</f>
        <v>0.02702702702702703</v>
      </c>
      <c r="R11" s="7">
        <v>0</v>
      </c>
      <c r="S11" s="9">
        <f>IF(O11&gt;0,R11/O11,0)</f>
        <v>0</v>
      </c>
      <c r="T11" s="7">
        <v>0</v>
      </c>
      <c r="U11" s="7">
        <v>0</v>
      </c>
      <c r="V11">
        <f t="shared" si="0"/>
        <v>3</v>
      </c>
    </row>
    <row r="12" spans="1:22" ht="12.75">
      <c r="A12" s="7">
        <v>8</v>
      </c>
      <c r="B12" s="7" t="s">
        <v>74</v>
      </c>
      <c r="C12" s="8">
        <v>2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37</v>
      </c>
      <c r="P12" s="7">
        <v>1</v>
      </c>
      <c r="Q12" s="9">
        <f t="shared" si="1"/>
        <v>0.02702702702702703</v>
      </c>
      <c r="R12" s="7">
        <v>0</v>
      </c>
      <c r="S12" s="9">
        <f t="shared" si="2"/>
        <v>0</v>
      </c>
      <c r="T12" s="7">
        <v>0</v>
      </c>
      <c r="U12" s="7">
        <v>0</v>
      </c>
      <c r="V12">
        <f t="shared" si="0"/>
        <v>2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37</v>
      </c>
      <c r="P13" s="7">
        <v>0</v>
      </c>
      <c r="Q13" s="9">
        <f t="shared" si="1"/>
        <v>0</v>
      </c>
      <c r="R13" s="7">
        <v>0</v>
      </c>
      <c r="S13" s="9">
        <f t="shared" si="2"/>
        <v>0</v>
      </c>
      <c r="T13" s="7">
        <v>0</v>
      </c>
      <c r="U13" s="7">
        <v>0</v>
      </c>
      <c r="V13">
        <f t="shared" si="0"/>
        <v>0</v>
      </c>
    </row>
    <row r="14" spans="1:22" ht="12.75">
      <c r="A14" s="7">
        <v>10</v>
      </c>
      <c r="B14" s="7" t="s">
        <v>76</v>
      </c>
      <c r="C14" s="8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1</v>
      </c>
      <c r="K14" s="7">
        <v>0</v>
      </c>
      <c r="L14" s="7">
        <v>0</v>
      </c>
      <c r="M14" s="7">
        <v>0</v>
      </c>
      <c r="N14" s="7">
        <v>0</v>
      </c>
      <c r="O14" s="7">
        <v>37</v>
      </c>
      <c r="P14" s="7">
        <v>0</v>
      </c>
      <c r="Q14" s="9">
        <f t="shared" si="1"/>
        <v>0</v>
      </c>
      <c r="R14" s="7">
        <v>0</v>
      </c>
      <c r="S14" s="9">
        <f t="shared" si="2"/>
        <v>0</v>
      </c>
      <c r="T14" s="7">
        <v>0</v>
      </c>
      <c r="U14" s="7">
        <v>0</v>
      </c>
      <c r="V14">
        <f t="shared" si="0"/>
        <v>2</v>
      </c>
    </row>
    <row r="15" spans="1:22" ht="12.75">
      <c r="A15" s="7">
        <v>11</v>
      </c>
      <c r="B15" s="7" t="s">
        <v>77</v>
      </c>
      <c r="C15" s="8">
        <v>0</v>
      </c>
      <c r="D15" s="7">
        <v>1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1</v>
      </c>
      <c r="K15" s="7">
        <v>0</v>
      </c>
      <c r="L15" s="7">
        <v>0</v>
      </c>
      <c r="M15" s="7">
        <v>0</v>
      </c>
      <c r="N15" s="7">
        <v>0</v>
      </c>
      <c r="O15" s="7">
        <v>37</v>
      </c>
      <c r="P15" s="7">
        <v>0</v>
      </c>
      <c r="Q15" s="9">
        <f t="shared" si="1"/>
        <v>0</v>
      </c>
      <c r="R15" s="7">
        <v>0</v>
      </c>
      <c r="S15" s="9">
        <v>0</v>
      </c>
      <c r="T15" s="7">
        <v>0</v>
      </c>
      <c r="U15" s="7">
        <v>0</v>
      </c>
      <c r="V15">
        <f t="shared" si="0"/>
        <v>2</v>
      </c>
    </row>
    <row r="16" spans="1:22" ht="12.75">
      <c r="A16" s="7">
        <v>12</v>
      </c>
      <c r="B16" s="7" t="s">
        <v>78</v>
      </c>
      <c r="C16" s="8">
        <v>0</v>
      </c>
      <c r="D16" s="7">
        <v>0</v>
      </c>
      <c r="E16" s="7">
        <v>0</v>
      </c>
      <c r="F16" s="7">
        <v>0</v>
      </c>
      <c r="G16" s="7">
        <v>0</v>
      </c>
      <c r="H16" s="7">
        <v>1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37</v>
      </c>
      <c r="P16" s="7">
        <v>0</v>
      </c>
      <c r="Q16" s="9">
        <f t="shared" si="1"/>
        <v>0</v>
      </c>
      <c r="R16" s="7">
        <v>0</v>
      </c>
      <c r="S16" s="9">
        <f>IF(O16&gt;0,R16/O16,0)</f>
        <v>0</v>
      </c>
      <c r="T16" s="7">
        <v>0</v>
      </c>
      <c r="U16" s="7">
        <v>0</v>
      </c>
      <c r="V16">
        <f t="shared" si="0"/>
        <v>1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37</v>
      </c>
      <c r="P17" s="7">
        <v>0</v>
      </c>
      <c r="Q17" s="9">
        <f>IF(O17&gt;0,P17/O17,0)</f>
        <v>0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0"/>
        <v>0</v>
      </c>
    </row>
    <row r="18" spans="1:22" ht="12.75">
      <c r="A18" s="7">
        <v>14</v>
      </c>
      <c r="B18" s="7" t="s">
        <v>80</v>
      </c>
      <c r="C18" s="8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37</v>
      </c>
      <c r="P18" s="7">
        <v>0</v>
      </c>
      <c r="Q18" s="9">
        <f>IF(O18&gt;0,P18/O18,0)</f>
        <v>0</v>
      </c>
      <c r="R18" s="7">
        <v>0</v>
      </c>
      <c r="S18" s="9">
        <f>IF(O18&gt;0,R18/O18,0)</f>
        <v>0</v>
      </c>
      <c r="T18" s="7">
        <v>0</v>
      </c>
      <c r="U18" s="7">
        <v>0</v>
      </c>
      <c r="V18">
        <f t="shared" si="0"/>
        <v>0</v>
      </c>
    </row>
    <row r="19" spans="1:22" ht="12.75">
      <c r="A19" s="7">
        <v>15</v>
      </c>
      <c r="B19" s="7" t="s">
        <v>81</v>
      </c>
      <c r="C19" s="8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1</v>
      </c>
      <c r="M19" s="7">
        <v>0</v>
      </c>
      <c r="N19" s="7">
        <v>0</v>
      </c>
      <c r="O19" s="7">
        <v>37</v>
      </c>
      <c r="P19" s="7">
        <v>0</v>
      </c>
      <c r="Q19" s="9">
        <f>IF(O19&gt;0,P19/O19,0)</f>
        <v>0</v>
      </c>
      <c r="R19" s="7">
        <v>0</v>
      </c>
      <c r="S19" s="9">
        <f>IF(O19&gt;0,R19/O19,0)</f>
        <v>0</v>
      </c>
      <c r="T19" s="7">
        <v>0</v>
      </c>
      <c r="U19" s="7">
        <v>0</v>
      </c>
      <c r="V19">
        <f t="shared" si="0"/>
        <v>1</v>
      </c>
    </row>
    <row r="20" spans="1:22" ht="12.75">
      <c r="A20" s="7">
        <v>16</v>
      </c>
      <c r="B20" s="7" t="s">
        <v>82</v>
      </c>
      <c r="C20" s="8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37</v>
      </c>
      <c r="P20" s="7">
        <v>0</v>
      </c>
      <c r="Q20" s="9">
        <f t="shared" si="1"/>
        <v>0</v>
      </c>
      <c r="R20" s="7">
        <v>0</v>
      </c>
      <c r="S20" s="9">
        <f>IF(O20&gt;0,R20/O20,0)</f>
        <v>0</v>
      </c>
      <c r="T20" s="7">
        <v>0</v>
      </c>
      <c r="U20" s="7">
        <v>0</v>
      </c>
      <c r="V20">
        <f t="shared" si="0"/>
        <v>0</v>
      </c>
    </row>
    <row r="21" spans="1:22" ht="12.75">
      <c r="A21" s="7">
        <v>17</v>
      </c>
      <c r="B21" s="7" t="s">
        <v>83</v>
      </c>
      <c r="C21" s="8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37</v>
      </c>
      <c r="P21" s="7">
        <v>0</v>
      </c>
      <c r="Q21" s="9">
        <f>IF(O21&gt;0,P21/O21,0)</f>
        <v>0</v>
      </c>
      <c r="R21" s="7">
        <v>0</v>
      </c>
      <c r="S21" s="9">
        <f aca="true" t="shared" si="3" ref="S21:S36">IF(O21&gt;0,R21/O21,0)</f>
        <v>0</v>
      </c>
      <c r="T21" s="7">
        <v>0</v>
      </c>
      <c r="U21" s="7">
        <v>0</v>
      </c>
      <c r="V21">
        <f t="shared" si="0"/>
        <v>1</v>
      </c>
    </row>
    <row r="22" spans="1:22" ht="12.75">
      <c r="A22" s="7">
        <v>18</v>
      </c>
      <c r="B22" s="7" t="s">
        <v>84</v>
      </c>
      <c r="C22" s="8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37</v>
      </c>
      <c r="P22" s="7">
        <v>0</v>
      </c>
      <c r="Q22" s="9">
        <f>IF(O22&gt;0,P22/O22,0)</f>
        <v>0</v>
      </c>
      <c r="R22" s="7">
        <v>0</v>
      </c>
      <c r="S22" s="9">
        <f t="shared" si="3"/>
        <v>0</v>
      </c>
      <c r="T22" s="7">
        <v>0</v>
      </c>
      <c r="U22" s="7">
        <v>0</v>
      </c>
      <c r="V22">
        <f t="shared" si="0"/>
        <v>0</v>
      </c>
    </row>
    <row r="23" spans="1:22" ht="12.75">
      <c r="A23" s="7">
        <v>19</v>
      </c>
      <c r="B23" s="7" t="s">
        <v>85</v>
      </c>
      <c r="C23" s="8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37</v>
      </c>
      <c r="P23" s="7">
        <v>0</v>
      </c>
      <c r="Q23" s="9">
        <f>IF(O23&gt;0,P23/O23,0)</f>
        <v>0</v>
      </c>
      <c r="R23" s="7">
        <v>0</v>
      </c>
      <c r="S23" s="9">
        <f t="shared" si="3"/>
        <v>0</v>
      </c>
      <c r="T23" s="7">
        <v>0</v>
      </c>
      <c r="U23" s="7">
        <v>0</v>
      </c>
      <c r="V23">
        <f t="shared" si="0"/>
        <v>0</v>
      </c>
    </row>
    <row r="24" spans="1:22" ht="12.75">
      <c r="A24" s="7">
        <v>20</v>
      </c>
      <c r="B24" s="7" t="s">
        <v>86</v>
      </c>
      <c r="C24" s="8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0</v>
      </c>
      <c r="K24" s="7">
        <v>0</v>
      </c>
      <c r="L24" s="7">
        <v>0</v>
      </c>
      <c r="M24" s="7">
        <v>0</v>
      </c>
      <c r="N24" s="7">
        <v>0</v>
      </c>
      <c r="O24" s="7">
        <v>37</v>
      </c>
      <c r="P24" s="7">
        <v>0</v>
      </c>
      <c r="Q24" s="9">
        <f>IF(O24&gt;0,P24/O24,0)</f>
        <v>0</v>
      </c>
      <c r="R24" s="7">
        <v>0</v>
      </c>
      <c r="S24" s="9">
        <f t="shared" si="3"/>
        <v>0</v>
      </c>
      <c r="T24" s="7">
        <v>0</v>
      </c>
      <c r="U24" s="7">
        <v>0</v>
      </c>
      <c r="V24">
        <f t="shared" si="0"/>
        <v>0</v>
      </c>
    </row>
    <row r="25" spans="1:22" ht="12.75">
      <c r="A25" s="7">
        <v>21</v>
      </c>
      <c r="B25" s="7" t="s">
        <v>87</v>
      </c>
      <c r="C25" s="8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37</v>
      </c>
      <c r="P25" s="7">
        <v>1</v>
      </c>
      <c r="Q25" s="9">
        <v>0</v>
      </c>
      <c r="R25" s="7">
        <v>0</v>
      </c>
      <c r="S25" s="9">
        <f t="shared" si="3"/>
        <v>0</v>
      </c>
      <c r="T25" s="7">
        <v>1</v>
      </c>
      <c r="U25" s="7">
        <v>0</v>
      </c>
      <c r="V25">
        <f t="shared" si="0"/>
        <v>2</v>
      </c>
    </row>
    <row r="26" spans="1:22" ht="12.75">
      <c r="A26" s="7">
        <v>22</v>
      </c>
      <c r="B26" s="7" t="s">
        <v>88</v>
      </c>
      <c r="C26" s="8">
        <v>0</v>
      </c>
      <c r="D26" s="7">
        <v>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37</v>
      </c>
      <c r="P26" s="7">
        <v>0</v>
      </c>
      <c r="Q26" s="9">
        <f aca="true" t="shared" si="4" ref="Q26:Q40">IF(O26&gt;0,P26/O26,0)</f>
        <v>0</v>
      </c>
      <c r="R26" s="7">
        <v>0</v>
      </c>
      <c r="S26" s="9">
        <f t="shared" si="3"/>
        <v>0</v>
      </c>
      <c r="T26" s="7">
        <v>0</v>
      </c>
      <c r="U26" s="7">
        <v>0</v>
      </c>
      <c r="V26">
        <f t="shared" si="0"/>
        <v>2</v>
      </c>
    </row>
    <row r="27" spans="1:22" ht="12.75">
      <c r="A27" s="7">
        <v>23</v>
      </c>
      <c r="B27" s="7" t="s">
        <v>89</v>
      </c>
      <c r="C27" s="8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37</v>
      </c>
      <c r="P27" s="7">
        <v>0</v>
      </c>
      <c r="Q27" s="9">
        <f t="shared" si="4"/>
        <v>0</v>
      </c>
      <c r="R27" s="7">
        <v>0</v>
      </c>
      <c r="S27" s="9">
        <f t="shared" si="3"/>
        <v>0</v>
      </c>
      <c r="T27" s="7">
        <v>0</v>
      </c>
      <c r="U27" s="7">
        <v>0</v>
      </c>
      <c r="V27">
        <f t="shared" si="0"/>
        <v>0</v>
      </c>
    </row>
    <row r="28" spans="1:22" ht="12.75">
      <c r="A28" s="7">
        <v>24</v>
      </c>
      <c r="B28" s="7" t="s">
        <v>90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0</v>
      </c>
      <c r="L28" s="7">
        <v>0</v>
      </c>
      <c r="M28" s="7">
        <v>0</v>
      </c>
      <c r="N28" s="7">
        <v>0</v>
      </c>
      <c r="O28" s="7">
        <v>37</v>
      </c>
      <c r="P28" s="7">
        <v>0</v>
      </c>
      <c r="Q28" s="9">
        <f t="shared" si="4"/>
        <v>0</v>
      </c>
      <c r="R28" s="7">
        <v>0</v>
      </c>
      <c r="S28" s="9">
        <f t="shared" si="3"/>
        <v>0</v>
      </c>
      <c r="T28" s="7">
        <v>0</v>
      </c>
      <c r="U28" s="7">
        <v>0</v>
      </c>
      <c r="V28">
        <f t="shared" si="0"/>
        <v>0</v>
      </c>
    </row>
    <row r="29" spans="1:22" ht="12.75">
      <c r="A29" s="7">
        <v>25</v>
      </c>
      <c r="B29" s="7" t="s">
        <v>91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37</v>
      </c>
      <c r="P29" s="7">
        <v>1</v>
      </c>
      <c r="Q29" s="9">
        <f t="shared" si="4"/>
        <v>0.02702702702702703</v>
      </c>
      <c r="R29" s="7">
        <v>0</v>
      </c>
      <c r="S29" s="9">
        <f t="shared" si="3"/>
        <v>0</v>
      </c>
      <c r="T29" s="7">
        <v>0</v>
      </c>
      <c r="U29" s="7">
        <v>0</v>
      </c>
      <c r="V29">
        <f t="shared" si="0"/>
        <v>1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37</v>
      </c>
      <c r="P30" s="7">
        <v>0</v>
      </c>
      <c r="Q30" s="9">
        <f t="shared" si="4"/>
        <v>0</v>
      </c>
      <c r="R30" s="7">
        <v>0</v>
      </c>
      <c r="S30" s="9">
        <f t="shared" si="3"/>
        <v>0</v>
      </c>
      <c r="T30" s="7">
        <v>0</v>
      </c>
      <c r="U30" s="7">
        <v>0</v>
      </c>
      <c r="V30">
        <f t="shared" si="0"/>
        <v>0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37</v>
      </c>
      <c r="P31" s="7">
        <v>0</v>
      </c>
      <c r="Q31" s="9">
        <f t="shared" si="4"/>
        <v>0</v>
      </c>
      <c r="R31" s="7">
        <v>0</v>
      </c>
      <c r="S31" s="9">
        <f t="shared" si="3"/>
        <v>0</v>
      </c>
      <c r="T31" s="7">
        <v>0</v>
      </c>
      <c r="U31" s="7">
        <v>0</v>
      </c>
      <c r="V31">
        <f t="shared" si="0"/>
        <v>0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37</v>
      </c>
      <c r="P32" s="7">
        <v>0</v>
      </c>
      <c r="Q32" s="9">
        <f>IF(O32&gt;0,P32/O32,0)</f>
        <v>0</v>
      </c>
      <c r="R32" s="7">
        <v>0</v>
      </c>
      <c r="S32" s="9">
        <f>IF(O32&gt;0,R32/O32,0)</f>
        <v>0</v>
      </c>
      <c r="T32" s="7">
        <v>0</v>
      </c>
      <c r="U32" s="7">
        <v>0</v>
      </c>
      <c r="V32">
        <f t="shared" si="0"/>
        <v>0</v>
      </c>
    </row>
    <row r="33" spans="1:22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37</v>
      </c>
      <c r="P33" s="7">
        <v>0</v>
      </c>
      <c r="Q33" s="9">
        <f t="shared" si="4"/>
        <v>0</v>
      </c>
      <c r="R33" s="7">
        <v>0</v>
      </c>
      <c r="S33" s="9">
        <f t="shared" si="3"/>
        <v>0</v>
      </c>
      <c r="T33" s="7">
        <v>0</v>
      </c>
      <c r="U33" s="7">
        <v>0</v>
      </c>
      <c r="V33">
        <f t="shared" si="0"/>
        <v>1</v>
      </c>
    </row>
    <row r="34" spans="1:22" ht="12.75">
      <c r="A34" s="7">
        <v>30</v>
      </c>
      <c r="B34" s="7" t="s">
        <v>96</v>
      </c>
      <c r="C34" s="7">
        <v>0</v>
      </c>
      <c r="D34" s="7">
        <v>1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37</v>
      </c>
      <c r="P34" s="7">
        <v>0</v>
      </c>
      <c r="Q34" s="9">
        <f t="shared" si="4"/>
        <v>0</v>
      </c>
      <c r="R34" s="7">
        <v>0</v>
      </c>
      <c r="S34" s="9">
        <f t="shared" si="3"/>
        <v>0</v>
      </c>
      <c r="T34" s="7">
        <v>0</v>
      </c>
      <c r="U34" s="7">
        <v>0</v>
      </c>
      <c r="V34">
        <f t="shared" si="0"/>
        <v>2</v>
      </c>
    </row>
    <row r="35" spans="1:22" ht="12.75">
      <c r="A35" s="7">
        <v>31</v>
      </c>
      <c r="B35" s="7" t="s">
        <v>97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37</v>
      </c>
      <c r="P35" s="7">
        <v>1</v>
      </c>
      <c r="Q35" s="9">
        <f t="shared" si="4"/>
        <v>0.02702702702702703</v>
      </c>
      <c r="R35" s="7">
        <v>0</v>
      </c>
      <c r="S35" s="9">
        <f t="shared" si="3"/>
        <v>0</v>
      </c>
      <c r="T35" s="7">
        <v>0</v>
      </c>
      <c r="U35" s="7">
        <v>0</v>
      </c>
      <c r="V35">
        <f t="shared" si="0"/>
        <v>1</v>
      </c>
    </row>
    <row r="36" spans="1:22" ht="12.75">
      <c r="A36" s="7">
        <v>32</v>
      </c>
      <c r="B36" s="7" t="s">
        <v>98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37</v>
      </c>
      <c r="P36" s="7">
        <v>0</v>
      </c>
      <c r="Q36" s="9">
        <f t="shared" si="4"/>
        <v>0</v>
      </c>
      <c r="R36" s="7">
        <v>0</v>
      </c>
      <c r="S36" s="9">
        <f t="shared" si="3"/>
        <v>0</v>
      </c>
      <c r="T36" s="7">
        <v>0</v>
      </c>
      <c r="U36" s="7">
        <v>0</v>
      </c>
      <c r="V36">
        <f t="shared" si="0"/>
        <v>1</v>
      </c>
    </row>
    <row r="37" spans="1:22" ht="12.75">
      <c r="A37" s="7">
        <v>33</v>
      </c>
      <c r="B37" s="7" t="s">
        <v>99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37</v>
      </c>
      <c r="P37" s="7">
        <v>1</v>
      </c>
      <c r="Q37" s="9">
        <f t="shared" si="4"/>
        <v>0.02702702702702703</v>
      </c>
      <c r="R37" s="7">
        <v>0</v>
      </c>
      <c r="S37" s="9">
        <f>IF(O37&gt;0,R37/O37,0)</f>
        <v>0</v>
      </c>
      <c r="T37" s="7">
        <v>0</v>
      </c>
      <c r="U37" s="7">
        <v>0</v>
      </c>
      <c r="V37">
        <f t="shared" si="0"/>
        <v>1</v>
      </c>
    </row>
    <row r="38" spans="1:22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37</v>
      </c>
      <c r="P38" s="7">
        <v>0</v>
      </c>
      <c r="Q38" s="9">
        <f t="shared" si="4"/>
        <v>0</v>
      </c>
      <c r="R38" s="7">
        <v>0</v>
      </c>
      <c r="S38" s="9">
        <f>IF(O38&gt;0,R38/O38,0)</f>
        <v>0</v>
      </c>
      <c r="T38" s="7">
        <v>0</v>
      </c>
      <c r="U38" s="7">
        <v>0</v>
      </c>
      <c r="V38">
        <f t="shared" si="0"/>
        <v>0</v>
      </c>
    </row>
    <row r="39" spans="1:22" ht="12.75">
      <c r="A39" s="7">
        <v>35</v>
      </c>
      <c r="B39" s="7" t="s">
        <v>101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37</v>
      </c>
      <c r="P39" s="7">
        <v>1</v>
      </c>
      <c r="Q39" s="9">
        <f t="shared" si="4"/>
        <v>0.02702702702702703</v>
      </c>
      <c r="R39" s="7">
        <v>0</v>
      </c>
      <c r="S39" s="9">
        <v>0</v>
      </c>
      <c r="T39" s="7">
        <v>0</v>
      </c>
      <c r="U39" s="7">
        <v>0</v>
      </c>
      <c r="V39">
        <f t="shared" si="0"/>
        <v>1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1</v>
      </c>
      <c r="K40" s="7">
        <v>0</v>
      </c>
      <c r="L40" s="7">
        <v>0</v>
      </c>
      <c r="M40" s="7">
        <v>0</v>
      </c>
      <c r="N40" s="7">
        <v>0</v>
      </c>
      <c r="O40" s="7">
        <v>37</v>
      </c>
      <c r="P40" s="7">
        <v>0</v>
      </c>
      <c r="Q40" s="9">
        <f t="shared" si="4"/>
        <v>0</v>
      </c>
      <c r="R40" s="7">
        <v>0</v>
      </c>
      <c r="S40" s="9">
        <v>0</v>
      </c>
      <c r="T40" s="7">
        <v>0</v>
      </c>
      <c r="U40" s="7">
        <v>0</v>
      </c>
      <c r="V40">
        <f t="shared" si="0"/>
        <v>1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37</v>
      </c>
      <c r="P41" s="7">
        <v>0</v>
      </c>
      <c r="Q41" s="9">
        <f>IF(O41&gt;0,P41/O41,0)</f>
        <v>0</v>
      </c>
      <c r="R41" s="7">
        <v>0</v>
      </c>
      <c r="S41" s="9">
        <f>IF(O41&gt;0,R41/O41,0)</f>
        <v>0</v>
      </c>
      <c r="T41" s="7">
        <v>0</v>
      </c>
      <c r="U41" s="7">
        <v>0</v>
      </c>
      <c r="V41">
        <f t="shared" si="0"/>
        <v>1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7">
        <v>2</v>
      </c>
      <c r="K42" s="7">
        <v>0</v>
      </c>
      <c r="L42" s="7">
        <v>0</v>
      </c>
      <c r="M42" s="7">
        <v>0</v>
      </c>
      <c r="N42" s="7">
        <v>0</v>
      </c>
      <c r="O42" s="7">
        <v>37</v>
      </c>
      <c r="P42" s="7">
        <v>0</v>
      </c>
      <c r="Q42" s="9">
        <f aca="true" t="shared" si="5" ref="Q42:Q56">IF(O42&gt;0,P42/O42,0)</f>
        <v>0</v>
      </c>
      <c r="R42" s="7">
        <v>0</v>
      </c>
      <c r="S42" s="9">
        <f aca="true" t="shared" si="6" ref="S42:S56">IF(O42&gt;0,R42/O42,0)</f>
        <v>0</v>
      </c>
      <c r="T42" s="7">
        <v>0</v>
      </c>
      <c r="U42" s="7">
        <v>0</v>
      </c>
      <c r="V42">
        <f t="shared" si="0"/>
        <v>3</v>
      </c>
    </row>
    <row r="43" spans="1:22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37</v>
      </c>
      <c r="P43" s="7">
        <v>0</v>
      </c>
      <c r="Q43" s="9">
        <f t="shared" si="5"/>
        <v>0</v>
      </c>
      <c r="R43" s="7">
        <v>0</v>
      </c>
      <c r="S43" s="9">
        <f t="shared" si="6"/>
        <v>0</v>
      </c>
      <c r="T43" s="7">
        <v>0</v>
      </c>
      <c r="U43" s="7">
        <v>0</v>
      </c>
      <c r="V43">
        <f t="shared" si="0"/>
        <v>0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37</v>
      </c>
      <c r="P44" s="7">
        <v>0</v>
      </c>
      <c r="Q44" s="9">
        <f t="shared" si="5"/>
        <v>0</v>
      </c>
      <c r="R44" s="7">
        <v>0</v>
      </c>
      <c r="S44" s="9">
        <f t="shared" si="6"/>
        <v>0</v>
      </c>
      <c r="T44" s="7">
        <v>0</v>
      </c>
      <c r="U44" s="7">
        <v>0</v>
      </c>
      <c r="V44">
        <f t="shared" si="0"/>
        <v>1</v>
      </c>
    </row>
    <row r="45" spans="1:22" ht="12.75">
      <c r="A45" s="7">
        <v>41</v>
      </c>
      <c r="B45" s="7" t="s">
        <v>107</v>
      </c>
      <c r="C45" s="7">
        <v>0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37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0"/>
        <v>2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37</v>
      </c>
      <c r="P46" s="7">
        <v>0</v>
      </c>
      <c r="Q46" s="9">
        <f>IF(O46&gt;0,P46/O46,0)</f>
        <v>0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0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37</v>
      </c>
      <c r="P47" s="7">
        <v>0</v>
      </c>
      <c r="Q47" s="9">
        <f t="shared" si="5"/>
        <v>0</v>
      </c>
      <c r="R47" s="7">
        <v>0</v>
      </c>
      <c r="S47" s="9">
        <f t="shared" si="6"/>
        <v>0</v>
      </c>
      <c r="T47" s="7">
        <v>0</v>
      </c>
      <c r="U47" s="7">
        <v>0</v>
      </c>
      <c r="V47">
        <f t="shared" si="0"/>
        <v>0</v>
      </c>
    </row>
    <row r="48" spans="1:22" ht="12.75">
      <c r="A48" s="7">
        <v>44</v>
      </c>
      <c r="B48" s="7" t="s">
        <v>110</v>
      </c>
      <c r="C48" s="7">
        <v>0</v>
      </c>
      <c r="D48" s="7">
        <v>1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37</v>
      </c>
      <c r="P48" s="7">
        <v>0</v>
      </c>
      <c r="Q48" s="9">
        <f t="shared" si="5"/>
        <v>0</v>
      </c>
      <c r="R48" s="7">
        <v>0</v>
      </c>
      <c r="S48" s="9">
        <f t="shared" si="6"/>
        <v>0</v>
      </c>
      <c r="T48" s="7">
        <v>0</v>
      </c>
      <c r="U48" s="7">
        <v>0</v>
      </c>
      <c r="V48">
        <f t="shared" si="0"/>
        <v>2</v>
      </c>
    </row>
    <row r="49" spans="1:22" ht="12.75">
      <c r="A49" s="7">
        <v>45</v>
      </c>
      <c r="B49" s="7" t="s">
        <v>111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37</v>
      </c>
      <c r="P49" s="7">
        <v>0</v>
      </c>
      <c r="Q49" s="9">
        <f t="shared" si="5"/>
        <v>0</v>
      </c>
      <c r="R49" s="7">
        <v>0</v>
      </c>
      <c r="S49" s="9">
        <f t="shared" si="6"/>
        <v>0</v>
      </c>
      <c r="T49" s="7">
        <v>0</v>
      </c>
      <c r="U49" s="7">
        <v>0</v>
      </c>
      <c r="V49">
        <f t="shared" si="0"/>
        <v>1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37</v>
      </c>
      <c r="P50" s="7">
        <v>0</v>
      </c>
      <c r="Q50" s="9">
        <f t="shared" si="5"/>
        <v>0</v>
      </c>
      <c r="R50" s="7">
        <v>0</v>
      </c>
      <c r="S50" s="9">
        <f t="shared" si="6"/>
        <v>0</v>
      </c>
      <c r="T50" s="7">
        <v>0</v>
      </c>
      <c r="U50" s="7">
        <v>0</v>
      </c>
      <c r="V50">
        <f t="shared" si="0"/>
        <v>0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37</v>
      </c>
      <c r="P51" s="7">
        <v>0</v>
      </c>
      <c r="Q51" s="9">
        <f t="shared" si="5"/>
        <v>0</v>
      </c>
      <c r="R51" s="7">
        <v>0</v>
      </c>
      <c r="S51" s="9">
        <f t="shared" si="6"/>
        <v>0</v>
      </c>
      <c r="T51" s="7">
        <v>0</v>
      </c>
      <c r="U51" s="7">
        <v>0</v>
      </c>
      <c r="V51">
        <f t="shared" si="0"/>
        <v>0</v>
      </c>
    </row>
    <row r="52" spans="1:22" ht="12.75">
      <c r="A52" s="7">
        <v>48</v>
      </c>
      <c r="B52" s="7" t="s">
        <v>114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1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37</v>
      </c>
      <c r="P52" s="7">
        <v>1</v>
      </c>
      <c r="Q52" s="9">
        <f t="shared" si="5"/>
        <v>0.02702702702702703</v>
      </c>
      <c r="R52" s="7">
        <v>0</v>
      </c>
      <c r="S52" s="9">
        <f t="shared" si="6"/>
        <v>0</v>
      </c>
      <c r="T52" s="7">
        <v>0</v>
      </c>
      <c r="U52" s="7">
        <v>0</v>
      </c>
      <c r="V52">
        <f t="shared" si="0"/>
        <v>2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f t="shared" si="6"/>
        <v>0</v>
      </c>
      <c r="T53" s="7"/>
      <c r="U53" s="7"/>
      <c r="V53">
        <f t="shared" si="0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5"/>
        <v>0</v>
      </c>
      <c r="R54" s="7"/>
      <c r="S54" s="9">
        <f t="shared" si="6"/>
        <v>0</v>
      </c>
      <c r="T54" s="7"/>
      <c r="U54" s="7"/>
      <c r="V54">
        <f t="shared" si="0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5"/>
        <v>0</v>
      </c>
      <c r="R55" s="7"/>
      <c r="S55" s="9">
        <f t="shared" si="6"/>
        <v>0</v>
      </c>
      <c r="T55" s="7"/>
      <c r="U55" s="7"/>
      <c r="V55">
        <f t="shared" si="0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f t="shared" si="6"/>
        <v>0</v>
      </c>
      <c r="T56" s="7"/>
      <c r="U56" s="7"/>
      <c r="V56">
        <f t="shared" si="0"/>
        <v>0</v>
      </c>
    </row>
    <row r="57" spans="2:22" ht="12.75">
      <c r="B57" s="7" t="s">
        <v>18</v>
      </c>
      <c r="C57" s="7">
        <f>SUM(C5:C56)</f>
        <v>13</v>
      </c>
      <c r="D57" s="7">
        <f>SUM(D5:D56)</f>
        <v>13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 aca="true" t="shared" si="7" ref="H57:N57">SUM(H5:H56)</f>
        <v>2</v>
      </c>
      <c r="I57" s="7">
        <f t="shared" si="7"/>
        <v>7</v>
      </c>
      <c r="J57" s="7">
        <f t="shared" si="7"/>
        <v>7</v>
      </c>
      <c r="K57" s="7">
        <f t="shared" si="7"/>
        <v>1</v>
      </c>
      <c r="L57" s="7">
        <f t="shared" si="7"/>
        <v>1</v>
      </c>
      <c r="M57" s="7">
        <f t="shared" si="7"/>
        <v>0</v>
      </c>
      <c r="N57" s="7">
        <f t="shared" si="7"/>
        <v>0</v>
      </c>
      <c r="O57" s="7"/>
      <c r="P57" s="7"/>
      <c r="Q57" s="7"/>
      <c r="R57" s="7"/>
      <c r="S57" s="7"/>
      <c r="T57" s="7">
        <f>SUM(T5:T56)</f>
        <v>1</v>
      </c>
      <c r="U57" s="7">
        <f>SUM(U5:U56)</f>
        <v>0</v>
      </c>
      <c r="V57">
        <f t="shared" si="0"/>
        <v>44</v>
      </c>
    </row>
    <row r="59" ht="12.75">
      <c r="D59" t="s">
        <v>47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3" sqref="C53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7109375" style="0" customWidth="1"/>
    <col min="16" max="16" width="8.421875" style="0" customWidth="1"/>
    <col min="17" max="17" width="7.140625" style="0" customWidth="1"/>
    <col min="18" max="18" width="8.42187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48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1</v>
      </c>
      <c r="D5" s="7">
        <v>2</v>
      </c>
      <c r="E5" s="7">
        <v>1</v>
      </c>
      <c r="F5" s="7">
        <v>0</v>
      </c>
      <c r="G5" s="7">
        <v>0</v>
      </c>
      <c r="H5" s="7">
        <v>0</v>
      </c>
      <c r="I5" s="7">
        <v>0</v>
      </c>
      <c r="J5" s="8">
        <v>1</v>
      </c>
      <c r="K5" s="7">
        <v>0</v>
      </c>
      <c r="L5" s="7">
        <v>0</v>
      </c>
      <c r="M5" s="7">
        <v>0</v>
      </c>
      <c r="N5" s="7">
        <v>1</v>
      </c>
      <c r="O5" s="7">
        <v>112</v>
      </c>
      <c r="P5" s="7">
        <v>1</v>
      </c>
      <c r="Q5" s="9">
        <f aca="true" t="shared" si="0" ref="Q5:Q38">IF(O5&gt;0,P5/O5,0)</f>
        <v>0.008928571428571428</v>
      </c>
      <c r="R5" s="7">
        <v>0</v>
      </c>
      <c r="S5" s="9">
        <f aca="true" t="shared" si="1" ref="S5:S38">IF(O5&gt;0,R5/O5,0)</f>
        <v>0</v>
      </c>
      <c r="T5" s="7">
        <v>0</v>
      </c>
      <c r="U5" s="7">
        <v>0</v>
      </c>
      <c r="V5">
        <f>SUM(C5:N5)</f>
        <v>6</v>
      </c>
    </row>
    <row r="6" spans="1:22" ht="12.75">
      <c r="A6" s="7">
        <v>2</v>
      </c>
      <c r="B6" s="7" t="s">
        <v>68</v>
      </c>
      <c r="C6" s="8">
        <v>1</v>
      </c>
      <c r="D6" s="7">
        <v>0</v>
      </c>
      <c r="E6" s="7">
        <v>0</v>
      </c>
      <c r="F6" s="7">
        <v>1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112</v>
      </c>
      <c r="P6" s="7">
        <v>1</v>
      </c>
      <c r="Q6" s="9">
        <f t="shared" si="0"/>
        <v>0.008928571428571428</v>
      </c>
      <c r="R6" s="7">
        <v>0</v>
      </c>
      <c r="S6" s="9">
        <f t="shared" si="1"/>
        <v>0</v>
      </c>
      <c r="T6" s="7">
        <v>0</v>
      </c>
      <c r="U6" s="7">
        <v>0</v>
      </c>
      <c r="V6">
        <f aca="true" t="shared" si="2" ref="V6:V57">SUM(C6:N6)</f>
        <v>2</v>
      </c>
    </row>
    <row r="7" spans="1:22" ht="12.75">
      <c r="A7" s="7">
        <v>3</v>
      </c>
      <c r="B7" s="7" t="s">
        <v>69</v>
      </c>
      <c r="C7" s="8">
        <v>4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112</v>
      </c>
      <c r="P7" s="7">
        <v>4</v>
      </c>
      <c r="Q7" s="9">
        <f t="shared" si="0"/>
        <v>0.03571428571428571</v>
      </c>
      <c r="R7" s="7">
        <v>0</v>
      </c>
      <c r="S7" s="9">
        <f t="shared" si="1"/>
        <v>0</v>
      </c>
      <c r="T7" s="7">
        <v>0</v>
      </c>
      <c r="U7" s="7">
        <v>0</v>
      </c>
      <c r="V7">
        <f t="shared" si="2"/>
        <v>6</v>
      </c>
    </row>
    <row r="8" spans="1:22" ht="13.5" customHeight="1">
      <c r="A8" s="7">
        <v>4</v>
      </c>
      <c r="B8" s="7" t="s">
        <v>70</v>
      </c>
      <c r="C8" s="8">
        <v>1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112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  <c r="V8">
        <f t="shared" si="2"/>
        <v>1</v>
      </c>
    </row>
    <row r="9" spans="1:22" ht="12.75">
      <c r="A9" s="7">
        <v>5</v>
      </c>
      <c r="B9" s="7" t="s">
        <v>71</v>
      </c>
      <c r="C9" s="8">
        <v>2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1</v>
      </c>
      <c r="K9" s="7">
        <v>0</v>
      </c>
      <c r="L9" s="7">
        <v>0</v>
      </c>
      <c r="M9" s="7">
        <v>0</v>
      </c>
      <c r="N9" s="7">
        <v>0</v>
      </c>
      <c r="O9" s="7">
        <v>112</v>
      </c>
      <c r="P9" s="7">
        <v>2</v>
      </c>
      <c r="Q9" s="9">
        <f t="shared" si="0"/>
        <v>0.017857142857142856</v>
      </c>
      <c r="R9" s="7">
        <v>0</v>
      </c>
      <c r="S9" s="9">
        <f t="shared" si="1"/>
        <v>0</v>
      </c>
      <c r="T9" s="7">
        <v>0</v>
      </c>
      <c r="U9" s="7">
        <v>0</v>
      </c>
      <c r="V9">
        <f t="shared" si="2"/>
        <v>4</v>
      </c>
    </row>
    <row r="10" spans="1:22" ht="12.75">
      <c r="A10" s="7">
        <v>6</v>
      </c>
      <c r="B10" s="7" t="s">
        <v>72</v>
      </c>
      <c r="C10" s="8">
        <v>5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8">
        <v>1</v>
      </c>
      <c r="K10" s="7">
        <v>0</v>
      </c>
      <c r="L10" s="7">
        <v>0</v>
      </c>
      <c r="M10" s="7">
        <v>0</v>
      </c>
      <c r="N10" s="7">
        <v>0</v>
      </c>
      <c r="O10" s="7">
        <v>112</v>
      </c>
      <c r="P10" s="7">
        <v>5</v>
      </c>
      <c r="Q10" s="9">
        <f t="shared" si="0"/>
        <v>0.044642857142857144</v>
      </c>
      <c r="R10" s="7">
        <v>0</v>
      </c>
      <c r="S10" s="9">
        <f t="shared" si="1"/>
        <v>0</v>
      </c>
      <c r="T10" s="7">
        <v>0</v>
      </c>
      <c r="U10" s="7">
        <v>0</v>
      </c>
      <c r="V10">
        <f t="shared" si="2"/>
        <v>7</v>
      </c>
    </row>
    <row r="11" spans="1:22" ht="12.75">
      <c r="A11" s="7">
        <v>7</v>
      </c>
      <c r="B11" s="7" t="s">
        <v>73</v>
      </c>
      <c r="C11" s="7">
        <v>1</v>
      </c>
      <c r="D11" s="7">
        <v>0</v>
      </c>
      <c r="E11" s="7">
        <v>2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112</v>
      </c>
      <c r="P11" s="7">
        <v>1</v>
      </c>
      <c r="Q11" s="9">
        <f t="shared" si="0"/>
        <v>0.008928571428571428</v>
      </c>
      <c r="R11" s="7">
        <v>0</v>
      </c>
      <c r="S11" s="9">
        <f t="shared" si="1"/>
        <v>0</v>
      </c>
      <c r="T11" s="7">
        <v>0</v>
      </c>
      <c r="U11" s="7">
        <v>0</v>
      </c>
      <c r="V11">
        <f t="shared" si="2"/>
        <v>3</v>
      </c>
    </row>
    <row r="12" spans="1:22" ht="12.75">
      <c r="A12" s="7">
        <v>8</v>
      </c>
      <c r="B12" s="7" t="s">
        <v>74</v>
      </c>
      <c r="C12" s="7">
        <v>0</v>
      </c>
      <c r="D12" s="7">
        <v>0</v>
      </c>
      <c r="E12" s="7">
        <v>1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112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  <c r="V12">
        <f t="shared" si="2"/>
        <v>1</v>
      </c>
    </row>
    <row r="13" spans="1:22" ht="12.75">
      <c r="A13" s="7">
        <v>9</v>
      </c>
      <c r="B13" s="7" t="s">
        <v>75</v>
      </c>
      <c r="C13" s="7">
        <v>1</v>
      </c>
      <c r="D13" s="7">
        <v>0</v>
      </c>
      <c r="E13" s="7">
        <v>0</v>
      </c>
      <c r="F13" s="7">
        <v>1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112</v>
      </c>
      <c r="P13" s="7">
        <v>1</v>
      </c>
      <c r="Q13" s="9">
        <f t="shared" si="0"/>
        <v>0.008928571428571428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2"/>
        <v>2</v>
      </c>
    </row>
    <row r="14" spans="1:22" ht="12.75">
      <c r="A14" s="7">
        <v>10</v>
      </c>
      <c r="B14" s="7" t="s">
        <v>76</v>
      </c>
      <c r="C14" s="7">
        <v>2</v>
      </c>
      <c r="D14" s="7">
        <v>0</v>
      </c>
      <c r="E14" s="7">
        <v>1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112</v>
      </c>
      <c r="P14" s="7">
        <v>1</v>
      </c>
      <c r="Q14" s="9">
        <f t="shared" si="0"/>
        <v>0.008928571428571428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2"/>
        <v>4</v>
      </c>
    </row>
    <row r="15" spans="1:22" ht="12.75">
      <c r="A15" s="7">
        <v>11</v>
      </c>
      <c r="B15" s="7" t="s">
        <v>77</v>
      </c>
      <c r="C15" s="7">
        <v>0</v>
      </c>
      <c r="D15" s="7">
        <v>1</v>
      </c>
      <c r="E15" s="7">
        <v>0</v>
      </c>
      <c r="F15" s="7">
        <v>0</v>
      </c>
      <c r="G15" s="7">
        <v>0</v>
      </c>
      <c r="H15" s="7">
        <v>1</v>
      </c>
      <c r="I15" s="7">
        <v>1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112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  <c r="V15">
        <f t="shared" si="2"/>
        <v>3</v>
      </c>
    </row>
    <row r="16" spans="1:22" ht="12.75">
      <c r="A16" s="7">
        <v>12</v>
      </c>
      <c r="B16" s="7" t="s">
        <v>78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112</v>
      </c>
      <c r="P16" s="7">
        <v>1</v>
      </c>
      <c r="Q16" s="9">
        <f t="shared" si="0"/>
        <v>0.008928571428571428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2"/>
        <v>1</v>
      </c>
    </row>
    <row r="17" spans="1:22" ht="12.75">
      <c r="A17" s="7">
        <v>13</v>
      </c>
      <c r="B17" s="7" t="s">
        <v>79</v>
      </c>
      <c r="C17" s="7">
        <v>0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112</v>
      </c>
      <c r="P17" s="7">
        <v>0</v>
      </c>
      <c r="Q17" s="9">
        <f>IF(O17&gt;0,P17/O17,0)</f>
        <v>0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2"/>
        <v>1</v>
      </c>
    </row>
    <row r="18" spans="1:22" ht="12.75">
      <c r="A18" s="7">
        <v>14</v>
      </c>
      <c r="B18" s="7" t="s">
        <v>80</v>
      </c>
      <c r="C18" s="7">
        <v>1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112</v>
      </c>
      <c r="P18" s="7">
        <v>1</v>
      </c>
      <c r="Q18" s="9">
        <f>IF(O18&gt;0,P18/O18,0)</f>
        <v>0.008928571428571428</v>
      </c>
      <c r="R18" s="7">
        <v>0</v>
      </c>
      <c r="S18" s="9">
        <f>IF(O18&gt;0,R18/O18,0)</f>
        <v>0</v>
      </c>
      <c r="T18" s="7">
        <v>0</v>
      </c>
      <c r="U18" s="7">
        <v>0</v>
      </c>
      <c r="V18">
        <f t="shared" si="2"/>
        <v>3</v>
      </c>
    </row>
    <row r="19" spans="1:22" ht="12.75">
      <c r="A19" s="7">
        <v>15</v>
      </c>
      <c r="B19" s="7" t="s">
        <v>81</v>
      </c>
      <c r="C19" s="7">
        <v>0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112</v>
      </c>
      <c r="P19" s="7">
        <v>0</v>
      </c>
      <c r="Q19" s="9">
        <f>IF(O19&gt;0,P19/O19,0)</f>
        <v>0</v>
      </c>
      <c r="R19" s="7">
        <v>0</v>
      </c>
      <c r="S19" s="9">
        <f>IF(O19&gt;0,R19/O19,0)</f>
        <v>0</v>
      </c>
      <c r="T19" s="7">
        <v>0</v>
      </c>
      <c r="U19" s="7">
        <v>0</v>
      </c>
      <c r="V19">
        <f t="shared" si="2"/>
        <v>1</v>
      </c>
    </row>
    <row r="20" spans="1:22" ht="12.75">
      <c r="A20" s="7">
        <v>16</v>
      </c>
      <c r="B20" s="7" t="s">
        <v>82</v>
      </c>
      <c r="C20" s="7">
        <v>1</v>
      </c>
      <c r="D20" s="7">
        <v>1</v>
      </c>
      <c r="E20" s="7">
        <v>0</v>
      </c>
      <c r="F20" s="7">
        <v>1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112</v>
      </c>
      <c r="P20" s="7">
        <v>1</v>
      </c>
      <c r="Q20" s="9">
        <f t="shared" si="0"/>
        <v>0.008928571428571428</v>
      </c>
      <c r="R20" s="7">
        <v>0</v>
      </c>
      <c r="S20" s="9">
        <f t="shared" si="1"/>
        <v>0</v>
      </c>
      <c r="T20" s="7">
        <v>0</v>
      </c>
      <c r="U20" s="7">
        <v>0</v>
      </c>
      <c r="V20">
        <f t="shared" si="2"/>
        <v>4</v>
      </c>
    </row>
    <row r="21" spans="1:22" ht="12.75">
      <c r="A21" s="7">
        <v>17</v>
      </c>
      <c r="B21" s="7" t="s">
        <v>83</v>
      </c>
      <c r="C21" s="7">
        <v>0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112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  <c r="V21">
        <f t="shared" si="2"/>
        <v>3</v>
      </c>
    </row>
    <row r="22" spans="1:22" ht="13.5" customHeight="1">
      <c r="A22" s="7">
        <v>18</v>
      </c>
      <c r="B22" s="7" t="s">
        <v>84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112</v>
      </c>
      <c r="P22" s="7">
        <v>1</v>
      </c>
      <c r="Q22" s="9">
        <f t="shared" si="0"/>
        <v>0.008928571428571428</v>
      </c>
      <c r="R22" s="7">
        <v>0</v>
      </c>
      <c r="S22" s="9">
        <f t="shared" si="1"/>
        <v>0</v>
      </c>
      <c r="T22" s="7">
        <v>0</v>
      </c>
      <c r="U22" s="7">
        <v>0</v>
      </c>
      <c r="V22">
        <f t="shared" si="2"/>
        <v>1</v>
      </c>
    </row>
    <row r="23" spans="1:22" ht="12.75">
      <c r="A23" s="7">
        <v>19</v>
      </c>
      <c r="B23" s="7" t="s">
        <v>85</v>
      </c>
      <c r="C23" s="7">
        <v>1</v>
      </c>
      <c r="D23" s="7">
        <v>1</v>
      </c>
      <c r="E23" s="7">
        <v>0</v>
      </c>
      <c r="F23" s="7">
        <v>1</v>
      </c>
      <c r="G23" s="7">
        <v>0</v>
      </c>
      <c r="H23" s="7">
        <v>0</v>
      </c>
      <c r="I23" s="7">
        <v>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112</v>
      </c>
      <c r="P23" s="7">
        <v>1</v>
      </c>
      <c r="Q23" s="9">
        <f t="shared" si="0"/>
        <v>0.008928571428571428</v>
      </c>
      <c r="R23" s="7">
        <v>0</v>
      </c>
      <c r="S23" s="9">
        <f t="shared" si="1"/>
        <v>0</v>
      </c>
      <c r="T23" s="7">
        <v>0</v>
      </c>
      <c r="U23" s="7">
        <v>0</v>
      </c>
      <c r="V23">
        <f t="shared" si="2"/>
        <v>5</v>
      </c>
    </row>
    <row r="24" spans="1:22" ht="12.75">
      <c r="A24" s="7">
        <v>20</v>
      </c>
      <c r="B24" s="7" t="s">
        <v>86</v>
      </c>
      <c r="C24" s="7">
        <v>1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112</v>
      </c>
      <c r="P24" s="7">
        <v>1</v>
      </c>
      <c r="Q24" s="9">
        <f t="shared" si="0"/>
        <v>0.008928571428571428</v>
      </c>
      <c r="R24" s="7">
        <v>0</v>
      </c>
      <c r="S24" s="9">
        <f t="shared" si="1"/>
        <v>0</v>
      </c>
      <c r="T24" s="7">
        <v>0</v>
      </c>
      <c r="U24" s="7">
        <v>0</v>
      </c>
      <c r="V24">
        <f t="shared" si="2"/>
        <v>3</v>
      </c>
    </row>
    <row r="25" spans="1:22" ht="12.75">
      <c r="A25" s="7">
        <v>21</v>
      </c>
      <c r="B25" s="7" t="s">
        <v>87</v>
      </c>
      <c r="C25" s="7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112</v>
      </c>
      <c r="P25" s="7">
        <v>1</v>
      </c>
      <c r="Q25" s="9">
        <f t="shared" si="0"/>
        <v>0.008928571428571428</v>
      </c>
      <c r="R25" s="7">
        <v>0</v>
      </c>
      <c r="S25" s="9">
        <f t="shared" si="1"/>
        <v>0</v>
      </c>
      <c r="T25" s="7">
        <v>0</v>
      </c>
      <c r="U25" s="7">
        <v>0</v>
      </c>
      <c r="V25">
        <f t="shared" si="2"/>
        <v>2</v>
      </c>
    </row>
    <row r="26" spans="1:22" ht="12.75">
      <c r="A26" s="7">
        <v>22</v>
      </c>
      <c r="B26" s="7" t="s">
        <v>88</v>
      </c>
      <c r="C26" s="7">
        <v>0</v>
      </c>
      <c r="D26" s="7">
        <v>3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112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  <c r="V26">
        <f t="shared" si="2"/>
        <v>4</v>
      </c>
    </row>
    <row r="27" spans="1:22" ht="12.75">
      <c r="A27" s="7">
        <v>23</v>
      </c>
      <c r="B27" s="7" t="s">
        <v>89</v>
      </c>
      <c r="C27" s="7">
        <v>0</v>
      </c>
      <c r="D27" s="7">
        <v>3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1</v>
      </c>
      <c r="K27" s="7">
        <v>0</v>
      </c>
      <c r="L27" s="7">
        <v>0</v>
      </c>
      <c r="M27" s="7">
        <v>0</v>
      </c>
      <c r="N27" s="7">
        <v>0</v>
      </c>
      <c r="O27" s="7">
        <v>112</v>
      </c>
      <c r="P27" s="7">
        <v>0</v>
      </c>
      <c r="Q27" s="9">
        <f t="shared" si="0"/>
        <v>0</v>
      </c>
      <c r="R27" s="7">
        <v>0</v>
      </c>
      <c r="S27" s="9">
        <v>0</v>
      </c>
      <c r="T27" s="7">
        <v>0</v>
      </c>
      <c r="U27" s="7">
        <v>0</v>
      </c>
      <c r="V27">
        <f t="shared" si="2"/>
        <v>4</v>
      </c>
    </row>
    <row r="28" spans="1:22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112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  <c r="V28">
        <f t="shared" si="2"/>
        <v>0</v>
      </c>
    </row>
    <row r="29" spans="1:22" ht="12.75">
      <c r="A29" s="7">
        <v>25</v>
      </c>
      <c r="B29" s="7" t="s">
        <v>91</v>
      </c>
      <c r="C29" s="7">
        <v>0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>
        <v>0</v>
      </c>
      <c r="M29" s="7">
        <v>0</v>
      </c>
      <c r="N29" s="7">
        <v>0</v>
      </c>
      <c r="O29" s="7">
        <v>112</v>
      </c>
      <c r="P29" s="7">
        <v>0</v>
      </c>
      <c r="Q29" s="9">
        <f>IF(O29&gt;0,P29/O29,0)</f>
        <v>0</v>
      </c>
      <c r="R29" s="7">
        <v>0</v>
      </c>
      <c r="S29" s="9">
        <v>0</v>
      </c>
      <c r="T29" s="7">
        <v>0</v>
      </c>
      <c r="U29" s="7">
        <v>0</v>
      </c>
      <c r="V29">
        <f t="shared" si="2"/>
        <v>2</v>
      </c>
    </row>
    <row r="30" spans="1:22" ht="12.75">
      <c r="A30" s="7">
        <v>26</v>
      </c>
      <c r="B30" s="7" t="s">
        <v>92</v>
      </c>
      <c r="C30" s="7">
        <v>2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112</v>
      </c>
      <c r="P30" s="7">
        <v>2</v>
      </c>
      <c r="Q30" s="9">
        <f t="shared" si="0"/>
        <v>0.017857142857142856</v>
      </c>
      <c r="R30" s="7">
        <v>0</v>
      </c>
      <c r="S30" s="9">
        <f t="shared" si="1"/>
        <v>0</v>
      </c>
      <c r="T30" s="7">
        <v>0</v>
      </c>
      <c r="U30" s="7">
        <v>0</v>
      </c>
      <c r="V30">
        <f t="shared" si="2"/>
        <v>3</v>
      </c>
    </row>
    <row r="31" spans="1:22" ht="12.75">
      <c r="A31" s="7">
        <v>27</v>
      </c>
      <c r="B31" s="7" t="s">
        <v>93</v>
      </c>
      <c r="C31" s="7">
        <v>0</v>
      </c>
      <c r="D31" s="7">
        <v>3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112</v>
      </c>
      <c r="P31" s="7">
        <v>0</v>
      </c>
      <c r="Q31" s="9">
        <f t="shared" si="0"/>
        <v>0</v>
      </c>
      <c r="R31" s="7">
        <v>0</v>
      </c>
      <c r="S31" s="9">
        <f t="shared" si="1"/>
        <v>0</v>
      </c>
      <c r="T31" s="7">
        <v>0</v>
      </c>
      <c r="U31" s="7">
        <v>0</v>
      </c>
      <c r="V31">
        <f t="shared" si="2"/>
        <v>5</v>
      </c>
    </row>
    <row r="32" spans="1:22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112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  <c r="V32">
        <f t="shared" si="2"/>
        <v>0</v>
      </c>
    </row>
    <row r="33" spans="1:22" ht="12.75">
      <c r="A33" s="7">
        <v>29</v>
      </c>
      <c r="B33" s="7" t="s">
        <v>95</v>
      </c>
      <c r="C33" s="7">
        <v>2</v>
      </c>
      <c r="D33" s="7">
        <v>1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2</v>
      </c>
      <c r="K33" s="7">
        <v>0</v>
      </c>
      <c r="L33" s="7">
        <v>0</v>
      </c>
      <c r="M33" s="7">
        <v>0</v>
      </c>
      <c r="N33" s="7">
        <v>0</v>
      </c>
      <c r="O33" s="7">
        <v>112</v>
      </c>
      <c r="P33" s="7">
        <v>2</v>
      </c>
      <c r="Q33" s="9">
        <f t="shared" si="0"/>
        <v>0.017857142857142856</v>
      </c>
      <c r="R33" s="7">
        <v>0</v>
      </c>
      <c r="S33" s="9">
        <f t="shared" si="1"/>
        <v>0</v>
      </c>
      <c r="T33" s="7">
        <v>2</v>
      </c>
      <c r="U33" s="7">
        <v>0</v>
      </c>
      <c r="V33">
        <f t="shared" si="2"/>
        <v>6</v>
      </c>
    </row>
    <row r="34" spans="1:22" ht="12.75">
      <c r="A34" s="7">
        <v>30</v>
      </c>
      <c r="B34" s="7" t="s">
        <v>96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112</v>
      </c>
      <c r="P34" s="7">
        <v>2</v>
      </c>
      <c r="Q34" s="9">
        <f t="shared" si="0"/>
        <v>0.017857142857142856</v>
      </c>
      <c r="R34" s="7">
        <v>0</v>
      </c>
      <c r="S34" s="9">
        <f t="shared" si="1"/>
        <v>0</v>
      </c>
      <c r="T34" s="7">
        <v>0</v>
      </c>
      <c r="U34" s="7">
        <v>0</v>
      </c>
      <c r="V34">
        <f t="shared" si="2"/>
        <v>2</v>
      </c>
    </row>
    <row r="35" spans="1:22" ht="12.75">
      <c r="A35" s="7">
        <v>31</v>
      </c>
      <c r="B35" s="7" t="s">
        <v>97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1</v>
      </c>
      <c r="K35" s="7">
        <v>0</v>
      </c>
      <c r="L35" s="7">
        <v>1</v>
      </c>
      <c r="M35" s="7">
        <v>0</v>
      </c>
      <c r="N35" s="7">
        <v>0</v>
      </c>
      <c r="O35" s="7">
        <v>112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  <c r="V35">
        <f t="shared" si="2"/>
        <v>3</v>
      </c>
    </row>
    <row r="36" spans="1:22" ht="12.75">
      <c r="A36" s="7">
        <v>32</v>
      </c>
      <c r="B36" s="7" t="s">
        <v>98</v>
      </c>
      <c r="C36" s="7">
        <v>0</v>
      </c>
      <c r="D36" s="7">
        <v>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0</v>
      </c>
      <c r="M36" s="7">
        <v>0</v>
      </c>
      <c r="N36" s="7">
        <v>0</v>
      </c>
      <c r="O36" s="7">
        <v>112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  <c r="V36">
        <f t="shared" si="2"/>
        <v>3</v>
      </c>
    </row>
    <row r="37" spans="1:22" ht="12.75">
      <c r="A37" s="7">
        <v>33</v>
      </c>
      <c r="B37" s="7" t="s">
        <v>99</v>
      </c>
      <c r="C37" s="7">
        <v>2</v>
      </c>
      <c r="D37" s="7">
        <v>2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112</v>
      </c>
      <c r="P37" s="7">
        <v>2</v>
      </c>
      <c r="Q37" s="9">
        <f t="shared" si="0"/>
        <v>0.017857142857142856</v>
      </c>
      <c r="R37" s="7">
        <v>0</v>
      </c>
      <c r="S37" s="9">
        <f t="shared" si="1"/>
        <v>0</v>
      </c>
      <c r="T37" s="7">
        <v>1</v>
      </c>
      <c r="U37" s="7">
        <v>0</v>
      </c>
      <c r="V37">
        <f t="shared" si="2"/>
        <v>5</v>
      </c>
    </row>
    <row r="38" spans="1:22" ht="12.75">
      <c r="A38" s="7">
        <v>34</v>
      </c>
      <c r="B38" s="7" t="s">
        <v>100</v>
      </c>
      <c r="C38" s="7">
        <v>0</v>
      </c>
      <c r="D38" s="7">
        <v>3</v>
      </c>
      <c r="E38" s="7">
        <v>0</v>
      </c>
      <c r="F38" s="7">
        <v>1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112</v>
      </c>
      <c r="P38" s="7">
        <v>0</v>
      </c>
      <c r="Q38" s="9">
        <f t="shared" si="0"/>
        <v>0</v>
      </c>
      <c r="R38" s="7">
        <v>0</v>
      </c>
      <c r="S38" s="9">
        <f t="shared" si="1"/>
        <v>0</v>
      </c>
      <c r="T38" s="7">
        <v>0</v>
      </c>
      <c r="U38" s="7">
        <v>0</v>
      </c>
      <c r="V38">
        <f t="shared" si="2"/>
        <v>5</v>
      </c>
    </row>
    <row r="39" spans="1:22" ht="12.75">
      <c r="A39" s="7">
        <v>35</v>
      </c>
      <c r="B39" s="7" t="s">
        <v>101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112</v>
      </c>
      <c r="P39" s="7">
        <v>1</v>
      </c>
      <c r="Q39" s="9">
        <f>IF(O39&gt;0,P39/O39,0)</f>
        <v>0.008928571428571428</v>
      </c>
      <c r="R39" s="7">
        <v>0</v>
      </c>
      <c r="S39" s="9">
        <f>IF(O39&gt;0,R39/O39,0)</f>
        <v>0</v>
      </c>
      <c r="T39" s="7">
        <v>0</v>
      </c>
      <c r="U39" s="7">
        <v>0</v>
      </c>
      <c r="V39">
        <f t="shared" si="2"/>
        <v>1</v>
      </c>
    </row>
    <row r="40" spans="1:22" ht="12.75">
      <c r="A40" s="7">
        <v>36</v>
      </c>
      <c r="B40" s="7" t="s">
        <v>102</v>
      </c>
      <c r="C40" s="7">
        <v>2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112</v>
      </c>
      <c r="P40" s="7">
        <v>2</v>
      </c>
      <c r="Q40" s="9">
        <f>IF(O40&gt;0,P40/O40,0)</f>
        <v>0.017857142857142856</v>
      </c>
      <c r="R40" s="7">
        <v>0</v>
      </c>
      <c r="S40" s="9">
        <f>IF(O40&gt;0,R40/O40,0)</f>
        <v>0</v>
      </c>
      <c r="T40" s="7">
        <v>0</v>
      </c>
      <c r="U40" s="7">
        <v>0</v>
      </c>
      <c r="V40">
        <f t="shared" si="2"/>
        <v>2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1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112</v>
      </c>
      <c r="P41" s="7">
        <v>0</v>
      </c>
      <c r="Q41" s="9">
        <f>IF(O41&gt;0,P41/O41,0)</f>
        <v>0</v>
      </c>
      <c r="R41" s="7">
        <v>0</v>
      </c>
      <c r="S41" s="9">
        <v>0</v>
      </c>
      <c r="T41" s="7">
        <v>0</v>
      </c>
      <c r="U41" s="7">
        <v>0</v>
      </c>
      <c r="V41">
        <f t="shared" si="2"/>
        <v>1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112</v>
      </c>
      <c r="P42" s="7">
        <v>0</v>
      </c>
      <c r="Q42" s="9">
        <f aca="true" t="shared" si="3" ref="Q42:Q56">IF(O42&gt;0,P42/O42,0)</f>
        <v>0</v>
      </c>
      <c r="R42" s="7">
        <v>0</v>
      </c>
      <c r="S42" s="9">
        <f aca="true" t="shared" si="4" ref="S42:S56">IF(O42&gt;0,R42/O42,0)</f>
        <v>0</v>
      </c>
      <c r="T42" s="7">
        <v>0</v>
      </c>
      <c r="U42" s="7">
        <v>0</v>
      </c>
      <c r="V42">
        <f t="shared" si="2"/>
        <v>2</v>
      </c>
    </row>
    <row r="43" spans="1:22" ht="12.75">
      <c r="A43" s="7">
        <v>39</v>
      </c>
      <c r="B43" s="7" t="s">
        <v>105</v>
      </c>
      <c r="C43" s="7">
        <v>2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112</v>
      </c>
      <c r="P43" s="7">
        <v>2</v>
      </c>
      <c r="Q43" s="9">
        <f t="shared" si="3"/>
        <v>0.017857142857142856</v>
      </c>
      <c r="R43" s="7">
        <v>0</v>
      </c>
      <c r="S43" s="9">
        <f t="shared" si="4"/>
        <v>0</v>
      </c>
      <c r="T43" s="7">
        <v>0</v>
      </c>
      <c r="U43" s="7">
        <v>0</v>
      </c>
      <c r="V43">
        <f t="shared" si="2"/>
        <v>3</v>
      </c>
    </row>
    <row r="44" spans="1:22" ht="12.75">
      <c r="A44" s="7">
        <v>40</v>
      </c>
      <c r="B44" s="7" t="s">
        <v>106</v>
      </c>
      <c r="C44" s="7">
        <v>0</v>
      </c>
      <c r="D44" s="7">
        <v>3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112</v>
      </c>
      <c r="P44" s="7">
        <v>0</v>
      </c>
      <c r="Q44" s="9">
        <f t="shared" si="3"/>
        <v>0</v>
      </c>
      <c r="R44" s="7">
        <v>0</v>
      </c>
      <c r="S44" s="9">
        <f t="shared" si="4"/>
        <v>0</v>
      </c>
      <c r="T44" s="7">
        <v>0</v>
      </c>
      <c r="U44" s="7">
        <v>0</v>
      </c>
      <c r="V44">
        <f t="shared" si="2"/>
        <v>3</v>
      </c>
    </row>
    <row r="45" spans="1:22" ht="12.75">
      <c r="A45" s="7">
        <v>41</v>
      </c>
      <c r="B45" s="7" t="s">
        <v>107</v>
      </c>
      <c r="C45" s="7">
        <v>0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112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2"/>
        <v>2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112</v>
      </c>
      <c r="P46" s="7">
        <v>0</v>
      </c>
      <c r="Q46" s="9">
        <f>IF(O46&gt;0,P46/O46,0)</f>
        <v>0</v>
      </c>
      <c r="R46" s="7">
        <v>0</v>
      </c>
      <c r="S46" s="9">
        <v>0</v>
      </c>
      <c r="T46" s="7">
        <v>0</v>
      </c>
      <c r="U46" s="7">
        <v>0</v>
      </c>
      <c r="V46">
        <f t="shared" si="2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112</v>
      </c>
      <c r="P47" s="7">
        <v>0</v>
      </c>
      <c r="Q47" s="9">
        <f t="shared" si="3"/>
        <v>0</v>
      </c>
      <c r="R47" s="7">
        <v>0</v>
      </c>
      <c r="S47" s="9">
        <v>0</v>
      </c>
      <c r="T47" s="7">
        <v>0</v>
      </c>
      <c r="U47" s="7">
        <v>0</v>
      </c>
      <c r="V47">
        <f t="shared" si="2"/>
        <v>1</v>
      </c>
    </row>
    <row r="48" spans="1:22" ht="12.75">
      <c r="A48" s="7">
        <v>44</v>
      </c>
      <c r="B48" s="7" t="s">
        <v>110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112</v>
      </c>
      <c r="P48" s="7">
        <v>0</v>
      </c>
      <c r="Q48" s="9">
        <f t="shared" si="3"/>
        <v>0</v>
      </c>
      <c r="R48" s="7">
        <v>0</v>
      </c>
      <c r="S48" s="9">
        <f t="shared" si="4"/>
        <v>0</v>
      </c>
      <c r="T48" s="7">
        <v>1</v>
      </c>
      <c r="U48" s="7">
        <v>0</v>
      </c>
      <c r="V48">
        <f t="shared" si="2"/>
        <v>1</v>
      </c>
    </row>
    <row r="49" spans="1:22" ht="12.75">
      <c r="A49" s="7">
        <v>45</v>
      </c>
      <c r="B49" s="7" t="s">
        <v>111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1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112</v>
      </c>
      <c r="P49" s="7">
        <v>1</v>
      </c>
      <c r="Q49" s="9">
        <f t="shared" si="3"/>
        <v>0.008928571428571428</v>
      </c>
      <c r="R49" s="7">
        <v>0</v>
      </c>
      <c r="S49" s="9">
        <f t="shared" si="4"/>
        <v>0</v>
      </c>
      <c r="T49" s="7">
        <v>1</v>
      </c>
      <c r="U49" s="7">
        <v>0</v>
      </c>
      <c r="V49">
        <f t="shared" si="2"/>
        <v>2</v>
      </c>
    </row>
    <row r="50" spans="1:22" ht="12.75">
      <c r="A50" s="7">
        <v>46</v>
      </c>
      <c r="B50" s="7" t="s">
        <v>112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112</v>
      </c>
      <c r="P50" s="7">
        <v>1</v>
      </c>
      <c r="Q50" s="9">
        <f>IF(50&gt;0,P50/50,0)</f>
        <v>0.02</v>
      </c>
      <c r="R50" s="7">
        <v>0</v>
      </c>
      <c r="S50" s="9">
        <v>0</v>
      </c>
      <c r="T50" s="7">
        <v>0</v>
      </c>
      <c r="U50" s="7">
        <v>0</v>
      </c>
      <c r="V50">
        <f t="shared" si="2"/>
        <v>2</v>
      </c>
    </row>
    <row r="51" spans="1:22" ht="12.75">
      <c r="A51" s="7">
        <v>47</v>
      </c>
      <c r="B51" s="7" t="s">
        <v>113</v>
      </c>
      <c r="C51" s="7">
        <v>0</v>
      </c>
      <c r="D51" s="7">
        <v>1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112</v>
      </c>
      <c r="P51" s="7">
        <v>0</v>
      </c>
      <c r="Q51" s="9">
        <f>IF(51&gt;0,P51/51,0)</f>
        <v>0</v>
      </c>
      <c r="R51" s="7">
        <v>0</v>
      </c>
      <c r="S51" s="9">
        <v>0</v>
      </c>
      <c r="T51" s="7">
        <v>0</v>
      </c>
      <c r="U51" s="7">
        <v>0</v>
      </c>
      <c r="V51">
        <f t="shared" si="2"/>
        <v>1</v>
      </c>
    </row>
    <row r="52" spans="1:22" ht="12.75">
      <c r="A52" s="7">
        <v>48</v>
      </c>
      <c r="B52" s="7" t="s">
        <v>114</v>
      </c>
      <c r="C52" s="7">
        <v>0</v>
      </c>
      <c r="D52" s="7">
        <v>2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112</v>
      </c>
      <c r="P52" s="7">
        <v>0</v>
      </c>
      <c r="Q52" s="9">
        <f>IF(52&gt;0,P52/52,0)</f>
        <v>0</v>
      </c>
      <c r="R52" s="7">
        <v>0</v>
      </c>
      <c r="S52" s="9">
        <f t="shared" si="4"/>
        <v>0</v>
      </c>
      <c r="T52" s="7">
        <v>0</v>
      </c>
      <c r="U52" s="7">
        <v>0</v>
      </c>
      <c r="V52">
        <f t="shared" si="2"/>
        <v>2</v>
      </c>
    </row>
    <row r="53" spans="1:22" ht="12.75">
      <c r="A53" s="7">
        <v>49</v>
      </c>
      <c r="B53" s="7" t="s">
        <v>115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112</v>
      </c>
      <c r="P53" s="7">
        <v>0</v>
      </c>
      <c r="Q53" s="9">
        <f t="shared" si="3"/>
        <v>0</v>
      </c>
      <c r="R53" s="7">
        <v>0</v>
      </c>
      <c r="S53" s="9">
        <v>0</v>
      </c>
      <c r="T53" s="7">
        <v>0</v>
      </c>
      <c r="U53" s="7">
        <v>0</v>
      </c>
      <c r="V53">
        <f t="shared" si="2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3"/>
        <v>0</v>
      </c>
      <c r="R54" s="7"/>
      <c r="S54" s="9">
        <f t="shared" si="4"/>
        <v>0</v>
      </c>
      <c r="T54" s="7"/>
      <c r="U54" s="7"/>
      <c r="V54">
        <f t="shared" si="2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3"/>
        <v>0</v>
      </c>
      <c r="R55" s="7"/>
      <c r="S55" s="9">
        <f t="shared" si="4"/>
        <v>0</v>
      </c>
      <c r="T55" s="7"/>
      <c r="U55" s="7"/>
      <c r="V55">
        <f t="shared" si="2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3"/>
        <v>0</v>
      </c>
      <c r="R56" s="7"/>
      <c r="S56" s="9">
        <f t="shared" si="4"/>
        <v>0</v>
      </c>
      <c r="T56" s="7"/>
      <c r="U56" s="7"/>
      <c r="V56">
        <f t="shared" si="2"/>
        <v>0</v>
      </c>
    </row>
    <row r="57" spans="2:22" ht="12.75">
      <c r="B57" s="7" t="s">
        <v>18</v>
      </c>
      <c r="C57" s="7">
        <f>SUM(C5:C56)</f>
        <v>41</v>
      </c>
      <c r="D57" s="7">
        <f>SUM(D5:D56)</f>
        <v>43</v>
      </c>
      <c r="E57" s="7">
        <f>SUM(E5:E56)</f>
        <v>6</v>
      </c>
      <c r="F57" s="7">
        <f>SUM(F5:F56)</f>
        <v>8</v>
      </c>
      <c r="G57" s="7">
        <f>SUM(G5:G56)</f>
        <v>0</v>
      </c>
      <c r="H57" s="7">
        <f>SUM(H5:H54)</f>
        <v>1</v>
      </c>
      <c r="I57" s="7">
        <f>SUM(I5:I56)</f>
        <v>10</v>
      </c>
      <c r="J57" s="7">
        <f>SUM(J5:J54)</f>
        <v>17</v>
      </c>
      <c r="K57" s="7">
        <f>SUM(K5:K54)</f>
        <v>0</v>
      </c>
      <c r="L57" s="7">
        <f>SUM(L5:L54)</f>
        <v>1</v>
      </c>
      <c r="M57" s="7">
        <f>SUM(M5:M54)</f>
        <v>0</v>
      </c>
      <c r="N57" s="7">
        <f>SUM(N5:N54)</f>
        <v>1</v>
      </c>
      <c r="O57" s="7"/>
      <c r="P57" s="7"/>
      <c r="Q57" s="7"/>
      <c r="R57" s="7"/>
      <c r="S57" s="7"/>
      <c r="T57" s="7">
        <f>SUM(T5:T56)</f>
        <v>5</v>
      </c>
      <c r="U57" s="7">
        <f>SUM(U5:U56)</f>
        <v>0</v>
      </c>
      <c r="V57">
        <f t="shared" si="2"/>
        <v>128</v>
      </c>
    </row>
    <row r="59" ht="12.75">
      <c r="D59" t="s">
        <v>31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1.140625" style="0" customWidth="1"/>
    <col min="16" max="16" width="9.28125" style="0" customWidth="1"/>
    <col min="17" max="17" width="7.14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49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2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120</v>
      </c>
      <c r="P5" s="7">
        <v>2</v>
      </c>
      <c r="Q5" s="9">
        <f aca="true" t="shared" si="0" ref="Q5:Q56">IF(O5&gt;0,P5/O5,0)</f>
        <v>0.016666666666666666</v>
      </c>
      <c r="R5" s="7">
        <v>0</v>
      </c>
      <c r="S5" s="9">
        <f aca="true" t="shared" si="1" ref="S5:S16">IF(O5&gt;0,R5/O5,0)</f>
        <v>0</v>
      </c>
      <c r="T5" s="7">
        <v>0</v>
      </c>
      <c r="U5" s="7">
        <v>0</v>
      </c>
      <c r="V5">
        <f>SUM(C5:N5)</f>
        <v>3</v>
      </c>
    </row>
    <row r="6" spans="1:22" ht="12.75">
      <c r="A6" s="7">
        <v>2</v>
      </c>
      <c r="B6" s="7" t="s">
        <v>68</v>
      </c>
      <c r="C6" s="8">
        <v>3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120</v>
      </c>
      <c r="P6" s="7">
        <v>3</v>
      </c>
      <c r="Q6" s="9">
        <f t="shared" si="0"/>
        <v>0.025</v>
      </c>
      <c r="R6" s="7">
        <v>0</v>
      </c>
      <c r="S6" s="9">
        <f t="shared" si="1"/>
        <v>0</v>
      </c>
      <c r="T6" s="7">
        <v>0</v>
      </c>
      <c r="U6" s="7">
        <v>0</v>
      </c>
      <c r="V6">
        <f aca="true" t="shared" si="2" ref="V6:V57">SUM(C6:N6)</f>
        <v>4</v>
      </c>
    </row>
    <row r="7" spans="1:22" ht="12.75">
      <c r="A7" s="7">
        <v>3</v>
      </c>
      <c r="B7" s="7" t="s">
        <v>69</v>
      </c>
      <c r="C7" s="8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1</v>
      </c>
      <c r="K7" s="7">
        <v>0</v>
      </c>
      <c r="L7" s="7">
        <v>0</v>
      </c>
      <c r="M7" s="7">
        <v>0</v>
      </c>
      <c r="N7" s="7">
        <v>0</v>
      </c>
      <c r="O7" s="7">
        <v>120</v>
      </c>
      <c r="P7" s="7">
        <v>1</v>
      </c>
      <c r="Q7" s="9">
        <v>0</v>
      </c>
      <c r="R7" s="7">
        <v>0</v>
      </c>
      <c r="S7" s="9">
        <f t="shared" si="1"/>
        <v>0</v>
      </c>
      <c r="T7" s="7">
        <v>0</v>
      </c>
      <c r="U7" s="7">
        <v>0</v>
      </c>
      <c r="V7">
        <f t="shared" si="2"/>
        <v>2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2</v>
      </c>
      <c r="K8" s="7">
        <v>0</v>
      </c>
      <c r="L8" s="7">
        <v>0</v>
      </c>
      <c r="M8" s="7">
        <v>0</v>
      </c>
      <c r="N8" s="7">
        <v>0</v>
      </c>
      <c r="O8" s="7">
        <v>120</v>
      </c>
      <c r="P8" s="7">
        <v>0</v>
      </c>
      <c r="Q8" s="9">
        <v>0</v>
      </c>
      <c r="R8" s="7">
        <v>0</v>
      </c>
      <c r="S8" s="9">
        <f t="shared" si="1"/>
        <v>0</v>
      </c>
      <c r="T8" s="7">
        <v>0</v>
      </c>
      <c r="U8" s="7">
        <v>0</v>
      </c>
      <c r="V8">
        <f t="shared" si="2"/>
        <v>2</v>
      </c>
    </row>
    <row r="9" spans="1:22" ht="12.75">
      <c r="A9" s="7">
        <v>5</v>
      </c>
      <c r="B9" s="7" t="s">
        <v>71</v>
      </c>
      <c r="C9" s="8">
        <v>3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120</v>
      </c>
      <c r="P9" s="7">
        <v>3</v>
      </c>
      <c r="Q9" s="9">
        <f t="shared" si="0"/>
        <v>0.025</v>
      </c>
      <c r="R9" s="7">
        <v>0</v>
      </c>
      <c r="S9" s="9">
        <f t="shared" si="1"/>
        <v>0</v>
      </c>
      <c r="T9" s="7">
        <v>1</v>
      </c>
      <c r="U9" s="7">
        <v>0</v>
      </c>
      <c r="V9">
        <f t="shared" si="2"/>
        <v>4</v>
      </c>
    </row>
    <row r="10" spans="1:22" ht="12.75">
      <c r="A10" s="7">
        <v>6</v>
      </c>
      <c r="B10" s="7" t="s">
        <v>72</v>
      </c>
      <c r="C10" s="8">
        <v>2</v>
      </c>
      <c r="D10" s="7">
        <v>4</v>
      </c>
      <c r="E10" s="7">
        <v>0</v>
      </c>
      <c r="F10" s="7">
        <v>0</v>
      </c>
      <c r="G10" s="7">
        <v>1</v>
      </c>
      <c r="H10" s="7">
        <v>0</v>
      </c>
      <c r="I10" s="7">
        <v>0</v>
      </c>
      <c r="J10" s="8">
        <v>1</v>
      </c>
      <c r="K10" s="7">
        <v>0</v>
      </c>
      <c r="L10" s="7">
        <v>0</v>
      </c>
      <c r="M10" s="7">
        <v>0</v>
      </c>
      <c r="N10" s="7">
        <v>0</v>
      </c>
      <c r="O10" s="7">
        <v>120</v>
      </c>
      <c r="P10" s="7">
        <v>2</v>
      </c>
      <c r="Q10" s="9">
        <f t="shared" si="0"/>
        <v>0.016666666666666666</v>
      </c>
      <c r="R10" s="7">
        <v>1</v>
      </c>
      <c r="S10" s="9">
        <v>0</v>
      </c>
      <c r="T10" s="7">
        <v>0</v>
      </c>
      <c r="U10" s="7">
        <v>0</v>
      </c>
      <c r="V10">
        <f t="shared" si="2"/>
        <v>8</v>
      </c>
    </row>
    <row r="11" spans="1:22" ht="12.75">
      <c r="A11" s="7">
        <v>7</v>
      </c>
      <c r="B11" s="7" t="s">
        <v>73</v>
      </c>
      <c r="C11" s="8">
        <v>0</v>
      </c>
      <c r="D11" s="7">
        <v>2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120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  <c r="V11">
        <f t="shared" si="2"/>
        <v>2</v>
      </c>
    </row>
    <row r="12" spans="1:22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1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120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  <c r="V12">
        <f t="shared" si="2"/>
        <v>2</v>
      </c>
    </row>
    <row r="13" spans="1:22" ht="12.75">
      <c r="A13" s="7">
        <v>9</v>
      </c>
      <c r="B13" s="7" t="s">
        <v>75</v>
      </c>
      <c r="C13" s="7">
        <v>1</v>
      </c>
      <c r="D13" s="7">
        <v>2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120</v>
      </c>
      <c r="P13" s="7">
        <v>1</v>
      </c>
      <c r="Q13" s="9">
        <f t="shared" si="0"/>
        <v>0.008333333333333333</v>
      </c>
      <c r="R13" s="7">
        <v>0</v>
      </c>
      <c r="S13" s="9">
        <f t="shared" si="1"/>
        <v>0</v>
      </c>
      <c r="T13" s="7">
        <v>0</v>
      </c>
      <c r="U13" s="7">
        <v>0</v>
      </c>
      <c r="V13">
        <f t="shared" si="2"/>
        <v>4</v>
      </c>
    </row>
    <row r="14" spans="1:22" ht="12.75">
      <c r="A14" s="7">
        <v>10</v>
      </c>
      <c r="B14" s="7" t="s">
        <v>76</v>
      </c>
      <c r="C14" s="7">
        <v>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120</v>
      </c>
      <c r="P14" s="7">
        <v>2</v>
      </c>
      <c r="Q14" s="9">
        <f t="shared" si="0"/>
        <v>0.016666666666666666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2"/>
        <v>3</v>
      </c>
    </row>
    <row r="15" spans="1:22" ht="12.75">
      <c r="A15" s="7">
        <v>11</v>
      </c>
      <c r="B15" s="7" t="s">
        <v>77</v>
      </c>
      <c r="C15" s="7">
        <v>2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1</v>
      </c>
      <c r="K15" s="7">
        <v>0</v>
      </c>
      <c r="L15" s="7">
        <v>0</v>
      </c>
      <c r="M15" s="7">
        <v>0</v>
      </c>
      <c r="N15" s="7">
        <v>0</v>
      </c>
      <c r="O15" s="7">
        <v>120</v>
      </c>
      <c r="P15" s="7">
        <v>2</v>
      </c>
      <c r="Q15" s="9">
        <f t="shared" si="0"/>
        <v>0.016666666666666666</v>
      </c>
      <c r="R15" s="7">
        <v>0</v>
      </c>
      <c r="S15" s="9">
        <f t="shared" si="1"/>
        <v>0</v>
      </c>
      <c r="T15" s="7">
        <v>0</v>
      </c>
      <c r="U15" s="7">
        <v>0</v>
      </c>
      <c r="V15">
        <f t="shared" si="2"/>
        <v>3</v>
      </c>
    </row>
    <row r="16" spans="1:22" ht="12.75">
      <c r="A16" s="7">
        <v>12</v>
      </c>
      <c r="B16" s="7" t="s">
        <v>78</v>
      </c>
      <c r="C16" s="7">
        <v>0</v>
      </c>
      <c r="D16" s="7">
        <v>2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120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2"/>
        <v>2</v>
      </c>
    </row>
    <row r="17" spans="1:22" ht="12.75">
      <c r="A17" s="7">
        <v>13</v>
      </c>
      <c r="B17" s="7" t="s">
        <v>79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120</v>
      </c>
      <c r="P17" s="7">
        <v>1</v>
      </c>
      <c r="Q17" s="9">
        <f>IF(O17&gt;0,P17/O17,0)</f>
        <v>0.008333333333333333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2"/>
        <v>2</v>
      </c>
    </row>
    <row r="18" spans="1:22" ht="12.75">
      <c r="A18" s="7">
        <v>14</v>
      </c>
      <c r="B18" s="7" t="s">
        <v>80</v>
      </c>
      <c r="C18" s="7">
        <v>0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120</v>
      </c>
      <c r="P18" s="7">
        <v>0</v>
      </c>
      <c r="Q18" s="9">
        <f>IF(O18&gt;0,P18/O18,0)</f>
        <v>0</v>
      </c>
      <c r="R18" s="7">
        <v>0</v>
      </c>
      <c r="S18" s="9">
        <f>IF(O18&gt;0,R18/O18,0)</f>
        <v>0</v>
      </c>
      <c r="T18" s="7">
        <v>1</v>
      </c>
      <c r="U18" s="7">
        <v>0</v>
      </c>
      <c r="V18">
        <f t="shared" si="2"/>
        <v>2</v>
      </c>
    </row>
    <row r="19" spans="1:22" ht="12.75">
      <c r="A19" s="7">
        <v>15</v>
      </c>
      <c r="B19" s="7" t="s">
        <v>81</v>
      </c>
      <c r="C19" s="7">
        <v>2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1</v>
      </c>
      <c r="K19" s="7">
        <v>0</v>
      </c>
      <c r="L19" s="7">
        <v>0</v>
      </c>
      <c r="M19" s="7">
        <v>0</v>
      </c>
      <c r="N19" s="7">
        <v>0</v>
      </c>
      <c r="O19" s="7">
        <v>120</v>
      </c>
      <c r="P19" s="7">
        <v>2</v>
      </c>
      <c r="Q19" s="9">
        <f t="shared" si="0"/>
        <v>0.016666666666666666</v>
      </c>
      <c r="R19" s="7">
        <v>0</v>
      </c>
      <c r="S19" s="9">
        <v>0</v>
      </c>
      <c r="T19" s="7">
        <v>0</v>
      </c>
      <c r="U19" s="7">
        <v>0</v>
      </c>
      <c r="V19">
        <f t="shared" si="2"/>
        <v>4</v>
      </c>
    </row>
    <row r="20" spans="1:22" ht="12.75">
      <c r="A20" s="7">
        <v>16</v>
      </c>
      <c r="B20" s="7" t="s">
        <v>82</v>
      </c>
      <c r="C20" s="7">
        <v>2</v>
      </c>
      <c r="D20" s="7">
        <v>4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120</v>
      </c>
      <c r="P20" s="7">
        <v>2</v>
      </c>
      <c r="Q20" s="9">
        <f t="shared" si="0"/>
        <v>0.016666666666666666</v>
      </c>
      <c r="R20" s="7">
        <v>0</v>
      </c>
      <c r="S20" s="9">
        <f aca="true" t="shared" si="3" ref="S20:S40">IF(O20&gt;0,R20/O20,0)</f>
        <v>0</v>
      </c>
      <c r="T20" s="7">
        <v>0</v>
      </c>
      <c r="U20" s="7">
        <v>0</v>
      </c>
      <c r="V20">
        <f t="shared" si="2"/>
        <v>8</v>
      </c>
    </row>
    <row r="21" spans="1:22" ht="12.75">
      <c r="A21" s="7">
        <v>17</v>
      </c>
      <c r="B21" s="7" t="s">
        <v>83</v>
      </c>
      <c r="C21" s="7">
        <v>1</v>
      </c>
      <c r="D21" s="7">
        <v>1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3</v>
      </c>
      <c r="K21" s="7">
        <v>0</v>
      </c>
      <c r="L21" s="7">
        <v>0</v>
      </c>
      <c r="M21" s="7">
        <v>0</v>
      </c>
      <c r="N21" s="7">
        <v>0</v>
      </c>
      <c r="O21" s="7">
        <v>120</v>
      </c>
      <c r="P21" s="7">
        <v>1</v>
      </c>
      <c r="Q21" s="9">
        <f t="shared" si="0"/>
        <v>0.008333333333333333</v>
      </c>
      <c r="R21" s="7">
        <v>0</v>
      </c>
      <c r="S21" s="9">
        <f t="shared" si="3"/>
        <v>0</v>
      </c>
      <c r="T21" s="7">
        <v>1</v>
      </c>
      <c r="U21" s="7">
        <v>0</v>
      </c>
      <c r="V21">
        <f t="shared" si="2"/>
        <v>6</v>
      </c>
    </row>
    <row r="22" spans="1:22" ht="12.75">
      <c r="A22" s="7">
        <v>18</v>
      </c>
      <c r="B22" s="7" t="s">
        <v>84</v>
      </c>
      <c r="C22" s="7">
        <v>0</v>
      </c>
      <c r="D22" s="7">
        <v>3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120</v>
      </c>
      <c r="P22" s="7">
        <v>0</v>
      </c>
      <c r="Q22" s="9">
        <f t="shared" si="0"/>
        <v>0</v>
      </c>
      <c r="R22" s="7">
        <v>0</v>
      </c>
      <c r="S22" s="9">
        <f t="shared" si="3"/>
        <v>0</v>
      </c>
      <c r="T22" s="7">
        <v>0</v>
      </c>
      <c r="U22" s="7">
        <v>0</v>
      </c>
      <c r="V22">
        <f t="shared" si="2"/>
        <v>4</v>
      </c>
    </row>
    <row r="23" spans="1:22" ht="12.75">
      <c r="A23" s="7">
        <v>19</v>
      </c>
      <c r="B23" s="7" t="s">
        <v>85</v>
      </c>
      <c r="C23" s="7">
        <v>2</v>
      </c>
      <c r="D23" s="7">
        <v>1</v>
      </c>
      <c r="E23" s="7">
        <v>0</v>
      </c>
      <c r="F23" s="7">
        <v>0</v>
      </c>
      <c r="G23" s="7">
        <v>0</v>
      </c>
      <c r="H23" s="7">
        <v>0</v>
      </c>
      <c r="I23" s="7">
        <v>3</v>
      </c>
      <c r="J23" s="7">
        <v>0</v>
      </c>
      <c r="K23" s="7">
        <v>0</v>
      </c>
      <c r="L23" s="7">
        <v>0</v>
      </c>
      <c r="M23" s="7">
        <v>0</v>
      </c>
      <c r="N23" s="7">
        <v>1</v>
      </c>
      <c r="O23" s="7">
        <v>120</v>
      </c>
      <c r="P23" s="7">
        <v>2</v>
      </c>
      <c r="Q23" s="9">
        <f t="shared" si="0"/>
        <v>0.016666666666666666</v>
      </c>
      <c r="R23" s="7">
        <v>0</v>
      </c>
      <c r="S23" s="9">
        <f t="shared" si="3"/>
        <v>0</v>
      </c>
      <c r="T23" s="7">
        <v>0</v>
      </c>
      <c r="U23" s="7">
        <v>0</v>
      </c>
      <c r="V23">
        <f t="shared" si="2"/>
        <v>7</v>
      </c>
    </row>
    <row r="24" spans="1:22" ht="12.75">
      <c r="A24" s="7">
        <v>20</v>
      </c>
      <c r="B24" s="7" t="s">
        <v>86</v>
      </c>
      <c r="C24" s="7">
        <v>1</v>
      </c>
      <c r="D24" s="7">
        <v>2</v>
      </c>
      <c r="E24" s="7">
        <v>0</v>
      </c>
      <c r="F24" s="7">
        <v>0</v>
      </c>
      <c r="G24" s="7">
        <v>0</v>
      </c>
      <c r="H24" s="7">
        <v>0</v>
      </c>
      <c r="I24" s="7">
        <v>2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120</v>
      </c>
      <c r="P24" s="7">
        <v>1</v>
      </c>
      <c r="Q24" s="9">
        <f t="shared" si="0"/>
        <v>0.008333333333333333</v>
      </c>
      <c r="R24" s="7">
        <v>0</v>
      </c>
      <c r="S24" s="9">
        <f t="shared" si="3"/>
        <v>0</v>
      </c>
      <c r="T24" s="7">
        <v>0</v>
      </c>
      <c r="U24" s="7">
        <v>0</v>
      </c>
      <c r="V24">
        <f t="shared" si="2"/>
        <v>5</v>
      </c>
    </row>
    <row r="25" spans="1:22" ht="12.75">
      <c r="A25" s="7">
        <v>21</v>
      </c>
      <c r="B25" s="7" t="s">
        <v>87</v>
      </c>
      <c r="C25" s="7">
        <v>0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4</v>
      </c>
      <c r="J25" s="7">
        <v>2</v>
      </c>
      <c r="K25" s="7">
        <v>0</v>
      </c>
      <c r="L25" s="7">
        <v>0</v>
      </c>
      <c r="M25" s="7">
        <v>0</v>
      </c>
      <c r="N25" s="7">
        <v>0</v>
      </c>
      <c r="O25" s="7">
        <v>120</v>
      </c>
      <c r="P25" s="7">
        <v>0</v>
      </c>
      <c r="Q25" s="9">
        <f t="shared" si="0"/>
        <v>0</v>
      </c>
      <c r="R25" s="7">
        <v>0</v>
      </c>
      <c r="S25" s="9">
        <f t="shared" si="3"/>
        <v>0</v>
      </c>
      <c r="T25" s="7">
        <v>0</v>
      </c>
      <c r="U25" s="7">
        <v>0</v>
      </c>
      <c r="V25">
        <f t="shared" si="2"/>
        <v>7</v>
      </c>
    </row>
    <row r="26" spans="1:22" ht="12.75">
      <c r="A26" s="7">
        <v>22</v>
      </c>
      <c r="B26" s="7" t="s">
        <v>88</v>
      </c>
      <c r="C26" s="7">
        <v>2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120</v>
      </c>
      <c r="P26" s="7">
        <v>2</v>
      </c>
      <c r="Q26" s="9">
        <f t="shared" si="0"/>
        <v>0.016666666666666666</v>
      </c>
      <c r="R26" s="7">
        <v>0</v>
      </c>
      <c r="S26" s="9">
        <f t="shared" si="3"/>
        <v>0</v>
      </c>
      <c r="T26" s="7">
        <v>1</v>
      </c>
      <c r="U26" s="7">
        <v>0</v>
      </c>
      <c r="V26">
        <f t="shared" si="2"/>
        <v>4</v>
      </c>
    </row>
    <row r="27" spans="1:22" ht="12.75">
      <c r="A27" s="7">
        <v>23</v>
      </c>
      <c r="B27" s="7" t="s">
        <v>89</v>
      </c>
      <c r="C27" s="7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2</v>
      </c>
      <c r="K27" s="7">
        <v>0</v>
      </c>
      <c r="L27" s="7">
        <v>0</v>
      </c>
      <c r="M27" s="7">
        <v>0</v>
      </c>
      <c r="N27" s="7">
        <v>0</v>
      </c>
      <c r="O27" s="7">
        <v>120</v>
      </c>
      <c r="P27" s="7">
        <v>3</v>
      </c>
      <c r="Q27" s="9">
        <f>IF(O27&gt;0,P27/O27,0)</f>
        <v>0.025</v>
      </c>
      <c r="R27" s="7">
        <v>0</v>
      </c>
      <c r="S27" s="9">
        <f>IF(O27&gt;0,R27/O27,0)</f>
        <v>0</v>
      </c>
      <c r="T27" s="7">
        <v>0</v>
      </c>
      <c r="U27" s="7">
        <v>0</v>
      </c>
      <c r="V27">
        <f t="shared" si="2"/>
        <v>6</v>
      </c>
    </row>
    <row r="28" spans="1:22" ht="12.75">
      <c r="A28" s="7">
        <v>24</v>
      </c>
      <c r="B28" s="7" t="s">
        <v>90</v>
      </c>
      <c r="C28" s="7">
        <v>0</v>
      </c>
      <c r="D28" s="7">
        <v>2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120</v>
      </c>
      <c r="P28" s="7">
        <v>0</v>
      </c>
      <c r="Q28" s="9">
        <f t="shared" si="0"/>
        <v>0</v>
      </c>
      <c r="R28" s="7">
        <v>0</v>
      </c>
      <c r="S28" s="9">
        <f t="shared" si="3"/>
        <v>0</v>
      </c>
      <c r="T28" s="7">
        <v>0</v>
      </c>
      <c r="U28" s="7">
        <v>0</v>
      </c>
      <c r="V28">
        <f t="shared" si="2"/>
        <v>4</v>
      </c>
    </row>
    <row r="29" spans="1:22" ht="12.75">
      <c r="A29" s="7">
        <v>25</v>
      </c>
      <c r="B29" s="7" t="s">
        <v>91</v>
      </c>
      <c r="C29" s="7">
        <v>2</v>
      </c>
      <c r="D29" s="7">
        <v>5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120</v>
      </c>
      <c r="P29" s="7">
        <v>2</v>
      </c>
      <c r="Q29" s="9">
        <f t="shared" si="0"/>
        <v>0.016666666666666666</v>
      </c>
      <c r="R29" s="7">
        <v>0</v>
      </c>
      <c r="S29" s="9">
        <f t="shared" si="3"/>
        <v>0</v>
      </c>
      <c r="T29" s="7">
        <v>0</v>
      </c>
      <c r="U29" s="7">
        <v>0</v>
      </c>
      <c r="V29">
        <f t="shared" si="2"/>
        <v>7</v>
      </c>
    </row>
    <row r="30" spans="1:22" ht="12.75">
      <c r="A30" s="7">
        <v>26</v>
      </c>
      <c r="B30" s="7" t="s">
        <v>92</v>
      </c>
      <c r="C30" s="7">
        <v>2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120</v>
      </c>
      <c r="P30" s="7">
        <v>2</v>
      </c>
      <c r="Q30" s="9">
        <f t="shared" si="0"/>
        <v>0.016666666666666666</v>
      </c>
      <c r="R30" s="7">
        <v>0</v>
      </c>
      <c r="S30" s="9">
        <f t="shared" si="3"/>
        <v>0</v>
      </c>
      <c r="T30" s="7">
        <v>0</v>
      </c>
      <c r="U30" s="7">
        <v>0</v>
      </c>
      <c r="V30">
        <f t="shared" si="2"/>
        <v>4</v>
      </c>
    </row>
    <row r="31" spans="1:22" ht="12.75">
      <c r="A31" s="7">
        <v>27</v>
      </c>
      <c r="B31" s="7" t="s">
        <v>93</v>
      </c>
      <c r="C31" s="7">
        <v>1</v>
      </c>
      <c r="D31" s="7">
        <v>3</v>
      </c>
      <c r="E31" s="7">
        <v>0</v>
      </c>
      <c r="F31" s="7">
        <v>0</v>
      </c>
      <c r="G31" s="7">
        <v>0</v>
      </c>
      <c r="H31" s="7">
        <v>1</v>
      </c>
      <c r="I31" s="7">
        <v>0</v>
      </c>
      <c r="J31" s="7">
        <v>3</v>
      </c>
      <c r="K31" s="7">
        <v>0</v>
      </c>
      <c r="L31" s="7">
        <v>0</v>
      </c>
      <c r="M31" s="7">
        <v>0</v>
      </c>
      <c r="N31" s="7">
        <v>0</v>
      </c>
      <c r="O31" s="7">
        <v>120</v>
      </c>
      <c r="P31" s="7">
        <v>1</v>
      </c>
      <c r="Q31" s="9">
        <f t="shared" si="0"/>
        <v>0.008333333333333333</v>
      </c>
      <c r="R31" s="7">
        <v>0</v>
      </c>
      <c r="S31" s="9">
        <f t="shared" si="3"/>
        <v>0</v>
      </c>
      <c r="T31" s="7">
        <v>0</v>
      </c>
      <c r="U31" s="7">
        <v>0</v>
      </c>
      <c r="V31">
        <f t="shared" si="2"/>
        <v>8</v>
      </c>
    </row>
    <row r="32" spans="1:22" ht="12.75">
      <c r="A32" s="7">
        <v>28</v>
      </c>
      <c r="B32" s="7" t="s">
        <v>94</v>
      </c>
      <c r="C32" s="7">
        <v>0</v>
      </c>
      <c r="D32" s="7">
        <v>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120</v>
      </c>
      <c r="P32" s="7">
        <v>0</v>
      </c>
      <c r="Q32" s="9">
        <f t="shared" si="0"/>
        <v>0</v>
      </c>
      <c r="R32" s="7">
        <v>0</v>
      </c>
      <c r="S32" s="9">
        <f t="shared" si="3"/>
        <v>0</v>
      </c>
      <c r="T32" s="7">
        <v>0</v>
      </c>
      <c r="U32" s="7">
        <v>0</v>
      </c>
      <c r="V32">
        <f t="shared" si="2"/>
        <v>2</v>
      </c>
    </row>
    <row r="33" spans="1:22" ht="12.75">
      <c r="A33" s="7">
        <v>29</v>
      </c>
      <c r="B33" s="7" t="s">
        <v>95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120</v>
      </c>
      <c r="P33" s="7">
        <v>1</v>
      </c>
      <c r="Q33" s="9">
        <v>0</v>
      </c>
      <c r="R33" s="7">
        <v>0</v>
      </c>
      <c r="S33" s="9">
        <f t="shared" si="3"/>
        <v>0</v>
      </c>
      <c r="T33" s="7">
        <v>0</v>
      </c>
      <c r="U33" s="7">
        <v>0</v>
      </c>
      <c r="V33">
        <f t="shared" si="2"/>
        <v>2</v>
      </c>
    </row>
    <row r="34" spans="1:22" ht="12.75">
      <c r="A34" s="7">
        <v>30</v>
      </c>
      <c r="B34" s="7" t="s">
        <v>96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120</v>
      </c>
      <c r="P34" s="7">
        <v>1</v>
      </c>
      <c r="Q34" s="9">
        <f t="shared" si="0"/>
        <v>0.008333333333333333</v>
      </c>
      <c r="R34" s="7">
        <v>0</v>
      </c>
      <c r="S34" s="9">
        <f t="shared" si="3"/>
        <v>0</v>
      </c>
      <c r="T34" s="7">
        <v>0</v>
      </c>
      <c r="U34" s="7">
        <v>0</v>
      </c>
      <c r="V34">
        <f t="shared" si="2"/>
        <v>2</v>
      </c>
    </row>
    <row r="35" spans="1:22" ht="12.75">
      <c r="A35" s="7">
        <v>31</v>
      </c>
      <c r="B35" s="7" t="s">
        <v>97</v>
      </c>
      <c r="C35" s="7">
        <v>2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120</v>
      </c>
      <c r="P35" s="7">
        <v>2</v>
      </c>
      <c r="Q35" s="9">
        <f t="shared" si="0"/>
        <v>0.016666666666666666</v>
      </c>
      <c r="R35" s="7">
        <v>0</v>
      </c>
      <c r="S35" s="9">
        <f t="shared" si="3"/>
        <v>0</v>
      </c>
      <c r="T35" s="7">
        <v>0</v>
      </c>
      <c r="U35" s="7">
        <v>0</v>
      </c>
      <c r="V35">
        <f t="shared" si="2"/>
        <v>3</v>
      </c>
    </row>
    <row r="36" spans="1:22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120</v>
      </c>
      <c r="P36" s="7">
        <v>0</v>
      </c>
      <c r="Q36" s="9">
        <f t="shared" si="0"/>
        <v>0</v>
      </c>
      <c r="R36" s="7">
        <v>0</v>
      </c>
      <c r="S36" s="9">
        <f t="shared" si="3"/>
        <v>0</v>
      </c>
      <c r="T36" s="7">
        <v>0</v>
      </c>
      <c r="U36" s="7">
        <v>0</v>
      </c>
      <c r="V36">
        <f t="shared" si="2"/>
        <v>1</v>
      </c>
    </row>
    <row r="37" spans="1:22" ht="12.75">
      <c r="A37" s="7">
        <v>33</v>
      </c>
      <c r="B37" s="7" t="s">
        <v>99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120</v>
      </c>
      <c r="P37" s="7">
        <v>1</v>
      </c>
      <c r="Q37" s="9">
        <f t="shared" si="0"/>
        <v>0.008333333333333333</v>
      </c>
      <c r="R37" s="7">
        <v>0</v>
      </c>
      <c r="S37" s="9">
        <f t="shared" si="3"/>
        <v>0</v>
      </c>
      <c r="T37" s="7">
        <v>0</v>
      </c>
      <c r="U37" s="7">
        <v>0</v>
      </c>
      <c r="V37">
        <f t="shared" si="2"/>
        <v>3</v>
      </c>
    </row>
    <row r="38" spans="1:22" ht="12.75">
      <c r="A38" s="7">
        <v>34</v>
      </c>
      <c r="B38" s="7" t="s">
        <v>100</v>
      </c>
      <c r="C38" s="7">
        <v>2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120</v>
      </c>
      <c r="P38" s="7">
        <v>2</v>
      </c>
      <c r="Q38" s="9">
        <f t="shared" si="0"/>
        <v>0.016666666666666666</v>
      </c>
      <c r="R38" s="7">
        <v>0</v>
      </c>
      <c r="S38" s="9">
        <v>0</v>
      </c>
      <c r="T38" s="7">
        <v>0</v>
      </c>
      <c r="U38" s="7">
        <v>0</v>
      </c>
      <c r="V38">
        <f t="shared" si="2"/>
        <v>4</v>
      </c>
    </row>
    <row r="39" spans="1:22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120</v>
      </c>
      <c r="P39" s="7">
        <v>0</v>
      </c>
      <c r="Q39" s="9">
        <v>0</v>
      </c>
      <c r="R39" s="7">
        <v>0</v>
      </c>
      <c r="S39" s="9">
        <f t="shared" si="3"/>
        <v>0</v>
      </c>
      <c r="T39" s="7">
        <v>0</v>
      </c>
      <c r="U39" s="7">
        <v>0</v>
      </c>
      <c r="V39">
        <f t="shared" si="2"/>
        <v>1</v>
      </c>
    </row>
    <row r="40" spans="1:22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1</v>
      </c>
      <c r="G40" s="7">
        <v>0</v>
      </c>
      <c r="H40" s="7">
        <v>0</v>
      </c>
      <c r="I40" s="7">
        <v>0</v>
      </c>
      <c r="J40" s="7">
        <v>2</v>
      </c>
      <c r="K40" s="7">
        <v>0</v>
      </c>
      <c r="L40" s="7">
        <v>0</v>
      </c>
      <c r="M40" s="7">
        <v>0</v>
      </c>
      <c r="N40" s="7">
        <v>0</v>
      </c>
      <c r="O40" s="7">
        <v>120</v>
      </c>
      <c r="P40" s="7">
        <v>0</v>
      </c>
      <c r="Q40" s="9">
        <f t="shared" si="0"/>
        <v>0</v>
      </c>
      <c r="R40" s="7">
        <v>0</v>
      </c>
      <c r="S40" s="9">
        <f t="shared" si="3"/>
        <v>0</v>
      </c>
      <c r="T40" s="7">
        <v>0</v>
      </c>
      <c r="U40" s="7">
        <v>0</v>
      </c>
      <c r="V40">
        <f t="shared" si="2"/>
        <v>3</v>
      </c>
    </row>
    <row r="41" spans="1:22" ht="12.75">
      <c r="A41" s="7">
        <v>37</v>
      </c>
      <c r="B41" s="7" t="s">
        <v>103</v>
      </c>
      <c r="C41" s="7">
        <v>0</v>
      </c>
      <c r="D41" s="7">
        <v>1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120</v>
      </c>
      <c r="P41" s="7">
        <v>0</v>
      </c>
      <c r="Q41" s="9">
        <f t="shared" si="0"/>
        <v>0</v>
      </c>
      <c r="R41" s="7">
        <v>0</v>
      </c>
      <c r="S41" s="9">
        <f>IF(O41&gt;0,R41/O41,0)</f>
        <v>0</v>
      </c>
      <c r="T41" s="7">
        <v>0</v>
      </c>
      <c r="U41" s="7">
        <v>0</v>
      </c>
      <c r="V41">
        <f t="shared" si="2"/>
        <v>2</v>
      </c>
    </row>
    <row r="42" spans="1:22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120</v>
      </c>
      <c r="P42" s="7">
        <v>0</v>
      </c>
      <c r="Q42" s="9">
        <f t="shared" si="0"/>
        <v>0</v>
      </c>
      <c r="R42" s="7">
        <v>0</v>
      </c>
      <c r="S42" s="9">
        <v>0</v>
      </c>
      <c r="T42" s="7">
        <v>0</v>
      </c>
      <c r="U42" s="7">
        <v>0</v>
      </c>
      <c r="V42">
        <f t="shared" si="2"/>
        <v>2</v>
      </c>
    </row>
    <row r="43" spans="1:22" ht="12.75">
      <c r="A43" s="7">
        <v>39</v>
      </c>
      <c r="B43" s="7" t="s">
        <v>105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120</v>
      </c>
      <c r="P43" s="7">
        <v>1</v>
      </c>
      <c r="Q43" s="9">
        <f>IF(O43&gt;0,P43/O43,0)</f>
        <v>0.008333333333333333</v>
      </c>
      <c r="R43" s="7">
        <v>0</v>
      </c>
      <c r="S43" s="9">
        <v>0</v>
      </c>
      <c r="T43" s="7">
        <v>0</v>
      </c>
      <c r="U43" s="7">
        <v>0</v>
      </c>
      <c r="V43">
        <f t="shared" si="2"/>
        <v>1</v>
      </c>
    </row>
    <row r="44" spans="1:22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1</v>
      </c>
      <c r="K44" s="7">
        <v>0</v>
      </c>
      <c r="L44" s="7">
        <v>0</v>
      </c>
      <c r="M44" s="7">
        <v>0</v>
      </c>
      <c r="N44" s="7">
        <v>0</v>
      </c>
      <c r="O44" s="7">
        <v>120</v>
      </c>
      <c r="P44" s="7">
        <v>0</v>
      </c>
      <c r="Q44" s="9">
        <f t="shared" si="0"/>
        <v>0</v>
      </c>
      <c r="R44" s="7">
        <v>0</v>
      </c>
      <c r="S44" s="9">
        <f aca="true" t="shared" si="4" ref="S44:S56">IF(O44&gt;0,R44/O44,0)</f>
        <v>0</v>
      </c>
      <c r="T44" s="7">
        <v>0</v>
      </c>
      <c r="U44" s="7">
        <v>0</v>
      </c>
      <c r="V44">
        <f t="shared" si="2"/>
        <v>1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120</v>
      </c>
      <c r="P45" s="7">
        <v>0</v>
      </c>
      <c r="Q45" s="9">
        <f>IF(O45&gt;0,P45/O45,0)</f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2"/>
        <v>0</v>
      </c>
    </row>
    <row r="46" spans="1:22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120</v>
      </c>
      <c r="P46" s="7">
        <v>0</v>
      </c>
      <c r="Q46" s="9">
        <f>IF(O46&gt;0,P46/O46,0)</f>
        <v>0</v>
      </c>
      <c r="R46" s="7">
        <v>0</v>
      </c>
      <c r="S46" s="9">
        <v>0</v>
      </c>
      <c r="T46" s="7">
        <v>0</v>
      </c>
      <c r="U46" s="7">
        <v>0</v>
      </c>
      <c r="V46">
        <f t="shared" si="2"/>
        <v>0</v>
      </c>
    </row>
    <row r="47" spans="1:22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120</v>
      </c>
      <c r="P47" s="7">
        <v>0</v>
      </c>
      <c r="Q47" s="9">
        <f t="shared" si="0"/>
        <v>0</v>
      </c>
      <c r="R47" s="7">
        <v>0</v>
      </c>
      <c r="S47" s="9">
        <f t="shared" si="4"/>
        <v>0</v>
      </c>
      <c r="T47" s="7">
        <v>0</v>
      </c>
      <c r="U47" s="7">
        <v>0</v>
      </c>
      <c r="V47">
        <f t="shared" si="2"/>
        <v>0</v>
      </c>
    </row>
    <row r="48" spans="1:22" ht="12.75">
      <c r="A48" s="7">
        <v>44</v>
      </c>
      <c r="B48" s="7" t="s">
        <v>110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120</v>
      </c>
      <c r="P48" s="7">
        <v>1</v>
      </c>
      <c r="Q48" s="9">
        <f t="shared" si="0"/>
        <v>0.008333333333333333</v>
      </c>
      <c r="R48" s="7">
        <v>0</v>
      </c>
      <c r="S48" s="9">
        <f t="shared" si="4"/>
        <v>0</v>
      </c>
      <c r="T48" s="7">
        <v>0</v>
      </c>
      <c r="U48" s="7">
        <v>0</v>
      </c>
      <c r="V48">
        <f t="shared" si="2"/>
        <v>1</v>
      </c>
    </row>
    <row r="49" spans="1:22" ht="12.75">
      <c r="A49" s="7">
        <v>45</v>
      </c>
      <c r="B49" s="7" t="s">
        <v>111</v>
      </c>
      <c r="C49" s="7">
        <v>2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120</v>
      </c>
      <c r="P49" s="7">
        <v>2</v>
      </c>
      <c r="Q49" s="9">
        <f t="shared" si="0"/>
        <v>0.016666666666666666</v>
      </c>
      <c r="R49" s="7">
        <v>0</v>
      </c>
      <c r="S49" s="9">
        <v>0</v>
      </c>
      <c r="T49" s="7">
        <v>0</v>
      </c>
      <c r="U49" s="7">
        <v>0</v>
      </c>
      <c r="V49">
        <f t="shared" si="2"/>
        <v>2</v>
      </c>
    </row>
    <row r="50" spans="1:22" ht="12.75">
      <c r="A50" s="7">
        <v>46</v>
      </c>
      <c r="B50" s="7" t="s">
        <v>112</v>
      </c>
      <c r="C50" s="7">
        <v>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0</v>
      </c>
      <c r="M50" s="7">
        <v>0</v>
      </c>
      <c r="N50" s="7">
        <v>0</v>
      </c>
      <c r="O50" s="7">
        <v>120</v>
      </c>
      <c r="P50" s="7">
        <v>2</v>
      </c>
      <c r="Q50" s="9">
        <f t="shared" si="0"/>
        <v>0.016666666666666666</v>
      </c>
      <c r="R50" s="7">
        <v>0</v>
      </c>
      <c r="S50" s="9">
        <f t="shared" si="4"/>
        <v>0</v>
      </c>
      <c r="T50" s="7">
        <v>1</v>
      </c>
      <c r="U50" s="7">
        <v>0</v>
      </c>
      <c r="V50">
        <f t="shared" si="2"/>
        <v>3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120</v>
      </c>
      <c r="P51" s="7">
        <v>0</v>
      </c>
      <c r="Q51" s="9">
        <f t="shared" si="0"/>
        <v>0</v>
      </c>
      <c r="R51" s="7">
        <v>0</v>
      </c>
      <c r="S51" s="9">
        <f t="shared" si="4"/>
        <v>0</v>
      </c>
      <c r="T51" s="7">
        <v>0</v>
      </c>
      <c r="U51" s="7">
        <v>0</v>
      </c>
      <c r="V51">
        <f t="shared" si="2"/>
        <v>0</v>
      </c>
    </row>
    <row r="52" spans="1:22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2</v>
      </c>
      <c r="K52" s="7">
        <v>0</v>
      </c>
      <c r="L52" s="7">
        <v>0</v>
      </c>
      <c r="M52" s="7">
        <v>0</v>
      </c>
      <c r="N52" s="7">
        <v>0</v>
      </c>
      <c r="O52" s="7">
        <v>120</v>
      </c>
      <c r="P52" s="7">
        <v>0</v>
      </c>
      <c r="Q52" s="9">
        <v>0</v>
      </c>
      <c r="R52" s="7">
        <v>0</v>
      </c>
      <c r="S52" s="9">
        <f t="shared" si="4"/>
        <v>0</v>
      </c>
      <c r="T52" s="7">
        <v>0</v>
      </c>
      <c r="U52" s="7">
        <v>0</v>
      </c>
      <c r="V52">
        <f t="shared" si="2"/>
        <v>2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4"/>
        <v>0</v>
      </c>
      <c r="T53" s="7"/>
      <c r="U53" s="7"/>
      <c r="V53">
        <f t="shared" si="2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4"/>
        <v>0</v>
      </c>
      <c r="T54" s="7"/>
      <c r="U54" s="7"/>
      <c r="V54">
        <f t="shared" si="2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4"/>
        <v>0</v>
      </c>
      <c r="T55" s="7"/>
      <c r="U55" s="7"/>
      <c r="V55">
        <f t="shared" si="2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4"/>
        <v>0</v>
      </c>
      <c r="T56" s="7"/>
      <c r="U56" s="7"/>
      <c r="V56">
        <f t="shared" si="2"/>
        <v>0</v>
      </c>
    </row>
    <row r="57" spans="2:22" ht="12.75">
      <c r="B57" s="7" t="s">
        <v>18</v>
      </c>
      <c r="C57" s="7">
        <f>SUM(C5:C56)</f>
        <v>48</v>
      </c>
      <c r="D57" s="7">
        <f>SUM(D5:D56)</f>
        <v>45</v>
      </c>
      <c r="E57" s="7">
        <f>SUM(E5:E56)</f>
        <v>0</v>
      </c>
      <c r="F57" s="7">
        <f>SUM(F5:F56)</f>
        <v>1</v>
      </c>
      <c r="G57" s="7">
        <f>SUM(G5:G56)</f>
        <v>1</v>
      </c>
      <c r="H57" s="7">
        <f>SUM(H5:H54)</f>
        <v>2</v>
      </c>
      <c r="I57" s="7">
        <f>SUM(I5:I56)</f>
        <v>24</v>
      </c>
      <c r="J57" s="7">
        <f>SUM(J5:J54)</f>
        <v>30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1</v>
      </c>
      <c r="O57" s="7"/>
      <c r="P57" s="7"/>
      <c r="Q57" s="7"/>
      <c r="R57" s="7"/>
      <c r="S57" s="7"/>
      <c r="T57" s="7">
        <f>SUM(T5:T56)</f>
        <v>5</v>
      </c>
      <c r="U57" s="7">
        <f>SUM(U5:U56)</f>
        <v>0</v>
      </c>
      <c r="V57">
        <f t="shared" si="2"/>
        <v>152</v>
      </c>
    </row>
    <row r="59" ht="12.75">
      <c r="D59" t="s">
        <v>31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4" r:id="rId1"/>
  <colBreaks count="1" manualBreakCount="1">
    <brk id="21" max="65535" man="1"/>
  </col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7" max="17" width="7.140625" style="0" customWidth="1"/>
    <col min="18" max="18" width="8.0039062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50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3</v>
      </c>
      <c r="D5" s="7">
        <v>1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126</v>
      </c>
      <c r="P5" s="7">
        <v>3</v>
      </c>
      <c r="Q5" s="9">
        <f aca="true" t="shared" si="0" ref="Q5:Q39">IF(O5&gt;0,P5/O5,0)</f>
        <v>0.023809523809523808</v>
      </c>
      <c r="R5" s="7">
        <v>1</v>
      </c>
      <c r="S5" s="9">
        <f aca="true" t="shared" si="1" ref="S5:S17">IF(O5&gt;0,R5/O5,0)</f>
        <v>0.007936507936507936</v>
      </c>
      <c r="T5" s="7">
        <v>0</v>
      </c>
      <c r="U5" s="7">
        <v>0</v>
      </c>
      <c r="V5">
        <f>SUM(C5:N5)</f>
        <v>5</v>
      </c>
    </row>
    <row r="6" spans="1:22" ht="12.75">
      <c r="A6" s="7">
        <v>2</v>
      </c>
      <c r="B6" s="7" t="s">
        <v>68</v>
      </c>
      <c r="C6" s="8">
        <v>4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126</v>
      </c>
      <c r="P6" s="7">
        <v>4</v>
      </c>
      <c r="Q6" s="9">
        <f t="shared" si="0"/>
        <v>0.031746031746031744</v>
      </c>
      <c r="R6" s="7">
        <v>0</v>
      </c>
      <c r="S6" s="9">
        <f t="shared" si="1"/>
        <v>0</v>
      </c>
      <c r="T6" s="7">
        <v>0</v>
      </c>
      <c r="U6" s="7">
        <v>0</v>
      </c>
      <c r="V6">
        <f aca="true" t="shared" si="2" ref="V6:V57">SUM(C6:N6)</f>
        <v>5</v>
      </c>
    </row>
    <row r="7" spans="1:22" ht="12.75">
      <c r="A7" s="7">
        <v>3</v>
      </c>
      <c r="B7" s="7" t="s">
        <v>69</v>
      </c>
      <c r="C7" s="8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126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  <c r="V7">
        <f t="shared" si="2"/>
        <v>0</v>
      </c>
    </row>
    <row r="8" spans="1:22" ht="12.75">
      <c r="A8" s="7">
        <v>4</v>
      </c>
      <c r="B8" s="7" t="s">
        <v>70</v>
      </c>
      <c r="C8" s="8">
        <v>2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1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126</v>
      </c>
      <c r="P8" s="7">
        <v>2</v>
      </c>
      <c r="Q8" s="9">
        <f t="shared" si="0"/>
        <v>0.015873015873015872</v>
      </c>
      <c r="R8" s="7">
        <v>0</v>
      </c>
      <c r="S8" s="9">
        <f t="shared" si="1"/>
        <v>0</v>
      </c>
      <c r="T8" s="7">
        <v>0</v>
      </c>
      <c r="U8" s="7">
        <v>0</v>
      </c>
      <c r="V8">
        <f t="shared" si="2"/>
        <v>3</v>
      </c>
    </row>
    <row r="9" spans="1:22" ht="12.75">
      <c r="A9" s="7">
        <v>5</v>
      </c>
      <c r="B9" s="7" t="s">
        <v>71</v>
      </c>
      <c r="C9" s="8">
        <v>1</v>
      </c>
      <c r="D9" s="7">
        <v>1</v>
      </c>
      <c r="E9" s="7">
        <v>1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126</v>
      </c>
      <c r="P9" s="7">
        <v>1</v>
      </c>
      <c r="Q9" s="9">
        <f t="shared" si="0"/>
        <v>0.007936507936507936</v>
      </c>
      <c r="R9" s="7">
        <v>0</v>
      </c>
      <c r="S9" s="9">
        <f t="shared" si="1"/>
        <v>0</v>
      </c>
      <c r="T9" s="7">
        <v>0</v>
      </c>
      <c r="U9" s="7">
        <v>0</v>
      </c>
      <c r="V9">
        <f t="shared" si="2"/>
        <v>3</v>
      </c>
    </row>
    <row r="10" spans="1:22" ht="12.75">
      <c r="A10" s="7">
        <v>6</v>
      </c>
      <c r="B10" s="7" t="s">
        <v>72</v>
      </c>
      <c r="C10" s="8">
        <v>1</v>
      </c>
      <c r="D10" s="7">
        <v>1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126</v>
      </c>
      <c r="P10" s="7">
        <v>1</v>
      </c>
      <c r="Q10" s="9">
        <f t="shared" si="0"/>
        <v>0.007936507936507936</v>
      </c>
      <c r="R10" s="7">
        <v>0</v>
      </c>
      <c r="S10" s="9">
        <f t="shared" si="1"/>
        <v>0</v>
      </c>
      <c r="T10" s="7">
        <v>1</v>
      </c>
      <c r="U10" s="7">
        <v>0</v>
      </c>
      <c r="V10">
        <f t="shared" si="2"/>
        <v>2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126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  <c r="V11">
        <f t="shared" si="2"/>
        <v>0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126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  <c r="V12">
        <f t="shared" si="2"/>
        <v>0</v>
      </c>
    </row>
    <row r="13" spans="1:22" ht="12.75">
      <c r="A13" s="7">
        <v>9</v>
      </c>
      <c r="B13" s="7" t="s">
        <v>75</v>
      </c>
      <c r="C13" s="8">
        <v>0</v>
      </c>
      <c r="D13" s="7">
        <v>0</v>
      </c>
      <c r="E13" s="7">
        <v>0</v>
      </c>
      <c r="F13" s="7">
        <v>0</v>
      </c>
      <c r="G13" s="7">
        <v>1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126</v>
      </c>
      <c r="P13" s="7">
        <v>0</v>
      </c>
      <c r="Q13" s="9">
        <f t="shared" si="0"/>
        <v>0</v>
      </c>
      <c r="R13" s="7">
        <v>1</v>
      </c>
      <c r="S13" s="9">
        <f t="shared" si="1"/>
        <v>0.007936507936507936</v>
      </c>
      <c r="T13" s="7">
        <v>0</v>
      </c>
      <c r="U13" s="7">
        <v>0</v>
      </c>
      <c r="V13">
        <f t="shared" si="2"/>
        <v>1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126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  <c r="V14">
        <f t="shared" si="2"/>
        <v>0</v>
      </c>
    </row>
    <row r="15" spans="1:22" ht="12.75">
      <c r="A15" s="7">
        <v>11</v>
      </c>
      <c r="B15" s="7" t="s">
        <v>77</v>
      </c>
      <c r="C15" s="8">
        <v>0</v>
      </c>
      <c r="D15" s="7">
        <v>1</v>
      </c>
      <c r="E15" s="7">
        <v>0</v>
      </c>
      <c r="F15" s="7">
        <v>0</v>
      </c>
      <c r="G15" s="7">
        <v>1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126</v>
      </c>
      <c r="P15" s="7">
        <v>0</v>
      </c>
      <c r="Q15" s="9">
        <f>IF(O15&gt;0,P15/O15,0)</f>
        <v>0</v>
      </c>
      <c r="R15" s="7">
        <v>1</v>
      </c>
      <c r="S15" s="9">
        <f>IF(O15&gt;0,R15/O15,0)</f>
        <v>0.007936507936507936</v>
      </c>
      <c r="T15" s="7">
        <v>0</v>
      </c>
      <c r="U15" s="7">
        <v>0</v>
      </c>
      <c r="V15">
        <f t="shared" si="2"/>
        <v>2</v>
      </c>
    </row>
    <row r="16" spans="1:22" ht="12.75">
      <c r="A16" s="7">
        <v>12</v>
      </c>
      <c r="B16" s="7" t="s">
        <v>78</v>
      </c>
      <c r="C16" s="8">
        <v>0</v>
      </c>
      <c r="D16" s="7">
        <v>3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8">
        <v>0</v>
      </c>
      <c r="K16" s="7">
        <v>0</v>
      </c>
      <c r="L16" s="7">
        <v>0</v>
      </c>
      <c r="M16" s="7">
        <v>0</v>
      </c>
      <c r="N16" s="7">
        <v>0</v>
      </c>
      <c r="O16" s="7">
        <v>126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  <c r="V16">
        <f t="shared" si="2"/>
        <v>3</v>
      </c>
    </row>
    <row r="17" spans="1:22" ht="12.75">
      <c r="A17" s="7">
        <v>13</v>
      </c>
      <c r="B17" s="7" t="s">
        <v>79</v>
      </c>
      <c r="C17" s="8">
        <v>2</v>
      </c>
      <c r="D17" s="7">
        <v>1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0</v>
      </c>
      <c r="K17" s="7">
        <v>0</v>
      </c>
      <c r="L17" s="7">
        <v>0</v>
      </c>
      <c r="M17" s="7">
        <v>0</v>
      </c>
      <c r="N17" s="7">
        <v>0</v>
      </c>
      <c r="O17" s="7">
        <v>126</v>
      </c>
      <c r="P17" s="7">
        <v>2</v>
      </c>
      <c r="Q17" s="9">
        <f t="shared" si="0"/>
        <v>0.015873015873015872</v>
      </c>
      <c r="R17" s="7">
        <v>0</v>
      </c>
      <c r="S17" s="9">
        <f t="shared" si="1"/>
        <v>0</v>
      </c>
      <c r="T17" s="7">
        <v>0</v>
      </c>
      <c r="U17" s="7">
        <v>0</v>
      </c>
      <c r="V17">
        <f t="shared" si="2"/>
        <v>3</v>
      </c>
    </row>
    <row r="18" spans="1:22" ht="12.75">
      <c r="A18" s="7">
        <v>14</v>
      </c>
      <c r="B18" s="7" t="s">
        <v>80</v>
      </c>
      <c r="C18" s="8">
        <v>3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126</v>
      </c>
      <c r="P18" s="7">
        <v>3</v>
      </c>
      <c r="Q18" s="9">
        <f>IF(O18&gt;0,P18/O18,0)</f>
        <v>0.023809523809523808</v>
      </c>
      <c r="R18" s="7">
        <v>0</v>
      </c>
      <c r="S18" s="9">
        <f>IF(O18&gt;0,R18/O18,0)</f>
        <v>0</v>
      </c>
      <c r="T18" s="7">
        <v>0</v>
      </c>
      <c r="U18" s="7">
        <v>0</v>
      </c>
      <c r="V18">
        <f t="shared" si="2"/>
        <v>4</v>
      </c>
    </row>
    <row r="19" spans="1:22" ht="12.75">
      <c r="A19" s="7">
        <v>15</v>
      </c>
      <c r="B19" s="7" t="s">
        <v>81</v>
      </c>
      <c r="C19" s="8">
        <v>1</v>
      </c>
      <c r="D19" s="7">
        <v>5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126</v>
      </c>
      <c r="P19" s="7">
        <v>1</v>
      </c>
      <c r="Q19" s="9">
        <f t="shared" si="0"/>
        <v>0.007936507936507936</v>
      </c>
      <c r="R19" s="7">
        <v>0</v>
      </c>
      <c r="S19" s="9">
        <v>0</v>
      </c>
      <c r="T19" s="7">
        <v>0</v>
      </c>
      <c r="U19" s="7">
        <v>0</v>
      </c>
      <c r="V19">
        <f t="shared" si="2"/>
        <v>6</v>
      </c>
    </row>
    <row r="20" spans="1:22" ht="12.75">
      <c r="A20" s="7">
        <v>16</v>
      </c>
      <c r="B20" s="7" t="s">
        <v>82</v>
      </c>
      <c r="C20" s="8">
        <v>5</v>
      </c>
      <c r="D20" s="7">
        <v>2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8">
        <v>1</v>
      </c>
      <c r="K20" s="7">
        <v>0</v>
      </c>
      <c r="L20" s="7">
        <v>0</v>
      </c>
      <c r="M20" s="7">
        <v>0</v>
      </c>
      <c r="N20" s="7">
        <v>0</v>
      </c>
      <c r="O20" s="7">
        <v>126</v>
      </c>
      <c r="P20" s="7">
        <v>5</v>
      </c>
      <c r="Q20" s="9">
        <f t="shared" si="0"/>
        <v>0.03968253968253968</v>
      </c>
      <c r="R20" s="7">
        <v>0</v>
      </c>
      <c r="S20" s="9">
        <f aca="true" t="shared" si="3" ref="S20:S25">IF(O20&gt;0,R20/O20,0)</f>
        <v>0</v>
      </c>
      <c r="T20" s="7">
        <v>0</v>
      </c>
      <c r="U20" s="7">
        <v>0</v>
      </c>
      <c r="V20">
        <f t="shared" si="2"/>
        <v>8</v>
      </c>
    </row>
    <row r="21" spans="1:22" ht="12.75">
      <c r="A21" s="7">
        <v>17</v>
      </c>
      <c r="B21" s="7" t="s">
        <v>83</v>
      </c>
      <c r="C21" s="8">
        <v>10</v>
      </c>
      <c r="D21" s="7">
        <v>1</v>
      </c>
      <c r="E21" s="7">
        <v>0</v>
      </c>
      <c r="F21" s="7">
        <v>0</v>
      </c>
      <c r="G21" s="7">
        <v>1</v>
      </c>
      <c r="H21" s="7">
        <v>0</v>
      </c>
      <c r="I21" s="7">
        <v>0</v>
      </c>
      <c r="J21" s="8">
        <v>0</v>
      </c>
      <c r="K21" s="7">
        <v>0</v>
      </c>
      <c r="L21" s="7">
        <v>0</v>
      </c>
      <c r="M21" s="7">
        <v>0</v>
      </c>
      <c r="N21" s="7">
        <v>0</v>
      </c>
      <c r="O21" s="7">
        <v>126</v>
      </c>
      <c r="P21" s="7">
        <v>10</v>
      </c>
      <c r="Q21" s="9">
        <f t="shared" si="0"/>
        <v>0.07936507936507936</v>
      </c>
      <c r="R21" s="7">
        <v>1</v>
      </c>
      <c r="S21" s="9">
        <f t="shared" si="3"/>
        <v>0.007936507936507936</v>
      </c>
      <c r="T21" s="7">
        <v>0</v>
      </c>
      <c r="U21" s="7">
        <v>0</v>
      </c>
      <c r="V21">
        <f t="shared" si="2"/>
        <v>12</v>
      </c>
    </row>
    <row r="22" spans="1:22" ht="12.75">
      <c r="A22" s="7">
        <v>18</v>
      </c>
      <c r="B22" s="7" t="s">
        <v>84</v>
      </c>
      <c r="C22" s="8">
        <v>4</v>
      </c>
      <c r="D22" s="7">
        <v>2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126</v>
      </c>
      <c r="P22" s="7">
        <v>4</v>
      </c>
      <c r="Q22" s="9">
        <f t="shared" si="0"/>
        <v>0.031746031746031744</v>
      </c>
      <c r="R22" s="7">
        <v>0</v>
      </c>
      <c r="S22" s="9">
        <f t="shared" si="3"/>
        <v>0</v>
      </c>
      <c r="T22" s="7">
        <v>1</v>
      </c>
      <c r="U22" s="7">
        <v>0</v>
      </c>
      <c r="V22">
        <f t="shared" si="2"/>
        <v>6</v>
      </c>
    </row>
    <row r="23" spans="1:22" ht="12.75">
      <c r="A23" s="7">
        <v>19</v>
      </c>
      <c r="B23" s="7" t="s">
        <v>85</v>
      </c>
      <c r="C23" s="8">
        <v>5</v>
      </c>
      <c r="D23" s="7">
        <v>2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0</v>
      </c>
      <c r="K23" s="7">
        <v>0</v>
      </c>
      <c r="L23" s="7">
        <v>0</v>
      </c>
      <c r="M23" s="7">
        <v>0</v>
      </c>
      <c r="N23" s="7">
        <v>0</v>
      </c>
      <c r="O23" s="7">
        <v>126</v>
      </c>
      <c r="P23" s="7">
        <v>5</v>
      </c>
      <c r="Q23" s="9">
        <f t="shared" si="0"/>
        <v>0.03968253968253968</v>
      </c>
      <c r="R23" s="7">
        <v>0</v>
      </c>
      <c r="S23" s="9">
        <f t="shared" si="3"/>
        <v>0</v>
      </c>
      <c r="T23" s="7">
        <v>0</v>
      </c>
      <c r="U23" s="7">
        <v>0</v>
      </c>
      <c r="V23">
        <f t="shared" si="2"/>
        <v>7</v>
      </c>
    </row>
    <row r="24" spans="1:22" ht="13.5" customHeight="1">
      <c r="A24" s="7">
        <v>20</v>
      </c>
      <c r="B24" s="7" t="s">
        <v>86</v>
      </c>
      <c r="C24" s="8">
        <v>5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8">
        <v>1</v>
      </c>
      <c r="K24" s="7">
        <v>0</v>
      </c>
      <c r="L24" s="7">
        <v>0</v>
      </c>
      <c r="M24" s="7">
        <v>0</v>
      </c>
      <c r="N24" s="7">
        <v>0</v>
      </c>
      <c r="O24" s="7">
        <v>126</v>
      </c>
      <c r="P24" s="7">
        <v>5</v>
      </c>
      <c r="Q24" s="9">
        <f t="shared" si="0"/>
        <v>0.03968253968253968</v>
      </c>
      <c r="R24" s="7">
        <v>0</v>
      </c>
      <c r="S24" s="9">
        <f t="shared" si="3"/>
        <v>0</v>
      </c>
      <c r="T24" s="7">
        <v>0</v>
      </c>
      <c r="U24" s="7">
        <v>0</v>
      </c>
      <c r="V24">
        <f t="shared" si="2"/>
        <v>6</v>
      </c>
    </row>
    <row r="25" spans="1:22" ht="12.75">
      <c r="A25" s="7">
        <v>21</v>
      </c>
      <c r="B25" s="7" t="s">
        <v>87</v>
      </c>
      <c r="C25" s="8">
        <v>5</v>
      </c>
      <c r="D25" s="7">
        <v>1</v>
      </c>
      <c r="E25" s="7">
        <v>0</v>
      </c>
      <c r="F25" s="7">
        <v>0</v>
      </c>
      <c r="G25" s="7">
        <v>0</v>
      </c>
      <c r="H25" s="7">
        <v>2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126</v>
      </c>
      <c r="P25" s="7">
        <v>5</v>
      </c>
      <c r="Q25" s="9">
        <f t="shared" si="0"/>
        <v>0.03968253968253968</v>
      </c>
      <c r="R25" s="7">
        <v>0</v>
      </c>
      <c r="S25" s="9">
        <f t="shared" si="3"/>
        <v>0</v>
      </c>
      <c r="T25" s="7">
        <v>0</v>
      </c>
      <c r="U25" s="7">
        <v>0</v>
      </c>
      <c r="V25">
        <f t="shared" si="2"/>
        <v>8</v>
      </c>
    </row>
    <row r="26" spans="1:22" ht="12.75">
      <c r="A26" s="7">
        <v>22</v>
      </c>
      <c r="B26" s="7" t="s">
        <v>88</v>
      </c>
      <c r="C26" s="8">
        <v>2</v>
      </c>
      <c r="D26" s="7">
        <v>1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126</v>
      </c>
      <c r="P26" s="7">
        <v>2</v>
      </c>
      <c r="Q26" s="9">
        <f t="shared" si="0"/>
        <v>0.015873015873015872</v>
      </c>
      <c r="R26" s="7">
        <v>0</v>
      </c>
      <c r="S26" s="9">
        <v>0</v>
      </c>
      <c r="T26" s="7">
        <v>1</v>
      </c>
      <c r="U26" s="7">
        <v>0</v>
      </c>
      <c r="V26">
        <f t="shared" si="2"/>
        <v>4</v>
      </c>
    </row>
    <row r="27" spans="1:22" ht="12.75">
      <c r="A27" s="7">
        <v>23</v>
      </c>
      <c r="B27" s="7" t="s">
        <v>89</v>
      </c>
      <c r="C27" s="7">
        <v>3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126</v>
      </c>
      <c r="P27" s="7">
        <v>3</v>
      </c>
      <c r="Q27" s="9">
        <f t="shared" si="0"/>
        <v>0.023809523809523808</v>
      </c>
      <c r="R27" s="7">
        <v>0</v>
      </c>
      <c r="S27" s="9">
        <f aca="true" t="shared" si="4" ref="S27:S38">IF(O27&gt;0,R27/O27,0)</f>
        <v>0</v>
      </c>
      <c r="T27" s="7">
        <v>1</v>
      </c>
      <c r="U27" s="7">
        <v>0</v>
      </c>
      <c r="V27">
        <f t="shared" si="2"/>
        <v>3</v>
      </c>
    </row>
    <row r="28" spans="1:22" ht="12.75">
      <c r="A28" s="7">
        <v>24</v>
      </c>
      <c r="B28" s="7" t="s">
        <v>90</v>
      </c>
      <c r="C28" s="7">
        <v>2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126</v>
      </c>
      <c r="P28" s="7">
        <v>2</v>
      </c>
      <c r="Q28" s="9">
        <f t="shared" si="0"/>
        <v>0.015873015873015872</v>
      </c>
      <c r="R28" s="7">
        <v>0</v>
      </c>
      <c r="S28" s="9">
        <f t="shared" si="4"/>
        <v>0</v>
      </c>
      <c r="T28" s="7">
        <v>0</v>
      </c>
      <c r="U28" s="7">
        <v>0</v>
      </c>
      <c r="V28">
        <f t="shared" si="2"/>
        <v>3</v>
      </c>
    </row>
    <row r="29" spans="1:22" ht="12.75">
      <c r="A29" s="7">
        <v>25</v>
      </c>
      <c r="B29" s="7" t="s">
        <v>91</v>
      </c>
      <c r="C29" s="7">
        <v>4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126</v>
      </c>
      <c r="P29" s="7">
        <v>4</v>
      </c>
      <c r="Q29" s="9">
        <f t="shared" si="0"/>
        <v>0.031746031746031744</v>
      </c>
      <c r="R29" s="7">
        <v>0</v>
      </c>
      <c r="S29" s="9">
        <f t="shared" si="4"/>
        <v>0</v>
      </c>
      <c r="T29" s="7">
        <v>0</v>
      </c>
      <c r="U29" s="7">
        <v>0</v>
      </c>
      <c r="V29">
        <f t="shared" si="2"/>
        <v>5</v>
      </c>
    </row>
    <row r="30" spans="1:22" ht="12.75">
      <c r="A30" s="7">
        <v>26</v>
      </c>
      <c r="B30" s="7" t="s">
        <v>92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2</v>
      </c>
      <c r="J30" s="7">
        <v>1</v>
      </c>
      <c r="K30" s="7">
        <v>0</v>
      </c>
      <c r="L30" s="7">
        <v>0</v>
      </c>
      <c r="M30" s="7">
        <v>0</v>
      </c>
      <c r="N30" s="7">
        <v>0</v>
      </c>
      <c r="O30" s="7">
        <v>126</v>
      </c>
      <c r="P30" s="7">
        <v>1</v>
      </c>
      <c r="Q30" s="9">
        <f t="shared" si="0"/>
        <v>0.007936507936507936</v>
      </c>
      <c r="R30" s="7">
        <v>0</v>
      </c>
      <c r="S30" s="9">
        <f t="shared" si="4"/>
        <v>0</v>
      </c>
      <c r="T30" s="7">
        <v>0</v>
      </c>
      <c r="U30" s="7">
        <v>0</v>
      </c>
      <c r="V30">
        <f t="shared" si="2"/>
        <v>4</v>
      </c>
    </row>
    <row r="31" spans="1:22" ht="12.75">
      <c r="A31" s="7">
        <v>27</v>
      </c>
      <c r="B31" s="7" t="s">
        <v>93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126</v>
      </c>
      <c r="P31" s="7">
        <v>2</v>
      </c>
      <c r="Q31" s="9">
        <f t="shared" si="0"/>
        <v>0.015873015873015872</v>
      </c>
      <c r="R31" s="7">
        <v>0</v>
      </c>
      <c r="S31" s="9">
        <f t="shared" si="4"/>
        <v>0</v>
      </c>
      <c r="T31" s="7">
        <v>0</v>
      </c>
      <c r="U31" s="7">
        <v>0</v>
      </c>
      <c r="V31">
        <f t="shared" si="2"/>
        <v>2</v>
      </c>
    </row>
    <row r="32" spans="1:22" ht="12.75">
      <c r="A32" s="7">
        <v>28</v>
      </c>
      <c r="B32" s="7" t="s">
        <v>94</v>
      </c>
      <c r="C32" s="7">
        <v>7</v>
      </c>
      <c r="D32" s="7">
        <v>2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126</v>
      </c>
      <c r="P32" s="7">
        <v>7</v>
      </c>
      <c r="Q32" s="9">
        <f t="shared" si="0"/>
        <v>0.05555555555555555</v>
      </c>
      <c r="R32" s="7">
        <v>0</v>
      </c>
      <c r="S32" s="9">
        <f t="shared" si="4"/>
        <v>0</v>
      </c>
      <c r="T32" s="7">
        <v>1</v>
      </c>
      <c r="U32" s="7">
        <v>0</v>
      </c>
      <c r="V32">
        <f t="shared" si="2"/>
        <v>9</v>
      </c>
    </row>
    <row r="33" spans="1:22" ht="12.75">
      <c r="A33" s="7">
        <v>29</v>
      </c>
      <c r="B33" s="7" t="s">
        <v>95</v>
      </c>
      <c r="C33" s="7">
        <v>3</v>
      </c>
      <c r="D33" s="7">
        <v>2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126</v>
      </c>
      <c r="P33" s="7">
        <v>3</v>
      </c>
      <c r="Q33" s="9">
        <f t="shared" si="0"/>
        <v>0.023809523809523808</v>
      </c>
      <c r="R33" s="7">
        <v>0</v>
      </c>
      <c r="S33" s="9">
        <f t="shared" si="4"/>
        <v>0</v>
      </c>
      <c r="T33" s="7">
        <v>1</v>
      </c>
      <c r="U33" s="7">
        <v>0</v>
      </c>
      <c r="V33">
        <f t="shared" si="2"/>
        <v>5</v>
      </c>
    </row>
    <row r="34" spans="1:22" ht="12.75">
      <c r="A34" s="7">
        <v>30</v>
      </c>
      <c r="B34" s="7" t="s">
        <v>96</v>
      </c>
      <c r="C34" s="7">
        <v>3</v>
      </c>
      <c r="D34" s="7">
        <v>1</v>
      </c>
      <c r="E34" s="7">
        <v>0</v>
      </c>
      <c r="F34" s="7">
        <v>0</v>
      </c>
      <c r="G34" s="7">
        <v>0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126</v>
      </c>
      <c r="P34" s="7">
        <v>3</v>
      </c>
      <c r="Q34" s="9">
        <f t="shared" si="0"/>
        <v>0.023809523809523808</v>
      </c>
      <c r="R34" s="7">
        <v>0</v>
      </c>
      <c r="S34" s="9">
        <f t="shared" si="4"/>
        <v>0</v>
      </c>
      <c r="T34" s="7">
        <v>0</v>
      </c>
      <c r="U34" s="7">
        <v>0</v>
      </c>
      <c r="V34">
        <f t="shared" si="2"/>
        <v>5</v>
      </c>
    </row>
    <row r="35" spans="1:22" ht="12.75">
      <c r="A35" s="7">
        <v>31</v>
      </c>
      <c r="B35" s="7" t="s">
        <v>97</v>
      </c>
      <c r="C35" s="7">
        <v>0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126</v>
      </c>
      <c r="P35" s="7">
        <v>0</v>
      </c>
      <c r="Q35" s="9">
        <f t="shared" si="0"/>
        <v>0</v>
      </c>
      <c r="R35" s="7">
        <v>0</v>
      </c>
      <c r="S35" s="9">
        <f t="shared" si="4"/>
        <v>0</v>
      </c>
      <c r="T35" s="7">
        <v>0</v>
      </c>
      <c r="U35" s="7">
        <v>0</v>
      </c>
      <c r="V35">
        <f t="shared" si="2"/>
        <v>1</v>
      </c>
    </row>
    <row r="36" spans="1:22" ht="12.75">
      <c r="A36" s="7">
        <v>32</v>
      </c>
      <c r="B36" s="7" t="s">
        <v>98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126</v>
      </c>
      <c r="P36" s="7">
        <v>1</v>
      </c>
      <c r="Q36" s="9">
        <f t="shared" si="0"/>
        <v>0.007936507936507936</v>
      </c>
      <c r="R36" s="7">
        <v>0</v>
      </c>
      <c r="S36" s="9">
        <f t="shared" si="4"/>
        <v>0</v>
      </c>
      <c r="T36" s="7">
        <v>0</v>
      </c>
      <c r="U36" s="7">
        <v>0</v>
      </c>
      <c r="V36">
        <f t="shared" si="2"/>
        <v>1</v>
      </c>
    </row>
    <row r="37" spans="1:22" ht="12.75">
      <c r="A37" s="7">
        <v>33</v>
      </c>
      <c r="B37" s="7" t="s">
        <v>99</v>
      </c>
      <c r="C37" s="7">
        <v>0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126</v>
      </c>
      <c r="P37" s="7">
        <v>0</v>
      </c>
      <c r="Q37" s="9">
        <f t="shared" si="0"/>
        <v>0</v>
      </c>
      <c r="R37" s="7">
        <v>0</v>
      </c>
      <c r="S37" s="9">
        <f t="shared" si="4"/>
        <v>0</v>
      </c>
      <c r="T37" s="7">
        <v>0</v>
      </c>
      <c r="U37" s="7">
        <v>0</v>
      </c>
      <c r="V37">
        <f t="shared" si="2"/>
        <v>2</v>
      </c>
    </row>
    <row r="38" spans="1:22" ht="12.75">
      <c r="A38" s="7">
        <v>34</v>
      </c>
      <c r="B38" s="7" t="s">
        <v>100</v>
      </c>
      <c r="C38" s="7">
        <v>0</v>
      </c>
      <c r="D38" s="7">
        <v>2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126</v>
      </c>
      <c r="P38" s="7">
        <v>0</v>
      </c>
      <c r="Q38" s="9">
        <f t="shared" si="0"/>
        <v>0</v>
      </c>
      <c r="R38" s="7">
        <v>0</v>
      </c>
      <c r="S38" s="9">
        <f t="shared" si="4"/>
        <v>0</v>
      </c>
      <c r="T38" s="7">
        <v>0</v>
      </c>
      <c r="U38" s="7">
        <v>0</v>
      </c>
      <c r="V38">
        <f t="shared" si="2"/>
        <v>2</v>
      </c>
    </row>
    <row r="39" spans="1:22" ht="12.75">
      <c r="A39" s="7">
        <v>35</v>
      </c>
      <c r="B39" s="7" t="s">
        <v>101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126</v>
      </c>
      <c r="P39" s="7">
        <v>1</v>
      </c>
      <c r="Q39" s="9">
        <f t="shared" si="0"/>
        <v>0.007936507936507936</v>
      </c>
      <c r="R39" s="7">
        <v>0</v>
      </c>
      <c r="S39" s="9">
        <f>IF(O39&gt;0,R39/O39,0)</f>
        <v>0</v>
      </c>
      <c r="T39" s="7">
        <v>0</v>
      </c>
      <c r="U39" s="7">
        <v>0</v>
      </c>
      <c r="V39">
        <f t="shared" si="2"/>
        <v>2</v>
      </c>
    </row>
    <row r="40" spans="1:22" ht="12.75">
      <c r="A40" s="7">
        <v>36</v>
      </c>
      <c r="B40" s="7" t="s">
        <v>102</v>
      </c>
      <c r="C40" s="7">
        <v>1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126</v>
      </c>
      <c r="P40" s="7">
        <v>1</v>
      </c>
      <c r="Q40" s="9">
        <f>IF(O40&gt;0,P40/O40,0)</f>
        <v>0.007936507936507936</v>
      </c>
      <c r="R40" s="7">
        <v>0</v>
      </c>
      <c r="S40" s="9">
        <f>IF(O40&gt;0,R40/O40,0)</f>
        <v>0</v>
      </c>
      <c r="T40" s="7">
        <v>1</v>
      </c>
      <c r="U40" s="7">
        <v>0</v>
      </c>
      <c r="V40">
        <f t="shared" si="2"/>
        <v>2</v>
      </c>
    </row>
    <row r="41" spans="1:22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126</v>
      </c>
      <c r="P41" s="7">
        <v>0</v>
      </c>
      <c r="Q41" s="9">
        <f>IF(O41&gt;0,P41/O41,0)</f>
        <v>0</v>
      </c>
      <c r="R41" s="7">
        <v>0</v>
      </c>
      <c r="S41" s="9">
        <v>0</v>
      </c>
      <c r="T41" s="7">
        <v>0</v>
      </c>
      <c r="U41" s="7">
        <v>0</v>
      </c>
      <c r="V41">
        <f t="shared" si="2"/>
        <v>0</v>
      </c>
    </row>
    <row r="42" spans="1:22" ht="12.75">
      <c r="A42" s="7">
        <v>38</v>
      </c>
      <c r="B42" s="7" t="s">
        <v>104</v>
      </c>
      <c r="C42" s="7">
        <v>1</v>
      </c>
      <c r="D42" s="7">
        <v>2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126</v>
      </c>
      <c r="P42" s="7">
        <v>1</v>
      </c>
      <c r="Q42" s="9">
        <f aca="true" t="shared" si="5" ref="Q42:Q56">IF(O42&gt;0,P42/O42,0)</f>
        <v>0.007936507936507936</v>
      </c>
      <c r="R42" s="7">
        <v>0</v>
      </c>
      <c r="S42" s="9">
        <f aca="true" t="shared" si="6" ref="S42:S56">IF(O42&gt;0,R42/O42,0)</f>
        <v>0</v>
      </c>
      <c r="T42" s="7">
        <v>0</v>
      </c>
      <c r="U42" s="7">
        <v>0</v>
      </c>
      <c r="V42">
        <f t="shared" si="2"/>
        <v>3</v>
      </c>
    </row>
    <row r="43" spans="1:22" ht="12.75">
      <c r="A43" s="7">
        <v>39</v>
      </c>
      <c r="B43" s="7" t="s">
        <v>105</v>
      </c>
      <c r="C43" s="7">
        <v>2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126</v>
      </c>
      <c r="P43" s="7">
        <v>2</v>
      </c>
      <c r="Q43" s="9">
        <f>IF(O43&gt;0,P43/O43,0)</f>
        <v>0.015873015873015872</v>
      </c>
      <c r="R43" s="7">
        <v>0</v>
      </c>
      <c r="S43" s="9">
        <f>IF(O43&gt;0,R43/O43,0)</f>
        <v>0</v>
      </c>
      <c r="T43" s="7">
        <v>0</v>
      </c>
      <c r="U43" s="7">
        <v>0</v>
      </c>
      <c r="V43">
        <f t="shared" si="2"/>
        <v>2</v>
      </c>
    </row>
    <row r="44" spans="1:22" ht="12.75">
      <c r="A44" s="7">
        <v>40</v>
      </c>
      <c r="B44" s="7" t="s">
        <v>106</v>
      </c>
      <c r="C44" s="7">
        <v>3</v>
      </c>
      <c r="D44" s="7">
        <v>1</v>
      </c>
      <c r="E44" s="7">
        <v>0</v>
      </c>
      <c r="F44" s="7">
        <v>1</v>
      </c>
      <c r="G44" s="7">
        <v>1</v>
      </c>
      <c r="H44" s="7">
        <v>1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126</v>
      </c>
      <c r="P44" s="7">
        <v>3</v>
      </c>
      <c r="Q44" s="9">
        <f t="shared" si="5"/>
        <v>0.023809523809523808</v>
      </c>
      <c r="R44" s="7">
        <v>1</v>
      </c>
      <c r="S44" s="9">
        <v>0</v>
      </c>
      <c r="T44" s="7">
        <v>0</v>
      </c>
      <c r="U44" s="7">
        <v>0</v>
      </c>
      <c r="V44">
        <f t="shared" si="2"/>
        <v>7</v>
      </c>
    </row>
    <row r="45" spans="1:22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126</v>
      </c>
      <c r="P45" s="7">
        <v>0</v>
      </c>
      <c r="Q45" s="9">
        <v>0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2"/>
        <v>0</v>
      </c>
    </row>
    <row r="46" spans="1:22" ht="12.75">
      <c r="A46" s="7">
        <v>42</v>
      </c>
      <c r="B46" s="7" t="s">
        <v>108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126</v>
      </c>
      <c r="P46" s="7">
        <v>1</v>
      </c>
      <c r="Q46" s="9">
        <f>IF(O46&gt;0,P46/O46,0)</f>
        <v>0.007936507936507936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2"/>
        <v>1</v>
      </c>
    </row>
    <row r="47" spans="1:22" ht="12.75">
      <c r="A47" s="7">
        <v>43</v>
      </c>
      <c r="B47" s="7" t="s">
        <v>109</v>
      </c>
      <c r="C47" s="7">
        <v>2</v>
      </c>
      <c r="D47" s="7">
        <v>1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126</v>
      </c>
      <c r="P47" s="7">
        <v>2</v>
      </c>
      <c r="Q47" s="9">
        <f t="shared" si="5"/>
        <v>0.015873015873015872</v>
      </c>
      <c r="R47" s="7">
        <v>0</v>
      </c>
      <c r="S47" s="9">
        <f t="shared" si="6"/>
        <v>0</v>
      </c>
      <c r="T47" s="7">
        <v>0</v>
      </c>
      <c r="U47" s="7">
        <v>0</v>
      </c>
      <c r="V47">
        <f t="shared" si="2"/>
        <v>4</v>
      </c>
    </row>
    <row r="48" spans="1:22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126</v>
      </c>
      <c r="P48" s="7">
        <v>0</v>
      </c>
      <c r="Q48" s="9">
        <f t="shared" si="5"/>
        <v>0</v>
      </c>
      <c r="R48" s="7">
        <v>0</v>
      </c>
      <c r="S48" s="9">
        <f t="shared" si="6"/>
        <v>0</v>
      </c>
      <c r="T48" s="7">
        <v>0</v>
      </c>
      <c r="U48" s="7">
        <v>0</v>
      </c>
      <c r="V48">
        <f t="shared" si="2"/>
        <v>0</v>
      </c>
    </row>
    <row r="49" spans="1:22" ht="12.75">
      <c r="A49" s="7">
        <v>45</v>
      </c>
      <c r="B49" s="7" t="s">
        <v>111</v>
      </c>
      <c r="C49" s="7">
        <v>1</v>
      </c>
      <c r="D49" s="7">
        <v>1</v>
      </c>
      <c r="E49" s="7">
        <v>1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126</v>
      </c>
      <c r="P49" s="7">
        <v>1</v>
      </c>
      <c r="Q49" s="9">
        <f t="shared" si="5"/>
        <v>0.007936507936507936</v>
      </c>
      <c r="R49" s="7">
        <v>0</v>
      </c>
      <c r="S49" s="9">
        <f t="shared" si="6"/>
        <v>0</v>
      </c>
      <c r="T49" s="7">
        <v>0</v>
      </c>
      <c r="U49" s="7">
        <v>0</v>
      </c>
      <c r="V49">
        <f t="shared" si="2"/>
        <v>3</v>
      </c>
    </row>
    <row r="50" spans="1:22" ht="12.75">
      <c r="A50" s="7">
        <v>46</v>
      </c>
      <c r="B50" s="7" t="s">
        <v>112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126</v>
      </c>
      <c r="P50" s="7">
        <v>1</v>
      </c>
      <c r="Q50" s="9">
        <f>IF(O50&gt;0,P50/O50,0)</f>
        <v>0.007936507936507936</v>
      </c>
      <c r="R50" s="7">
        <v>0</v>
      </c>
      <c r="S50" s="9">
        <f>IF(O50&gt;0,R50/O50,0)</f>
        <v>0</v>
      </c>
      <c r="T50" s="7">
        <v>0</v>
      </c>
      <c r="U50" s="7">
        <v>0</v>
      </c>
      <c r="V50">
        <f t="shared" si="2"/>
        <v>1</v>
      </c>
    </row>
    <row r="51" spans="1:22" ht="12.75">
      <c r="A51" s="7">
        <v>47</v>
      </c>
      <c r="B51" s="7" t="s">
        <v>113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0</v>
      </c>
      <c r="N51" s="7">
        <v>0</v>
      </c>
      <c r="O51" s="7">
        <v>126</v>
      </c>
      <c r="P51" s="7">
        <v>1</v>
      </c>
      <c r="Q51" s="9">
        <f t="shared" si="5"/>
        <v>0.007936507936507936</v>
      </c>
      <c r="R51" s="7">
        <v>0</v>
      </c>
      <c r="S51" s="9">
        <f t="shared" si="6"/>
        <v>0</v>
      </c>
      <c r="T51" s="7">
        <v>0</v>
      </c>
      <c r="U51" s="7">
        <v>0</v>
      </c>
      <c r="V51">
        <f t="shared" si="2"/>
        <v>2</v>
      </c>
    </row>
    <row r="52" spans="1:22" ht="12.75">
      <c r="A52" s="7">
        <v>48</v>
      </c>
      <c r="B52" s="7" t="s">
        <v>114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126</v>
      </c>
      <c r="P52" s="7">
        <v>1</v>
      </c>
      <c r="Q52" s="9">
        <f>IF(O52&gt;0,P52/O52,0)</f>
        <v>0.007936507936507936</v>
      </c>
      <c r="R52" s="7">
        <v>0</v>
      </c>
      <c r="S52" s="9">
        <f>IF(O52&gt;0,R52/O52,0)</f>
        <v>0</v>
      </c>
      <c r="T52" s="7">
        <v>0</v>
      </c>
      <c r="U52" s="7">
        <v>0</v>
      </c>
      <c r="V52">
        <f t="shared" si="2"/>
        <v>1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5"/>
        <v>0</v>
      </c>
      <c r="R53" s="7"/>
      <c r="S53" s="9">
        <f t="shared" si="6"/>
        <v>0</v>
      </c>
      <c r="T53" s="7"/>
      <c r="U53" s="7"/>
      <c r="V53">
        <f t="shared" si="2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5"/>
        <v>0</v>
      </c>
      <c r="R54" s="7"/>
      <c r="S54" s="9">
        <f t="shared" si="6"/>
        <v>0</v>
      </c>
      <c r="T54" s="7"/>
      <c r="U54" s="7"/>
      <c r="V54">
        <f t="shared" si="2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5"/>
        <v>0</v>
      </c>
      <c r="R55" s="7"/>
      <c r="S55" s="9">
        <f t="shared" si="6"/>
        <v>0</v>
      </c>
      <c r="T55" s="7"/>
      <c r="U55" s="7"/>
      <c r="V55">
        <f t="shared" si="2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5"/>
        <v>0</v>
      </c>
      <c r="R56" s="7"/>
      <c r="S56" s="9">
        <f t="shared" si="6"/>
        <v>0</v>
      </c>
      <c r="T56" s="7"/>
      <c r="U56" s="7"/>
      <c r="V56">
        <f t="shared" si="2"/>
        <v>0</v>
      </c>
    </row>
    <row r="57" spans="2:22" ht="12.75">
      <c r="B57" s="7" t="s">
        <v>18</v>
      </c>
      <c r="C57" s="7">
        <f>SUM(C5:C56)</f>
        <v>94</v>
      </c>
      <c r="D57" s="7">
        <f>SUM(D5:D56)</f>
        <v>40</v>
      </c>
      <c r="E57" s="7">
        <f>SUM(E5:E56)</f>
        <v>2</v>
      </c>
      <c r="F57" s="7">
        <f>SUM(F5:F56)</f>
        <v>1</v>
      </c>
      <c r="G57" s="7">
        <f>SUM(G5:G56)</f>
        <v>5</v>
      </c>
      <c r="H57" s="7">
        <f>SUM(H5:H54)</f>
        <v>6</v>
      </c>
      <c r="I57" s="7">
        <f>SUM(I5:I56)</f>
        <v>5</v>
      </c>
      <c r="J57" s="7">
        <f>SUM(J5:J54)</f>
        <v>5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7</v>
      </c>
      <c r="U57" s="7">
        <f>SUM(U5:U56)</f>
        <v>0</v>
      </c>
      <c r="V57">
        <f t="shared" si="2"/>
        <v>158</v>
      </c>
    </row>
    <row r="59" ht="12.75">
      <c r="D59" t="s">
        <v>31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59"/>
  <sheetViews>
    <sheetView workbookViewId="0" topLeftCell="A35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8515625" style="0" customWidth="1"/>
    <col min="16" max="16" width="8.28125" style="0" customWidth="1"/>
    <col min="17" max="17" width="7.140625" style="0" customWidth="1"/>
    <col min="18" max="18" width="9.7109375" style="0" customWidth="1"/>
    <col min="19" max="19" width="6.7109375" style="0" customWidth="1"/>
    <col min="22" max="22" width="11.7109375" style="0" customWidth="1"/>
  </cols>
  <sheetData>
    <row r="1" spans="1:21" ht="12.75">
      <c r="A1" s="26" t="s">
        <v>51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2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  <c r="V3" s="6" t="s">
        <v>143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2" ht="12.75">
      <c r="A5" s="7">
        <v>1</v>
      </c>
      <c r="B5" s="7" t="s">
        <v>67</v>
      </c>
      <c r="C5" s="8">
        <v>3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116</v>
      </c>
      <c r="P5" s="7">
        <v>3</v>
      </c>
      <c r="Q5" s="9">
        <f>IF(O5&gt;0,P5/O5,0)</f>
        <v>0.02586206896551724</v>
      </c>
      <c r="R5" s="7">
        <v>1</v>
      </c>
      <c r="S5" s="9">
        <f aca="true" t="shared" si="0" ref="S5:S36">IF(O5&gt;0,R5/O5,0)</f>
        <v>0.008620689655172414</v>
      </c>
      <c r="T5" s="7">
        <v>0</v>
      </c>
      <c r="U5" s="7">
        <v>0</v>
      </c>
      <c r="V5">
        <f>SUM(C5:N5)</f>
        <v>4</v>
      </c>
    </row>
    <row r="6" spans="1:22" ht="12.75">
      <c r="A6" s="7">
        <v>2</v>
      </c>
      <c r="B6" s="7" t="s">
        <v>68</v>
      </c>
      <c r="C6" s="8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8">
        <v>0</v>
      </c>
      <c r="K6" s="7">
        <v>0</v>
      </c>
      <c r="L6" s="7">
        <v>0</v>
      </c>
      <c r="M6" s="7">
        <v>0</v>
      </c>
      <c r="N6" s="7">
        <v>0</v>
      </c>
      <c r="O6" s="7">
        <v>116</v>
      </c>
      <c r="P6" s="7">
        <v>1</v>
      </c>
      <c r="Q6" s="9">
        <f>IF(O6&gt;0,P6/O6,0)</f>
        <v>0.008620689655172414</v>
      </c>
      <c r="R6" s="7">
        <v>0</v>
      </c>
      <c r="S6" s="9">
        <f t="shared" si="0"/>
        <v>0</v>
      </c>
      <c r="T6" s="7">
        <v>0</v>
      </c>
      <c r="U6" s="7">
        <v>0</v>
      </c>
      <c r="V6">
        <f aca="true" t="shared" si="1" ref="V6:V57">SUM(C6:N6)</f>
        <v>1</v>
      </c>
    </row>
    <row r="7" spans="1:22" ht="12.75">
      <c r="A7" s="7">
        <v>3</v>
      </c>
      <c r="B7" s="7" t="s">
        <v>69</v>
      </c>
      <c r="C7" s="8">
        <v>3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8">
        <v>0</v>
      </c>
      <c r="K7" s="7">
        <v>0</v>
      </c>
      <c r="L7" s="7">
        <v>0</v>
      </c>
      <c r="M7" s="7">
        <v>0</v>
      </c>
      <c r="N7" s="7">
        <v>0</v>
      </c>
      <c r="O7" s="7">
        <v>116</v>
      </c>
      <c r="P7" s="7">
        <v>3</v>
      </c>
      <c r="Q7" s="9">
        <f>IF(O7&gt;0,P7/O7,0)</f>
        <v>0.02586206896551724</v>
      </c>
      <c r="R7" s="7">
        <v>0</v>
      </c>
      <c r="S7" s="9">
        <f t="shared" si="0"/>
        <v>0</v>
      </c>
      <c r="T7" s="7">
        <v>0</v>
      </c>
      <c r="U7" s="7">
        <v>0</v>
      </c>
      <c r="V7">
        <f t="shared" si="1"/>
        <v>3</v>
      </c>
    </row>
    <row r="8" spans="1:22" ht="12.75">
      <c r="A8" s="7">
        <v>4</v>
      </c>
      <c r="B8" s="7" t="s">
        <v>70</v>
      </c>
      <c r="C8" s="8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8">
        <v>0</v>
      </c>
      <c r="K8" s="7">
        <v>0</v>
      </c>
      <c r="L8" s="7">
        <v>0</v>
      </c>
      <c r="M8" s="7">
        <v>0</v>
      </c>
      <c r="N8" s="7">
        <v>0</v>
      </c>
      <c r="O8" s="7">
        <v>116</v>
      </c>
      <c r="P8" s="7">
        <v>0</v>
      </c>
      <c r="Q8" s="9">
        <f aca="true" t="shared" si="2" ref="Q8:Q55">IF(O8&gt;0,P8/O8,0)</f>
        <v>0</v>
      </c>
      <c r="R8" s="7">
        <v>0</v>
      </c>
      <c r="S8" s="9">
        <f t="shared" si="0"/>
        <v>0</v>
      </c>
      <c r="T8" s="7">
        <v>0</v>
      </c>
      <c r="U8" s="7">
        <v>0</v>
      </c>
      <c r="V8">
        <f t="shared" si="1"/>
        <v>0</v>
      </c>
    </row>
    <row r="9" spans="1:22" ht="12.75">
      <c r="A9" s="7">
        <v>5</v>
      </c>
      <c r="B9" s="7" t="s">
        <v>71</v>
      </c>
      <c r="C9" s="8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8">
        <v>0</v>
      </c>
      <c r="K9" s="7">
        <v>0</v>
      </c>
      <c r="L9" s="7">
        <v>0</v>
      </c>
      <c r="M9" s="7">
        <v>0</v>
      </c>
      <c r="N9" s="7">
        <v>0</v>
      </c>
      <c r="O9" s="7">
        <v>116</v>
      </c>
      <c r="P9" s="7">
        <v>0</v>
      </c>
      <c r="Q9" s="9">
        <f t="shared" si="2"/>
        <v>0</v>
      </c>
      <c r="R9" s="7">
        <v>0</v>
      </c>
      <c r="S9" s="9">
        <f t="shared" si="0"/>
        <v>0</v>
      </c>
      <c r="T9" s="7">
        <v>0</v>
      </c>
      <c r="U9" s="7">
        <v>0</v>
      </c>
      <c r="V9">
        <f t="shared" si="1"/>
        <v>0</v>
      </c>
    </row>
    <row r="10" spans="1:22" ht="12.75">
      <c r="A10" s="7">
        <v>6</v>
      </c>
      <c r="B10" s="7" t="s">
        <v>72</v>
      </c>
      <c r="C10" s="8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1</v>
      </c>
      <c r="J10" s="8">
        <v>0</v>
      </c>
      <c r="K10" s="7">
        <v>0</v>
      </c>
      <c r="L10" s="7">
        <v>0</v>
      </c>
      <c r="M10" s="7">
        <v>0</v>
      </c>
      <c r="N10" s="7">
        <v>0</v>
      </c>
      <c r="O10" s="7">
        <v>116</v>
      </c>
      <c r="P10" s="7">
        <v>0</v>
      </c>
      <c r="Q10" s="9">
        <f t="shared" si="2"/>
        <v>0</v>
      </c>
      <c r="R10" s="7">
        <v>0</v>
      </c>
      <c r="S10" s="9">
        <f t="shared" si="0"/>
        <v>0</v>
      </c>
      <c r="T10" s="7">
        <v>0</v>
      </c>
      <c r="U10" s="7">
        <v>0</v>
      </c>
      <c r="V10">
        <f t="shared" si="1"/>
        <v>1</v>
      </c>
    </row>
    <row r="11" spans="1:22" ht="12.75">
      <c r="A11" s="7">
        <v>7</v>
      </c>
      <c r="B11" s="7" t="s">
        <v>73</v>
      </c>
      <c r="C11" s="8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8">
        <v>0</v>
      </c>
      <c r="K11" s="7">
        <v>0</v>
      </c>
      <c r="L11" s="7">
        <v>0</v>
      </c>
      <c r="M11" s="7">
        <v>0</v>
      </c>
      <c r="N11" s="7">
        <v>0</v>
      </c>
      <c r="O11" s="7">
        <v>116</v>
      </c>
      <c r="P11" s="7">
        <v>0</v>
      </c>
      <c r="Q11" s="9">
        <f t="shared" si="2"/>
        <v>0</v>
      </c>
      <c r="R11" s="7">
        <v>0</v>
      </c>
      <c r="S11" s="9">
        <f t="shared" si="0"/>
        <v>0</v>
      </c>
      <c r="T11" s="7">
        <v>0</v>
      </c>
      <c r="U11" s="7">
        <v>0</v>
      </c>
      <c r="V11">
        <f t="shared" si="1"/>
        <v>0</v>
      </c>
    </row>
    <row r="12" spans="1:22" ht="12.75">
      <c r="A12" s="7">
        <v>8</v>
      </c>
      <c r="B12" s="7" t="s">
        <v>74</v>
      </c>
      <c r="C12" s="8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8">
        <v>0</v>
      </c>
      <c r="K12" s="7">
        <v>0</v>
      </c>
      <c r="L12" s="7">
        <v>0</v>
      </c>
      <c r="M12" s="7">
        <v>0</v>
      </c>
      <c r="N12" s="7">
        <v>0</v>
      </c>
      <c r="O12" s="7">
        <v>116</v>
      </c>
      <c r="P12" s="7">
        <v>0</v>
      </c>
      <c r="Q12" s="9">
        <f t="shared" si="2"/>
        <v>0</v>
      </c>
      <c r="R12" s="7">
        <v>0</v>
      </c>
      <c r="S12" s="9">
        <f t="shared" si="0"/>
        <v>0</v>
      </c>
      <c r="T12" s="7">
        <v>0</v>
      </c>
      <c r="U12" s="7">
        <v>0</v>
      </c>
      <c r="V12">
        <f t="shared" si="1"/>
        <v>0</v>
      </c>
    </row>
    <row r="13" spans="1:22" ht="12.75">
      <c r="A13" s="7">
        <v>9</v>
      </c>
      <c r="B13" s="7" t="s">
        <v>75</v>
      </c>
      <c r="C13" s="8">
        <v>2</v>
      </c>
      <c r="D13" s="7">
        <v>1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8">
        <v>0</v>
      </c>
      <c r="K13" s="7">
        <v>0</v>
      </c>
      <c r="L13" s="7">
        <v>0</v>
      </c>
      <c r="M13" s="7">
        <v>0</v>
      </c>
      <c r="N13" s="7">
        <v>0</v>
      </c>
      <c r="O13" s="7">
        <v>116</v>
      </c>
      <c r="P13" s="7">
        <v>2</v>
      </c>
      <c r="Q13" s="9">
        <f t="shared" si="2"/>
        <v>0.017241379310344827</v>
      </c>
      <c r="R13" s="7">
        <v>0</v>
      </c>
      <c r="S13" s="9">
        <f t="shared" si="0"/>
        <v>0</v>
      </c>
      <c r="T13" s="7">
        <v>1</v>
      </c>
      <c r="U13" s="7">
        <v>0</v>
      </c>
      <c r="V13">
        <f t="shared" si="1"/>
        <v>3</v>
      </c>
    </row>
    <row r="14" spans="1:22" ht="12.75">
      <c r="A14" s="7">
        <v>10</v>
      </c>
      <c r="B14" s="7" t="s">
        <v>76</v>
      </c>
      <c r="C14" s="8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8">
        <v>0</v>
      </c>
      <c r="K14" s="7">
        <v>0</v>
      </c>
      <c r="L14" s="7">
        <v>0</v>
      </c>
      <c r="M14" s="7">
        <v>0</v>
      </c>
      <c r="N14" s="7">
        <v>0</v>
      </c>
      <c r="O14" s="7">
        <v>116</v>
      </c>
      <c r="P14" s="7">
        <v>0</v>
      </c>
      <c r="Q14" s="9">
        <f t="shared" si="2"/>
        <v>0</v>
      </c>
      <c r="R14" s="7">
        <v>0</v>
      </c>
      <c r="S14" s="9">
        <f t="shared" si="0"/>
        <v>0</v>
      </c>
      <c r="T14" s="7">
        <v>0</v>
      </c>
      <c r="U14" s="7">
        <v>0</v>
      </c>
      <c r="V14">
        <f t="shared" si="1"/>
        <v>0</v>
      </c>
    </row>
    <row r="15" spans="1:22" ht="12.75">
      <c r="A15" s="7">
        <v>11</v>
      </c>
      <c r="B15" s="7" t="s">
        <v>77</v>
      </c>
      <c r="C15" s="8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8">
        <v>0</v>
      </c>
      <c r="K15" s="7">
        <v>0</v>
      </c>
      <c r="L15" s="7">
        <v>0</v>
      </c>
      <c r="M15" s="7">
        <v>0</v>
      </c>
      <c r="N15" s="7">
        <v>0</v>
      </c>
      <c r="O15" s="7">
        <v>116</v>
      </c>
      <c r="P15" s="7">
        <v>0</v>
      </c>
      <c r="Q15" s="9">
        <f t="shared" si="2"/>
        <v>0</v>
      </c>
      <c r="R15" s="7">
        <v>0</v>
      </c>
      <c r="S15" s="9">
        <f t="shared" si="0"/>
        <v>0</v>
      </c>
      <c r="T15" s="7">
        <v>0</v>
      </c>
      <c r="U15" s="7">
        <v>0</v>
      </c>
      <c r="V15">
        <f t="shared" si="1"/>
        <v>0</v>
      </c>
    </row>
    <row r="16" spans="1:22" ht="12.75">
      <c r="A16" s="7">
        <v>12</v>
      </c>
      <c r="B16" s="7" t="s">
        <v>78</v>
      </c>
      <c r="C16" s="8">
        <v>0</v>
      </c>
      <c r="D16" s="7">
        <v>0</v>
      </c>
      <c r="E16" s="7">
        <v>1</v>
      </c>
      <c r="F16" s="7">
        <v>0</v>
      </c>
      <c r="G16" s="7">
        <v>0</v>
      </c>
      <c r="H16" s="7">
        <v>0</v>
      </c>
      <c r="I16" s="7">
        <v>0</v>
      </c>
      <c r="J16" s="8">
        <v>2</v>
      </c>
      <c r="K16" s="7">
        <v>0</v>
      </c>
      <c r="L16" s="7">
        <v>0</v>
      </c>
      <c r="M16" s="7">
        <v>0</v>
      </c>
      <c r="N16" s="7">
        <v>0</v>
      </c>
      <c r="O16" s="7">
        <v>116</v>
      </c>
      <c r="P16" s="7">
        <v>0</v>
      </c>
      <c r="Q16" s="9">
        <f t="shared" si="2"/>
        <v>0</v>
      </c>
      <c r="R16" s="7">
        <v>0</v>
      </c>
      <c r="S16" s="9">
        <f t="shared" si="0"/>
        <v>0</v>
      </c>
      <c r="T16" s="7">
        <v>0</v>
      </c>
      <c r="U16" s="7">
        <v>0</v>
      </c>
      <c r="V16">
        <f t="shared" si="1"/>
        <v>3</v>
      </c>
    </row>
    <row r="17" spans="1:22" ht="12.75">
      <c r="A17" s="7">
        <v>13</v>
      </c>
      <c r="B17" s="7" t="s">
        <v>79</v>
      </c>
      <c r="C17" s="8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8">
        <v>1</v>
      </c>
      <c r="K17" s="7">
        <v>0</v>
      </c>
      <c r="L17" s="7">
        <v>0</v>
      </c>
      <c r="M17" s="7">
        <v>0</v>
      </c>
      <c r="N17" s="7">
        <v>0</v>
      </c>
      <c r="O17" s="7">
        <v>116</v>
      </c>
      <c r="P17" s="7">
        <v>0</v>
      </c>
      <c r="Q17" s="9">
        <f t="shared" si="2"/>
        <v>0</v>
      </c>
      <c r="R17" s="7">
        <v>0</v>
      </c>
      <c r="S17" s="9">
        <f>IF(O17&gt;0,R17/O17,0)</f>
        <v>0</v>
      </c>
      <c r="T17" s="7">
        <v>0</v>
      </c>
      <c r="U17" s="7">
        <v>0</v>
      </c>
      <c r="V17">
        <f t="shared" si="1"/>
        <v>1</v>
      </c>
    </row>
    <row r="18" spans="1:22" ht="13.5" customHeight="1">
      <c r="A18" s="7">
        <v>14</v>
      </c>
      <c r="B18" s="7" t="s">
        <v>80</v>
      </c>
      <c r="C18" s="8">
        <v>3</v>
      </c>
      <c r="D18" s="7">
        <v>1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8">
        <v>0</v>
      </c>
      <c r="K18" s="7">
        <v>0</v>
      </c>
      <c r="L18" s="7">
        <v>0</v>
      </c>
      <c r="M18" s="7">
        <v>0</v>
      </c>
      <c r="N18" s="7">
        <v>0</v>
      </c>
      <c r="O18" s="7">
        <v>116</v>
      </c>
      <c r="P18" s="7">
        <v>3</v>
      </c>
      <c r="Q18" s="9">
        <f t="shared" si="2"/>
        <v>0.02586206896551724</v>
      </c>
      <c r="R18" s="7">
        <v>0</v>
      </c>
      <c r="S18" s="9">
        <f>IF(O18&gt;0,R18/O18,0)</f>
        <v>0</v>
      </c>
      <c r="T18" s="7">
        <v>0</v>
      </c>
      <c r="U18" s="7">
        <v>0</v>
      </c>
      <c r="V18">
        <f t="shared" si="1"/>
        <v>4</v>
      </c>
    </row>
    <row r="19" spans="1:22" ht="12.75">
      <c r="A19" s="7">
        <v>15</v>
      </c>
      <c r="B19" s="7" t="s">
        <v>81</v>
      </c>
      <c r="C19" s="8">
        <v>3</v>
      </c>
      <c r="D19" s="7">
        <v>1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8">
        <v>0</v>
      </c>
      <c r="K19" s="7">
        <v>0</v>
      </c>
      <c r="L19" s="7">
        <v>0</v>
      </c>
      <c r="M19" s="7">
        <v>0</v>
      </c>
      <c r="N19" s="7">
        <v>0</v>
      </c>
      <c r="O19" s="7">
        <v>116</v>
      </c>
      <c r="P19" s="7">
        <v>3</v>
      </c>
      <c r="Q19" s="9">
        <f t="shared" si="2"/>
        <v>0.02586206896551724</v>
      </c>
      <c r="R19" s="7">
        <v>0</v>
      </c>
      <c r="S19" s="9">
        <f>IF(O19&gt;0,R19/O19,0)</f>
        <v>0</v>
      </c>
      <c r="T19" s="7">
        <v>0</v>
      </c>
      <c r="U19" s="7">
        <v>0</v>
      </c>
      <c r="V19">
        <f t="shared" si="1"/>
        <v>4</v>
      </c>
    </row>
    <row r="20" spans="1:22" ht="12.75">
      <c r="A20" s="7">
        <v>16</v>
      </c>
      <c r="B20" s="7" t="s">
        <v>82</v>
      </c>
      <c r="C20" s="8">
        <v>3</v>
      </c>
      <c r="D20" s="7">
        <v>2</v>
      </c>
      <c r="E20" s="7">
        <v>1</v>
      </c>
      <c r="F20" s="7">
        <v>0</v>
      </c>
      <c r="G20" s="7">
        <v>1</v>
      </c>
      <c r="H20" s="7">
        <v>0</v>
      </c>
      <c r="I20" s="7">
        <v>0</v>
      </c>
      <c r="J20" s="8">
        <v>0</v>
      </c>
      <c r="K20" s="7">
        <v>0</v>
      </c>
      <c r="L20" s="7">
        <v>0</v>
      </c>
      <c r="M20" s="7">
        <v>0</v>
      </c>
      <c r="N20" s="7">
        <v>0</v>
      </c>
      <c r="O20" s="7">
        <v>116</v>
      </c>
      <c r="P20" s="7">
        <v>3</v>
      </c>
      <c r="Q20" s="9">
        <f t="shared" si="2"/>
        <v>0.02586206896551724</v>
      </c>
      <c r="R20" s="7">
        <v>1</v>
      </c>
      <c r="S20" s="9">
        <f t="shared" si="0"/>
        <v>0.008620689655172414</v>
      </c>
      <c r="T20" s="7">
        <v>0</v>
      </c>
      <c r="U20" s="7">
        <v>0</v>
      </c>
      <c r="V20">
        <f t="shared" si="1"/>
        <v>7</v>
      </c>
    </row>
    <row r="21" spans="1:22" ht="12.75">
      <c r="A21" s="7">
        <v>17</v>
      </c>
      <c r="B21" s="7" t="s">
        <v>83</v>
      </c>
      <c r="C21" s="8">
        <v>0</v>
      </c>
      <c r="D21" s="7">
        <v>1</v>
      </c>
      <c r="E21" s="7">
        <v>0</v>
      </c>
      <c r="F21" s="7">
        <v>0</v>
      </c>
      <c r="G21" s="7">
        <v>0</v>
      </c>
      <c r="H21" s="7">
        <v>1</v>
      </c>
      <c r="I21" s="7">
        <v>1</v>
      </c>
      <c r="J21" s="8">
        <v>1</v>
      </c>
      <c r="K21" s="7">
        <v>0</v>
      </c>
      <c r="L21" s="7">
        <v>0</v>
      </c>
      <c r="M21" s="7">
        <v>0</v>
      </c>
      <c r="N21" s="7">
        <v>0</v>
      </c>
      <c r="O21" s="7">
        <v>116</v>
      </c>
      <c r="P21" s="7">
        <v>0</v>
      </c>
      <c r="Q21" s="9">
        <f t="shared" si="2"/>
        <v>0</v>
      </c>
      <c r="R21" s="7">
        <v>0</v>
      </c>
      <c r="S21" s="9">
        <f t="shared" si="0"/>
        <v>0</v>
      </c>
      <c r="T21" s="7">
        <v>0</v>
      </c>
      <c r="U21" s="7">
        <v>0</v>
      </c>
      <c r="V21">
        <f t="shared" si="1"/>
        <v>4</v>
      </c>
    </row>
    <row r="22" spans="1:22" ht="12.75">
      <c r="A22" s="7">
        <v>18</v>
      </c>
      <c r="B22" s="7" t="s">
        <v>84</v>
      </c>
      <c r="C22" s="8">
        <v>2</v>
      </c>
      <c r="D22" s="7">
        <v>1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8">
        <v>0</v>
      </c>
      <c r="K22" s="7">
        <v>0</v>
      </c>
      <c r="L22" s="7">
        <v>0</v>
      </c>
      <c r="M22" s="7">
        <v>0</v>
      </c>
      <c r="N22" s="7">
        <v>0</v>
      </c>
      <c r="O22" s="7">
        <v>116</v>
      </c>
      <c r="P22" s="7">
        <v>2</v>
      </c>
      <c r="Q22" s="9">
        <f>IF(O22&gt;0,P22/O22,0)</f>
        <v>0.017241379310344827</v>
      </c>
      <c r="R22" s="7">
        <v>0</v>
      </c>
      <c r="S22" s="9">
        <f t="shared" si="0"/>
        <v>0</v>
      </c>
      <c r="T22" s="7">
        <v>0</v>
      </c>
      <c r="U22" s="7">
        <v>0</v>
      </c>
      <c r="V22">
        <f t="shared" si="1"/>
        <v>3</v>
      </c>
    </row>
    <row r="23" spans="1:22" ht="12.75">
      <c r="A23" s="7">
        <v>19</v>
      </c>
      <c r="B23" s="7" t="s">
        <v>85</v>
      </c>
      <c r="C23" s="8">
        <v>9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8">
        <v>2</v>
      </c>
      <c r="K23" s="7">
        <v>0</v>
      </c>
      <c r="L23" s="7">
        <v>0</v>
      </c>
      <c r="M23" s="7">
        <v>0</v>
      </c>
      <c r="N23" s="7">
        <v>0</v>
      </c>
      <c r="O23" s="7">
        <v>116</v>
      </c>
      <c r="P23" s="7">
        <v>9</v>
      </c>
      <c r="Q23" s="9">
        <f t="shared" si="2"/>
        <v>0.07758620689655173</v>
      </c>
      <c r="R23" s="7">
        <v>0</v>
      </c>
      <c r="S23" s="9">
        <f t="shared" si="0"/>
        <v>0</v>
      </c>
      <c r="T23" s="7">
        <v>1</v>
      </c>
      <c r="U23" s="7">
        <v>0</v>
      </c>
      <c r="V23">
        <f t="shared" si="1"/>
        <v>11</v>
      </c>
    </row>
    <row r="24" spans="1:22" ht="12.75">
      <c r="A24" s="7">
        <v>20</v>
      </c>
      <c r="B24" s="7" t="s">
        <v>86</v>
      </c>
      <c r="C24" s="8">
        <v>5</v>
      </c>
      <c r="D24" s="7">
        <v>1</v>
      </c>
      <c r="E24" s="7">
        <v>0</v>
      </c>
      <c r="F24" s="7">
        <v>0</v>
      </c>
      <c r="G24" s="7">
        <v>0</v>
      </c>
      <c r="H24" s="7">
        <v>1</v>
      </c>
      <c r="I24" s="7">
        <v>0</v>
      </c>
      <c r="J24" s="8">
        <v>1</v>
      </c>
      <c r="K24" s="7">
        <v>0</v>
      </c>
      <c r="L24" s="7">
        <v>0</v>
      </c>
      <c r="M24" s="7">
        <v>0</v>
      </c>
      <c r="N24" s="7">
        <v>0</v>
      </c>
      <c r="O24" s="7">
        <v>116</v>
      </c>
      <c r="P24" s="7">
        <v>5</v>
      </c>
      <c r="Q24" s="9">
        <f t="shared" si="2"/>
        <v>0.04310344827586207</v>
      </c>
      <c r="R24" s="7">
        <v>0</v>
      </c>
      <c r="S24" s="9">
        <f t="shared" si="0"/>
        <v>0</v>
      </c>
      <c r="T24" s="7">
        <v>0</v>
      </c>
      <c r="U24" s="7">
        <v>0</v>
      </c>
      <c r="V24">
        <f t="shared" si="1"/>
        <v>8</v>
      </c>
    </row>
    <row r="25" spans="1:22" ht="12.75">
      <c r="A25" s="7">
        <v>21</v>
      </c>
      <c r="B25" s="7" t="s">
        <v>87</v>
      </c>
      <c r="C25" s="8">
        <v>8</v>
      </c>
      <c r="D25" s="7">
        <v>1</v>
      </c>
      <c r="E25" s="7">
        <v>0</v>
      </c>
      <c r="F25" s="7">
        <v>0</v>
      </c>
      <c r="G25" s="7">
        <v>0</v>
      </c>
      <c r="H25" s="7">
        <v>1</v>
      </c>
      <c r="I25" s="7">
        <v>0</v>
      </c>
      <c r="J25" s="8">
        <v>0</v>
      </c>
      <c r="K25" s="7">
        <v>0</v>
      </c>
      <c r="L25" s="7">
        <v>0</v>
      </c>
      <c r="M25" s="7">
        <v>0</v>
      </c>
      <c r="N25" s="7">
        <v>0</v>
      </c>
      <c r="O25" s="7">
        <v>116</v>
      </c>
      <c r="P25" s="7">
        <v>8</v>
      </c>
      <c r="Q25" s="9">
        <f>IF(O25&gt;0,P25/O25,0)</f>
        <v>0.06896551724137931</v>
      </c>
      <c r="R25" s="7">
        <v>0</v>
      </c>
      <c r="S25" s="9">
        <f t="shared" si="0"/>
        <v>0</v>
      </c>
      <c r="T25" s="7">
        <v>0</v>
      </c>
      <c r="U25" s="7">
        <v>0</v>
      </c>
      <c r="V25">
        <f t="shared" si="1"/>
        <v>10</v>
      </c>
    </row>
    <row r="26" spans="1:22" ht="12.75">
      <c r="A26" s="7">
        <v>22</v>
      </c>
      <c r="B26" s="7" t="s">
        <v>88</v>
      </c>
      <c r="C26" s="8">
        <v>2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8">
        <v>0</v>
      </c>
      <c r="K26" s="7">
        <v>0</v>
      </c>
      <c r="L26" s="7">
        <v>0</v>
      </c>
      <c r="M26" s="7">
        <v>0</v>
      </c>
      <c r="N26" s="7">
        <v>0</v>
      </c>
      <c r="O26" s="7">
        <v>116</v>
      </c>
      <c r="P26" s="7">
        <v>2</v>
      </c>
      <c r="Q26" s="9">
        <f t="shared" si="2"/>
        <v>0.017241379310344827</v>
      </c>
      <c r="R26" s="7">
        <v>0</v>
      </c>
      <c r="S26" s="9">
        <f t="shared" si="0"/>
        <v>0</v>
      </c>
      <c r="T26" s="7">
        <v>0</v>
      </c>
      <c r="U26" s="7">
        <v>0</v>
      </c>
      <c r="V26">
        <f t="shared" si="1"/>
        <v>2</v>
      </c>
    </row>
    <row r="27" spans="1:22" ht="12.75">
      <c r="A27" s="7">
        <v>23</v>
      </c>
      <c r="B27" s="7" t="s">
        <v>89</v>
      </c>
      <c r="C27" s="8">
        <v>4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8">
        <v>0</v>
      </c>
      <c r="K27" s="7">
        <v>0</v>
      </c>
      <c r="L27" s="7">
        <v>0</v>
      </c>
      <c r="M27" s="7">
        <v>0</v>
      </c>
      <c r="N27" s="7">
        <v>0</v>
      </c>
      <c r="O27" s="7">
        <v>116</v>
      </c>
      <c r="P27" s="7">
        <v>4</v>
      </c>
      <c r="Q27" s="9">
        <f>IF(O27&gt;0,P27/O27,0)</f>
        <v>0.034482758620689655</v>
      </c>
      <c r="R27" s="7">
        <v>0</v>
      </c>
      <c r="S27" s="9">
        <f>IF(O27&gt;0,R27/O27,0)</f>
        <v>0</v>
      </c>
      <c r="T27" s="7">
        <v>0</v>
      </c>
      <c r="U27" s="7">
        <v>0</v>
      </c>
      <c r="V27">
        <f t="shared" si="1"/>
        <v>4</v>
      </c>
    </row>
    <row r="28" spans="1:22" ht="12.75">
      <c r="A28" s="7">
        <v>24</v>
      </c>
      <c r="B28" s="7" t="s">
        <v>90</v>
      </c>
      <c r="C28" s="8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8">
        <v>0</v>
      </c>
      <c r="K28" s="7">
        <v>0</v>
      </c>
      <c r="L28" s="7">
        <v>0</v>
      </c>
      <c r="M28" s="7">
        <v>0</v>
      </c>
      <c r="N28" s="7">
        <v>0</v>
      </c>
      <c r="O28" s="7">
        <v>116</v>
      </c>
      <c r="P28" s="7">
        <v>0</v>
      </c>
      <c r="Q28" s="9">
        <f>IF(O28&gt;0,P28/O28,0)</f>
        <v>0</v>
      </c>
      <c r="R28" s="7">
        <v>0</v>
      </c>
      <c r="S28" s="9">
        <f>IF(O28&gt;0,R28/O28,0)</f>
        <v>0</v>
      </c>
      <c r="T28" s="7">
        <v>0</v>
      </c>
      <c r="U28" s="7">
        <v>0</v>
      </c>
      <c r="V28">
        <f t="shared" si="1"/>
        <v>0</v>
      </c>
    </row>
    <row r="29" spans="1:22" ht="12.75">
      <c r="A29" s="7">
        <v>25</v>
      </c>
      <c r="B29" s="7" t="s">
        <v>91</v>
      </c>
      <c r="C29" s="7">
        <v>3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116</v>
      </c>
      <c r="P29" s="7">
        <v>3</v>
      </c>
      <c r="Q29" s="9">
        <f>IF(O29&gt;0,P29/O29,0)</f>
        <v>0.02586206896551724</v>
      </c>
      <c r="R29" s="7">
        <v>0</v>
      </c>
      <c r="S29" s="9">
        <f>IF(O29&gt;0,R29/O29,0)</f>
        <v>0</v>
      </c>
      <c r="T29" s="7">
        <v>0</v>
      </c>
      <c r="U29" s="7">
        <v>0</v>
      </c>
      <c r="V29">
        <f t="shared" si="1"/>
        <v>4</v>
      </c>
    </row>
    <row r="30" spans="1:22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116</v>
      </c>
      <c r="P30" s="7">
        <v>0</v>
      </c>
      <c r="Q30" s="9">
        <f t="shared" si="2"/>
        <v>0</v>
      </c>
      <c r="R30" s="7">
        <v>0</v>
      </c>
      <c r="S30" s="9">
        <f t="shared" si="0"/>
        <v>0</v>
      </c>
      <c r="T30" s="7">
        <v>0</v>
      </c>
      <c r="U30" s="7">
        <v>0</v>
      </c>
      <c r="V30">
        <f t="shared" si="1"/>
        <v>1</v>
      </c>
    </row>
    <row r="31" spans="1:22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116</v>
      </c>
      <c r="P31" s="7">
        <v>0</v>
      </c>
      <c r="Q31" s="9">
        <f t="shared" si="2"/>
        <v>0</v>
      </c>
      <c r="R31" s="7">
        <v>0</v>
      </c>
      <c r="S31" s="9">
        <f>IF(O31&gt;0,R31/O31,0)</f>
        <v>0</v>
      </c>
      <c r="T31" s="7">
        <v>0</v>
      </c>
      <c r="U31" s="7">
        <v>0</v>
      </c>
      <c r="V31">
        <f t="shared" si="1"/>
        <v>0</v>
      </c>
    </row>
    <row r="32" spans="1:22" ht="12.75">
      <c r="A32" s="7">
        <v>28</v>
      </c>
      <c r="B32" s="7" t="s">
        <v>94</v>
      </c>
      <c r="C32" s="7">
        <v>0</v>
      </c>
      <c r="D32" s="7">
        <v>1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116</v>
      </c>
      <c r="P32" s="7">
        <v>0</v>
      </c>
      <c r="Q32" s="9">
        <f t="shared" si="2"/>
        <v>0</v>
      </c>
      <c r="R32" s="7">
        <v>0</v>
      </c>
      <c r="S32" s="9">
        <f t="shared" si="0"/>
        <v>0</v>
      </c>
      <c r="T32" s="7">
        <v>0</v>
      </c>
      <c r="U32" s="7">
        <v>0</v>
      </c>
      <c r="V32">
        <f t="shared" si="1"/>
        <v>1</v>
      </c>
    </row>
    <row r="33" spans="1:22" ht="12.75">
      <c r="A33" s="7">
        <v>29</v>
      </c>
      <c r="B33" s="7" t="s">
        <v>95</v>
      </c>
      <c r="C33" s="7">
        <v>4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116</v>
      </c>
      <c r="P33" s="7">
        <v>4</v>
      </c>
      <c r="Q33" s="9">
        <f t="shared" si="2"/>
        <v>0.034482758620689655</v>
      </c>
      <c r="R33" s="7">
        <v>0</v>
      </c>
      <c r="S33" s="9">
        <f t="shared" si="0"/>
        <v>0</v>
      </c>
      <c r="T33" s="7">
        <v>0</v>
      </c>
      <c r="U33" s="7">
        <v>0</v>
      </c>
      <c r="V33">
        <f t="shared" si="1"/>
        <v>4</v>
      </c>
    </row>
    <row r="34" spans="1:22" ht="12.75">
      <c r="A34" s="7">
        <v>30</v>
      </c>
      <c r="B34" s="7" t="s">
        <v>96</v>
      </c>
      <c r="C34" s="8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8">
        <v>0</v>
      </c>
      <c r="K34" s="7">
        <v>0</v>
      </c>
      <c r="L34" s="7">
        <v>0</v>
      </c>
      <c r="M34" s="7">
        <v>0</v>
      </c>
      <c r="N34" s="7">
        <v>0</v>
      </c>
      <c r="O34" s="7">
        <v>116</v>
      </c>
      <c r="P34" s="7">
        <v>2</v>
      </c>
      <c r="Q34" s="9">
        <f t="shared" si="2"/>
        <v>0.017241379310344827</v>
      </c>
      <c r="R34" s="7">
        <v>0</v>
      </c>
      <c r="S34" s="9">
        <f t="shared" si="0"/>
        <v>0</v>
      </c>
      <c r="T34" s="7">
        <v>0</v>
      </c>
      <c r="U34" s="7">
        <v>0</v>
      </c>
      <c r="V34">
        <f t="shared" si="1"/>
        <v>2</v>
      </c>
    </row>
    <row r="35" spans="1:22" ht="12.75">
      <c r="A35" s="7">
        <v>31</v>
      </c>
      <c r="B35" s="7" t="s">
        <v>97</v>
      </c>
      <c r="C35" s="8">
        <v>3</v>
      </c>
      <c r="D35" s="7">
        <v>1</v>
      </c>
      <c r="E35" s="7">
        <v>0</v>
      </c>
      <c r="F35" s="7">
        <v>0</v>
      </c>
      <c r="G35" s="7">
        <v>0</v>
      </c>
      <c r="H35" s="7">
        <v>1</v>
      </c>
      <c r="I35" s="7">
        <v>1</v>
      </c>
      <c r="J35" s="8">
        <v>1</v>
      </c>
      <c r="K35" s="7">
        <v>0</v>
      </c>
      <c r="L35" s="7">
        <v>0</v>
      </c>
      <c r="M35" s="7">
        <v>0</v>
      </c>
      <c r="N35" s="7">
        <v>0</v>
      </c>
      <c r="O35" s="7">
        <v>116</v>
      </c>
      <c r="P35" s="7">
        <v>3</v>
      </c>
      <c r="Q35" s="9">
        <f t="shared" si="2"/>
        <v>0.02586206896551724</v>
      </c>
      <c r="R35" s="7">
        <v>0</v>
      </c>
      <c r="S35" s="9">
        <f t="shared" si="0"/>
        <v>0</v>
      </c>
      <c r="T35" s="7">
        <v>0</v>
      </c>
      <c r="U35" s="7">
        <v>0</v>
      </c>
      <c r="V35">
        <f t="shared" si="1"/>
        <v>7</v>
      </c>
    </row>
    <row r="36" spans="1:22" ht="12.75">
      <c r="A36" s="7">
        <v>32</v>
      </c>
      <c r="B36" s="7" t="s">
        <v>98</v>
      </c>
      <c r="C36" s="8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8">
        <v>0</v>
      </c>
      <c r="K36" s="7">
        <v>0</v>
      </c>
      <c r="L36" s="7">
        <v>0</v>
      </c>
      <c r="M36" s="7">
        <v>0</v>
      </c>
      <c r="N36" s="7">
        <v>0</v>
      </c>
      <c r="O36" s="7">
        <v>116</v>
      </c>
      <c r="P36" s="7">
        <v>0</v>
      </c>
      <c r="Q36" s="9">
        <f t="shared" si="2"/>
        <v>0</v>
      </c>
      <c r="R36" s="7">
        <v>0</v>
      </c>
      <c r="S36" s="9">
        <f t="shared" si="0"/>
        <v>0</v>
      </c>
      <c r="T36" s="7">
        <v>0</v>
      </c>
      <c r="U36" s="7">
        <v>0</v>
      </c>
      <c r="V36">
        <f t="shared" si="1"/>
        <v>0</v>
      </c>
    </row>
    <row r="37" spans="1:22" ht="12.75">
      <c r="A37" s="7">
        <v>33</v>
      </c>
      <c r="B37" s="7" t="s">
        <v>99</v>
      </c>
      <c r="C37" s="8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8">
        <v>0</v>
      </c>
      <c r="K37" s="7">
        <v>0</v>
      </c>
      <c r="L37" s="7">
        <v>0</v>
      </c>
      <c r="M37" s="7">
        <v>0</v>
      </c>
      <c r="N37" s="7">
        <v>0</v>
      </c>
      <c r="O37" s="7">
        <v>116</v>
      </c>
      <c r="P37" s="7">
        <v>1</v>
      </c>
      <c r="Q37" s="9">
        <f t="shared" si="2"/>
        <v>0.008620689655172414</v>
      </c>
      <c r="R37" s="7">
        <v>0</v>
      </c>
      <c r="S37" s="9">
        <v>0</v>
      </c>
      <c r="T37" s="7">
        <v>0</v>
      </c>
      <c r="U37" s="7">
        <v>0</v>
      </c>
      <c r="V37">
        <f t="shared" si="1"/>
        <v>1</v>
      </c>
    </row>
    <row r="38" spans="1:22" ht="12.75">
      <c r="A38" s="7">
        <v>34</v>
      </c>
      <c r="B38" s="7" t="s">
        <v>100</v>
      </c>
      <c r="C38" s="7">
        <v>2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116</v>
      </c>
      <c r="P38" s="7">
        <v>2</v>
      </c>
      <c r="Q38" s="9">
        <f t="shared" si="2"/>
        <v>0.017241379310344827</v>
      </c>
      <c r="R38" s="7">
        <v>0</v>
      </c>
      <c r="S38" s="9">
        <f>IF(O38&gt;0,R38/O38,0)</f>
        <v>0</v>
      </c>
      <c r="T38" s="7">
        <v>0</v>
      </c>
      <c r="U38" s="7">
        <v>0</v>
      </c>
      <c r="V38">
        <f t="shared" si="1"/>
        <v>2</v>
      </c>
    </row>
    <row r="39" spans="1:22" ht="12.75">
      <c r="A39" s="7">
        <v>35</v>
      </c>
      <c r="B39" s="7" t="s">
        <v>101</v>
      </c>
      <c r="C39" s="7">
        <v>1</v>
      </c>
      <c r="D39" s="7">
        <v>1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116</v>
      </c>
      <c r="P39" s="7">
        <v>1</v>
      </c>
      <c r="Q39" s="9">
        <f t="shared" si="2"/>
        <v>0.008620689655172414</v>
      </c>
      <c r="R39" s="7">
        <v>0</v>
      </c>
      <c r="S39" s="9">
        <v>0</v>
      </c>
      <c r="T39" s="7">
        <v>0</v>
      </c>
      <c r="U39" s="7">
        <v>0</v>
      </c>
      <c r="V39">
        <f t="shared" si="1"/>
        <v>2</v>
      </c>
    </row>
    <row r="40" spans="1:22" ht="12.75">
      <c r="A40" s="7">
        <v>36</v>
      </c>
      <c r="B40" s="7" t="s">
        <v>102</v>
      </c>
      <c r="C40" s="8">
        <v>0</v>
      </c>
      <c r="D40" s="7">
        <v>1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8">
        <v>0</v>
      </c>
      <c r="K40" s="7">
        <v>0</v>
      </c>
      <c r="L40" s="7">
        <v>0</v>
      </c>
      <c r="M40" s="7">
        <v>0</v>
      </c>
      <c r="N40" s="7">
        <v>0</v>
      </c>
      <c r="O40" s="7">
        <v>116</v>
      </c>
      <c r="P40" s="7">
        <v>0</v>
      </c>
      <c r="Q40" s="9">
        <f t="shared" si="2"/>
        <v>0</v>
      </c>
      <c r="R40" s="7">
        <v>0</v>
      </c>
      <c r="S40" s="9">
        <f>IF(O40&gt;0,R40/O40,0)</f>
        <v>0</v>
      </c>
      <c r="T40" s="7">
        <v>0</v>
      </c>
      <c r="U40" s="7">
        <v>0</v>
      </c>
      <c r="V40">
        <f t="shared" si="1"/>
        <v>1</v>
      </c>
    </row>
    <row r="41" spans="1:22" ht="12.75">
      <c r="A41" s="7">
        <v>37</v>
      </c>
      <c r="B41" s="7" t="s">
        <v>103</v>
      </c>
      <c r="C41" s="8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8">
        <v>0</v>
      </c>
      <c r="K41" s="7">
        <v>0</v>
      </c>
      <c r="L41" s="7">
        <v>0</v>
      </c>
      <c r="M41" s="7">
        <v>0</v>
      </c>
      <c r="N41" s="7">
        <v>0</v>
      </c>
      <c r="O41" s="7">
        <v>116</v>
      </c>
      <c r="P41" s="7">
        <v>1</v>
      </c>
      <c r="Q41" s="9">
        <f t="shared" si="2"/>
        <v>0.008620689655172414</v>
      </c>
      <c r="R41" s="7">
        <v>0</v>
      </c>
      <c r="S41" s="9">
        <f>IF(O41&gt;0,R41/O41,0)</f>
        <v>0</v>
      </c>
      <c r="T41" s="7">
        <v>0</v>
      </c>
      <c r="U41" s="7">
        <v>0</v>
      </c>
      <c r="V41">
        <f t="shared" si="1"/>
        <v>1</v>
      </c>
    </row>
    <row r="42" spans="1:22" ht="12.75">
      <c r="A42" s="7">
        <v>38</v>
      </c>
      <c r="B42" s="7" t="s">
        <v>104</v>
      </c>
      <c r="C42" s="8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1</v>
      </c>
      <c r="J42" s="8">
        <v>0</v>
      </c>
      <c r="K42" s="7">
        <v>0</v>
      </c>
      <c r="L42" s="7">
        <v>0</v>
      </c>
      <c r="M42" s="7">
        <v>0</v>
      </c>
      <c r="N42" s="7">
        <v>0</v>
      </c>
      <c r="O42" s="7">
        <v>116</v>
      </c>
      <c r="P42" s="7">
        <v>1</v>
      </c>
      <c r="Q42" s="9">
        <f t="shared" si="2"/>
        <v>0.008620689655172414</v>
      </c>
      <c r="R42" s="7">
        <v>0</v>
      </c>
      <c r="S42" s="9">
        <f aca="true" t="shared" si="3" ref="S42:S55">IF(O42&gt;0,R42/O42,0)</f>
        <v>0</v>
      </c>
      <c r="T42" s="7">
        <v>0</v>
      </c>
      <c r="U42" s="7">
        <v>0</v>
      </c>
      <c r="V42">
        <f t="shared" si="1"/>
        <v>2</v>
      </c>
    </row>
    <row r="43" spans="1:22" ht="12.75">
      <c r="A43" s="7">
        <v>39</v>
      </c>
      <c r="B43" s="7" t="s">
        <v>105</v>
      </c>
      <c r="C43" s="8">
        <v>0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>
        <v>0</v>
      </c>
      <c r="K43" s="7">
        <v>0</v>
      </c>
      <c r="L43" s="7">
        <v>0</v>
      </c>
      <c r="M43" s="7">
        <v>0</v>
      </c>
      <c r="N43" s="7">
        <v>0</v>
      </c>
      <c r="O43" s="7">
        <v>116</v>
      </c>
      <c r="P43" s="7">
        <v>0</v>
      </c>
      <c r="Q43" s="9">
        <f>IF(O43&gt;0,P43/O43,0)</f>
        <v>0</v>
      </c>
      <c r="R43" s="7">
        <v>0</v>
      </c>
      <c r="S43" s="9">
        <f>IF(O43&gt;0,R43/O43,0)</f>
        <v>0</v>
      </c>
      <c r="T43" s="7">
        <v>0</v>
      </c>
      <c r="U43" s="7">
        <v>0</v>
      </c>
      <c r="V43">
        <f t="shared" si="1"/>
        <v>1</v>
      </c>
    </row>
    <row r="44" spans="1:22" ht="12.75">
      <c r="A44" s="7">
        <v>40</v>
      </c>
      <c r="B44" s="7" t="s">
        <v>106</v>
      </c>
      <c r="C44" s="8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8">
        <v>0</v>
      </c>
      <c r="K44" s="7">
        <v>0</v>
      </c>
      <c r="L44" s="7">
        <v>0</v>
      </c>
      <c r="M44" s="7">
        <v>0</v>
      </c>
      <c r="N44" s="7">
        <v>0</v>
      </c>
      <c r="O44" s="7">
        <v>116</v>
      </c>
      <c r="P44" s="7">
        <v>1</v>
      </c>
      <c r="Q44" s="9">
        <f t="shared" si="2"/>
        <v>0.008620689655172414</v>
      </c>
      <c r="R44" s="7">
        <v>0</v>
      </c>
      <c r="S44" s="9">
        <f t="shared" si="3"/>
        <v>0</v>
      </c>
      <c r="T44" s="7">
        <v>0</v>
      </c>
      <c r="U44" s="7">
        <v>0</v>
      </c>
      <c r="V44">
        <f t="shared" si="1"/>
        <v>1</v>
      </c>
    </row>
    <row r="45" spans="1:22" ht="12.75">
      <c r="A45" s="7">
        <v>41</v>
      </c>
      <c r="B45" s="7" t="s">
        <v>107</v>
      </c>
      <c r="C45" s="8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8">
        <v>0</v>
      </c>
      <c r="K45" s="7">
        <v>0</v>
      </c>
      <c r="L45" s="7">
        <v>0</v>
      </c>
      <c r="M45" s="7">
        <v>0</v>
      </c>
      <c r="N45" s="7">
        <v>0</v>
      </c>
      <c r="O45" s="7">
        <v>116</v>
      </c>
      <c r="P45" s="7">
        <v>1</v>
      </c>
      <c r="Q45" s="9">
        <f>IF(O45&gt;0,P45/O45,0)</f>
        <v>0.008620689655172414</v>
      </c>
      <c r="R45" s="7">
        <v>0</v>
      </c>
      <c r="S45" s="9">
        <f>IF(O45&gt;0,R45/O45,0)</f>
        <v>0</v>
      </c>
      <c r="T45" s="7">
        <v>0</v>
      </c>
      <c r="U45" s="7">
        <v>0</v>
      </c>
      <c r="V45">
        <f t="shared" si="1"/>
        <v>1</v>
      </c>
    </row>
    <row r="46" spans="1:22" ht="12.75">
      <c r="A46" s="7">
        <v>42</v>
      </c>
      <c r="B46" s="7" t="s">
        <v>108</v>
      </c>
      <c r="C46" s="8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8">
        <v>0</v>
      </c>
      <c r="K46" s="7">
        <v>0</v>
      </c>
      <c r="L46" s="7">
        <v>0</v>
      </c>
      <c r="M46" s="7">
        <v>0</v>
      </c>
      <c r="N46" s="7">
        <v>0</v>
      </c>
      <c r="O46" s="7">
        <v>116</v>
      </c>
      <c r="P46" s="7">
        <v>1</v>
      </c>
      <c r="Q46" s="9">
        <f>IF(O46&gt;0,P46/O46,0)</f>
        <v>0.008620689655172414</v>
      </c>
      <c r="R46" s="7">
        <v>0</v>
      </c>
      <c r="S46" s="9">
        <f>IF(O46&gt;0,R46/O46,0)</f>
        <v>0</v>
      </c>
      <c r="T46" s="7">
        <v>0</v>
      </c>
      <c r="U46" s="7">
        <v>0</v>
      </c>
      <c r="V46">
        <f t="shared" si="1"/>
        <v>1</v>
      </c>
    </row>
    <row r="47" spans="1:22" ht="12.75">
      <c r="A47" s="7">
        <v>43</v>
      </c>
      <c r="B47" s="7" t="s">
        <v>109</v>
      </c>
      <c r="C47" s="8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8">
        <v>0</v>
      </c>
      <c r="K47" s="7">
        <v>0</v>
      </c>
      <c r="L47" s="7">
        <v>0</v>
      </c>
      <c r="M47" s="7">
        <v>0</v>
      </c>
      <c r="N47" s="7">
        <v>0</v>
      </c>
      <c r="O47" s="7">
        <v>116</v>
      </c>
      <c r="P47" s="7">
        <v>0</v>
      </c>
      <c r="Q47" s="9">
        <f>IF(O47&gt;0,P47/O47,0)</f>
        <v>0</v>
      </c>
      <c r="R47" s="7">
        <v>0</v>
      </c>
      <c r="S47" s="9">
        <f>IF(O47&gt;0,R47/O47,0)</f>
        <v>0</v>
      </c>
      <c r="T47" s="7">
        <v>0</v>
      </c>
      <c r="U47" s="7">
        <v>0</v>
      </c>
      <c r="V47">
        <f t="shared" si="1"/>
        <v>0</v>
      </c>
    </row>
    <row r="48" spans="1:22" ht="12.75">
      <c r="A48" s="7">
        <v>44</v>
      </c>
      <c r="B48" s="7" t="s">
        <v>110</v>
      </c>
      <c r="C48" s="8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8">
        <v>0</v>
      </c>
      <c r="K48" s="7">
        <v>0</v>
      </c>
      <c r="L48" s="7">
        <v>0</v>
      </c>
      <c r="M48" s="7">
        <v>0</v>
      </c>
      <c r="N48" s="7">
        <v>0</v>
      </c>
      <c r="O48" s="7">
        <v>116</v>
      </c>
      <c r="P48" s="7">
        <v>1</v>
      </c>
      <c r="Q48" s="9">
        <f t="shared" si="2"/>
        <v>0.008620689655172414</v>
      </c>
      <c r="R48" s="7">
        <v>0</v>
      </c>
      <c r="S48" s="9">
        <f t="shared" si="3"/>
        <v>0</v>
      </c>
      <c r="T48" s="7">
        <v>0</v>
      </c>
      <c r="U48" s="7">
        <v>0</v>
      </c>
      <c r="V48">
        <f t="shared" si="1"/>
        <v>1</v>
      </c>
    </row>
    <row r="49" spans="1:22" ht="12.75">
      <c r="A49" s="7">
        <v>45</v>
      </c>
      <c r="B49" s="7" t="s">
        <v>111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116</v>
      </c>
      <c r="P49" s="7">
        <v>0</v>
      </c>
      <c r="Q49" s="9">
        <f t="shared" si="2"/>
        <v>0</v>
      </c>
      <c r="R49" s="7">
        <v>0</v>
      </c>
      <c r="S49" s="9">
        <f t="shared" si="3"/>
        <v>0</v>
      </c>
      <c r="T49" s="7">
        <v>0</v>
      </c>
      <c r="U49" s="7">
        <v>0</v>
      </c>
      <c r="V49">
        <f t="shared" si="1"/>
        <v>2</v>
      </c>
    </row>
    <row r="50" spans="1:22" ht="12.75">
      <c r="A50" s="7">
        <v>46</v>
      </c>
      <c r="B50" s="7" t="s">
        <v>112</v>
      </c>
      <c r="C50" s="7">
        <v>0</v>
      </c>
      <c r="D50" s="7">
        <v>0</v>
      </c>
      <c r="E50" s="7">
        <v>3</v>
      </c>
      <c r="F50" s="7">
        <v>0</v>
      </c>
      <c r="G50" s="7">
        <v>1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116</v>
      </c>
      <c r="P50" s="7">
        <v>0</v>
      </c>
      <c r="Q50" s="9">
        <f t="shared" si="2"/>
        <v>0</v>
      </c>
      <c r="R50" s="7">
        <v>1</v>
      </c>
      <c r="S50" s="9">
        <f t="shared" si="3"/>
        <v>0.008620689655172414</v>
      </c>
      <c r="T50" s="7">
        <v>0</v>
      </c>
      <c r="U50" s="7">
        <v>0</v>
      </c>
      <c r="V50">
        <f t="shared" si="1"/>
        <v>4</v>
      </c>
    </row>
    <row r="51" spans="1:22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116</v>
      </c>
      <c r="P51" s="7">
        <v>0</v>
      </c>
      <c r="Q51" s="9">
        <f t="shared" si="2"/>
        <v>0</v>
      </c>
      <c r="R51" s="7">
        <v>0</v>
      </c>
      <c r="S51" s="9">
        <f t="shared" si="3"/>
        <v>0</v>
      </c>
      <c r="T51" s="7">
        <v>0</v>
      </c>
      <c r="U51" s="7">
        <v>0</v>
      </c>
      <c r="V51">
        <f t="shared" si="1"/>
        <v>0</v>
      </c>
    </row>
    <row r="52" spans="1:22" ht="12.75">
      <c r="A52" s="7">
        <v>48</v>
      </c>
      <c r="B52" s="7" t="s">
        <v>114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116</v>
      </c>
      <c r="P52" s="7">
        <v>1</v>
      </c>
      <c r="Q52" s="9">
        <f t="shared" si="2"/>
        <v>0.008620689655172414</v>
      </c>
      <c r="R52" s="7">
        <v>0</v>
      </c>
      <c r="S52" s="9">
        <f t="shared" si="3"/>
        <v>0</v>
      </c>
      <c r="T52" s="7">
        <v>0</v>
      </c>
      <c r="U52" s="7">
        <v>0</v>
      </c>
      <c r="V52">
        <f t="shared" si="1"/>
        <v>1</v>
      </c>
    </row>
    <row r="53" spans="1:22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2"/>
        <v>0</v>
      </c>
      <c r="R53" s="7"/>
      <c r="S53" s="9">
        <f t="shared" si="3"/>
        <v>0</v>
      </c>
      <c r="T53" s="7"/>
      <c r="U53" s="7"/>
      <c r="V53">
        <f t="shared" si="1"/>
        <v>0</v>
      </c>
    </row>
    <row r="54" spans="1:22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2"/>
        <v>0</v>
      </c>
      <c r="R54" s="7"/>
      <c r="S54" s="9">
        <f t="shared" si="3"/>
        <v>0</v>
      </c>
      <c r="T54" s="7"/>
      <c r="U54" s="7"/>
      <c r="V54">
        <f t="shared" si="1"/>
        <v>0</v>
      </c>
    </row>
    <row r="55" spans="1:22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2"/>
        <v>0</v>
      </c>
      <c r="R55" s="7"/>
      <c r="S55" s="9">
        <f t="shared" si="3"/>
        <v>0</v>
      </c>
      <c r="T55" s="7"/>
      <c r="U55" s="7"/>
      <c r="V55">
        <f t="shared" si="1"/>
        <v>0</v>
      </c>
    </row>
    <row r="56" spans="1:22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>IF(O56&gt;0,P56/O56,0)</f>
        <v>0</v>
      </c>
      <c r="R56" s="7"/>
      <c r="S56" s="9">
        <f>IF(O56&gt;0,R56/O56,0)</f>
        <v>0</v>
      </c>
      <c r="T56" s="7"/>
      <c r="U56" s="7"/>
      <c r="V56">
        <f t="shared" si="1"/>
        <v>0</v>
      </c>
    </row>
    <row r="57" spans="2:22" ht="12.75">
      <c r="B57" s="7" t="s">
        <v>18</v>
      </c>
      <c r="C57" s="7">
        <f>SUM(C5:C56)</f>
        <v>71</v>
      </c>
      <c r="D57" s="7">
        <f>SUM(D5:D56)</f>
        <v>15</v>
      </c>
      <c r="E57" s="7">
        <f>SUM(E5:E56)</f>
        <v>6</v>
      </c>
      <c r="F57" s="7">
        <f>SUM(F5:F56)</f>
        <v>0</v>
      </c>
      <c r="G57" s="7">
        <f>SUM(G5:G56)</f>
        <v>3</v>
      </c>
      <c r="H57" s="7">
        <f>SUM(H5:H54)</f>
        <v>4</v>
      </c>
      <c r="I57" s="7">
        <f>SUM(I5:I56)</f>
        <v>5</v>
      </c>
      <c r="J57" s="7">
        <f>SUM(J5:J54)</f>
        <v>9</v>
      </c>
      <c r="K57" s="7">
        <f>SUM(K5:K54)</f>
        <v>0</v>
      </c>
      <c r="L57" s="7">
        <f>SUM(L5:L54)</f>
        <v>0</v>
      </c>
      <c r="M57" s="7">
        <f>SUM(M5:M54)</f>
        <v>0</v>
      </c>
      <c r="N57" s="7">
        <f>SUM(N5:N54)</f>
        <v>0</v>
      </c>
      <c r="O57" s="7"/>
      <c r="P57" s="7"/>
      <c r="Q57" s="7"/>
      <c r="R57" s="7"/>
      <c r="S57" s="7"/>
      <c r="T57" s="7">
        <f>SUM(T5:T56)</f>
        <v>2</v>
      </c>
      <c r="U57" s="7">
        <f>SUM(U5:U56)</f>
        <v>0</v>
      </c>
      <c r="V57">
        <f t="shared" si="1"/>
        <v>113</v>
      </c>
    </row>
    <row r="59" ht="12.75">
      <c r="D59" t="s">
        <v>31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136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1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111.4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1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111.4</v>
      </c>
      <c r="P6" s="7">
        <v>1</v>
      </c>
      <c r="Q6" s="9">
        <f t="shared" si="0"/>
        <v>0.008976660682226212</v>
      </c>
      <c r="R6" s="7">
        <v>0</v>
      </c>
      <c r="S6" s="9">
        <f t="shared" si="1"/>
        <v>0</v>
      </c>
      <c r="T6" s="7">
        <v>1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111.4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111.4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1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111.4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111.4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111.4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111.4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111.4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111.4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111.4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111.4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111.4</v>
      </c>
      <c r="P17" s="7">
        <v>1</v>
      </c>
      <c r="Q17" s="9">
        <f t="shared" si="0"/>
        <v>0.008976660682226212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111.4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111.4</v>
      </c>
      <c r="P19" s="7">
        <v>1</v>
      </c>
      <c r="Q19" s="9"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2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1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111.4</v>
      </c>
      <c r="P20" s="7">
        <v>2</v>
      </c>
      <c r="Q20" s="9">
        <f t="shared" si="0"/>
        <v>0.017953321364452424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111.4</v>
      </c>
      <c r="P21" s="7">
        <v>1</v>
      </c>
      <c r="Q21" s="9">
        <f t="shared" si="0"/>
        <v>0.008976660682226212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3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2</v>
      </c>
      <c r="J22" s="7">
        <v>1</v>
      </c>
      <c r="K22" s="7">
        <v>0</v>
      </c>
      <c r="L22" s="7">
        <v>0</v>
      </c>
      <c r="M22" s="7">
        <v>0</v>
      </c>
      <c r="N22" s="7">
        <v>0</v>
      </c>
      <c r="O22" s="7">
        <v>111.4</v>
      </c>
      <c r="P22" s="7">
        <v>3</v>
      </c>
      <c r="Q22" s="9">
        <f t="shared" si="0"/>
        <v>0.026929982046678635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8</v>
      </c>
      <c r="D23" s="7">
        <v>0</v>
      </c>
      <c r="E23" s="7">
        <v>0</v>
      </c>
      <c r="F23" s="7">
        <v>0</v>
      </c>
      <c r="G23" s="7">
        <v>1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111.4</v>
      </c>
      <c r="P23" s="7">
        <v>8</v>
      </c>
      <c r="Q23" s="9">
        <f t="shared" si="0"/>
        <v>0.0718132854578097</v>
      </c>
      <c r="R23" s="7">
        <v>1</v>
      </c>
      <c r="S23" s="9">
        <f t="shared" si="1"/>
        <v>0.008976660682226212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17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111.4</v>
      </c>
      <c r="P24" s="7">
        <v>16</v>
      </c>
      <c r="Q24" s="9">
        <f t="shared" si="0"/>
        <v>0.1436265709156194</v>
      </c>
      <c r="R24" s="7">
        <v>0</v>
      </c>
      <c r="S24" s="9">
        <f t="shared" si="1"/>
        <v>0</v>
      </c>
      <c r="T24" s="7">
        <v>1</v>
      </c>
      <c r="U24" s="7">
        <v>0</v>
      </c>
    </row>
    <row r="25" spans="1:21" ht="12.75">
      <c r="A25" s="7">
        <v>21</v>
      </c>
      <c r="B25" s="7" t="s">
        <v>87</v>
      </c>
      <c r="C25" s="7">
        <v>10</v>
      </c>
      <c r="D25" s="7">
        <v>0</v>
      </c>
      <c r="E25" s="7">
        <v>0</v>
      </c>
      <c r="F25" s="7">
        <v>0</v>
      </c>
      <c r="G25" s="7">
        <v>1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111.4</v>
      </c>
      <c r="P25" s="7">
        <v>10</v>
      </c>
      <c r="Q25" s="9">
        <f t="shared" si="0"/>
        <v>0.08976660682226212</v>
      </c>
      <c r="R25" s="7">
        <v>1</v>
      </c>
      <c r="S25" s="9">
        <f t="shared" si="1"/>
        <v>0.008976660682226212</v>
      </c>
      <c r="T25" s="7">
        <v>0</v>
      </c>
      <c r="U25" s="7">
        <v>1</v>
      </c>
    </row>
    <row r="26" spans="1:21" ht="12.75">
      <c r="A26" s="7">
        <v>22</v>
      </c>
      <c r="B26" s="7" t="s">
        <v>88</v>
      </c>
      <c r="C26" s="7">
        <v>5</v>
      </c>
      <c r="D26" s="7">
        <v>0</v>
      </c>
      <c r="E26" s="7">
        <v>0</v>
      </c>
      <c r="F26" s="7">
        <v>0</v>
      </c>
      <c r="G26" s="7">
        <v>3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111.4</v>
      </c>
      <c r="P26" s="7">
        <v>5</v>
      </c>
      <c r="Q26" s="9">
        <f t="shared" si="0"/>
        <v>0.04488330341113106</v>
      </c>
      <c r="R26" s="7">
        <v>3</v>
      </c>
      <c r="S26" s="9">
        <f t="shared" si="1"/>
        <v>0.026929982046678635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18</v>
      </c>
      <c r="D27" s="7">
        <v>0</v>
      </c>
      <c r="E27" s="7">
        <v>0</v>
      </c>
      <c r="F27" s="7">
        <v>0</v>
      </c>
      <c r="G27" s="7">
        <v>2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111.4</v>
      </c>
      <c r="P27" s="7">
        <v>17</v>
      </c>
      <c r="Q27" s="9">
        <f t="shared" si="0"/>
        <v>0.15260323159784558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111.4</v>
      </c>
      <c r="P28" s="7">
        <v>3</v>
      </c>
      <c r="Q28" s="9">
        <f t="shared" si="0"/>
        <v>0.026929982046678635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15</v>
      </c>
      <c r="D29" s="7">
        <v>0</v>
      </c>
      <c r="E29" s="7">
        <v>0</v>
      </c>
      <c r="F29" s="7">
        <v>0</v>
      </c>
      <c r="G29" s="7">
        <v>3</v>
      </c>
      <c r="H29" s="7">
        <v>1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111.4</v>
      </c>
      <c r="P29" s="7">
        <v>15</v>
      </c>
      <c r="Q29" s="9">
        <f t="shared" si="0"/>
        <v>0.13464991023339318</v>
      </c>
      <c r="R29" s="7">
        <v>3</v>
      </c>
      <c r="S29" s="9">
        <f t="shared" si="1"/>
        <v>0.026929982046678635</v>
      </c>
      <c r="T29" s="7">
        <v>1</v>
      </c>
      <c r="U29" s="7">
        <v>0</v>
      </c>
    </row>
    <row r="30" spans="1:21" ht="12.75">
      <c r="A30" s="7">
        <v>26</v>
      </c>
      <c r="B30" s="7" t="s">
        <v>92</v>
      </c>
      <c r="C30" s="7">
        <v>7</v>
      </c>
      <c r="D30" s="7">
        <v>0</v>
      </c>
      <c r="E30" s="7">
        <v>0</v>
      </c>
      <c r="F30" s="7">
        <v>0</v>
      </c>
      <c r="G30" s="7">
        <v>1</v>
      </c>
      <c r="H30" s="7">
        <v>1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111.4</v>
      </c>
      <c r="P30" s="7">
        <v>5</v>
      </c>
      <c r="Q30" s="9">
        <f t="shared" si="0"/>
        <v>0.04488330341113106</v>
      </c>
      <c r="R30" s="7">
        <v>1</v>
      </c>
      <c r="S30" s="9">
        <f t="shared" si="1"/>
        <v>0.008976660682226212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4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2</v>
      </c>
      <c r="J31" s="7">
        <v>1</v>
      </c>
      <c r="K31" s="7">
        <v>0</v>
      </c>
      <c r="L31" s="7">
        <v>0</v>
      </c>
      <c r="M31" s="7">
        <v>0</v>
      </c>
      <c r="N31" s="7">
        <v>0</v>
      </c>
      <c r="O31" s="7">
        <v>111.4</v>
      </c>
      <c r="P31" s="7">
        <v>4</v>
      </c>
      <c r="Q31" s="9">
        <f t="shared" si="0"/>
        <v>0.03590664272890485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6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111.4</v>
      </c>
      <c r="P32" s="7">
        <v>6</v>
      </c>
      <c r="Q32" s="9">
        <f t="shared" si="0"/>
        <v>0.05385996409335727</v>
      </c>
      <c r="R32" s="7">
        <v>0</v>
      </c>
      <c r="S32" s="9">
        <f t="shared" si="1"/>
        <v>0</v>
      </c>
      <c r="T32" s="7">
        <v>1</v>
      </c>
      <c r="U32" s="7">
        <v>0</v>
      </c>
    </row>
    <row r="33" spans="1:21" ht="12.75">
      <c r="A33" s="7">
        <v>29</v>
      </c>
      <c r="B33" s="7" t="s">
        <v>95</v>
      </c>
      <c r="C33" s="7">
        <v>10</v>
      </c>
      <c r="D33" s="7">
        <v>3</v>
      </c>
      <c r="E33" s="7">
        <v>0</v>
      </c>
      <c r="F33" s="7">
        <v>0</v>
      </c>
      <c r="G33" s="7">
        <v>5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111.4</v>
      </c>
      <c r="P33" s="7">
        <v>9</v>
      </c>
      <c r="Q33" s="9">
        <f t="shared" si="0"/>
        <v>0.0807899461400359</v>
      </c>
      <c r="R33" s="7">
        <v>5</v>
      </c>
      <c r="S33" s="9">
        <f t="shared" si="1"/>
        <v>0.04488330341113106</v>
      </c>
      <c r="T33" s="7">
        <v>1</v>
      </c>
      <c r="U33" s="7">
        <v>0</v>
      </c>
    </row>
    <row r="34" spans="1:21" ht="12.75">
      <c r="A34" s="7">
        <v>30</v>
      </c>
      <c r="B34" s="7" t="s">
        <v>96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111.4</v>
      </c>
      <c r="P34" s="7">
        <v>2</v>
      </c>
      <c r="Q34" s="9">
        <f t="shared" si="0"/>
        <v>0.017953321364452424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10</v>
      </c>
      <c r="D35" s="7">
        <v>3</v>
      </c>
      <c r="E35" s="7">
        <v>0</v>
      </c>
      <c r="F35" s="7">
        <v>0</v>
      </c>
      <c r="G35" s="7">
        <v>1</v>
      </c>
      <c r="H35" s="7">
        <v>1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111.4</v>
      </c>
      <c r="P35" s="7">
        <v>10</v>
      </c>
      <c r="Q35" s="9">
        <f t="shared" si="0"/>
        <v>0.08976660682226212</v>
      </c>
      <c r="R35" s="7">
        <v>1</v>
      </c>
      <c r="S35" s="9">
        <f t="shared" si="1"/>
        <v>0.008976660682226212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111.4</v>
      </c>
      <c r="P36" s="7">
        <v>1</v>
      </c>
      <c r="Q36" s="9">
        <f t="shared" si="0"/>
        <v>0.008976660682226212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1</v>
      </c>
      <c r="K37" s="7">
        <v>0</v>
      </c>
      <c r="L37" s="7">
        <v>0</v>
      </c>
      <c r="M37" s="7">
        <v>0</v>
      </c>
      <c r="N37" s="7">
        <v>0</v>
      </c>
      <c r="O37" s="7">
        <v>111.4</v>
      </c>
      <c r="P37" s="7">
        <v>0</v>
      </c>
      <c r="Q37" s="9">
        <f t="shared" si="0"/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4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111.4</v>
      </c>
      <c r="P38" s="7">
        <v>4</v>
      </c>
      <c r="Q38" s="9">
        <f t="shared" si="0"/>
        <v>0.03590664272890485</v>
      </c>
      <c r="R38" s="7">
        <v>1</v>
      </c>
      <c r="S38" s="9">
        <f t="shared" si="1"/>
        <v>0.008976660682226212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1</v>
      </c>
      <c r="D39" s="7">
        <v>0</v>
      </c>
      <c r="E39" s="7">
        <v>0</v>
      </c>
      <c r="F39" s="7">
        <v>0</v>
      </c>
      <c r="G39" s="7">
        <v>2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111.4</v>
      </c>
      <c r="P39" s="7">
        <v>1</v>
      </c>
      <c r="Q39" s="9">
        <f t="shared" si="0"/>
        <v>0.008976660682226212</v>
      </c>
      <c r="R39" s="7">
        <v>2</v>
      </c>
      <c r="S39" s="9">
        <f t="shared" si="1"/>
        <v>0.017953321364452424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111.4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111.4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2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111.4</v>
      </c>
      <c r="P42" s="7">
        <v>2</v>
      </c>
      <c r="Q42" s="9"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4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111.4</v>
      </c>
      <c r="P43" s="7">
        <v>4</v>
      </c>
      <c r="Q43" s="9">
        <f t="shared" si="0"/>
        <v>0.03590664272890485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111.4</v>
      </c>
      <c r="P44" s="7">
        <v>1</v>
      </c>
      <c r="Q44" s="9">
        <f t="shared" si="0"/>
        <v>0.008976660682226212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111.4</v>
      </c>
      <c r="P45" s="7">
        <v>1</v>
      </c>
      <c r="Q45" s="9">
        <f t="shared" si="0"/>
        <v>0.008976660682226212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111.4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2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111.4</v>
      </c>
      <c r="P47" s="7">
        <v>2</v>
      </c>
      <c r="Q47" s="9">
        <f t="shared" si="0"/>
        <v>0.017953321364452424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111.4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111.4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111.4</v>
      </c>
      <c r="P50" s="7">
        <v>2</v>
      </c>
      <c r="Q50" s="9">
        <f t="shared" si="0"/>
        <v>0.017953321364452424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1</v>
      </c>
      <c r="D51" s="7">
        <v>0</v>
      </c>
      <c r="E51" s="7">
        <v>1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111.4</v>
      </c>
      <c r="P51" s="7">
        <v>1</v>
      </c>
      <c r="Q51" s="9">
        <f t="shared" si="0"/>
        <v>0.008976660682226212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111.4</v>
      </c>
      <c r="P52" s="7">
        <v>1</v>
      </c>
      <c r="Q52" s="9">
        <f t="shared" si="0"/>
        <v>0.008976660682226212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145</v>
      </c>
      <c r="D57" s="7">
        <f>SUM(D5:D56)</f>
        <v>9</v>
      </c>
      <c r="E57" s="7">
        <f>SUM(E5:E56)</f>
        <v>1</v>
      </c>
      <c r="F57" s="7">
        <f>SUM(F5:F56)</f>
        <v>0</v>
      </c>
      <c r="G57" s="7">
        <f>SUM(G5:G56)</f>
        <v>20</v>
      </c>
      <c r="H57" s="7">
        <f>SUM(H5:H53)</f>
        <v>4</v>
      </c>
      <c r="I57" s="7">
        <f>SUM(I5:I56)</f>
        <v>14</v>
      </c>
      <c r="J57" s="7">
        <f>SUM(J5:J53)</f>
        <v>3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5</v>
      </c>
      <c r="U57" s="7">
        <f>SUM(U5:U56)</f>
        <v>1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BH57"/>
  <sheetViews>
    <sheetView workbookViewId="0" topLeftCell="A33">
      <selection activeCell="C52" sqref="C52"/>
    </sheetView>
  </sheetViews>
  <sheetFormatPr defaultColWidth="9.140625" defaultRowHeight="12.75"/>
  <cols>
    <col min="1" max="1" width="4.7109375" style="7" customWidth="1"/>
    <col min="2" max="2" width="10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57421875" style="0" customWidth="1"/>
    <col min="16" max="16" width="8.7109375" style="0" customWidth="1"/>
    <col min="17" max="17" width="7.140625" style="0" customWidth="1"/>
    <col min="18" max="18" width="8.7109375" style="0" customWidth="1"/>
    <col min="19" max="19" width="6.7109375" style="0" customWidth="1"/>
    <col min="20" max="20" width="7.8515625" style="0" customWidth="1"/>
    <col min="21" max="21" width="8.421875" style="0" customWidth="1"/>
    <col min="22" max="23" width="12.8515625" style="7" customWidth="1"/>
    <col min="24" max="24" width="12.421875" style="0" customWidth="1"/>
  </cols>
  <sheetData>
    <row r="1" spans="1:60" s="22" customFormat="1" ht="15.75">
      <c r="A1" s="28" t="s">
        <v>53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0"/>
      <c r="W1" s="20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</row>
    <row r="2" spans="1:23" s="14" customFormat="1" ht="12.75">
      <c r="A2" s="30" t="s">
        <v>135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21" t="s">
        <v>1</v>
      </c>
      <c r="P2" s="21"/>
      <c r="Q2" s="21"/>
      <c r="R2" s="21"/>
      <c r="S2" s="12"/>
      <c r="T2" s="28" t="s">
        <v>2</v>
      </c>
      <c r="U2" s="28"/>
      <c r="V2" s="13"/>
      <c r="W2" s="13"/>
    </row>
    <row r="3" spans="1:60" s="1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18" t="s">
        <v>5</v>
      </c>
      <c r="P3" s="18" t="s">
        <v>6</v>
      </c>
      <c r="Q3" s="18" t="s">
        <v>7</v>
      </c>
      <c r="R3" s="18" t="s">
        <v>8</v>
      </c>
      <c r="S3" s="18" t="s">
        <v>9</v>
      </c>
      <c r="T3" s="17" t="s">
        <v>10</v>
      </c>
      <c r="U3" s="17" t="s">
        <v>11</v>
      </c>
      <c r="V3" s="17"/>
      <c r="W3" s="17"/>
      <c r="X3" s="3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</row>
    <row r="4" spans="1:24" s="16" customFormat="1" ht="11.25">
      <c r="A4" s="15" t="s">
        <v>12</v>
      </c>
      <c r="B4" s="15" t="s">
        <v>13</v>
      </c>
      <c r="C4" s="15" t="s">
        <v>10</v>
      </c>
      <c r="D4" s="15" t="s">
        <v>14</v>
      </c>
      <c r="E4" s="15" t="s">
        <v>15</v>
      </c>
      <c r="F4" s="15" t="s">
        <v>16</v>
      </c>
      <c r="G4" s="15" t="s">
        <v>11</v>
      </c>
      <c r="H4" s="15" t="s">
        <v>17</v>
      </c>
      <c r="I4" s="15" t="s">
        <v>10</v>
      </c>
      <c r="J4" s="15" t="s">
        <v>14</v>
      </c>
      <c r="K4" s="15" t="s">
        <v>15</v>
      </c>
      <c r="L4" s="15" t="s">
        <v>16</v>
      </c>
      <c r="M4" s="15" t="s">
        <v>11</v>
      </c>
      <c r="N4" s="15" t="s">
        <v>17</v>
      </c>
      <c r="O4" s="29"/>
      <c r="P4" s="29"/>
      <c r="Q4" s="29"/>
      <c r="R4" s="29"/>
      <c r="S4" s="29"/>
      <c r="T4" s="29"/>
      <c r="U4" s="29"/>
      <c r="V4" s="15"/>
      <c r="W4" s="15"/>
      <c r="X4" s="15"/>
    </row>
    <row r="5" spans="1:60" s="23" customFormat="1" ht="12.75">
      <c r="A5" s="24">
        <v>1</v>
      </c>
      <c r="B5" s="7" t="s">
        <v>67</v>
      </c>
      <c r="C5" s="8">
        <v>0</v>
      </c>
      <c r="D5" s="8">
        <v>0</v>
      </c>
      <c r="E5" s="8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110.8</v>
      </c>
      <c r="P5" s="8">
        <v>0</v>
      </c>
      <c r="Q5" s="19">
        <f aca="true" t="shared" si="0" ref="Q5:Q56">IF(O5&gt;0,P5/O5,0)</f>
        <v>0</v>
      </c>
      <c r="R5" s="8">
        <v>0</v>
      </c>
      <c r="S5" s="19">
        <f aca="true" t="shared" si="1" ref="S5:S56">IF(O5&gt;0,R5/O5,0)</f>
        <v>0</v>
      </c>
      <c r="T5" s="8">
        <v>0</v>
      </c>
      <c r="U5" s="8">
        <v>0</v>
      </c>
      <c r="V5" s="8"/>
      <c r="W5" s="8"/>
      <c r="X5" s="10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23" ht="12.75">
      <c r="A6" s="24">
        <v>2</v>
      </c>
      <c r="B6" s="7" t="s">
        <v>68</v>
      </c>
      <c r="C6" s="8">
        <v>0</v>
      </c>
      <c r="D6" s="8">
        <v>0</v>
      </c>
      <c r="E6" s="8">
        <v>1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110.8</v>
      </c>
      <c r="P6" s="8">
        <v>0</v>
      </c>
      <c r="Q6" s="19">
        <f t="shared" si="0"/>
        <v>0</v>
      </c>
      <c r="R6" s="8">
        <v>0</v>
      </c>
      <c r="S6" s="19">
        <f t="shared" si="1"/>
        <v>0</v>
      </c>
      <c r="T6" s="8">
        <v>0</v>
      </c>
      <c r="U6" s="8">
        <v>0</v>
      </c>
      <c r="V6" s="8"/>
      <c r="W6" s="8"/>
    </row>
    <row r="7" spans="1:23" ht="12.75">
      <c r="A7" s="24">
        <v>3</v>
      </c>
      <c r="B7" s="7" t="s">
        <v>69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110.8</v>
      </c>
      <c r="P7" s="8">
        <v>0</v>
      </c>
      <c r="Q7" s="19">
        <f t="shared" si="0"/>
        <v>0</v>
      </c>
      <c r="R7" s="8">
        <v>0</v>
      </c>
      <c r="S7" s="19">
        <f t="shared" si="1"/>
        <v>0</v>
      </c>
      <c r="T7" s="8">
        <v>0</v>
      </c>
      <c r="U7" s="8">
        <v>0</v>
      </c>
      <c r="V7" s="8"/>
      <c r="W7" s="8"/>
    </row>
    <row r="8" spans="1:23" ht="12.75">
      <c r="A8" s="24">
        <v>4</v>
      </c>
      <c r="B8" s="7" t="s">
        <v>70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110.8</v>
      </c>
      <c r="P8" s="8">
        <v>0</v>
      </c>
      <c r="Q8" s="19">
        <f t="shared" si="0"/>
        <v>0</v>
      </c>
      <c r="R8" s="8">
        <v>0</v>
      </c>
      <c r="S8" s="19">
        <f t="shared" si="1"/>
        <v>0</v>
      </c>
      <c r="T8" s="8">
        <v>0</v>
      </c>
      <c r="U8" s="8">
        <v>0</v>
      </c>
      <c r="V8" s="8"/>
      <c r="W8" s="8"/>
    </row>
    <row r="9" spans="1:23" ht="12.75">
      <c r="A9" s="24">
        <v>5</v>
      </c>
      <c r="B9" s="7" t="s">
        <v>71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110.8</v>
      </c>
      <c r="P9" s="8">
        <v>0</v>
      </c>
      <c r="Q9" s="19">
        <f t="shared" si="0"/>
        <v>0</v>
      </c>
      <c r="R9" s="8">
        <v>0</v>
      </c>
      <c r="S9" s="19">
        <f t="shared" si="1"/>
        <v>0</v>
      </c>
      <c r="T9" s="8">
        <v>0</v>
      </c>
      <c r="U9" s="8">
        <v>0</v>
      </c>
      <c r="V9" s="8"/>
      <c r="W9" s="8"/>
    </row>
    <row r="10" spans="1:23" ht="12.75">
      <c r="A10" s="24">
        <v>6</v>
      </c>
      <c r="B10" s="7" t="s">
        <v>72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110.8</v>
      </c>
      <c r="P10" s="8">
        <v>0</v>
      </c>
      <c r="Q10" s="19">
        <f t="shared" si="0"/>
        <v>0</v>
      </c>
      <c r="R10" s="8">
        <v>0</v>
      </c>
      <c r="S10" s="19">
        <f t="shared" si="1"/>
        <v>0</v>
      </c>
      <c r="T10" s="8">
        <v>0</v>
      </c>
      <c r="U10" s="8">
        <v>0</v>
      </c>
      <c r="V10" s="8"/>
      <c r="W10" s="8"/>
    </row>
    <row r="11" spans="1:23" ht="12.75">
      <c r="A11" s="24">
        <v>7</v>
      </c>
      <c r="B11" s="7" t="s">
        <v>73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110.8</v>
      </c>
      <c r="P11" s="8">
        <v>0</v>
      </c>
      <c r="Q11" s="19">
        <f t="shared" si="0"/>
        <v>0</v>
      </c>
      <c r="R11" s="8">
        <v>0</v>
      </c>
      <c r="S11" s="19">
        <f t="shared" si="1"/>
        <v>0</v>
      </c>
      <c r="T11" s="8">
        <v>0</v>
      </c>
      <c r="U11" s="8">
        <v>0</v>
      </c>
      <c r="V11" s="8"/>
      <c r="W11" s="8"/>
    </row>
    <row r="12" spans="1:23" ht="12.75">
      <c r="A12" s="24">
        <v>8</v>
      </c>
      <c r="B12" s="7" t="s">
        <v>74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110.8</v>
      </c>
      <c r="P12" s="8">
        <v>0</v>
      </c>
      <c r="Q12" s="19">
        <f t="shared" si="0"/>
        <v>0</v>
      </c>
      <c r="R12" s="8">
        <v>0</v>
      </c>
      <c r="S12" s="19">
        <f t="shared" si="1"/>
        <v>0</v>
      </c>
      <c r="T12" s="8">
        <v>0</v>
      </c>
      <c r="U12" s="8">
        <v>0</v>
      </c>
      <c r="V12" s="8"/>
      <c r="W12" s="8"/>
    </row>
    <row r="13" spans="1:23" ht="12.75">
      <c r="A13" s="24">
        <v>9</v>
      </c>
      <c r="B13" s="7" t="s">
        <v>75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110.8</v>
      </c>
      <c r="P13" s="8">
        <v>0</v>
      </c>
      <c r="Q13" s="19">
        <f t="shared" si="0"/>
        <v>0</v>
      </c>
      <c r="R13" s="8">
        <v>0</v>
      </c>
      <c r="S13" s="19">
        <f t="shared" si="1"/>
        <v>0</v>
      </c>
      <c r="T13" s="8">
        <v>0</v>
      </c>
      <c r="U13" s="8">
        <v>0</v>
      </c>
      <c r="V13" s="8"/>
      <c r="W13" s="8"/>
    </row>
    <row r="14" spans="1:23" ht="12.75">
      <c r="A14" s="24">
        <v>10</v>
      </c>
      <c r="B14" s="7" t="s">
        <v>76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110.8</v>
      </c>
      <c r="P14" s="8">
        <v>0</v>
      </c>
      <c r="Q14" s="19">
        <f t="shared" si="0"/>
        <v>0</v>
      </c>
      <c r="R14" s="8">
        <v>0</v>
      </c>
      <c r="S14" s="19">
        <f t="shared" si="1"/>
        <v>0</v>
      </c>
      <c r="T14" s="8">
        <v>0</v>
      </c>
      <c r="U14" s="8">
        <v>0</v>
      </c>
      <c r="V14" s="8"/>
      <c r="W14" s="8"/>
    </row>
    <row r="15" spans="1:23" ht="12.75">
      <c r="A15" s="24">
        <v>11</v>
      </c>
      <c r="B15" s="7" t="s">
        <v>77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110.8</v>
      </c>
      <c r="P15" s="8">
        <v>0</v>
      </c>
      <c r="Q15" s="19">
        <f t="shared" si="0"/>
        <v>0</v>
      </c>
      <c r="R15" s="8">
        <v>0</v>
      </c>
      <c r="S15" s="19">
        <v>0</v>
      </c>
      <c r="T15" s="8">
        <v>0</v>
      </c>
      <c r="U15" s="8">
        <v>0</v>
      </c>
      <c r="V15" s="8"/>
      <c r="W15" s="8"/>
    </row>
    <row r="16" spans="1:23" ht="12.75">
      <c r="A16" s="24">
        <v>12</v>
      </c>
      <c r="B16" s="7" t="s">
        <v>78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110.8</v>
      </c>
      <c r="P16" s="8">
        <v>0</v>
      </c>
      <c r="Q16" s="19">
        <f t="shared" si="0"/>
        <v>0</v>
      </c>
      <c r="R16" s="8">
        <v>0</v>
      </c>
      <c r="S16" s="19">
        <f t="shared" si="1"/>
        <v>0</v>
      </c>
      <c r="T16" s="8">
        <v>0</v>
      </c>
      <c r="U16" s="8">
        <v>0</v>
      </c>
      <c r="V16" s="8"/>
      <c r="W16" s="8"/>
    </row>
    <row r="17" spans="1:23" ht="12.75">
      <c r="A17" s="24">
        <v>13</v>
      </c>
      <c r="B17" s="7" t="s">
        <v>79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110.8</v>
      </c>
      <c r="P17" s="8">
        <v>0</v>
      </c>
      <c r="Q17" s="19">
        <f t="shared" si="0"/>
        <v>0</v>
      </c>
      <c r="R17" s="8">
        <v>0</v>
      </c>
      <c r="S17" s="19">
        <f t="shared" si="1"/>
        <v>0</v>
      </c>
      <c r="T17" s="8">
        <v>0</v>
      </c>
      <c r="U17" s="8">
        <v>0</v>
      </c>
      <c r="V17" s="8"/>
      <c r="W17" s="8"/>
    </row>
    <row r="18" spans="1:23" ht="12.75">
      <c r="A18" s="24">
        <v>14</v>
      </c>
      <c r="B18" s="7" t="s">
        <v>80</v>
      </c>
      <c r="C18" s="8">
        <v>0</v>
      </c>
      <c r="D18" s="8">
        <v>0</v>
      </c>
      <c r="E18" s="8">
        <v>0</v>
      </c>
      <c r="F18" s="8">
        <v>0</v>
      </c>
      <c r="G18" s="8">
        <v>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110.8</v>
      </c>
      <c r="P18" s="8">
        <v>0</v>
      </c>
      <c r="Q18" s="19">
        <f t="shared" si="0"/>
        <v>0</v>
      </c>
      <c r="R18" s="8">
        <v>1</v>
      </c>
      <c r="S18" s="19">
        <f t="shared" si="1"/>
        <v>0.009025270758122744</v>
      </c>
      <c r="T18" s="8">
        <v>0</v>
      </c>
      <c r="U18" s="8">
        <v>0</v>
      </c>
      <c r="V18" s="8"/>
      <c r="W18" s="8"/>
    </row>
    <row r="19" spans="1:23" ht="12.75">
      <c r="A19" s="24">
        <v>15</v>
      </c>
      <c r="B19" s="7" t="s">
        <v>81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110.8</v>
      </c>
      <c r="P19" s="8">
        <v>0</v>
      </c>
      <c r="Q19" s="19">
        <f t="shared" si="0"/>
        <v>0</v>
      </c>
      <c r="R19" s="8">
        <v>0</v>
      </c>
      <c r="S19" s="19">
        <f t="shared" si="1"/>
        <v>0</v>
      </c>
      <c r="T19" s="8">
        <v>0</v>
      </c>
      <c r="U19" s="8">
        <v>0</v>
      </c>
      <c r="V19" s="8"/>
      <c r="W19" s="8"/>
    </row>
    <row r="20" spans="1:23" ht="12.75">
      <c r="A20" s="24">
        <v>16</v>
      </c>
      <c r="B20" s="7" t="s">
        <v>82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110.8</v>
      </c>
      <c r="P20" s="8">
        <v>0</v>
      </c>
      <c r="Q20" s="19">
        <f t="shared" si="0"/>
        <v>0</v>
      </c>
      <c r="R20" s="8">
        <v>0</v>
      </c>
      <c r="S20" s="19">
        <v>0</v>
      </c>
      <c r="T20" s="8">
        <v>0</v>
      </c>
      <c r="U20" s="8">
        <v>0</v>
      </c>
      <c r="V20" s="8"/>
      <c r="W20" s="8"/>
    </row>
    <row r="21" spans="1:23" ht="12.75">
      <c r="A21" s="24">
        <v>17</v>
      </c>
      <c r="B21" s="7" t="s">
        <v>83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110.8</v>
      </c>
      <c r="P21" s="8">
        <v>0</v>
      </c>
      <c r="Q21" s="19">
        <f t="shared" si="0"/>
        <v>0</v>
      </c>
      <c r="R21" s="8">
        <v>0</v>
      </c>
      <c r="S21" s="19">
        <v>0</v>
      </c>
      <c r="T21" s="8">
        <v>0</v>
      </c>
      <c r="U21" s="8">
        <v>0</v>
      </c>
      <c r="V21" s="8"/>
      <c r="W21" s="8"/>
    </row>
    <row r="22" spans="1:23" ht="12.75">
      <c r="A22" s="24">
        <v>18</v>
      </c>
      <c r="B22" s="7" t="s">
        <v>84</v>
      </c>
      <c r="C22" s="8">
        <v>2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8">
        <v>0</v>
      </c>
      <c r="O22" s="8">
        <v>110.8</v>
      </c>
      <c r="P22" s="8">
        <v>2</v>
      </c>
      <c r="Q22" s="19">
        <f t="shared" si="0"/>
        <v>0.018050541516245487</v>
      </c>
      <c r="R22" s="8">
        <v>0</v>
      </c>
      <c r="S22" s="19">
        <f t="shared" si="1"/>
        <v>0</v>
      </c>
      <c r="T22" s="8">
        <v>0</v>
      </c>
      <c r="U22" s="8">
        <v>0</v>
      </c>
      <c r="V22" s="8"/>
      <c r="W22" s="8"/>
    </row>
    <row r="23" spans="1:23" ht="12.75">
      <c r="A23" s="24">
        <v>19</v>
      </c>
      <c r="B23" s="7" t="s">
        <v>85</v>
      </c>
      <c r="C23" s="8">
        <v>1</v>
      </c>
      <c r="D23" s="8">
        <v>0</v>
      </c>
      <c r="E23" s="8">
        <v>0</v>
      </c>
      <c r="F23" s="8">
        <v>0</v>
      </c>
      <c r="G23" s="8">
        <v>3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8">
        <v>0</v>
      </c>
      <c r="O23" s="8">
        <v>110.8</v>
      </c>
      <c r="P23" s="8">
        <v>1</v>
      </c>
      <c r="Q23" s="19">
        <f t="shared" si="0"/>
        <v>0.009025270758122744</v>
      </c>
      <c r="R23" s="8">
        <v>3</v>
      </c>
      <c r="S23" s="19">
        <f t="shared" si="1"/>
        <v>0.02707581227436823</v>
      </c>
      <c r="T23" s="8">
        <v>0</v>
      </c>
      <c r="U23" s="8">
        <v>0</v>
      </c>
      <c r="V23" s="8"/>
      <c r="W23" s="8"/>
    </row>
    <row r="24" spans="1:23" ht="12.75">
      <c r="A24" s="24">
        <v>20</v>
      </c>
      <c r="B24" s="7" t="s">
        <v>86</v>
      </c>
      <c r="C24" s="8">
        <v>5</v>
      </c>
      <c r="D24" s="8">
        <v>0</v>
      </c>
      <c r="E24" s="8">
        <v>0</v>
      </c>
      <c r="F24" s="8">
        <v>0</v>
      </c>
      <c r="G24" s="8">
        <v>1</v>
      </c>
      <c r="H24" s="8">
        <v>0</v>
      </c>
      <c r="I24" s="8">
        <v>1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110.8</v>
      </c>
      <c r="P24" s="8">
        <v>5</v>
      </c>
      <c r="Q24" s="19">
        <f t="shared" si="0"/>
        <v>0.04512635379061372</v>
      </c>
      <c r="R24" s="8">
        <v>1</v>
      </c>
      <c r="S24" s="19">
        <f t="shared" si="1"/>
        <v>0.009025270758122744</v>
      </c>
      <c r="T24" s="8">
        <v>0</v>
      </c>
      <c r="U24" s="8">
        <v>0</v>
      </c>
      <c r="V24" s="8"/>
      <c r="W24" s="8"/>
    </row>
    <row r="25" spans="1:23" ht="12.75">
      <c r="A25" s="24">
        <v>21</v>
      </c>
      <c r="B25" s="7" t="s">
        <v>87</v>
      </c>
      <c r="C25" s="8">
        <v>4</v>
      </c>
      <c r="D25" s="8">
        <v>0</v>
      </c>
      <c r="E25" s="8">
        <v>0</v>
      </c>
      <c r="F25" s="8">
        <v>0</v>
      </c>
      <c r="G25" s="8">
        <v>3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110.8</v>
      </c>
      <c r="P25" s="8">
        <v>4</v>
      </c>
      <c r="Q25" s="19">
        <f t="shared" si="0"/>
        <v>0.036101083032490974</v>
      </c>
      <c r="R25" s="8">
        <v>2</v>
      </c>
      <c r="S25" s="19">
        <f t="shared" si="1"/>
        <v>0.018050541516245487</v>
      </c>
      <c r="T25" s="8">
        <v>0</v>
      </c>
      <c r="U25" s="8">
        <v>0</v>
      </c>
      <c r="V25" s="8"/>
      <c r="W25" s="8"/>
    </row>
    <row r="26" spans="1:23" ht="12.75">
      <c r="A26" s="24">
        <v>22</v>
      </c>
      <c r="B26" s="7" t="s">
        <v>88</v>
      </c>
      <c r="C26" s="8">
        <v>5</v>
      </c>
      <c r="D26" s="8">
        <v>0</v>
      </c>
      <c r="E26" s="8">
        <v>0</v>
      </c>
      <c r="F26" s="8">
        <v>0</v>
      </c>
      <c r="G26" s="8">
        <v>1</v>
      </c>
      <c r="H26" s="8">
        <v>0</v>
      </c>
      <c r="I26" s="8">
        <v>1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110.8</v>
      </c>
      <c r="P26" s="8">
        <v>5</v>
      </c>
      <c r="Q26" s="19">
        <f t="shared" si="0"/>
        <v>0.04512635379061372</v>
      </c>
      <c r="R26" s="8">
        <v>1</v>
      </c>
      <c r="S26" s="19">
        <f t="shared" si="1"/>
        <v>0.009025270758122744</v>
      </c>
      <c r="T26" s="8">
        <v>0</v>
      </c>
      <c r="U26" s="8">
        <v>0</v>
      </c>
      <c r="V26" s="8"/>
      <c r="W26" s="8"/>
    </row>
    <row r="27" spans="1:23" ht="12.75">
      <c r="A27" s="24">
        <v>23</v>
      </c>
      <c r="B27" s="7" t="s">
        <v>89</v>
      </c>
      <c r="C27" s="8">
        <v>8</v>
      </c>
      <c r="D27" s="8">
        <v>0</v>
      </c>
      <c r="E27" s="8">
        <v>0</v>
      </c>
      <c r="F27" s="8">
        <v>0</v>
      </c>
      <c r="G27" s="8">
        <v>1</v>
      </c>
      <c r="H27" s="8">
        <v>1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110.8</v>
      </c>
      <c r="P27" s="8">
        <v>8</v>
      </c>
      <c r="Q27" s="19">
        <f t="shared" si="0"/>
        <v>0.07220216606498195</v>
      </c>
      <c r="R27" s="8">
        <v>0</v>
      </c>
      <c r="S27" s="19">
        <f t="shared" si="1"/>
        <v>0</v>
      </c>
      <c r="T27" s="8">
        <v>0</v>
      </c>
      <c r="U27" s="8">
        <v>0</v>
      </c>
      <c r="V27" s="8"/>
      <c r="W27" s="8"/>
    </row>
    <row r="28" spans="1:23" ht="12.75">
      <c r="A28" s="24">
        <v>24</v>
      </c>
      <c r="B28" s="7" t="s">
        <v>90</v>
      </c>
      <c r="C28" s="8">
        <v>4</v>
      </c>
      <c r="D28" s="8">
        <v>0</v>
      </c>
      <c r="E28" s="8">
        <v>0</v>
      </c>
      <c r="F28" s="8">
        <v>0</v>
      </c>
      <c r="G28" s="8">
        <v>1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110.8</v>
      </c>
      <c r="P28" s="8">
        <v>4</v>
      </c>
      <c r="Q28" s="19">
        <f t="shared" si="0"/>
        <v>0.036101083032490974</v>
      </c>
      <c r="R28" s="8">
        <v>1</v>
      </c>
      <c r="S28" s="19">
        <f t="shared" si="1"/>
        <v>0.009025270758122744</v>
      </c>
      <c r="T28" s="8">
        <v>0</v>
      </c>
      <c r="U28" s="8">
        <v>0</v>
      </c>
      <c r="V28" s="8"/>
      <c r="W28" s="8"/>
    </row>
    <row r="29" spans="1:23" ht="12.75">
      <c r="A29" s="24">
        <v>25</v>
      </c>
      <c r="B29" s="7" t="s">
        <v>91</v>
      </c>
      <c r="C29" s="8">
        <v>5</v>
      </c>
      <c r="D29" s="8">
        <v>0</v>
      </c>
      <c r="E29" s="8">
        <v>0</v>
      </c>
      <c r="F29" s="8">
        <v>0</v>
      </c>
      <c r="G29" s="8">
        <v>1</v>
      </c>
      <c r="H29" s="8">
        <v>0</v>
      </c>
      <c r="I29" s="8">
        <v>1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110.8</v>
      </c>
      <c r="P29" s="8">
        <v>4</v>
      </c>
      <c r="Q29" s="19">
        <f t="shared" si="0"/>
        <v>0.036101083032490974</v>
      </c>
      <c r="R29" s="8">
        <v>1</v>
      </c>
      <c r="S29" s="19">
        <f t="shared" si="1"/>
        <v>0.009025270758122744</v>
      </c>
      <c r="T29" s="8">
        <v>0</v>
      </c>
      <c r="U29" s="8">
        <v>0</v>
      </c>
      <c r="V29" s="8"/>
      <c r="W29" s="8"/>
    </row>
    <row r="30" spans="1:23" ht="12.75">
      <c r="A30" s="24">
        <v>26</v>
      </c>
      <c r="B30" s="7" t="s">
        <v>92</v>
      </c>
      <c r="C30" s="8">
        <v>5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110.8</v>
      </c>
      <c r="P30" s="8">
        <v>4</v>
      </c>
      <c r="Q30" s="19">
        <f t="shared" si="0"/>
        <v>0.036101083032490974</v>
      </c>
      <c r="R30" s="8">
        <v>0</v>
      </c>
      <c r="S30" s="19">
        <f t="shared" si="1"/>
        <v>0</v>
      </c>
      <c r="T30" s="8">
        <v>1</v>
      </c>
      <c r="U30" s="8">
        <v>0</v>
      </c>
      <c r="V30" s="8"/>
      <c r="W30" s="8"/>
    </row>
    <row r="31" spans="1:23" ht="12.75">
      <c r="A31" s="24">
        <v>27</v>
      </c>
      <c r="B31" s="7" t="s">
        <v>93</v>
      </c>
      <c r="C31" s="8">
        <v>3</v>
      </c>
      <c r="D31" s="8">
        <v>1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110.8</v>
      </c>
      <c r="P31" s="8">
        <v>3</v>
      </c>
      <c r="Q31" s="19">
        <f t="shared" si="0"/>
        <v>0.02707581227436823</v>
      </c>
      <c r="R31" s="8">
        <v>0</v>
      </c>
      <c r="S31" s="19">
        <f t="shared" si="1"/>
        <v>0</v>
      </c>
      <c r="T31" s="8">
        <v>0</v>
      </c>
      <c r="U31" s="8">
        <v>0</v>
      </c>
      <c r="V31" s="8"/>
      <c r="W31" s="8"/>
    </row>
    <row r="32" spans="1:23" ht="12.75">
      <c r="A32" s="24">
        <v>28</v>
      </c>
      <c r="B32" s="7" t="s">
        <v>94</v>
      </c>
      <c r="C32" s="8">
        <v>1</v>
      </c>
      <c r="D32" s="8">
        <v>0</v>
      </c>
      <c r="E32" s="8">
        <v>0</v>
      </c>
      <c r="F32" s="8">
        <v>0</v>
      </c>
      <c r="G32" s="8">
        <v>1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110.8</v>
      </c>
      <c r="P32" s="8">
        <v>1</v>
      </c>
      <c r="Q32" s="19">
        <f t="shared" si="0"/>
        <v>0.009025270758122744</v>
      </c>
      <c r="R32" s="8">
        <v>1</v>
      </c>
      <c r="S32" s="19">
        <f t="shared" si="1"/>
        <v>0.009025270758122744</v>
      </c>
      <c r="T32" s="8">
        <v>0</v>
      </c>
      <c r="U32" s="8">
        <v>0</v>
      </c>
      <c r="V32" s="8"/>
      <c r="W32" s="8"/>
    </row>
    <row r="33" spans="1:23" ht="12.75">
      <c r="A33" s="24">
        <v>29</v>
      </c>
      <c r="B33" s="7" t="s">
        <v>95</v>
      </c>
      <c r="C33" s="8">
        <v>3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1</v>
      </c>
      <c r="O33" s="8">
        <v>110.8</v>
      </c>
      <c r="P33" s="8">
        <v>2</v>
      </c>
      <c r="Q33" s="19">
        <f t="shared" si="0"/>
        <v>0.018050541516245487</v>
      </c>
      <c r="R33" s="8">
        <v>0</v>
      </c>
      <c r="S33" s="19">
        <f t="shared" si="1"/>
        <v>0</v>
      </c>
      <c r="T33" s="8">
        <v>0</v>
      </c>
      <c r="U33" s="8">
        <v>0</v>
      </c>
      <c r="V33" s="8"/>
      <c r="W33" s="8"/>
    </row>
    <row r="34" spans="1:23" ht="12.75">
      <c r="A34" s="24">
        <v>30</v>
      </c>
      <c r="B34" s="7" t="s">
        <v>96</v>
      </c>
      <c r="C34" s="8">
        <v>4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1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110.8</v>
      </c>
      <c r="P34" s="8">
        <v>4</v>
      </c>
      <c r="Q34" s="19">
        <f t="shared" si="0"/>
        <v>0.036101083032490974</v>
      </c>
      <c r="R34" s="8">
        <v>0</v>
      </c>
      <c r="S34" s="19">
        <f t="shared" si="1"/>
        <v>0</v>
      </c>
      <c r="T34" s="8">
        <v>0</v>
      </c>
      <c r="U34" s="8">
        <v>0</v>
      </c>
      <c r="V34" s="8"/>
      <c r="W34" s="8"/>
    </row>
    <row r="35" spans="1:23" ht="12.75">
      <c r="A35" s="24">
        <v>31</v>
      </c>
      <c r="B35" s="7" t="s">
        <v>97</v>
      </c>
      <c r="C35" s="8">
        <v>1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110.8</v>
      </c>
      <c r="P35" s="8">
        <v>1</v>
      </c>
      <c r="Q35" s="19">
        <f t="shared" si="0"/>
        <v>0.009025270758122744</v>
      </c>
      <c r="R35" s="8">
        <v>0</v>
      </c>
      <c r="S35" s="19">
        <f t="shared" si="1"/>
        <v>0</v>
      </c>
      <c r="T35" s="8">
        <v>0</v>
      </c>
      <c r="U35" s="8">
        <v>0</v>
      </c>
      <c r="V35" s="8"/>
      <c r="W35" s="8"/>
    </row>
    <row r="36" spans="1:23" ht="12.75">
      <c r="A36" s="24">
        <v>32</v>
      </c>
      <c r="B36" s="7" t="s">
        <v>98</v>
      </c>
      <c r="C36" s="8">
        <v>2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110.8</v>
      </c>
      <c r="P36" s="8">
        <v>2</v>
      </c>
      <c r="Q36" s="19">
        <f t="shared" si="0"/>
        <v>0.018050541516245487</v>
      </c>
      <c r="R36" s="8">
        <v>0</v>
      </c>
      <c r="S36" s="19">
        <f t="shared" si="1"/>
        <v>0</v>
      </c>
      <c r="T36" s="8">
        <v>0</v>
      </c>
      <c r="U36" s="8">
        <v>0</v>
      </c>
      <c r="V36" s="8"/>
      <c r="W36" s="8"/>
    </row>
    <row r="37" spans="1:23" ht="12.75">
      <c r="A37" s="24">
        <v>33</v>
      </c>
      <c r="B37" s="7" t="s">
        <v>99</v>
      </c>
      <c r="C37" s="8">
        <v>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8">
        <v>0</v>
      </c>
      <c r="O37" s="8">
        <v>110.8</v>
      </c>
      <c r="P37" s="8">
        <v>2</v>
      </c>
      <c r="Q37" s="19">
        <f t="shared" si="0"/>
        <v>0.018050541516245487</v>
      </c>
      <c r="R37" s="8">
        <v>0</v>
      </c>
      <c r="S37" s="19">
        <f t="shared" si="1"/>
        <v>0</v>
      </c>
      <c r="T37" s="8">
        <v>0</v>
      </c>
      <c r="U37" s="8">
        <v>0</v>
      </c>
      <c r="V37" s="8"/>
      <c r="W37" s="8"/>
    </row>
    <row r="38" spans="1:23" ht="12.75">
      <c r="A38" s="24">
        <v>34</v>
      </c>
      <c r="B38" s="7" t="s">
        <v>100</v>
      </c>
      <c r="C38" s="8">
        <v>3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110.8</v>
      </c>
      <c r="P38" s="8">
        <v>3</v>
      </c>
      <c r="Q38" s="19">
        <f t="shared" si="0"/>
        <v>0.02707581227436823</v>
      </c>
      <c r="R38" s="8">
        <v>0</v>
      </c>
      <c r="S38" s="19">
        <f t="shared" si="1"/>
        <v>0</v>
      </c>
      <c r="T38" s="8">
        <v>0</v>
      </c>
      <c r="U38" s="8">
        <v>0</v>
      </c>
      <c r="V38" s="8"/>
      <c r="W38" s="8"/>
    </row>
    <row r="39" spans="1:23" ht="12.75">
      <c r="A39" s="24">
        <v>35</v>
      </c>
      <c r="B39" s="7" t="s">
        <v>101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110.8</v>
      </c>
      <c r="P39" s="8">
        <v>0</v>
      </c>
      <c r="Q39" s="19">
        <f t="shared" si="0"/>
        <v>0</v>
      </c>
      <c r="R39" s="8">
        <v>0</v>
      </c>
      <c r="S39" s="19">
        <f t="shared" si="1"/>
        <v>0</v>
      </c>
      <c r="T39" s="8">
        <v>0</v>
      </c>
      <c r="U39" s="8">
        <v>0</v>
      </c>
      <c r="V39" s="8"/>
      <c r="W39" s="8"/>
    </row>
    <row r="40" spans="1:23" ht="12.75">
      <c r="A40" s="24">
        <v>36</v>
      </c>
      <c r="B40" s="7" t="s">
        <v>102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110.8</v>
      </c>
      <c r="P40" s="8">
        <v>0</v>
      </c>
      <c r="Q40" s="19">
        <f t="shared" si="0"/>
        <v>0</v>
      </c>
      <c r="R40" s="8">
        <v>0</v>
      </c>
      <c r="S40" s="19">
        <v>0</v>
      </c>
      <c r="T40" s="8">
        <v>0</v>
      </c>
      <c r="U40" s="8">
        <v>0</v>
      </c>
      <c r="V40" s="8"/>
      <c r="W40" s="8"/>
    </row>
    <row r="41" spans="1:23" ht="12.75">
      <c r="A41" s="24">
        <v>37</v>
      </c>
      <c r="B41" s="7" t="s">
        <v>103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110.8</v>
      </c>
      <c r="P41" s="8">
        <v>0</v>
      </c>
      <c r="Q41" s="19">
        <f t="shared" si="0"/>
        <v>0</v>
      </c>
      <c r="R41" s="8">
        <v>0</v>
      </c>
      <c r="S41" s="19">
        <f t="shared" si="1"/>
        <v>0</v>
      </c>
      <c r="T41" s="8">
        <v>0</v>
      </c>
      <c r="U41" s="8">
        <v>0</v>
      </c>
      <c r="V41" s="8"/>
      <c r="W41" s="8"/>
    </row>
    <row r="42" spans="1:23" ht="12.75">
      <c r="A42" s="24">
        <v>38</v>
      </c>
      <c r="B42" s="7" t="s">
        <v>104</v>
      </c>
      <c r="C42" s="8">
        <v>0</v>
      </c>
      <c r="D42" s="8">
        <v>1</v>
      </c>
      <c r="E42" s="8">
        <v>0</v>
      </c>
      <c r="F42" s="8">
        <v>0</v>
      </c>
      <c r="G42" s="8">
        <v>1</v>
      </c>
      <c r="H42" s="8">
        <v>0</v>
      </c>
      <c r="I42" s="8">
        <v>1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110.8</v>
      </c>
      <c r="P42" s="8">
        <v>0</v>
      </c>
      <c r="Q42" s="19">
        <f t="shared" si="0"/>
        <v>0</v>
      </c>
      <c r="R42" s="8">
        <v>1</v>
      </c>
      <c r="S42" s="19">
        <v>0</v>
      </c>
      <c r="T42" s="8">
        <v>0</v>
      </c>
      <c r="U42" s="8">
        <v>0</v>
      </c>
      <c r="V42" s="8"/>
      <c r="W42" s="8"/>
    </row>
    <row r="43" spans="1:23" ht="12.75">
      <c r="A43" s="24">
        <v>39</v>
      </c>
      <c r="B43" s="7" t="s">
        <v>105</v>
      </c>
      <c r="C43" s="8">
        <v>2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  <c r="O43" s="8">
        <v>110.8</v>
      </c>
      <c r="P43" s="8">
        <v>2</v>
      </c>
      <c r="Q43" s="19">
        <f t="shared" si="0"/>
        <v>0.018050541516245487</v>
      </c>
      <c r="R43" s="8">
        <v>0</v>
      </c>
      <c r="S43" s="19">
        <f t="shared" si="1"/>
        <v>0</v>
      </c>
      <c r="T43" s="8">
        <v>0</v>
      </c>
      <c r="U43" s="8">
        <v>0</v>
      </c>
      <c r="V43" s="8"/>
      <c r="W43" s="8"/>
    </row>
    <row r="44" spans="1:23" ht="12.75">
      <c r="A44" s="24">
        <v>40</v>
      </c>
      <c r="B44" s="7" t="s">
        <v>106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  <c r="O44" s="8">
        <v>110.8</v>
      </c>
      <c r="P44" s="8">
        <v>0</v>
      </c>
      <c r="Q44" s="19">
        <f t="shared" si="0"/>
        <v>0</v>
      </c>
      <c r="R44" s="8">
        <v>0</v>
      </c>
      <c r="S44" s="19">
        <f t="shared" si="1"/>
        <v>0</v>
      </c>
      <c r="T44" s="8">
        <v>0</v>
      </c>
      <c r="U44" s="8">
        <v>0</v>
      </c>
      <c r="V44" s="8"/>
      <c r="W44" s="8"/>
    </row>
    <row r="45" spans="1:23" ht="12.75">
      <c r="A45" s="24">
        <v>41</v>
      </c>
      <c r="B45" s="7" t="s">
        <v>107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110.8</v>
      </c>
      <c r="P45" s="8">
        <v>0</v>
      </c>
      <c r="Q45" s="19">
        <f t="shared" si="0"/>
        <v>0</v>
      </c>
      <c r="R45" s="8">
        <v>0</v>
      </c>
      <c r="S45" s="19">
        <v>0</v>
      </c>
      <c r="T45" s="8">
        <v>0</v>
      </c>
      <c r="U45" s="8">
        <v>0</v>
      </c>
      <c r="V45" s="8"/>
      <c r="W45" s="8"/>
    </row>
    <row r="46" spans="1:23" ht="12.75">
      <c r="A46" s="24">
        <v>42</v>
      </c>
      <c r="B46" s="7" t="s">
        <v>108</v>
      </c>
      <c r="C46" s="8">
        <v>1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110.8</v>
      </c>
      <c r="P46" s="8">
        <v>1</v>
      </c>
      <c r="Q46" s="19">
        <f t="shared" si="0"/>
        <v>0.009025270758122744</v>
      </c>
      <c r="R46" s="8">
        <v>0</v>
      </c>
      <c r="S46" s="19">
        <f t="shared" si="1"/>
        <v>0</v>
      </c>
      <c r="T46" s="8">
        <v>0</v>
      </c>
      <c r="U46" s="8">
        <v>0</v>
      </c>
      <c r="V46" s="8"/>
      <c r="W46" s="8"/>
    </row>
    <row r="47" spans="1:23" ht="12.75">
      <c r="A47" s="24">
        <v>43</v>
      </c>
      <c r="B47" s="7" t="s">
        <v>109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110.8</v>
      </c>
      <c r="P47" s="8">
        <v>0</v>
      </c>
      <c r="Q47" s="19">
        <f t="shared" si="0"/>
        <v>0</v>
      </c>
      <c r="R47" s="8">
        <v>0</v>
      </c>
      <c r="S47" s="19">
        <f t="shared" si="1"/>
        <v>0</v>
      </c>
      <c r="T47" s="8">
        <v>0</v>
      </c>
      <c r="U47" s="8">
        <v>0</v>
      </c>
      <c r="V47" s="8"/>
      <c r="W47" s="8"/>
    </row>
    <row r="48" spans="1:23" ht="12.75">
      <c r="A48" s="24">
        <v>44</v>
      </c>
      <c r="B48" s="7" t="s">
        <v>110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110.8</v>
      </c>
      <c r="P48" s="8">
        <v>0</v>
      </c>
      <c r="Q48" s="19">
        <f t="shared" si="0"/>
        <v>0</v>
      </c>
      <c r="R48" s="8">
        <v>0</v>
      </c>
      <c r="S48" s="19">
        <v>0</v>
      </c>
      <c r="T48" s="8">
        <v>0</v>
      </c>
      <c r="U48" s="8">
        <v>0</v>
      </c>
      <c r="V48" s="8"/>
      <c r="W48" s="8"/>
    </row>
    <row r="49" spans="1:23" ht="12.75">
      <c r="A49" s="24">
        <v>45</v>
      </c>
      <c r="B49" s="7" t="s">
        <v>111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110.8</v>
      </c>
      <c r="P49" s="8">
        <v>0</v>
      </c>
      <c r="Q49" s="19">
        <f t="shared" si="0"/>
        <v>0</v>
      </c>
      <c r="R49" s="8">
        <v>0</v>
      </c>
      <c r="S49" s="19">
        <f t="shared" si="1"/>
        <v>0</v>
      </c>
      <c r="T49" s="8">
        <v>0</v>
      </c>
      <c r="U49" s="8">
        <v>0</v>
      </c>
      <c r="V49" s="8"/>
      <c r="W49" s="8"/>
    </row>
    <row r="50" spans="1:23" ht="12.75">
      <c r="A50" s="24">
        <v>46</v>
      </c>
      <c r="B50" s="7" t="s">
        <v>112</v>
      </c>
      <c r="C50" s="8">
        <v>2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110.8</v>
      </c>
      <c r="P50" s="8">
        <v>1</v>
      </c>
      <c r="Q50" s="19">
        <f t="shared" si="0"/>
        <v>0.009025270758122744</v>
      </c>
      <c r="R50" s="8">
        <v>0</v>
      </c>
      <c r="S50" s="19">
        <f t="shared" si="1"/>
        <v>0</v>
      </c>
      <c r="T50" s="8">
        <v>0</v>
      </c>
      <c r="U50" s="8">
        <v>0</v>
      </c>
      <c r="V50" s="8"/>
      <c r="W50" s="8"/>
    </row>
    <row r="51" spans="1:23" ht="12.75">
      <c r="A51" s="24">
        <v>47</v>
      </c>
      <c r="B51" s="7" t="s">
        <v>113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110.8</v>
      </c>
      <c r="P51" s="8">
        <v>0</v>
      </c>
      <c r="Q51" s="19">
        <f t="shared" si="0"/>
        <v>0</v>
      </c>
      <c r="R51" s="8">
        <v>0</v>
      </c>
      <c r="S51" s="19">
        <f t="shared" si="1"/>
        <v>0</v>
      </c>
      <c r="T51" s="8">
        <v>0</v>
      </c>
      <c r="U51" s="8">
        <v>0</v>
      </c>
      <c r="V51" s="8"/>
      <c r="W51" s="8"/>
    </row>
    <row r="52" spans="1:23" ht="12.75">
      <c r="A52" s="24">
        <v>48</v>
      </c>
      <c r="B52" s="7" t="s">
        <v>114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110.8</v>
      </c>
      <c r="P52" s="8">
        <v>0</v>
      </c>
      <c r="Q52" s="19">
        <f t="shared" si="0"/>
        <v>0</v>
      </c>
      <c r="R52" s="8">
        <v>0</v>
      </c>
      <c r="S52" s="19">
        <v>0</v>
      </c>
      <c r="T52" s="8">
        <v>0</v>
      </c>
      <c r="U52" s="8">
        <v>0</v>
      </c>
      <c r="V52" s="8"/>
      <c r="W52" s="8"/>
    </row>
    <row r="53" spans="1:23" ht="12.75">
      <c r="A53" s="24">
        <v>49</v>
      </c>
      <c r="B53" s="7" t="s">
        <v>115</v>
      </c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19">
        <f t="shared" si="0"/>
        <v>0</v>
      </c>
      <c r="R53" s="8"/>
      <c r="S53" s="19">
        <f t="shared" si="1"/>
        <v>0</v>
      </c>
      <c r="T53" s="8"/>
      <c r="U53" s="8"/>
      <c r="V53" s="8"/>
      <c r="W53" s="8"/>
    </row>
    <row r="54" spans="1:23" ht="12.75">
      <c r="A54" s="24">
        <v>50</v>
      </c>
      <c r="B54" s="7" t="s">
        <v>116</v>
      </c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19">
        <f t="shared" si="0"/>
        <v>0</v>
      </c>
      <c r="R54" s="8"/>
      <c r="S54" s="19">
        <f t="shared" si="1"/>
        <v>0</v>
      </c>
      <c r="T54" s="8"/>
      <c r="U54" s="8"/>
      <c r="V54" s="8"/>
      <c r="W54" s="8"/>
    </row>
    <row r="55" spans="1:23" ht="12.75">
      <c r="A55" s="24">
        <v>51</v>
      </c>
      <c r="B55" s="7" t="s">
        <v>117</v>
      </c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19">
        <f t="shared" si="0"/>
        <v>0</v>
      </c>
      <c r="R55" s="8"/>
      <c r="S55" s="19">
        <f t="shared" si="1"/>
        <v>0</v>
      </c>
      <c r="T55" s="8"/>
      <c r="U55" s="8"/>
      <c r="V55" s="8"/>
      <c r="W55" s="8"/>
    </row>
    <row r="56" spans="1:23" ht="12.75">
      <c r="A56" s="25">
        <v>52</v>
      </c>
      <c r="B56" s="7" t="s">
        <v>118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9">
        <f t="shared" si="0"/>
        <v>0</v>
      </c>
      <c r="R56" s="8"/>
      <c r="S56" s="19">
        <f t="shared" si="1"/>
        <v>0</v>
      </c>
      <c r="T56" s="8"/>
      <c r="U56" s="8"/>
      <c r="V56" s="8"/>
      <c r="W56" s="8"/>
    </row>
    <row r="57" spans="2:23" ht="12.75">
      <c r="B57" s="7" t="s">
        <v>18</v>
      </c>
      <c r="C57" s="7">
        <f>SUM(C5:C56)</f>
        <v>63</v>
      </c>
      <c r="D57" s="7">
        <f>SUM(D5:D56)</f>
        <v>2</v>
      </c>
      <c r="E57" s="7">
        <f>SUM(E5:E56)</f>
        <v>1</v>
      </c>
      <c r="F57" s="7">
        <f>SUM(F5:F56)</f>
        <v>0</v>
      </c>
      <c r="G57" s="7">
        <f>SUM(G5:G56)</f>
        <v>14</v>
      </c>
      <c r="H57" s="7">
        <f>SUM(H5:H53)</f>
        <v>1</v>
      </c>
      <c r="I57" s="7">
        <f>SUM(I5:I56)</f>
        <v>5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1</v>
      </c>
      <c r="O57" s="7"/>
      <c r="P57" s="7">
        <f>SUM(P5:P56)</f>
        <v>59</v>
      </c>
      <c r="Q57" s="7"/>
      <c r="R57" s="7">
        <f>SUM(R5:R56)</f>
        <v>12</v>
      </c>
      <c r="S57" s="7"/>
      <c r="T57" s="7">
        <f>SUM(T5:T56)</f>
        <v>1</v>
      </c>
      <c r="U57" s="7">
        <f>SUM(U5:U56)</f>
        <v>0</v>
      </c>
      <c r="V57" s="8"/>
      <c r="W57" s="8"/>
    </row>
  </sheetData>
  <mergeCells count="4">
    <mergeCell ref="A1:U1"/>
    <mergeCell ref="T2:U2"/>
    <mergeCell ref="O4:U4"/>
    <mergeCell ref="A2:N2"/>
  </mergeCells>
  <printOptions/>
  <pageMargins left="0.75" right="0.75" top="1" bottom="1" header="0.5" footer="0.5"/>
  <pageSetup horizontalDpi="300" verticalDpi="3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2.8515625" style="7" bestFit="1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11.140625" style="0" customWidth="1"/>
    <col min="17" max="17" width="7.140625" style="0" customWidth="1"/>
    <col min="18" max="18" width="11.421875" style="0" customWidth="1"/>
    <col min="19" max="19" width="6.7109375" style="0" customWidth="1"/>
  </cols>
  <sheetData>
    <row r="1" spans="1:21" ht="12.7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1" t="s">
        <v>2</v>
      </c>
      <c r="U2" s="1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4"/>
      <c r="P4" s="4"/>
      <c r="Q4" s="4"/>
      <c r="R4" s="4"/>
      <c r="S4" s="4"/>
      <c r="T4" s="4"/>
      <c r="U4" s="4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1</v>
      </c>
      <c r="O5" s="7">
        <v>68.4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3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68.4</v>
      </c>
      <c r="P6" s="7">
        <v>0</v>
      </c>
      <c r="Q6" s="9">
        <f t="shared" si="0"/>
        <v>0</v>
      </c>
      <c r="R6" s="7">
        <v>0</v>
      </c>
      <c r="S6" s="9"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68.4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68.4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68.4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68.4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68.4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68.4</v>
      </c>
      <c r="P12" s="7">
        <v>0</v>
      </c>
      <c r="Q12" s="9">
        <f t="shared" si="0"/>
        <v>0</v>
      </c>
      <c r="R12" s="7">
        <v>0</v>
      </c>
      <c r="S12" s="9"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68.4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68.4</v>
      </c>
      <c r="P14" s="7">
        <v>0</v>
      </c>
      <c r="Q14" s="9"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68.4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68.4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68.4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68.4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68.4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1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68.4</v>
      </c>
      <c r="P20" s="7">
        <v>1</v>
      </c>
      <c r="Q20" s="9">
        <f t="shared" si="0"/>
        <v>0.014619883040935672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68.4</v>
      </c>
      <c r="P21" s="7">
        <v>1</v>
      </c>
      <c r="Q21" s="9">
        <f t="shared" si="0"/>
        <v>0.014619883040935672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1</v>
      </c>
      <c r="D22" s="7">
        <v>0</v>
      </c>
      <c r="E22" s="7">
        <v>0</v>
      </c>
      <c r="F22" s="7">
        <v>0</v>
      </c>
      <c r="G22" s="7">
        <v>1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68.4</v>
      </c>
      <c r="P22" s="7">
        <v>1</v>
      </c>
      <c r="Q22" s="9">
        <f t="shared" si="0"/>
        <v>0.014619883040935672</v>
      </c>
      <c r="R22" s="7">
        <v>1</v>
      </c>
      <c r="S22" s="9">
        <f t="shared" si="1"/>
        <v>0.014619883040935672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68.4</v>
      </c>
      <c r="P23" s="7">
        <v>1</v>
      </c>
      <c r="Q23" s="9">
        <f t="shared" si="0"/>
        <v>0.014619883040935672</v>
      </c>
      <c r="R23" s="7">
        <v>0</v>
      </c>
      <c r="S23" s="9">
        <f t="shared" si="1"/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1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68.4</v>
      </c>
      <c r="P24" s="7">
        <v>0</v>
      </c>
      <c r="Q24" s="9">
        <f t="shared" si="0"/>
        <v>0</v>
      </c>
      <c r="R24" s="7">
        <v>0</v>
      </c>
      <c r="S24" s="9"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68.4</v>
      </c>
      <c r="P25" s="7">
        <v>1</v>
      </c>
      <c r="Q25" s="9">
        <f t="shared" si="0"/>
        <v>0.014619883040935672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68.4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68.4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68.4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68.4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68.4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68.4</v>
      </c>
      <c r="P31" s="7">
        <v>0</v>
      </c>
      <c r="Q31" s="9">
        <f t="shared" si="0"/>
        <v>0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68.4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68.4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68.4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68.4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68.4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68.4</v>
      </c>
      <c r="P37" s="7">
        <v>0</v>
      </c>
      <c r="Q37" s="9">
        <f t="shared" si="0"/>
        <v>0</v>
      </c>
      <c r="R37" s="7">
        <v>0</v>
      </c>
      <c r="S37" s="9"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1</v>
      </c>
      <c r="K38" s="7">
        <v>0</v>
      </c>
      <c r="L38" s="7">
        <v>0</v>
      </c>
      <c r="M38" s="7">
        <v>0</v>
      </c>
      <c r="N38" s="7">
        <v>0</v>
      </c>
      <c r="O38" s="7">
        <v>68.4</v>
      </c>
      <c r="P38" s="7">
        <v>0</v>
      </c>
      <c r="Q38" s="9">
        <f t="shared" si="0"/>
        <v>0</v>
      </c>
      <c r="R38" s="7">
        <v>0</v>
      </c>
      <c r="S38" s="9">
        <f aca="true" t="shared" si="2" ref="S38:S56">IF(O38&gt;0,R38/O38,0)</f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68.4</v>
      </c>
      <c r="P39" s="7">
        <v>0</v>
      </c>
      <c r="Q39" s="9">
        <f t="shared" si="0"/>
        <v>0</v>
      </c>
      <c r="R39" s="7">
        <v>0</v>
      </c>
      <c r="S39" s="9">
        <f t="shared" si="2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68.4</v>
      </c>
      <c r="P40" s="7">
        <v>0</v>
      </c>
      <c r="Q40" s="9">
        <f t="shared" si="0"/>
        <v>0</v>
      </c>
      <c r="R40" s="7">
        <v>0</v>
      </c>
      <c r="S40" s="9"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68.4</v>
      </c>
      <c r="P41" s="7">
        <v>1</v>
      </c>
      <c r="Q41" s="9">
        <f t="shared" si="0"/>
        <v>0.014619883040935672</v>
      </c>
      <c r="R41" s="7">
        <v>0</v>
      </c>
      <c r="S41" s="9">
        <f t="shared" si="2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68.4</v>
      </c>
      <c r="P42" s="7">
        <v>1</v>
      </c>
      <c r="Q42" s="9">
        <f t="shared" si="0"/>
        <v>0.014619883040935672</v>
      </c>
      <c r="R42" s="7">
        <v>0</v>
      </c>
      <c r="S42" s="9">
        <f t="shared" si="2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68.4</v>
      </c>
      <c r="P43" s="7">
        <v>0</v>
      </c>
      <c r="Q43" s="9">
        <f t="shared" si="0"/>
        <v>0</v>
      </c>
      <c r="R43" s="7">
        <v>0</v>
      </c>
      <c r="S43" s="9">
        <f t="shared" si="2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68.4</v>
      </c>
      <c r="P44" s="7">
        <v>0</v>
      </c>
      <c r="Q44" s="9">
        <f t="shared" si="0"/>
        <v>0</v>
      </c>
      <c r="R44" s="7">
        <v>0</v>
      </c>
      <c r="S44" s="9">
        <f t="shared" si="2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68.4</v>
      </c>
      <c r="P45" s="7">
        <v>0</v>
      </c>
      <c r="Q45" s="9">
        <f t="shared" si="0"/>
        <v>0</v>
      </c>
      <c r="R45" s="7">
        <v>0</v>
      </c>
      <c r="S45" s="9"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68.4</v>
      </c>
      <c r="P46" s="7">
        <v>0</v>
      </c>
      <c r="Q46" s="9">
        <f t="shared" si="0"/>
        <v>0</v>
      </c>
      <c r="R46" s="7">
        <v>0</v>
      </c>
      <c r="S46" s="9">
        <f t="shared" si="2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68.4</v>
      </c>
      <c r="P47" s="7">
        <v>0</v>
      </c>
      <c r="Q47" s="9">
        <f t="shared" si="0"/>
        <v>0</v>
      </c>
      <c r="R47" s="7">
        <v>0</v>
      </c>
      <c r="S47" s="9">
        <f t="shared" si="2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68.4</v>
      </c>
      <c r="P48" s="7">
        <v>0</v>
      </c>
      <c r="Q48" s="9">
        <f t="shared" si="0"/>
        <v>0</v>
      </c>
      <c r="R48" s="7">
        <v>0</v>
      </c>
      <c r="S48" s="9">
        <f t="shared" si="2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68.4</v>
      </c>
      <c r="P49" s="7">
        <v>0</v>
      </c>
      <c r="Q49" s="9">
        <f t="shared" si="0"/>
        <v>0</v>
      </c>
      <c r="R49" s="7">
        <v>0</v>
      </c>
      <c r="S49" s="9">
        <f t="shared" si="2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68.4</v>
      </c>
      <c r="P50" s="7">
        <v>0</v>
      </c>
      <c r="Q50" s="9">
        <f t="shared" si="0"/>
        <v>0</v>
      </c>
      <c r="R50" s="7">
        <v>0</v>
      </c>
      <c r="S50" s="9">
        <f t="shared" si="2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68.4</v>
      </c>
      <c r="P51" s="7">
        <v>0</v>
      </c>
      <c r="Q51" s="9">
        <f t="shared" si="0"/>
        <v>0</v>
      </c>
      <c r="R51" s="7">
        <v>0</v>
      </c>
      <c r="S51" s="9">
        <f t="shared" si="2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68.4</v>
      </c>
      <c r="P52" s="7">
        <v>1</v>
      </c>
      <c r="Q52" s="9">
        <f t="shared" si="0"/>
        <v>0.014619883040935672</v>
      </c>
      <c r="R52" s="7">
        <v>0</v>
      </c>
      <c r="S52" s="9"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2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2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2"/>
        <v>0</v>
      </c>
      <c r="T56" s="7"/>
      <c r="U56" s="7"/>
    </row>
    <row r="57" spans="2:21" ht="12.75">
      <c r="B57" s="7" t="s">
        <v>18</v>
      </c>
      <c r="C57" s="7">
        <f aca="true" t="shared" si="3" ref="C57:N57">SUM(C5:C56)</f>
        <v>8</v>
      </c>
      <c r="D57" s="7">
        <f t="shared" si="3"/>
        <v>1</v>
      </c>
      <c r="E57" s="7">
        <f t="shared" si="3"/>
        <v>0</v>
      </c>
      <c r="F57" s="7">
        <f t="shared" si="3"/>
        <v>1</v>
      </c>
      <c r="G57" s="7">
        <f t="shared" si="3"/>
        <v>1</v>
      </c>
      <c r="H57" s="7">
        <f t="shared" si="3"/>
        <v>0</v>
      </c>
      <c r="I57" s="7">
        <f t="shared" si="3"/>
        <v>1</v>
      </c>
      <c r="J57" s="7">
        <f t="shared" si="3"/>
        <v>2</v>
      </c>
      <c r="K57" s="7">
        <f t="shared" si="3"/>
        <v>0</v>
      </c>
      <c r="L57" s="7">
        <f t="shared" si="3"/>
        <v>0</v>
      </c>
      <c r="M57" s="7">
        <f t="shared" si="3"/>
        <v>0</v>
      </c>
      <c r="N57" s="7">
        <f t="shared" si="3"/>
        <v>1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printOptions/>
  <pageMargins left="0.75" right="0.75" top="1" bottom="1" header="0.5" footer="0.5"/>
  <pageSetup horizontalDpi="300" verticalDpi="300" orientation="portrait" scale="62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54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134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90.7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90.7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90.7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90.7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90.7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90.7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90.7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90.7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90.7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90.7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90.7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90.7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90.7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90.7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90.7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90.7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117.2</v>
      </c>
      <c r="P21" s="7">
        <v>1</v>
      </c>
      <c r="Q21" s="9">
        <f t="shared" si="0"/>
        <v>0.008532423208191127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117.2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1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117.2</v>
      </c>
      <c r="P23" s="7">
        <v>3</v>
      </c>
      <c r="Q23" s="9">
        <f t="shared" si="0"/>
        <v>0.025597269624573378</v>
      </c>
      <c r="R23" s="7">
        <v>0</v>
      </c>
      <c r="S23" s="9">
        <f t="shared" si="1"/>
        <v>0</v>
      </c>
      <c r="T23" s="7">
        <v>1</v>
      </c>
      <c r="U23" s="7">
        <v>0</v>
      </c>
    </row>
    <row r="24" spans="1:21" ht="12.75">
      <c r="A24" s="7">
        <v>20</v>
      </c>
      <c r="B24" s="7" t="s">
        <v>86</v>
      </c>
      <c r="C24" s="7">
        <v>7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117.2</v>
      </c>
      <c r="P24" s="7">
        <v>7</v>
      </c>
      <c r="Q24" s="9">
        <f t="shared" si="0"/>
        <v>0.059726962457337884</v>
      </c>
      <c r="R24" s="7">
        <v>1</v>
      </c>
      <c r="S24" s="9">
        <f t="shared" si="1"/>
        <v>0.008532423208191127</v>
      </c>
      <c r="T24" s="7">
        <v>1</v>
      </c>
      <c r="U24" s="7">
        <v>0</v>
      </c>
    </row>
    <row r="25" spans="1:21" ht="12.75">
      <c r="A25" s="7">
        <v>21</v>
      </c>
      <c r="B25" s="7" t="s">
        <v>87</v>
      </c>
      <c r="C25" s="7">
        <v>1</v>
      </c>
      <c r="D25" s="7">
        <v>1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117.2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5</v>
      </c>
      <c r="D26" s="7">
        <v>0</v>
      </c>
      <c r="E26" s="7">
        <v>0</v>
      </c>
      <c r="F26" s="7">
        <v>0</v>
      </c>
      <c r="G26" s="7">
        <v>1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117.2</v>
      </c>
      <c r="P26" s="7">
        <v>5</v>
      </c>
      <c r="Q26" s="9">
        <f t="shared" si="0"/>
        <v>0.04266211604095563</v>
      </c>
      <c r="R26" s="7">
        <v>1</v>
      </c>
      <c r="S26" s="9">
        <f t="shared" si="1"/>
        <v>0.008532423208191127</v>
      </c>
      <c r="T26" s="7">
        <v>1</v>
      </c>
      <c r="U26" s="7">
        <v>0</v>
      </c>
    </row>
    <row r="27" spans="1:21" ht="12.75">
      <c r="A27" s="7">
        <v>23</v>
      </c>
      <c r="B27" s="7" t="s">
        <v>89</v>
      </c>
      <c r="C27" s="7">
        <v>5</v>
      </c>
      <c r="D27" s="7">
        <v>0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117.2</v>
      </c>
      <c r="P27" s="7">
        <v>5</v>
      </c>
      <c r="Q27" s="9">
        <f t="shared" si="0"/>
        <v>0.04266211604095563</v>
      </c>
      <c r="R27" s="7">
        <v>1</v>
      </c>
      <c r="S27" s="9">
        <f t="shared" si="1"/>
        <v>0.008532423208191127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1</v>
      </c>
      <c r="D28" s="7">
        <v>1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117.2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3</v>
      </c>
      <c r="D29" s="7">
        <v>1</v>
      </c>
      <c r="E29" s="7">
        <v>0</v>
      </c>
      <c r="F29" s="7">
        <v>0</v>
      </c>
      <c r="G29" s="7">
        <v>1</v>
      </c>
      <c r="H29" s="7">
        <v>1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117.2</v>
      </c>
      <c r="P29" s="7">
        <v>3</v>
      </c>
      <c r="Q29" s="9">
        <f t="shared" si="0"/>
        <v>0.025597269624573378</v>
      </c>
      <c r="R29" s="7">
        <v>1</v>
      </c>
      <c r="S29" s="9">
        <f t="shared" si="1"/>
        <v>0.008532423208191127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117.2</v>
      </c>
      <c r="P30" s="7">
        <v>2</v>
      </c>
      <c r="Q30" s="9">
        <f t="shared" si="0"/>
        <v>0.017064846416382253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2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117.2</v>
      </c>
      <c r="P31" s="7">
        <v>2</v>
      </c>
      <c r="Q31" s="9">
        <f t="shared" si="0"/>
        <v>0.017064846416382253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1</v>
      </c>
      <c r="I32" s="7">
        <v>1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117.2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117.2</v>
      </c>
      <c r="P33" s="7">
        <v>2</v>
      </c>
      <c r="Q33" s="9">
        <f t="shared" si="0"/>
        <v>0.017064846416382253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117.2</v>
      </c>
      <c r="P34" s="7">
        <v>1</v>
      </c>
      <c r="Q34" s="9">
        <f t="shared" si="0"/>
        <v>0.008532423208191127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117.2</v>
      </c>
      <c r="P35" s="7">
        <v>1</v>
      </c>
      <c r="Q35" s="9">
        <f t="shared" si="0"/>
        <v>0.008532423208191127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1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117.2</v>
      </c>
      <c r="P36" s="7">
        <v>1</v>
      </c>
      <c r="Q36" s="9">
        <f t="shared" si="0"/>
        <v>0.008532423208191127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1</v>
      </c>
      <c r="D37" s="7">
        <v>1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117.2</v>
      </c>
      <c r="P37" s="7">
        <v>1</v>
      </c>
      <c r="Q37" s="9">
        <f t="shared" si="0"/>
        <v>0.008532423208191127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2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117.2</v>
      </c>
      <c r="P38" s="7">
        <v>2</v>
      </c>
      <c r="Q38" s="9">
        <f t="shared" si="0"/>
        <v>0.017064846416382253</v>
      </c>
      <c r="R38" s="7">
        <v>1</v>
      </c>
      <c r="S38" s="9">
        <f t="shared" si="1"/>
        <v>0.008532423208191127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117.2</v>
      </c>
      <c r="P39" s="7">
        <v>0</v>
      </c>
      <c r="Q39" s="9">
        <f t="shared" si="0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117.2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1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117.2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1</v>
      </c>
      <c r="K42" s="7">
        <v>0</v>
      </c>
      <c r="L42" s="7">
        <v>0</v>
      </c>
      <c r="M42" s="7">
        <v>0</v>
      </c>
      <c r="N42" s="7">
        <v>0</v>
      </c>
      <c r="O42" s="7">
        <v>117.2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1</v>
      </c>
      <c r="D43" s="7">
        <v>0</v>
      </c>
      <c r="E43" s="7">
        <v>0</v>
      </c>
      <c r="F43" s="7">
        <v>0</v>
      </c>
      <c r="G43" s="7">
        <v>2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117.2</v>
      </c>
      <c r="P43" s="7">
        <v>0</v>
      </c>
      <c r="Q43" s="9">
        <f t="shared" si="0"/>
        <v>0</v>
      </c>
      <c r="R43" s="7">
        <v>2</v>
      </c>
      <c r="S43" s="9">
        <f t="shared" si="1"/>
        <v>0.017064846416382253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90.7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90.7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90.7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90.7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90.7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1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90.7</v>
      </c>
      <c r="P49" s="7">
        <v>1</v>
      </c>
      <c r="Q49" s="9">
        <f t="shared" si="0"/>
        <v>0.011025358324145534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90.7</v>
      </c>
      <c r="P50" s="7">
        <v>0</v>
      </c>
      <c r="Q50" s="9">
        <f t="shared" si="0"/>
        <v>0</v>
      </c>
      <c r="R50" s="7">
        <v>0</v>
      </c>
      <c r="S50" s="9"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90.7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1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90.7</v>
      </c>
      <c r="P52" s="7">
        <v>0</v>
      </c>
      <c r="Q52" s="9">
        <f t="shared" si="0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41</v>
      </c>
      <c r="D57" s="7">
        <f>SUM(D5:D56)</f>
        <v>5</v>
      </c>
      <c r="E57" s="7">
        <f>SUM(E5:E56)</f>
        <v>1</v>
      </c>
      <c r="F57" s="7">
        <f>SUM(F5:F56)</f>
        <v>0</v>
      </c>
      <c r="G57" s="7">
        <f>SUM(G5:G56)</f>
        <v>7</v>
      </c>
      <c r="H57" s="7">
        <f>SUM(H5:H53)</f>
        <v>2</v>
      </c>
      <c r="I57" s="7">
        <f>SUM(I5:I56)</f>
        <v>7</v>
      </c>
      <c r="J57" s="7">
        <f>SUM(J5:J53)</f>
        <v>1</v>
      </c>
      <c r="K57" s="7">
        <f>SUM(K5:K53)</f>
        <v>0</v>
      </c>
      <c r="L57" s="7">
        <f>SUM(L5:L53)</f>
        <v>0</v>
      </c>
      <c r="M57" s="7">
        <f>SUM(M5:M53)</f>
        <v>1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3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133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1</v>
      </c>
      <c r="K5" s="7">
        <v>0</v>
      </c>
      <c r="L5" s="7">
        <v>0</v>
      </c>
      <c r="M5" s="7">
        <v>0</v>
      </c>
      <c r="N5" s="7">
        <v>0</v>
      </c>
      <c r="O5" s="7">
        <v>148.1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148.1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148.1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148.1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148.1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148.1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148.1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148.1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1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148.1</v>
      </c>
      <c r="P13" s="7">
        <v>1</v>
      </c>
      <c r="Q13" s="9">
        <f t="shared" si="0"/>
        <v>0.006752194463200541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148.1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148.1</v>
      </c>
      <c r="P15" s="7">
        <v>0</v>
      </c>
      <c r="Q15" s="9"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148.1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1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148.1</v>
      </c>
      <c r="P17" s="7">
        <v>1</v>
      </c>
      <c r="Q17" s="9">
        <f t="shared" si="0"/>
        <v>0.006752194463200541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148.1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1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148.1</v>
      </c>
      <c r="P19" s="7">
        <v>1</v>
      </c>
      <c r="Q19" s="9">
        <f t="shared" si="0"/>
        <v>0.006752194463200541</v>
      </c>
      <c r="R19" s="7">
        <v>0</v>
      </c>
      <c r="S19" s="9">
        <f t="shared" si="1"/>
        <v>0</v>
      </c>
      <c r="T19" s="7">
        <v>1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148.1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169.7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2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169.7</v>
      </c>
      <c r="P22" s="7">
        <v>2</v>
      </c>
      <c r="Q22" s="9">
        <f t="shared" si="0"/>
        <v>0.011785503830288745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4</v>
      </c>
      <c r="D23" s="7">
        <v>0</v>
      </c>
      <c r="E23" s="7">
        <v>1</v>
      </c>
      <c r="F23" s="7">
        <v>0</v>
      </c>
      <c r="G23" s="7">
        <v>1</v>
      </c>
      <c r="H23" s="7">
        <v>0</v>
      </c>
      <c r="I23" s="7">
        <v>2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169.7</v>
      </c>
      <c r="P23" s="7">
        <v>4</v>
      </c>
      <c r="Q23" s="9">
        <f t="shared" si="0"/>
        <v>0.02357100766057749</v>
      </c>
      <c r="R23" s="7">
        <v>1</v>
      </c>
      <c r="S23" s="9">
        <f t="shared" si="1"/>
        <v>0.0058927519151443725</v>
      </c>
      <c r="T23" s="7">
        <v>1</v>
      </c>
      <c r="U23" s="7">
        <v>0</v>
      </c>
    </row>
    <row r="24" spans="1:21" ht="12.75">
      <c r="A24" s="7">
        <v>20</v>
      </c>
      <c r="B24" s="7" t="s">
        <v>86</v>
      </c>
      <c r="C24" s="7">
        <v>8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169.7</v>
      </c>
      <c r="P24" s="7">
        <v>8</v>
      </c>
      <c r="Q24" s="9">
        <f t="shared" si="0"/>
        <v>0.04714201532115498</v>
      </c>
      <c r="R24" s="7">
        <v>1</v>
      </c>
      <c r="S24" s="9">
        <f t="shared" si="1"/>
        <v>0.0058927519151443725</v>
      </c>
      <c r="T24" s="7">
        <v>3</v>
      </c>
      <c r="U24" s="7">
        <v>0</v>
      </c>
    </row>
    <row r="25" spans="1:21" ht="12.75">
      <c r="A25" s="7">
        <v>21</v>
      </c>
      <c r="B25" s="7" t="s">
        <v>87</v>
      </c>
      <c r="C25" s="7">
        <v>5</v>
      </c>
      <c r="D25" s="7">
        <v>1</v>
      </c>
      <c r="E25" s="7">
        <v>0</v>
      </c>
      <c r="F25" s="7">
        <v>0</v>
      </c>
      <c r="G25" s="7">
        <v>1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169.7</v>
      </c>
      <c r="P25" s="7">
        <v>5</v>
      </c>
      <c r="Q25" s="9">
        <f t="shared" si="0"/>
        <v>0.029463759575721865</v>
      </c>
      <c r="R25" s="7">
        <v>1</v>
      </c>
      <c r="S25" s="9">
        <f t="shared" si="1"/>
        <v>0.0058927519151443725</v>
      </c>
      <c r="T25" s="7">
        <v>1</v>
      </c>
      <c r="U25" s="7">
        <v>0</v>
      </c>
    </row>
    <row r="26" spans="1:21" ht="12.75">
      <c r="A26" s="7">
        <v>22</v>
      </c>
      <c r="B26" s="7" t="s">
        <v>88</v>
      </c>
      <c r="C26" s="7">
        <v>2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169.7</v>
      </c>
      <c r="P26" s="7">
        <v>2</v>
      </c>
      <c r="Q26" s="9">
        <f t="shared" si="0"/>
        <v>0.011785503830288745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5</v>
      </c>
      <c r="D27" s="7">
        <v>1</v>
      </c>
      <c r="E27" s="7">
        <v>0</v>
      </c>
      <c r="F27" s="7">
        <v>0</v>
      </c>
      <c r="G27" s="7">
        <v>1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2</v>
      </c>
      <c r="O27" s="7">
        <v>169.7</v>
      </c>
      <c r="P27" s="7">
        <v>5</v>
      </c>
      <c r="Q27" s="9">
        <f t="shared" si="0"/>
        <v>0.029463759575721865</v>
      </c>
      <c r="R27" s="7">
        <v>1</v>
      </c>
      <c r="S27" s="9">
        <f t="shared" si="1"/>
        <v>0.0058927519151443725</v>
      </c>
      <c r="T27" s="7">
        <v>1</v>
      </c>
      <c r="U27" s="7">
        <v>0</v>
      </c>
    </row>
    <row r="28" spans="1:21" ht="12.75">
      <c r="A28" s="7">
        <v>24</v>
      </c>
      <c r="B28" s="7" t="s">
        <v>90</v>
      </c>
      <c r="C28" s="7">
        <v>10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1</v>
      </c>
      <c r="N28" s="7">
        <v>0</v>
      </c>
      <c r="O28" s="7">
        <v>169.7</v>
      </c>
      <c r="P28" s="7">
        <v>9</v>
      </c>
      <c r="Q28" s="9">
        <f t="shared" si="0"/>
        <v>0.05303476723629936</v>
      </c>
      <c r="R28" s="7">
        <v>1</v>
      </c>
      <c r="S28" s="9">
        <f t="shared" si="1"/>
        <v>0.0058927519151443725</v>
      </c>
      <c r="T28" s="7">
        <v>1</v>
      </c>
      <c r="U28" s="7">
        <v>0</v>
      </c>
    </row>
    <row r="29" spans="1:21" ht="12.75">
      <c r="A29" s="7">
        <v>25</v>
      </c>
      <c r="B29" s="7" t="s">
        <v>91</v>
      </c>
      <c r="C29" s="7">
        <v>3</v>
      </c>
      <c r="D29" s="7">
        <v>1</v>
      </c>
      <c r="E29" s="7">
        <v>0</v>
      </c>
      <c r="F29" s="7">
        <v>0</v>
      </c>
      <c r="G29" s="7">
        <v>1</v>
      </c>
      <c r="H29" s="7">
        <v>0</v>
      </c>
      <c r="I29" s="7">
        <v>1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169.7</v>
      </c>
      <c r="P29" s="7">
        <v>3</v>
      </c>
      <c r="Q29" s="9">
        <f t="shared" si="0"/>
        <v>0.01767825574543312</v>
      </c>
      <c r="R29" s="7">
        <v>1</v>
      </c>
      <c r="S29" s="9">
        <f t="shared" si="1"/>
        <v>0.0058927519151443725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5</v>
      </c>
      <c r="D30" s="7">
        <v>1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169.7</v>
      </c>
      <c r="P30" s="7">
        <v>5</v>
      </c>
      <c r="Q30" s="9">
        <f t="shared" si="0"/>
        <v>0.029463759575721865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9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169.7</v>
      </c>
      <c r="P31" s="7">
        <v>9</v>
      </c>
      <c r="Q31" s="9">
        <f t="shared" si="0"/>
        <v>0.05303476723629936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2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169.7</v>
      </c>
      <c r="P32" s="7">
        <v>2</v>
      </c>
      <c r="Q32" s="9">
        <f t="shared" si="0"/>
        <v>0.011785503830288745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6</v>
      </c>
      <c r="D33" s="7">
        <v>0</v>
      </c>
      <c r="E33" s="7">
        <v>0</v>
      </c>
      <c r="F33" s="7">
        <v>0</v>
      </c>
      <c r="G33" s="7">
        <v>1</v>
      </c>
      <c r="H33" s="7">
        <v>0</v>
      </c>
      <c r="I33" s="7">
        <v>1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169.7</v>
      </c>
      <c r="P33" s="7">
        <v>6</v>
      </c>
      <c r="Q33" s="9">
        <f t="shared" si="0"/>
        <v>0.03535651149086624</v>
      </c>
      <c r="R33" s="7">
        <v>1</v>
      </c>
      <c r="S33" s="9">
        <f t="shared" si="1"/>
        <v>0.0058927519151443725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2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169.7</v>
      </c>
      <c r="P34" s="7">
        <v>2</v>
      </c>
      <c r="Q34" s="9">
        <f t="shared" si="0"/>
        <v>0.011785503830288745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5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169.7</v>
      </c>
      <c r="P35" s="7">
        <v>5</v>
      </c>
      <c r="Q35" s="9">
        <f t="shared" si="0"/>
        <v>0.029463759575721865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3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169.7</v>
      </c>
      <c r="P36" s="7">
        <v>3</v>
      </c>
      <c r="Q36" s="9">
        <f t="shared" si="0"/>
        <v>0.01767825574543312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1</v>
      </c>
      <c r="J37" s="7">
        <v>0</v>
      </c>
      <c r="K37" s="7">
        <v>0</v>
      </c>
      <c r="L37" s="7">
        <v>0</v>
      </c>
      <c r="M37" s="7">
        <v>0</v>
      </c>
      <c r="N37" s="7">
        <v>1</v>
      </c>
      <c r="O37" s="7">
        <v>169.7</v>
      </c>
      <c r="P37" s="7">
        <v>0</v>
      </c>
      <c r="Q37" s="9">
        <f t="shared" si="0"/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1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169.7</v>
      </c>
      <c r="P38" s="7">
        <v>1</v>
      </c>
      <c r="Q38" s="9">
        <f t="shared" si="0"/>
        <v>0.0058927519151443725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1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1</v>
      </c>
      <c r="K39" s="7">
        <v>0</v>
      </c>
      <c r="L39" s="7">
        <v>0</v>
      </c>
      <c r="M39" s="7">
        <v>0</v>
      </c>
      <c r="N39" s="7">
        <v>0</v>
      </c>
      <c r="O39" s="7">
        <v>169.7</v>
      </c>
      <c r="P39" s="7">
        <v>1</v>
      </c>
      <c r="Q39" s="9">
        <f t="shared" si="0"/>
        <v>0.0058927519151443725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169.7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169.7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2</v>
      </c>
      <c r="D42" s="7">
        <v>0</v>
      </c>
      <c r="E42" s="7">
        <v>0</v>
      </c>
      <c r="F42" s="7">
        <v>0</v>
      </c>
      <c r="G42" s="7">
        <v>0</v>
      </c>
      <c r="H42" s="7">
        <v>1</v>
      </c>
      <c r="I42" s="7">
        <v>1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169.7</v>
      </c>
      <c r="P42" s="7">
        <v>2</v>
      </c>
      <c r="Q42" s="9">
        <f t="shared" si="0"/>
        <v>0.011785503830288745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169.7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148.1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148.1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148.1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1</v>
      </c>
      <c r="O47" s="7">
        <v>148.1</v>
      </c>
      <c r="P47" s="7">
        <v>1</v>
      </c>
      <c r="Q47" s="9">
        <f t="shared" si="0"/>
        <v>0.006752194463200541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148.1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2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148.1</v>
      </c>
      <c r="P49" s="7">
        <v>1</v>
      </c>
      <c r="Q49" s="9">
        <f t="shared" si="0"/>
        <v>0.006752194463200541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2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1</v>
      </c>
      <c r="O50" s="7">
        <v>148.1</v>
      </c>
      <c r="P50" s="7">
        <v>2</v>
      </c>
      <c r="Q50" s="9">
        <f t="shared" si="0"/>
        <v>0.013504388926401082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148.1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148.1</v>
      </c>
      <c r="P52" s="7">
        <v>0</v>
      </c>
      <c r="Q52" s="9">
        <f t="shared" si="0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83</v>
      </c>
      <c r="D57" s="7">
        <f>SUM(D5:D56)</f>
        <v>6</v>
      </c>
      <c r="E57" s="7">
        <f>SUM(E5:E56)</f>
        <v>1</v>
      </c>
      <c r="F57" s="7">
        <f>SUM(F5:F56)</f>
        <v>0</v>
      </c>
      <c r="G57" s="7">
        <f>SUM(G5:G56)</f>
        <v>7</v>
      </c>
      <c r="H57" s="7">
        <f>SUM(H5:H53)</f>
        <v>1</v>
      </c>
      <c r="I57" s="7">
        <f>SUM(I5:I56)</f>
        <v>9</v>
      </c>
      <c r="J57" s="7">
        <f>SUM(J5:J53)</f>
        <v>3</v>
      </c>
      <c r="K57" s="7">
        <f>SUM(K5:K53)</f>
        <v>0</v>
      </c>
      <c r="L57" s="7">
        <f>SUM(L5:L53)</f>
        <v>0</v>
      </c>
      <c r="M57" s="7">
        <f>SUM(M5:M53)</f>
        <v>1</v>
      </c>
      <c r="N57" s="7">
        <f>SUM(N5:N53)</f>
        <v>5</v>
      </c>
      <c r="O57" s="7"/>
      <c r="P57" s="7"/>
      <c r="Q57" s="7"/>
      <c r="R57" s="7"/>
      <c r="S57" s="7"/>
      <c r="T57" s="7">
        <f>SUM(T5:T56)</f>
        <v>8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56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132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1</v>
      </c>
      <c r="E5" s="7">
        <v>0</v>
      </c>
      <c r="F5" s="7">
        <v>0</v>
      </c>
      <c r="G5" s="7">
        <v>0</v>
      </c>
      <c r="H5" s="7">
        <v>0</v>
      </c>
      <c r="I5" s="7">
        <v>1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208.5</v>
      </c>
      <c r="P5" s="7">
        <v>0</v>
      </c>
      <c r="Q5" s="9">
        <f aca="true" t="shared" si="0" ref="Q5:Q3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2</v>
      </c>
      <c r="E6" s="7">
        <v>0</v>
      </c>
      <c r="F6" s="7">
        <v>0</v>
      </c>
      <c r="G6" s="7">
        <v>0</v>
      </c>
      <c r="H6" s="7">
        <v>0</v>
      </c>
      <c r="I6" s="7">
        <v>1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208.5</v>
      </c>
      <c r="P6" s="7">
        <v>0</v>
      </c>
      <c r="Q6" s="9">
        <f t="shared" si="0"/>
        <v>0</v>
      </c>
      <c r="R6" s="7">
        <v>0</v>
      </c>
      <c r="S6" s="9"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2</v>
      </c>
      <c r="K7" s="7">
        <v>0</v>
      </c>
      <c r="L7" s="7">
        <v>0</v>
      </c>
      <c r="M7" s="7">
        <v>0</v>
      </c>
      <c r="N7" s="7">
        <v>0</v>
      </c>
      <c r="O7" s="7">
        <v>208.5</v>
      </c>
      <c r="P7" s="7">
        <v>1</v>
      </c>
      <c r="Q7" s="9">
        <f t="shared" si="0"/>
        <v>0.004796163069544364</v>
      </c>
      <c r="R7" s="7">
        <v>0</v>
      </c>
      <c r="S7" s="9"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4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208.5</v>
      </c>
      <c r="P8" s="7">
        <v>0</v>
      </c>
      <c r="Q8" s="9">
        <f t="shared" si="0"/>
        <v>0</v>
      </c>
      <c r="R8" s="7">
        <v>0</v>
      </c>
      <c r="S8" s="9"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208.5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208.5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208.5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208.5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208.5</v>
      </c>
      <c r="P13" s="7">
        <v>0</v>
      </c>
      <c r="Q13" s="9">
        <f t="shared" si="0"/>
        <v>0</v>
      </c>
      <c r="R13" s="7">
        <v>0</v>
      </c>
      <c r="S13" s="9"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208.5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208.5</v>
      </c>
      <c r="P15" s="7">
        <v>0</v>
      </c>
      <c r="Q15" s="9"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208.5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208.5</v>
      </c>
      <c r="P17" s="7">
        <v>0</v>
      </c>
      <c r="Q17" s="9"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2</v>
      </c>
      <c r="D18" s="7">
        <v>1</v>
      </c>
      <c r="E18" s="7">
        <v>0</v>
      </c>
      <c r="F18" s="7">
        <v>1</v>
      </c>
      <c r="G18" s="7">
        <v>1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208.5</v>
      </c>
      <c r="P18" s="7">
        <v>2</v>
      </c>
      <c r="Q18" s="9">
        <f t="shared" si="0"/>
        <v>0.009592326139088728</v>
      </c>
      <c r="R18" s="7">
        <v>1</v>
      </c>
      <c r="S18" s="9">
        <f t="shared" si="1"/>
        <v>0.004796163069544364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208.5</v>
      </c>
      <c r="P19" s="7">
        <v>0</v>
      </c>
      <c r="Q19" s="9">
        <f t="shared" si="0"/>
        <v>0</v>
      </c>
      <c r="R19" s="7">
        <v>0</v>
      </c>
      <c r="S19" s="9"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208.5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1</v>
      </c>
      <c r="G21" s="7">
        <v>0</v>
      </c>
      <c r="H21" s="7">
        <v>0</v>
      </c>
      <c r="I21" s="7">
        <v>2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208.5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1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208.5</v>
      </c>
      <c r="P22" s="7">
        <v>1</v>
      </c>
      <c r="Q22" s="9">
        <f t="shared" si="0"/>
        <v>0.004796163069544364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3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1</v>
      </c>
      <c r="L23" s="7">
        <v>0</v>
      </c>
      <c r="M23" s="7">
        <v>0</v>
      </c>
      <c r="N23" s="7">
        <v>0</v>
      </c>
      <c r="O23" s="7">
        <v>208.5</v>
      </c>
      <c r="P23" s="7">
        <v>3</v>
      </c>
      <c r="Q23" s="9">
        <f t="shared" si="0"/>
        <v>0.014388489208633094</v>
      </c>
      <c r="R23" s="7">
        <v>0</v>
      </c>
      <c r="S23" s="9"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3</v>
      </c>
      <c r="D24" s="7">
        <v>3</v>
      </c>
      <c r="E24" s="7">
        <v>0</v>
      </c>
      <c r="F24" s="7">
        <v>0</v>
      </c>
      <c r="G24" s="7">
        <v>2</v>
      </c>
      <c r="H24" s="7">
        <v>0</v>
      </c>
      <c r="I24" s="7">
        <v>2</v>
      </c>
      <c r="J24" s="7">
        <v>1</v>
      </c>
      <c r="K24" s="7">
        <v>0</v>
      </c>
      <c r="L24" s="7">
        <v>0</v>
      </c>
      <c r="M24" s="7">
        <v>0</v>
      </c>
      <c r="N24" s="7">
        <v>0</v>
      </c>
      <c r="O24" s="7">
        <v>208.5</v>
      </c>
      <c r="P24" s="7">
        <v>3</v>
      </c>
      <c r="Q24" s="9">
        <v>0</v>
      </c>
      <c r="R24" s="7">
        <v>2</v>
      </c>
      <c r="S24" s="9">
        <v>0</v>
      </c>
      <c r="T24" s="7">
        <v>1</v>
      </c>
      <c r="U24" s="7">
        <v>0</v>
      </c>
    </row>
    <row r="25" spans="1:21" ht="12.75">
      <c r="A25" s="7">
        <v>21</v>
      </c>
      <c r="B25" s="7" t="s">
        <v>87</v>
      </c>
      <c r="C25" s="7">
        <v>3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1</v>
      </c>
      <c r="K25" s="7">
        <v>0</v>
      </c>
      <c r="L25" s="7">
        <v>0</v>
      </c>
      <c r="M25" s="7">
        <v>0</v>
      </c>
      <c r="N25" s="7">
        <v>0</v>
      </c>
      <c r="O25" s="7">
        <v>208.5</v>
      </c>
      <c r="P25" s="7">
        <v>3</v>
      </c>
      <c r="Q25" s="9">
        <f t="shared" si="0"/>
        <v>0.014388489208633094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4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0</v>
      </c>
      <c r="K26" s="7">
        <v>0</v>
      </c>
      <c r="L26" s="7">
        <v>0</v>
      </c>
      <c r="M26" s="7">
        <v>0</v>
      </c>
      <c r="N26" s="7">
        <v>1</v>
      </c>
      <c r="O26" s="7">
        <v>208.5</v>
      </c>
      <c r="P26" s="7">
        <v>4</v>
      </c>
      <c r="Q26" s="9">
        <f t="shared" si="0"/>
        <v>0.019184652278177457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8</v>
      </c>
      <c r="D27" s="7">
        <v>0</v>
      </c>
      <c r="E27" s="7">
        <v>0</v>
      </c>
      <c r="F27" s="7">
        <v>0</v>
      </c>
      <c r="G27" s="7">
        <v>0</v>
      </c>
      <c r="H27" s="7">
        <v>1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208.5</v>
      </c>
      <c r="P27" s="7">
        <v>8</v>
      </c>
      <c r="Q27" s="9">
        <f t="shared" si="0"/>
        <v>0.03836930455635491</v>
      </c>
      <c r="R27" s="7">
        <v>0</v>
      </c>
      <c r="S27" s="9">
        <f t="shared" si="1"/>
        <v>0</v>
      </c>
      <c r="T27" s="7">
        <v>2</v>
      </c>
      <c r="U27" s="7">
        <v>0</v>
      </c>
    </row>
    <row r="28" spans="1:21" ht="12.75">
      <c r="A28" s="7">
        <v>24</v>
      </c>
      <c r="B28" s="7" t="s">
        <v>90</v>
      </c>
      <c r="C28" s="7">
        <v>2</v>
      </c>
      <c r="D28" s="7">
        <v>0</v>
      </c>
      <c r="E28" s="7">
        <v>0</v>
      </c>
      <c r="F28" s="7">
        <v>0</v>
      </c>
      <c r="G28" s="7">
        <v>1</v>
      </c>
      <c r="H28" s="7">
        <v>1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208.5</v>
      </c>
      <c r="P28" s="7">
        <v>2</v>
      </c>
      <c r="Q28" s="9">
        <f t="shared" si="0"/>
        <v>0.009592326139088728</v>
      </c>
      <c r="R28" s="7">
        <v>1</v>
      </c>
      <c r="S28" s="9">
        <f t="shared" si="1"/>
        <v>0.004796163069544364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2</v>
      </c>
      <c r="D29" s="7">
        <v>2</v>
      </c>
      <c r="E29" s="7">
        <v>0</v>
      </c>
      <c r="F29" s="7">
        <v>0</v>
      </c>
      <c r="G29" s="7">
        <v>0</v>
      </c>
      <c r="H29" s="7">
        <v>1</v>
      </c>
      <c r="I29" s="7">
        <v>3</v>
      </c>
      <c r="J29" s="7">
        <v>0</v>
      </c>
      <c r="K29" s="7">
        <v>0</v>
      </c>
      <c r="L29" s="7">
        <v>0</v>
      </c>
      <c r="M29" s="7">
        <v>1</v>
      </c>
      <c r="N29" s="7">
        <v>0</v>
      </c>
      <c r="O29" s="7">
        <v>208.5</v>
      </c>
      <c r="P29" s="7">
        <v>2</v>
      </c>
      <c r="Q29" s="9">
        <f t="shared" si="0"/>
        <v>0.009592326139088728</v>
      </c>
      <c r="R29" s="7">
        <v>0</v>
      </c>
      <c r="S29" s="9">
        <f t="shared" si="1"/>
        <v>0</v>
      </c>
      <c r="T29" s="7">
        <v>1</v>
      </c>
      <c r="U29" s="7">
        <v>0</v>
      </c>
    </row>
    <row r="30" spans="1:21" ht="12.75">
      <c r="A30" s="7">
        <v>26</v>
      </c>
      <c r="B30" s="7" t="s">
        <v>92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1</v>
      </c>
      <c r="I30" s="7">
        <v>2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208.5</v>
      </c>
      <c r="P30" s="7">
        <v>2</v>
      </c>
      <c r="Q30" s="9">
        <f t="shared" si="0"/>
        <v>0.009592326139088728</v>
      </c>
      <c r="R30" s="7">
        <v>0</v>
      </c>
      <c r="S30" s="9">
        <f t="shared" si="1"/>
        <v>0</v>
      </c>
      <c r="T30" s="7">
        <v>1</v>
      </c>
      <c r="U30" s="7">
        <v>0</v>
      </c>
    </row>
    <row r="31" spans="1:21" ht="12.75">
      <c r="A31" s="7">
        <v>27</v>
      </c>
      <c r="B31" s="7" t="s">
        <v>93</v>
      </c>
      <c r="C31" s="7">
        <v>3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208.5</v>
      </c>
      <c r="P31" s="7">
        <v>3</v>
      </c>
      <c r="Q31" s="9">
        <v>0</v>
      </c>
      <c r="R31" s="7">
        <v>1</v>
      </c>
      <c r="S31" s="9"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2</v>
      </c>
      <c r="J32" s="7">
        <v>0</v>
      </c>
      <c r="K32" s="7">
        <v>0</v>
      </c>
      <c r="L32" s="7">
        <v>0</v>
      </c>
      <c r="M32" s="7">
        <v>1</v>
      </c>
      <c r="N32" s="7">
        <v>0</v>
      </c>
      <c r="O32" s="7">
        <v>208.5</v>
      </c>
      <c r="P32" s="7">
        <v>0</v>
      </c>
      <c r="Q32" s="9"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2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2</v>
      </c>
      <c r="J33" s="7">
        <v>1</v>
      </c>
      <c r="K33" s="7">
        <v>0</v>
      </c>
      <c r="L33" s="7">
        <v>0</v>
      </c>
      <c r="M33" s="7">
        <v>0</v>
      </c>
      <c r="N33" s="7">
        <v>0</v>
      </c>
      <c r="O33" s="7">
        <v>208.5</v>
      </c>
      <c r="P33" s="7">
        <v>2</v>
      </c>
      <c r="Q33" s="9">
        <f t="shared" si="0"/>
        <v>0.009592326139088728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208.5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2</v>
      </c>
      <c r="D35" s="7">
        <v>1</v>
      </c>
      <c r="E35" s="7">
        <v>0</v>
      </c>
      <c r="F35" s="7">
        <v>0</v>
      </c>
      <c r="G35" s="7">
        <v>0</v>
      </c>
      <c r="H35" s="7">
        <v>0</v>
      </c>
      <c r="I35" s="7">
        <v>3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208.5</v>
      </c>
      <c r="P35" s="7">
        <v>2</v>
      </c>
      <c r="Q35" s="9">
        <f t="shared" si="0"/>
        <v>0.009592326139088728</v>
      </c>
      <c r="R35" s="7">
        <v>0</v>
      </c>
      <c r="S35" s="9">
        <f t="shared" si="1"/>
        <v>0</v>
      </c>
      <c r="T35" s="7">
        <v>1</v>
      </c>
      <c r="U35" s="7">
        <v>0</v>
      </c>
    </row>
    <row r="36" spans="1:21" ht="12.75">
      <c r="A36" s="7">
        <v>32</v>
      </c>
      <c r="B36" s="7" t="s">
        <v>98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208.5</v>
      </c>
      <c r="P36" s="7">
        <v>2</v>
      </c>
      <c r="Q36" s="9">
        <f t="shared" si="0"/>
        <v>0.009592326139088728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3</v>
      </c>
      <c r="J37" s="7">
        <v>1</v>
      </c>
      <c r="K37" s="7">
        <v>0</v>
      </c>
      <c r="L37" s="7">
        <v>0</v>
      </c>
      <c r="M37" s="7">
        <v>2</v>
      </c>
      <c r="N37" s="7">
        <v>0</v>
      </c>
      <c r="O37" s="7">
        <v>208.5</v>
      </c>
      <c r="P37" s="7">
        <v>1</v>
      </c>
      <c r="Q37" s="9"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4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208.5</v>
      </c>
      <c r="P38" s="7">
        <v>0</v>
      </c>
      <c r="Q38" s="9">
        <f aca="true" t="shared" si="2" ref="Q38:Q56">IF(O38&gt;0,P38/O38,0)</f>
        <v>0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1</v>
      </c>
      <c r="N39" s="7">
        <v>0</v>
      </c>
      <c r="O39" s="7">
        <v>208.5</v>
      </c>
      <c r="P39" s="7">
        <v>0</v>
      </c>
      <c r="Q39" s="9">
        <f t="shared" si="2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1</v>
      </c>
      <c r="O40" s="7">
        <v>208.5</v>
      </c>
      <c r="P40" s="7">
        <v>0</v>
      </c>
      <c r="Q40" s="9">
        <f t="shared" si="2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208.5</v>
      </c>
      <c r="P41" s="7">
        <v>0</v>
      </c>
      <c r="Q41" s="9">
        <f t="shared" si="2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2</v>
      </c>
      <c r="D42" s="7">
        <v>0</v>
      </c>
      <c r="E42" s="7">
        <v>0</v>
      </c>
      <c r="F42" s="7">
        <v>0</v>
      </c>
      <c r="G42" s="7">
        <v>1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208.5</v>
      </c>
      <c r="P42" s="7">
        <v>2</v>
      </c>
      <c r="Q42" s="9">
        <f t="shared" si="2"/>
        <v>0.009592326139088728</v>
      </c>
      <c r="R42" s="7">
        <v>1</v>
      </c>
      <c r="S42" s="9">
        <f t="shared" si="1"/>
        <v>0.004796163069544364</v>
      </c>
      <c r="T42" s="7">
        <v>1</v>
      </c>
      <c r="U42" s="7">
        <v>0</v>
      </c>
    </row>
    <row r="43" spans="1:21" ht="12.75">
      <c r="A43" s="7">
        <v>39</v>
      </c>
      <c r="B43" s="7" t="s">
        <v>105</v>
      </c>
      <c r="C43" s="7">
        <v>1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1</v>
      </c>
      <c r="K43" s="7">
        <v>0</v>
      </c>
      <c r="L43" s="7">
        <v>0</v>
      </c>
      <c r="M43" s="7">
        <v>0</v>
      </c>
      <c r="N43" s="7">
        <v>0</v>
      </c>
      <c r="O43" s="7">
        <v>208.5</v>
      </c>
      <c r="P43" s="7">
        <v>1</v>
      </c>
      <c r="Q43" s="9">
        <f t="shared" si="2"/>
        <v>0.004796163069544364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1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208.5</v>
      </c>
      <c r="P44" s="7">
        <v>0</v>
      </c>
      <c r="Q44" s="9">
        <v>0</v>
      </c>
      <c r="R44" s="7">
        <v>0</v>
      </c>
      <c r="S44" s="9"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208.5</v>
      </c>
      <c r="P45" s="7">
        <v>1</v>
      </c>
      <c r="Q45" s="9">
        <f t="shared" si="2"/>
        <v>0.004796163069544364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1</v>
      </c>
      <c r="J46" s="7">
        <v>1</v>
      </c>
      <c r="K46" s="7">
        <v>0</v>
      </c>
      <c r="L46" s="7">
        <v>0</v>
      </c>
      <c r="M46" s="7">
        <v>0</v>
      </c>
      <c r="N46" s="7">
        <v>0</v>
      </c>
      <c r="O46" s="7">
        <v>208.5</v>
      </c>
      <c r="P46" s="7">
        <v>1</v>
      </c>
      <c r="Q46" s="9">
        <f t="shared" si="2"/>
        <v>0.004796163069544364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1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208.5</v>
      </c>
      <c r="P47" s="7">
        <v>0</v>
      </c>
      <c r="Q47" s="9">
        <f t="shared" si="2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208.5</v>
      </c>
      <c r="P48" s="7">
        <v>1</v>
      </c>
      <c r="Q48" s="9">
        <f t="shared" si="2"/>
        <v>0.004796163069544364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1</v>
      </c>
      <c r="E49" s="7">
        <v>0</v>
      </c>
      <c r="F49" s="7">
        <v>0</v>
      </c>
      <c r="G49" s="7">
        <v>0</v>
      </c>
      <c r="H49" s="7">
        <v>0</v>
      </c>
      <c r="I49" s="7">
        <v>4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208.5</v>
      </c>
      <c r="P49" s="7">
        <v>0</v>
      </c>
      <c r="Q49" s="9">
        <f t="shared" si="2"/>
        <v>0</v>
      </c>
      <c r="R49" s="7">
        <v>0</v>
      </c>
      <c r="S49" s="9"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3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208.5</v>
      </c>
      <c r="P50" s="7">
        <v>3</v>
      </c>
      <c r="Q50" s="9">
        <f t="shared" si="2"/>
        <v>0.014388489208633094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208.5</v>
      </c>
      <c r="P51" s="7">
        <v>0</v>
      </c>
      <c r="Q51" s="9">
        <f t="shared" si="2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2</v>
      </c>
      <c r="J52" s="7">
        <v>0</v>
      </c>
      <c r="K52" s="7">
        <v>1</v>
      </c>
      <c r="L52" s="7">
        <v>0</v>
      </c>
      <c r="M52" s="7">
        <v>0</v>
      </c>
      <c r="N52" s="7">
        <v>0</v>
      </c>
      <c r="O52" s="7">
        <v>208.5</v>
      </c>
      <c r="P52" s="7">
        <v>0</v>
      </c>
      <c r="Q52" s="9">
        <f t="shared" si="2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v>208.5</v>
      </c>
      <c r="P53" s="7"/>
      <c r="Q53" s="9">
        <f t="shared" si="2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208.5</v>
      </c>
      <c r="P54" s="7"/>
      <c r="Q54" s="9">
        <f t="shared" si="2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208.5</v>
      </c>
      <c r="P55" s="7"/>
      <c r="Q55" s="9">
        <f t="shared" si="2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208.5</v>
      </c>
      <c r="P56" s="7"/>
      <c r="Q56" s="9">
        <f t="shared" si="2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50</v>
      </c>
      <c r="D57" s="7">
        <f aca="true" t="shared" si="3" ref="D57:U57">SUM(D5:D56)</f>
        <v>13</v>
      </c>
      <c r="E57" s="7">
        <f t="shared" si="3"/>
        <v>0</v>
      </c>
      <c r="F57" s="7">
        <f t="shared" si="3"/>
        <v>2</v>
      </c>
      <c r="G57" s="7">
        <f t="shared" si="3"/>
        <v>6</v>
      </c>
      <c r="H57" s="7">
        <f t="shared" si="3"/>
        <v>4</v>
      </c>
      <c r="I57" s="7">
        <f t="shared" si="3"/>
        <v>46</v>
      </c>
      <c r="J57" s="7">
        <f t="shared" si="3"/>
        <v>12</v>
      </c>
      <c r="K57" s="7">
        <f t="shared" si="3"/>
        <v>2</v>
      </c>
      <c r="L57" s="7">
        <f t="shared" si="3"/>
        <v>0</v>
      </c>
      <c r="M57" s="7">
        <f t="shared" si="3"/>
        <v>6</v>
      </c>
      <c r="N57" s="7">
        <f t="shared" si="3"/>
        <v>2</v>
      </c>
      <c r="O57" s="7"/>
      <c r="P57" s="7">
        <f t="shared" si="3"/>
        <v>50</v>
      </c>
      <c r="Q57" s="7"/>
      <c r="R57" s="7">
        <f t="shared" si="3"/>
        <v>6</v>
      </c>
      <c r="S57" s="7"/>
      <c r="T57" s="7">
        <f t="shared" si="3"/>
        <v>7</v>
      </c>
      <c r="U57" s="7">
        <f t="shared" si="3"/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132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3</v>
      </c>
      <c r="J5" s="8">
        <v>1</v>
      </c>
      <c r="K5" s="7">
        <v>0</v>
      </c>
      <c r="L5" s="7">
        <v>0</v>
      </c>
      <c r="M5" s="7">
        <v>0</v>
      </c>
      <c r="N5" s="7">
        <v>0</v>
      </c>
      <c r="O5" s="7">
        <v>147.5</v>
      </c>
      <c r="P5" s="7">
        <v>0</v>
      </c>
      <c r="Q5" s="9">
        <f aca="true" t="shared" si="0" ref="Q5:Q3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1</v>
      </c>
      <c r="D6" s="7">
        <v>1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2</v>
      </c>
      <c r="K6" s="7">
        <v>0</v>
      </c>
      <c r="L6" s="7">
        <v>0</v>
      </c>
      <c r="M6" s="7">
        <v>0</v>
      </c>
      <c r="N6" s="7">
        <v>0</v>
      </c>
      <c r="O6" s="7">
        <v>147.5</v>
      </c>
      <c r="P6" s="7">
        <v>1</v>
      </c>
      <c r="Q6" s="9">
        <f t="shared" si="0"/>
        <v>0.006779661016949152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1</v>
      </c>
      <c r="D7" s="7">
        <v>1</v>
      </c>
      <c r="E7" s="7">
        <v>0</v>
      </c>
      <c r="F7" s="7">
        <v>0</v>
      </c>
      <c r="G7" s="7">
        <v>0</v>
      </c>
      <c r="H7" s="7">
        <v>0</v>
      </c>
      <c r="I7" s="7">
        <v>1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147.5</v>
      </c>
      <c r="P7" s="7">
        <v>1</v>
      </c>
      <c r="Q7" s="9">
        <f t="shared" si="0"/>
        <v>0.006779661016949152</v>
      </c>
      <c r="R7" s="7">
        <v>0</v>
      </c>
      <c r="S7" s="9"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0</v>
      </c>
      <c r="N8" s="7">
        <v>0</v>
      </c>
      <c r="O8" s="7">
        <v>147.5</v>
      </c>
      <c r="P8" s="7">
        <v>0</v>
      </c>
      <c r="Q8" s="9">
        <f t="shared" si="0"/>
        <v>0</v>
      </c>
      <c r="R8" s="7">
        <v>0</v>
      </c>
      <c r="S8" s="9"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147.5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  <c r="O10" s="7">
        <v>147.5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1</v>
      </c>
      <c r="F11" s="7">
        <v>0</v>
      </c>
      <c r="G11" s="7">
        <v>0</v>
      </c>
      <c r="H11" s="7">
        <v>0</v>
      </c>
      <c r="I11" s="7">
        <v>1</v>
      </c>
      <c r="J11" s="7">
        <v>0</v>
      </c>
      <c r="K11" s="7">
        <v>0</v>
      </c>
      <c r="L11" s="7">
        <v>0</v>
      </c>
      <c r="M11" s="7">
        <v>0</v>
      </c>
      <c r="N11" s="7">
        <v>1</v>
      </c>
      <c r="O11" s="7">
        <v>147.5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4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147.5</v>
      </c>
      <c r="P12" s="7">
        <v>4</v>
      </c>
      <c r="Q12" s="9">
        <f t="shared" si="0"/>
        <v>0.02711864406779661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1</v>
      </c>
      <c r="K13" s="7">
        <v>0</v>
      </c>
      <c r="L13" s="7">
        <v>0</v>
      </c>
      <c r="M13" s="7">
        <v>0</v>
      </c>
      <c r="N13" s="7">
        <v>0</v>
      </c>
      <c r="O13" s="7">
        <v>147.5</v>
      </c>
      <c r="P13" s="7">
        <v>0</v>
      </c>
      <c r="Q13" s="9">
        <f t="shared" si="0"/>
        <v>0</v>
      </c>
      <c r="R13" s="7">
        <v>0</v>
      </c>
      <c r="S13" s="9"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1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1</v>
      </c>
      <c r="K14" s="7">
        <v>0</v>
      </c>
      <c r="L14" s="7">
        <v>0</v>
      </c>
      <c r="M14" s="7">
        <v>0</v>
      </c>
      <c r="N14" s="7">
        <v>0</v>
      </c>
      <c r="O14" s="7">
        <v>147.5</v>
      </c>
      <c r="P14" s="7">
        <v>1</v>
      </c>
      <c r="Q14" s="9">
        <f t="shared" si="0"/>
        <v>0.006779661016949152</v>
      </c>
      <c r="R14" s="7">
        <v>0</v>
      </c>
      <c r="S14" s="9">
        <f t="shared" si="1"/>
        <v>0</v>
      </c>
      <c r="T14" s="7">
        <v>1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147.5</v>
      </c>
      <c r="P15" s="7">
        <v>0</v>
      </c>
      <c r="Q15" s="9"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1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2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147.5</v>
      </c>
      <c r="P16" s="7">
        <v>1</v>
      </c>
      <c r="Q16" s="9">
        <f t="shared" si="0"/>
        <v>0.006779661016949152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1</v>
      </c>
      <c r="G17" s="7">
        <v>0</v>
      </c>
      <c r="H17" s="7">
        <v>0</v>
      </c>
      <c r="I17" s="7">
        <v>1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147.5</v>
      </c>
      <c r="P17" s="7">
        <v>0</v>
      </c>
      <c r="Q17" s="9"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147.5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1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147.5</v>
      </c>
      <c r="P19" s="7">
        <v>0</v>
      </c>
      <c r="Q19" s="9">
        <f t="shared" si="0"/>
        <v>0</v>
      </c>
      <c r="R19" s="7">
        <v>0</v>
      </c>
      <c r="S19" s="9"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1</v>
      </c>
      <c r="K20" s="7">
        <v>0</v>
      </c>
      <c r="L20" s="7">
        <v>0</v>
      </c>
      <c r="M20" s="7">
        <v>0</v>
      </c>
      <c r="N20" s="7">
        <v>0</v>
      </c>
      <c r="O20" s="7">
        <v>147.5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147.5</v>
      </c>
      <c r="P21" s="7">
        <v>1</v>
      </c>
      <c r="Q21" s="9">
        <f t="shared" si="0"/>
        <v>0.006779661016949152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147.5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147.5</v>
      </c>
      <c r="P23" s="7">
        <v>0</v>
      </c>
      <c r="Q23" s="9">
        <f t="shared" si="0"/>
        <v>0</v>
      </c>
      <c r="R23" s="7">
        <v>0</v>
      </c>
      <c r="S23" s="9"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147.5</v>
      </c>
      <c r="P24" s="7">
        <v>0</v>
      </c>
      <c r="Q24" s="9">
        <v>0</v>
      </c>
      <c r="R24" s="7">
        <v>0</v>
      </c>
      <c r="S24" s="9"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2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147.5</v>
      </c>
      <c r="P25" s="7">
        <v>2</v>
      </c>
      <c r="Q25" s="9">
        <f t="shared" si="0"/>
        <v>0.013559322033898305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4</v>
      </c>
      <c r="D26" s="7">
        <v>1</v>
      </c>
      <c r="E26" s="7">
        <v>0</v>
      </c>
      <c r="F26" s="7">
        <v>0</v>
      </c>
      <c r="G26" s="7">
        <v>0</v>
      </c>
      <c r="H26" s="7">
        <v>0</v>
      </c>
      <c r="I26" s="7">
        <v>1</v>
      </c>
      <c r="J26" s="7">
        <v>2</v>
      </c>
      <c r="K26" s="7">
        <v>0</v>
      </c>
      <c r="L26" s="7">
        <v>0</v>
      </c>
      <c r="M26" s="7">
        <v>1</v>
      </c>
      <c r="N26" s="7">
        <v>0</v>
      </c>
      <c r="O26" s="7">
        <v>147.5</v>
      </c>
      <c r="P26" s="7">
        <v>4</v>
      </c>
      <c r="Q26" s="9">
        <f t="shared" si="0"/>
        <v>0.02711864406779661</v>
      </c>
      <c r="R26" s="7">
        <v>0</v>
      </c>
      <c r="S26" s="9">
        <f t="shared" si="1"/>
        <v>0</v>
      </c>
      <c r="T26" s="7">
        <v>1</v>
      </c>
      <c r="U26" s="7">
        <v>0</v>
      </c>
    </row>
    <row r="27" spans="1:21" ht="12.75">
      <c r="A27" s="7">
        <v>23</v>
      </c>
      <c r="B27" s="7" t="s">
        <v>89</v>
      </c>
      <c r="C27" s="7">
        <v>6</v>
      </c>
      <c r="D27" s="7">
        <v>1</v>
      </c>
      <c r="E27" s="7">
        <v>1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147.5</v>
      </c>
      <c r="P27" s="7">
        <v>6</v>
      </c>
      <c r="Q27" s="9">
        <f t="shared" si="0"/>
        <v>0.04067796610169491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147.5</v>
      </c>
      <c r="P28" s="7">
        <v>1</v>
      </c>
      <c r="Q28" s="9">
        <f t="shared" si="0"/>
        <v>0.006779661016949152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2</v>
      </c>
      <c r="D29" s="7">
        <v>1</v>
      </c>
      <c r="E29" s="7">
        <v>2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1</v>
      </c>
      <c r="O29" s="7">
        <v>147.5</v>
      </c>
      <c r="P29" s="7">
        <v>2</v>
      </c>
      <c r="Q29" s="9">
        <f t="shared" si="0"/>
        <v>0.013559322033898305</v>
      </c>
      <c r="R29" s="7">
        <v>0</v>
      </c>
      <c r="S29" s="9">
        <f t="shared" si="1"/>
        <v>0</v>
      </c>
      <c r="T29" s="7">
        <v>1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2</v>
      </c>
      <c r="H30" s="7">
        <v>1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147.5</v>
      </c>
      <c r="P30" s="7">
        <v>0</v>
      </c>
      <c r="Q30" s="9">
        <f t="shared" si="0"/>
        <v>0</v>
      </c>
      <c r="R30" s="7">
        <v>2</v>
      </c>
      <c r="S30" s="9">
        <f t="shared" si="1"/>
        <v>0.013559322033898305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2</v>
      </c>
      <c r="D31" s="7">
        <v>0</v>
      </c>
      <c r="E31" s="7">
        <v>0</v>
      </c>
      <c r="F31" s="7">
        <v>0</v>
      </c>
      <c r="G31" s="7">
        <v>1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147.5</v>
      </c>
      <c r="P31" s="7">
        <v>2</v>
      </c>
      <c r="Q31" s="9">
        <v>0</v>
      </c>
      <c r="R31" s="7">
        <v>1</v>
      </c>
      <c r="S31" s="9">
        <v>0</v>
      </c>
      <c r="T31" s="7">
        <v>1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147.5</v>
      </c>
      <c r="P32" s="7">
        <v>0</v>
      </c>
      <c r="Q32" s="9"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1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147.5</v>
      </c>
      <c r="P33" s="7">
        <v>1</v>
      </c>
      <c r="Q33" s="9">
        <f t="shared" si="0"/>
        <v>0.006779661016949152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2</v>
      </c>
      <c r="E34" s="7">
        <v>0</v>
      </c>
      <c r="F34" s="7">
        <v>0</v>
      </c>
      <c r="G34" s="7">
        <v>1</v>
      </c>
      <c r="H34" s="7">
        <v>1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147.5</v>
      </c>
      <c r="P34" s="7">
        <v>0</v>
      </c>
      <c r="Q34" s="9">
        <f t="shared" si="0"/>
        <v>0</v>
      </c>
      <c r="R34" s="7">
        <v>1</v>
      </c>
      <c r="S34" s="9">
        <f t="shared" si="1"/>
        <v>0.006779661016949152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2</v>
      </c>
      <c r="D35" s="7">
        <v>1</v>
      </c>
      <c r="E35" s="7">
        <v>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147.5</v>
      </c>
      <c r="P35" s="7">
        <v>2</v>
      </c>
      <c r="Q35" s="9">
        <f t="shared" si="0"/>
        <v>0.013559322033898305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147.5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2</v>
      </c>
      <c r="D37" s="7">
        <v>0</v>
      </c>
      <c r="E37" s="7">
        <v>0</v>
      </c>
      <c r="F37" s="7">
        <v>0</v>
      </c>
      <c r="G37" s="7">
        <v>1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147.5</v>
      </c>
      <c r="P37" s="7">
        <v>2</v>
      </c>
      <c r="Q37" s="9">
        <v>0</v>
      </c>
      <c r="R37" s="7">
        <v>1</v>
      </c>
      <c r="S37" s="9">
        <f t="shared" si="1"/>
        <v>0.006779661016949152</v>
      </c>
      <c r="T37" s="7">
        <v>1</v>
      </c>
      <c r="U37" s="7">
        <v>0</v>
      </c>
    </row>
    <row r="38" spans="1:21" ht="12.75">
      <c r="A38" s="7">
        <v>34</v>
      </c>
      <c r="B38" s="7" t="s">
        <v>100</v>
      </c>
      <c r="C38" s="7">
        <v>2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147.5</v>
      </c>
      <c r="P38" s="7">
        <v>2</v>
      </c>
      <c r="Q38" s="9">
        <f aca="true" t="shared" si="2" ref="Q38:Q56">IF(O38&gt;0,P38/O38,0)</f>
        <v>0.013559322033898305</v>
      </c>
      <c r="R38" s="7">
        <v>0</v>
      </c>
      <c r="S38" s="9">
        <f t="shared" si="1"/>
        <v>0</v>
      </c>
      <c r="T38" s="7">
        <v>1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1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147.5</v>
      </c>
      <c r="P39" s="7">
        <v>0</v>
      </c>
      <c r="Q39" s="9">
        <f t="shared" si="2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3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147.5</v>
      </c>
      <c r="P40" s="7">
        <v>3</v>
      </c>
      <c r="Q40" s="9">
        <f t="shared" si="2"/>
        <v>0.020338983050847456</v>
      </c>
      <c r="R40" s="7">
        <v>0</v>
      </c>
      <c r="S40" s="9">
        <f t="shared" si="1"/>
        <v>0</v>
      </c>
      <c r="T40" s="7">
        <v>2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147.5</v>
      </c>
      <c r="P41" s="7">
        <v>0</v>
      </c>
      <c r="Q41" s="9">
        <f t="shared" si="2"/>
        <v>0</v>
      </c>
      <c r="R41" s="7">
        <v>0</v>
      </c>
      <c r="S41" s="9"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147.5</v>
      </c>
      <c r="P42" s="7">
        <v>1</v>
      </c>
      <c r="Q42" s="9">
        <f t="shared" si="2"/>
        <v>0.006779661016949152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1</v>
      </c>
      <c r="D43" s="7">
        <v>1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147.5</v>
      </c>
      <c r="P43" s="7">
        <v>1</v>
      </c>
      <c r="Q43" s="9">
        <f t="shared" si="2"/>
        <v>0.006779661016949152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2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147.5</v>
      </c>
      <c r="P44" s="7">
        <v>2</v>
      </c>
      <c r="Q44" s="9">
        <v>0</v>
      </c>
      <c r="R44" s="7">
        <v>0</v>
      </c>
      <c r="S44" s="9">
        <v>0</v>
      </c>
      <c r="T44" s="7">
        <v>2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147.5</v>
      </c>
      <c r="P45" s="7">
        <v>0</v>
      </c>
      <c r="Q45" s="9">
        <f t="shared" si="2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1</v>
      </c>
      <c r="N46" s="7">
        <v>0</v>
      </c>
      <c r="O46" s="7">
        <v>147.5</v>
      </c>
      <c r="P46" s="7">
        <v>1</v>
      </c>
      <c r="Q46" s="9">
        <f t="shared" si="2"/>
        <v>0.006779661016949152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147.5</v>
      </c>
      <c r="P47" s="7">
        <v>1</v>
      </c>
      <c r="Q47" s="9">
        <f t="shared" si="2"/>
        <v>0.006779661016949152</v>
      </c>
      <c r="R47" s="7">
        <v>0</v>
      </c>
      <c r="S47" s="9">
        <f t="shared" si="1"/>
        <v>0</v>
      </c>
      <c r="T47" s="7">
        <v>1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0</v>
      </c>
      <c r="N48" s="7">
        <v>1</v>
      </c>
      <c r="O48" s="7">
        <v>147.5</v>
      </c>
      <c r="P48" s="7">
        <v>0</v>
      </c>
      <c r="Q48" s="9">
        <f t="shared" si="2"/>
        <v>0</v>
      </c>
      <c r="R48" s="7">
        <v>0</v>
      </c>
      <c r="S48" s="9">
        <f t="shared" si="1"/>
        <v>0</v>
      </c>
      <c r="T48" s="7">
        <v>1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2</v>
      </c>
      <c r="J49" s="7">
        <v>1</v>
      </c>
      <c r="K49" s="7">
        <v>0</v>
      </c>
      <c r="L49" s="7">
        <v>0</v>
      </c>
      <c r="M49" s="7">
        <v>0</v>
      </c>
      <c r="N49" s="7">
        <v>0</v>
      </c>
      <c r="O49" s="7">
        <v>147.5</v>
      </c>
      <c r="P49" s="7">
        <v>0</v>
      </c>
      <c r="Q49" s="9">
        <f t="shared" si="2"/>
        <v>0</v>
      </c>
      <c r="R49" s="7">
        <v>0</v>
      </c>
      <c r="S49" s="9"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1</v>
      </c>
      <c r="D50" s="7">
        <v>1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1</v>
      </c>
      <c r="K50" s="7">
        <v>0</v>
      </c>
      <c r="L50" s="7">
        <v>1</v>
      </c>
      <c r="M50" s="7">
        <v>0</v>
      </c>
      <c r="N50" s="7">
        <v>0</v>
      </c>
      <c r="O50" s="7">
        <v>147.5</v>
      </c>
      <c r="P50" s="7">
        <v>1</v>
      </c>
      <c r="Q50" s="9">
        <f t="shared" si="2"/>
        <v>0.006779661016949152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147.5</v>
      </c>
      <c r="P51" s="7">
        <v>1</v>
      </c>
      <c r="Q51" s="9">
        <f t="shared" si="2"/>
        <v>0.006779661016949152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2</v>
      </c>
      <c r="D52" s="7">
        <v>1</v>
      </c>
      <c r="E52" s="7">
        <v>0</v>
      </c>
      <c r="F52" s="7">
        <v>0</v>
      </c>
      <c r="G52" s="7">
        <v>0</v>
      </c>
      <c r="H52" s="7">
        <v>0</v>
      </c>
      <c r="I52" s="7">
        <v>1</v>
      </c>
      <c r="J52" s="7">
        <v>1</v>
      </c>
      <c r="K52" s="7">
        <v>0</v>
      </c>
      <c r="L52" s="7">
        <v>0</v>
      </c>
      <c r="M52" s="7">
        <v>2</v>
      </c>
      <c r="N52" s="7">
        <v>0</v>
      </c>
      <c r="O52" s="7">
        <v>147.5</v>
      </c>
      <c r="P52" s="7">
        <v>2</v>
      </c>
      <c r="Q52" s="9">
        <f t="shared" si="2"/>
        <v>0.013559322033898305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>
        <v>147.5</v>
      </c>
      <c r="P53" s="7"/>
      <c r="Q53" s="9">
        <f t="shared" si="2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>
        <v>147.5</v>
      </c>
      <c r="P54" s="7"/>
      <c r="Q54" s="9">
        <f t="shared" si="2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>
        <v>147.5</v>
      </c>
      <c r="P55" s="7"/>
      <c r="Q55" s="9">
        <f t="shared" si="2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>
        <v>147.5</v>
      </c>
      <c r="P56" s="7"/>
      <c r="Q56" s="9">
        <f t="shared" si="2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46</v>
      </c>
      <c r="D57" s="7">
        <f aca="true" t="shared" si="3" ref="D57:N57">SUM(D5:D56)</f>
        <v>12</v>
      </c>
      <c r="E57" s="7">
        <f t="shared" si="3"/>
        <v>5</v>
      </c>
      <c r="F57" s="7">
        <f t="shared" si="3"/>
        <v>1</v>
      </c>
      <c r="G57" s="7">
        <f t="shared" si="3"/>
        <v>5</v>
      </c>
      <c r="H57" s="7">
        <f t="shared" si="3"/>
        <v>4</v>
      </c>
      <c r="I57" s="7">
        <f t="shared" si="3"/>
        <v>17</v>
      </c>
      <c r="J57" s="7">
        <f t="shared" si="3"/>
        <v>12</v>
      </c>
      <c r="K57" s="7">
        <f t="shared" si="3"/>
        <v>1</v>
      </c>
      <c r="L57" s="7">
        <f t="shared" si="3"/>
        <v>1</v>
      </c>
      <c r="M57" s="7">
        <f t="shared" si="3"/>
        <v>5</v>
      </c>
      <c r="N57" s="7">
        <f t="shared" si="3"/>
        <v>3</v>
      </c>
      <c r="O57" s="7"/>
      <c r="P57" s="7">
        <f>SUM(P5:P56)</f>
        <v>46</v>
      </c>
      <c r="Q57" s="7"/>
      <c r="R57" s="7">
        <f>SUM(R5:R56)</f>
        <v>5</v>
      </c>
      <c r="S57" s="7"/>
      <c r="T57" s="7">
        <f>SUM(T5:T56)</f>
        <v>12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131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68.2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68.2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1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68.2</v>
      </c>
      <c r="P7" s="7">
        <v>1</v>
      </c>
      <c r="Q7" s="9">
        <f t="shared" si="0"/>
        <v>0.014662756598240468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68.2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68.2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68.2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68.2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68.2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68.2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68.2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68.2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68.2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68.2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68.2</v>
      </c>
      <c r="P18" s="7">
        <v>0</v>
      </c>
      <c r="Q18" s="9">
        <f>IF(O18&gt;0,P18/O18,0)</f>
        <v>0</v>
      </c>
      <c r="R18" s="7">
        <v>0</v>
      </c>
      <c r="S18" s="9">
        <f>IF(O18&gt;0,R18/O18,0)</f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68.2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68.2</v>
      </c>
      <c r="P20" s="7">
        <v>0</v>
      </c>
      <c r="Q20" s="9">
        <f>IF(O20&gt;0,P20/O20,0)</f>
        <v>0</v>
      </c>
      <c r="R20" s="7">
        <v>0</v>
      </c>
      <c r="S20" s="9">
        <f>IF(O20&gt;0,R20/O20,0)</f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68.2</v>
      </c>
      <c r="P21" s="7">
        <v>0</v>
      </c>
      <c r="Q21" s="9">
        <f>IF(O21&gt;0,P21/O21,0)</f>
        <v>0</v>
      </c>
      <c r="R21" s="7">
        <v>0</v>
      </c>
      <c r="S21" s="9">
        <f>IF(O21&gt;0,R21/O21,0)</f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68.2</v>
      </c>
      <c r="P22" s="7">
        <v>0</v>
      </c>
      <c r="Q22" s="9">
        <f>IF(O22&gt;0,P22/O22,0)</f>
        <v>0</v>
      </c>
      <c r="R22" s="7">
        <v>0</v>
      </c>
      <c r="S22" s="9">
        <f>IF(O22&gt;0,R22/O22,0)</f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68.2</v>
      </c>
      <c r="P23" s="7">
        <v>0</v>
      </c>
      <c r="Q23" s="9">
        <f>IF(O23&gt;0,P23/O23,0)</f>
        <v>0</v>
      </c>
      <c r="R23" s="7">
        <v>0</v>
      </c>
      <c r="S23" s="9">
        <f>IF(O23&gt;0,R23/O23,0)</f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1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68.2</v>
      </c>
      <c r="P24" s="7">
        <v>0</v>
      </c>
      <c r="Q24" s="9">
        <f>IF(O24&gt;0,P24/O24,0)</f>
        <v>0</v>
      </c>
      <c r="R24" s="7">
        <v>0</v>
      </c>
      <c r="S24" s="9">
        <f>IF(O24&gt;0,R24/O24,0)</f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1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1</v>
      </c>
      <c r="N25" s="7">
        <v>0</v>
      </c>
      <c r="O25" s="7">
        <v>68.2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68.2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1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68.2</v>
      </c>
      <c r="P27" s="7">
        <v>1</v>
      </c>
      <c r="Q27" s="9">
        <f t="shared" si="0"/>
        <v>0.014662756598240468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3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1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68.2</v>
      </c>
      <c r="P28" s="7">
        <v>1</v>
      </c>
      <c r="Q28" s="9">
        <f t="shared" si="0"/>
        <v>0.014662756598240468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21</v>
      </c>
      <c r="D29" s="7">
        <v>0</v>
      </c>
      <c r="E29" s="7">
        <v>0</v>
      </c>
      <c r="F29" s="7">
        <v>0</v>
      </c>
      <c r="G29" s="7">
        <v>2</v>
      </c>
      <c r="H29" s="7">
        <v>0</v>
      </c>
      <c r="I29" s="7">
        <v>18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68.2</v>
      </c>
      <c r="P29" s="7">
        <v>7</v>
      </c>
      <c r="Q29" s="9">
        <f t="shared" si="0"/>
        <v>0.10263929618768328</v>
      </c>
      <c r="R29" s="7">
        <v>1</v>
      </c>
      <c r="S29" s="9">
        <f t="shared" si="1"/>
        <v>0.014662756598240468</v>
      </c>
      <c r="T29" s="7">
        <v>6</v>
      </c>
      <c r="U29" s="7">
        <v>0</v>
      </c>
    </row>
    <row r="30" spans="1:21" ht="12.75">
      <c r="A30" s="7">
        <v>26</v>
      </c>
      <c r="B30" s="7" t="s">
        <v>92</v>
      </c>
      <c r="C30" s="7">
        <v>4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3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68.2</v>
      </c>
      <c r="P30" s="7">
        <v>0</v>
      </c>
      <c r="Q30" s="9">
        <f t="shared" si="0"/>
        <v>0</v>
      </c>
      <c r="R30" s="7">
        <v>0</v>
      </c>
      <c r="S30" s="9"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5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3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68.2</v>
      </c>
      <c r="P31" s="7">
        <v>1</v>
      </c>
      <c r="Q31" s="9">
        <f t="shared" si="0"/>
        <v>0.014662756598240468</v>
      </c>
      <c r="R31" s="7">
        <v>0</v>
      </c>
      <c r="S31" s="9">
        <f t="shared" si="1"/>
        <v>0</v>
      </c>
      <c r="T31" s="7">
        <v>1</v>
      </c>
      <c r="U31" s="7">
        <v>0</v>
      </c>
    </row>
    <row r="32" spans="1:21" ht="12.75">
      <c r="A32" s="7">
        <v>28</v>
      </c>
      <c r="B32" s="7" t="s">
        <v>94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68.2</v>
      </c>
      <c r="P32" s="7">
        <v>0</v>
      </c>
      <c r="Q32" s="9">
        <f t="shared" si="0"/>
        <v>0</v>
      </c>
      <c r="R32" s="7">
        <v>0</v>
      </c>
      <c r="S32" s="9"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68.2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2</v>
      </c>
      <c r="J34" s="7">
        <v>1</v>
      </c>
      <c r="K34" s="7">
        <v>0</v>
      </c>
      <c r="L34" s="7">
        <v>0</v>
      </c>
      <c r="M34" s="7">
        <v>0</v>
      </c>
      <c r="N34" s="7">
        <v>0</v>
      </c>
      <c r="O34" s="7">
        <v>68.2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3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68.2</v>
      </c>
      <c r="P35" s="7">
        <v>2</v>
      </c>
      <c r="Q35" s="9">
        <v>0</v>
      </c>
      <c r="R35" s="7">
        <v>0</v>
      </c>
      <c r="S35" s="9">
        <f t="shared" si="1"/>
        <v>0</v>
      </c>
      <c r="T35" s="7">
        <v>2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1</v>
      </c>
      <c r="E36" s="7">
        <v>0</v>
      </c>
      <c r="F36" s="7">
        <v>0</v>
      </c>
      <c r="G36" s="7">
        <v>0</v>
      </c>
      <c r="H36" s="7">
        <v>0</v>
      </c>
      <c r="I36" s="7">
        <v>2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68.2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68.2</v>
      </c>
      <c r="P37" s="7">
        <v>1</v>
      </c>
      <c r="Q37" s="9">
        <f t="shared" si="0"/>
        <v>0.014662756598240468</v>
      </c>
      <c r="R37" s="7">
        <v>0</v>
      </c>
      <c r="S37" s="9">
        <f t="shared" si="1"/>
        <v>0</v>
      </c>
      <c r="T37" s="7">
        <v>1</v>
      </c>
      <c r="U37" s="7">
        <v>0</v>
      </c>
    </row>
    <row r="38" spans="1:21" ht="12.75">
      <c r="A38" s="7">
        <v>34</v>
      </c>
      <c r="B38" s="7" t="s">
        <v>100</v>
      </c>
      <c r="C38" s="7">
        <v>4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2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68.2</v>
      </c>
      <c r="P38" s="7">
        <v>0</v>
      </c>
      <c r="Q38" s="9">
        <f t="shared" si="0"/>
        <v>0</v>
      </c>
      <c r="R38" s="7">
        <v>0</v>
      </c>
      <c r="S38" s="9">
        <f t="shared" si="1"/>
        <v>0</v>
      </c>
      <c r="T38" s="7">
        <v>2</v>
      </c>
      <c r="U38" s="7">
        <v>0</v>
      </c>
    </row>
    <row r="39" spans="1:21" ht="12.75">
      <c r="A39" s="7">
        <v>35</v>
      </c>
      <c r="B39" s="7" t="s">
        <v>101</v>
      </c>
      <c r="C39" s="7">
        <v>2</v>
      </c>
      <c r="D39" s="7">
        <v>0</v>
      </c>
      <c r="E39" s="7">
        <v>2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68.2</v>
      </c>
      <c r="P39" s="7">
        <v>0</v>
      </c>
      <c r="Q39" s="9">
        <f t="shared" si="0"/>
        <v>0</v>
      </c>
      <c r="R39" s="7">
        <v>0</v>
      </c>
      <c r="S39" s="9">
        <f t="shared" si="1"/>
        <v>0</v>
      </c>
      <c r="T39" s="7">
        <v>1</v>
      </c>
      <c r="U39" s="7">
        <v>0</v>
      </c>
    </row>
    <row r="40" spans="1:21" ht="12.75">
      <c r="A40" s="7">
        <v>36</v>
      </c>
      <c r="B40" s="7" t="s">
        <v>102</v>
      </c>
      <c r="C40" s="7">
        <v>10</v>
      </c>
      <c r="D40" s="7">
        <v>0</v>
      </c>
      <c r="E40" s="7">
        <v>1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68.2</v>
      </c>
      <c r="P40" s="7">
        <v>7</v>
      </c>
      <c r="Q40" s="9">
        <f t="shared" si="0"/>
        <v>0.10263929618768328</v>
      </c>
      <c r="R40" s="7">
        <v>0</v>
      </c>
      <c r="S40" s="9">
        <f t="shared" si="1"/>
        <v>0</v>
      </c>
      <c r="T40" s="7">
        <v>3</v>
      </c>
      <c r="U40" s="7">
        <v>0</v>
      </c>
    </row>
    <row r="41" spans="1:21" ht="12.75">
      <c r="A41" s="7">
        <v>37</v>
      </c>
      <c r="B41" s="7" t="s">
        <v>103</v>
      </c>
      <c r="C41" s="7">
        <v>3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68.2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2</v>
      </c>
      <c r="U41" s="7">
        <v>0</v>
      </c>
    </row>
    <row r="42" spans="1:21" ht="12.75">
      <c r="A42" s="7">
        <v>38</v>
      </c>
      <c r="B42" s="7" t="s">
        <v>104</v>
      </c>
      <c r="C42" s="7">
        <v>3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1</v>
      </c>
      <c r="O42" s="7">
        <v>68.2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1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68.2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1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68.2</v>
      </c>
      <c r="P44" s="7">
        <v>1</v>
      </c>
      <c r="Q44" s="9">
        <f t="shared" si="0"/>
        <v>0.014662756598240468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3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1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68.2</v>
      </c>
      <c r="P45" s="7">
        <v>3</v>
      </c>
      <c r="Q45" s="9">
        <f t="shared" si="0"/>
        <v>0.0439882697947214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2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68.2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1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68.2</v>
      </c>
      <c r="P47" s="7">
        <v>1</v>
      </c>
      <c r="Q47" s="9">
        <f t="shared" si="0"/>
        <v>0.014662756598240468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1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68.2</v>
      </c>
      <c r="P48" s="7">
        <v>1</v>
      </c>
      <c r="Q48" s="9">
        <f t="shared" si="0"/>
        <v>0.014662756598240468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2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68.2</v>
      </c>
      <c r="P49" s="7">
        <v>2</v>
      </c>
      <c r="Q49" s="9">
        <f t="shared" si="0"/>
        <v>0.029325513196480937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1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68.2</v>
      </c>
      <c r="P50" s="7">
        <v>0</v>
      </c>
      <c r="Q50" s="9">
        <f t="shared" si="0"/>
        <v>0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1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68.2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2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68.2</v>
      </c>
      <c r="P52" s="7">
        <v>2</v>
      </c>
      <c r="Q52" s="9">
        <f t="shared" si="0"/>
        <v>0.029325513196480937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81</v>
      </c>
      <c r="D57" s="7">
        <f>SUM(D5:D56)</f>
        <v>1</v>
      </c>
      <c r="E57" s="7">
        <f>SUM(E5:E56)</f>
        <v>4</v>
      </c>
      <c r="F57" s="7">
        <f>SUM(F5:F56)</f>
        <v>0</v>
      </c>
      <c r="G57" s="7">
        <f>SUM(G5:G56)</f>
        <v>4</v>
      </c>
      <c r="H57" s="7">
        <f>SUM(H5:H53)</f>
        <v>0</v>
      </c>
      <c r="I57" s="7">
        <f>SUM(I5:I56)</f>
        <v>38</v>
      </c>
      <c r="J57" s="7">
        <f>SUM(J5:J53)</f>
        <v>1</v>
      </c>
      <c r="K57" s="7">
        <f>SUM(K5:K53)</f>
        <v>0</v>
      </c>
      <c r="L57" s="7">
        <f>SUM(L5:L53)</f>
        <v>0</v>
      </c>
      <c r="M57" s="7">
        <f>SUM(M5:M53)</f>
        <v>3</v>
      </c>
      <c r="N57" s="7">
        <f>SUM(N5:N53)</f>
        <v>1</v>
      </c>
      <c r="O57" s="7"/>
      <c r="P57" s="7"/>
      <c r="Q57" s="7"/>
      <c r="R57" s="7"/>
      <c r="S57" s="7"/>
      <c r="T57" s="7">
        <f>SUM(T5:T56)</f>
        <v>18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59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130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1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2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5</v>
      </c>
      <c r="J27" s="7">
        <v>0</v>
      </c>
      <c r="K27" s="7">
        <v>0</v>
      </c>
      <c r="L27" s="7">
        <v>0</v>
      </c>
      <c r="M27" s="7">
        <v>4</v>
      </c>
      <c r="N27" s="7">
        <v>0</v>
      </c>
      <c r="O27" s="7">
        <v>0</v>
      </c>
      <c r="P27" s="7">
        <v>0</v>
      </c>
    </row>
    <row r="28" spans="1:16" ht="12.75">
      <c r="A28" s="7">
        <v>24</v>
      </c>
      <c r="B28" s="7" t="s">
        <v>90</v>
      </c>
      <c r="C28" s="7">
        <v>1</v>
      </c>
      <c r="D28" s="7">
        <v>0</v>
      </c>
      <c r="E28" s="7">
        <v>0</v>
      </c>
      <c r="F28" s="7">
        <v>0</v>
      </c>
      <c r="G28" s="7">
        <v>0</v>
      </c>
      <c r="H28" s="7">
        <v>1</v>
      </c>
      <c r="I28" s="7">
        <v>10</v>
      </c>
      <c r="J28" s="7">
        <v>0</v>
      </c>
      <c r="K28" s="7">
        <v>0</v>
      </c>
      <c r="L28" s="7">
        <v>0</v>
      </c>
      <c r="M28" s="7">
        <v>3</v>
      </c>
      <c r="N28" s="7">
        <v>0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2</v>
      </c>
      <c r="D29" s="7">
        <v>0</v>
      </c>
      <c r="E29" s="7">
        <v>3</v>
      </c>
      <c r="F29" s="7">
        <v>0</v>
      </c>
      <c r="G29" s="7">
        <v>0</v>
      </c>
      <c r="H29" s="7">
        <v>0</v>
      </c>
      <c r="I29" s="7">
        <v>18</v>
      </c>
      <c r="J29" s="7">
        <v>0</v>
      </c>
      <c r="K29" s="7">
        <v>0</v>
      </c>
      <c r="L29" s="7">
        <v>0</v>
      </c>
      <c r="M29" s="7">
        <v>2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12</v>
      </c>
      <c r="J30" s="7">
        <v>0</v>
      </c>
      <c r="K30" s="7">
        <v>0</v>
      </c>
      <c r="L30" s="7">
        <v>0</v>
      </c>
      <c r="M30" s="7">
        <v>1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4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1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</v>
      </c>
      <c r="P32" s="7">
        <v>0</v>
      </c>
    </row>
    <row r="33" spans="1:16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1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1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1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</v>
      </c>
      <c r="P36" s="7">
        <v>0</v>
      </c>
    </row>
    <row r="37" spans="1:16" ht="12.75">
      <c r="A37" s="7">
        <v>33</v>
      </c>
      <c r="B37" s="7" t="s">
        <v>99</v>
      </c>
      <c r="C37" s="7">
        <v>1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</v>
      </c>
      <c r="P37" s="7">
        <v>0</v>
      </c>
    </row>
    <row r="38" spans="1:16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1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3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1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1</v>
      </c>
      <c r="N43" s="7">
        <v>0</v>
      </c>
      <c r="O43" s="7">
        <v>0</v>
      </c>
      <c r="P43" s="7">
        <v>1</v>
      </c>
    </row>
    <row r="44" spans="1:16" ht="12.75">
      <c r="A44" s="7">
        <v>40</v>
      </c>
      <c r="B44" s="7" t="s">
        <v>106</v>
      </c>
      <c r="C44" s="7">
        <v>1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0</v>
      </c>
      <c r="L48" s="7">
        <v>0</v>
      </c>
      <c r="M48" s="7">
        <v>1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1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1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15</v>
      </c>
      <c r="D57" s="7">
        <f>SUM(D5:D56)</f>
        <v>0</v>
      </c>
      <c r="E57" s="7">
        <f>SUM(E5:E56)</f>
        <v>4</v>
      </c>
      <c r="F57" s="7">
        <f>SUM(F5:F56)</f>
        <v>0</v>
      </c>
      <c r="G57" s="7">
        <f>SUM(G5:G56)</f>
        <v>1</v>
      </c>
      <c r="H57" s="7">
        <f>SUM(H5:H53)</f>
        <v>1</v>
      </c>
      <c r="I57" s="7">
        <f>SUM(I5:I56)</f>
        <v>59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12</v>
      </c>
      <c r="N57" s="7">
        <f>SUM(N5:N53)</f>
        <v>0</v>
      </c>
      <c r="O57" s="7">
        <f>SUM(O5:O56)</f>
        <v>5</v>
      </c>
      <c r="P57" s="7">
        <f>SUM(P5:P56)</f>
        <v>1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129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1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2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2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2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1</v>
      </c>
      <c r="J31" s="7">
        <v>0</v>
      </c>
      <c r="K31" s="7">
        <v>0</v>
      </c>
      <c r="L31" s="7">
        <v>0</v>
      </c>
      <c r="M31" s="7">
        <v>0</v>
      </c>
      <c r="N31" s="7">
        <v>1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1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5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1</v>
      </c>
      <c r="H57" s="7">
        <f>SUM(H5:H53)</f>
        <v>0</v>
      </c>
      <c r="I57" s="7">
        <f>SUM(I5:I56)</f>
        <v>7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2</v>
      </c>
      <c r="O57" s="7">
        <f>SUM(O5:O56)</f>
        <v>0</v>
      </c>
      <c r="P57" s="7">
        <f>SUM(P5:P56)</f>
        <v>0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61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129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7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/>
    </row>
    <row r="28" spans="1:16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1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1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1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3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1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1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2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1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1</v>
      </c>
      <c r="D35" s="7">
        <v>0</v>
      </c>
      <c r="E35" s="7">
        <v>1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2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2.75">
      <c r="A37" s="7">
        <v>33</v>
      </c>
      <c r="B37" s="7" t="s">
        <v>99</v>
      </c>
      <c r="C37" s="7">
        <v>2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12.75">
      <c r="A38" s="7">
        <v>34</v>
      </c>
      <c r="B38" s="7" t="s">
        <v>100</v>
      </c>
      <c r="C38" s="7">
        <v>3</v>
      </c>
      <c r="D38" s="7">
        <v>0</v>
      </c>
      <c r="E38" s="7">
        <v>1</v>
      </c>
      <c r="F38" s="7">
        <v>0</v>
      </c>
      <c r="G38" s="7">
        <v>0</v>
      </c>
      <c r="H38" s="7">
        <v>0</v>
      </c>
      <c r="I38" s="7">
        <v>1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2</v>
      </c>
      <c r="D39" s="7">
        <v>0</v>
      </c>
      <c r="E39" s="7">
        <v>3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2</v>
      </c>
      <c r="F40" s="7">
        <v>0</v>
      </c>
      <c r="G40" s="7">
        <v>0</v>
      </c>
      <c r="H40" s="7">
        <v>1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1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1</v>
      </c>
      <c r="D42" s="7">
        <v>0</v>
      </c>
      <c r="E42" s="7">
        <v>1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2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12.75">
      <c r="A44" s="7">
        <v>40</v>
      </c>
      <c r="B44" s="7" t="s">
        <v>106</v>
      </c>
      <c r="C44" s="7">
        <v>4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1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1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2</v>
      </c>
      <c r="F47" s="7">
        <v>0</v>
      </c>
      <c r="G47" s="7">
        <v>0</v>
      </c>
      <c r="H47" s="7">
        <v>1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25</v>
      </c>
      <c r="D57" s="7">
        <f>SUM(D5:D56)</f>
        <v>0</v>
      </c>
      <c r="E57" s="7">
        <f>SUM(E5:E56)</f>
        <v>11</v>
      </c>
      <c r="F57" s="7">
        <f>SUM(F5:F56)</f>
        <v>1</v>
      </c>
      <c r="G57" s="7">
        <f>SUM(G5:G56)</f>
        <v>2</v>
      </c>
      <c r="H57" s="7">
        <f>SUM(H5:H53)</f>
        <v>3</v>
      </c>
      <c r="I57" s="7">
        <f>SUM(I5:I56)</f>
        <v>2</v>
      </c>
      <c r="J57" s="7">
        <f>SUM(J5:J53)</f>
        <v>0</v>
      </c>
      <c r="K57" s="7">
        <f>SUM(K5:K53)</f>
        <v>1</v>
      </c>
      <c r="L57" s="7">
        <f>SUM(L5:L53)</f>
        <v>0</v>
      </c>
      <c r="M57" s="7">
        <f>SUM(M5:M53)</f>
        <v>0</v>
      </c>
      <c r="N57" s="7">
        <f>SUM(N5:N53)</f>
        <v>0</v>
      </c>
      <c r="O57" s="7">
        <f>SUM(O5:O56)</f>
        <v>0</v>
      </c>
      <c r="P57" s="7">
        <f>SUM(P5:P56)</f>
        <v>0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62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128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0</v>
      </c>
      <c r="D30" s="7">
        <v>0</v>
      </c>
      <c r="E30" s="7">
        <v>1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12.75">
      <c r="A33" s="7">
        <v>29</v>
      </c>
      <c r="B33" s="7" t="s">
        <v>95</v>
      </c>
      <c r="C33" s="7">
        <v>3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0</v>
      </c>
      <c r="D34" s="7">
        <v>0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2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5</v>
      </c>
      <c r="D57" s="7">
        <f>SUM(D5:D56)</f>
        <v>0</v>
      </c>
      <c r="E57" s="7">
        <f>SUM(E5:E56)</f>
        <v>2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>
        <f>SUM(O5:O56)</f>
        <v>0</v>
      </c>
      <c r="P57" s="7">
        <f>SUM(P5:P56)</f>
        <v>0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4" sqref="C54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127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1</v>
      </c>
      <c r="J48" s="7">
        <v>0</v>
      </c>
      <c r="K48" s="7">
        <v>1</v>
      </c>
      <c r="L48" s="7">
        <v>0</v>
      </c>
      <c r="M48" s="7">
        <v>10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10</v>
      </c>
      <c r="N49" s="7">
        <v>0</v>
      </c>
      <c r="O49" s="7">
        <v>0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4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1</v>
      </c>
      <c r="K51" s="7">
        <v>0</v>
      </c>
      <c r="L51" s="7">
        <v>0</v>
      </c>
      <c r="M51" s="7">
        <v>15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1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2</v>
      </c>
      <c r="J53" s="7">
        <v>0</v>
      </c>
      <c r="K53" s="7">
        <v>0</v>
      </c>
      <c r="L53" s="7">
        <v>0</v>
      </c>
      <c r="M53" s="7">
        <v>3</v>
      </c>
      <c r="N53" s="7">
        <v>0</v>
      </c>
      <c r="O53" s="7">
        <v>0</v>
      </c>
      <c r="P53" s="7">
        <v>0</v>
      </c>
    </row>
    <row r="54" spans="1:16" ht="12.75">
      <c r="A54" s="7">
        <v>50</v>
      </c>
      <c r="B54" s="7" t="s">
        <v>116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3</v>
      </c>
      <c r="J54" s="7">
        <v>1</v>
      </c>
      <c r="K54" s="7">
        <v>0</v>
      </c>
      <c r="L54" s="7">
        <v>0</v>
      </c>
      <c r="M54" s="7">
        <v>1</v>
      </c>
      <c r="N54" s="7">
        <v>0</v>
      </c>
      <c r="O54" s="7">
        <v>0</v>
      </c>
      <c r="P54" s="7">
        <v>0</v>
      </c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1</v>
      </c>
      <c r="H57" s="7">
        <f>SUM(H5:H54)</f>
        <v>0</v>
      </c>
      <c r="I57" s="7">
        <f>SUM(I5:I56)</f>
        <v>6</v>
      </c>
      <c r="J57" s="7">
        <f>SUM(J5:J54)</f>
        <v>2</v>
      </c>
      <c r="K57" s="7">
        <f>SUM(K5:K54)</f>
        <v>1</v>
      </c>
      <c r="L57" s="7">
        <f>SUM(L5:L54)</f>
        <v>0</v>
      </c>
      <c r="M57" s="7">
        <f>SUM(M5:M54)</f>
        <v>44</v>
      </c>
      <c r="N57" s="7">
        <f>SUM(N5:N54)</f>
        <v>0</v>
      </c>
      <c r="O57" s="7">
        <f>SUM(O5:O56)</f>
        <v>0</v>
      </c>
      <c r="P57" s="7">
        <f>SUM(P5:P56)</f>
        <v>0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11.28125" style="0" customWidth="1"/>
    <col min="17" max="17" width="7.140625" style="0" customWidth="1"/>
    <col min="18" max="18" width="11.421875" style="0" customWidth="1"/>
    <col min="19" max="19" width="6.7109375" style="0" customWidth="1"/>
  </cols>
  <sheetData>
    <row r="1" spans="1:21" ht="12.75">
      <c r="A1" s="1" t="s">
        <v>21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 t="s">
        <v>142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1" t="s">
        <v>2</v>
      </c>
      <c r="U2" s="1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4"/>
      <c r="P4" s="4"/>
      <c r="Q4" s="4"/>
      <c r="R4" s="4"/>
      <c r="S4" s="4"/>
      <c r="T4" s="4"/>
      <c r="U4" s="4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1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139.7</v>
      </c>
      <c r="P5" s="7">
        <v>0</v>
      </c>
      <c r="Q5" s="9">
        <f>IF(O5&gt;0,P5/O5,0)</f>
        <v>0</v>
      </c>
      <c r="R5" s="7">
        <v>1</v>
      </c>
      <c r="S5" s="9">
        <f>IF(O5&gt;0,R5/O5,0)</f>
        <v>0.007158196134574088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139.7</v>
      </c>
      <c r="P6" s="7">
        <v>0</v>
      </c>
      <c r="Q6" s="9">
        <f>IF(O6&gt;0,P6/O6,0)</f>
        <v>0</v>
      </c>
      <c r="R6" s="7">
        <v>0</v>
      </c>
      <c r="S6" s="9">
        <f>IF(O6&gt;0,R6/O6,0)</f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139.7</v>
      </c>
      <c r="P7" s="7">
        <v>0</v>
      </c>
      <c r="Q7" s="9">
        <f>IF(O7&gt;0,P7/O7,0)</f>
        <v>0</v>
      </c>
      <c r="R7" s="7">
        <v>0</v>
      </c>
      <c r="S7" s="9">
        <f>IF(O7&gt;0,R7/O7,0)</f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139.7</v>
      </c>
      <c r="P8" s="7">
        <v>0</v>
      </c>
      <c r="Q8" s="9">
        <f>IF(O8&gt;0,P8/O8,0)</f>
        <v>0</v>
      </c>
      <c r="R8" s="7">
        <v>0</v>
      </c>
      <c r="S8" s="9">
        <f>IF(O8&gt;0,R8/O8,0)</f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139.7</v>
      </c>
      <c r="P9" s="7">
        <v>0</v>
      </c>
      <c r="Q9" s="9">
        <v>0</v>
      </c>
      <c r="R9" s="7">
        <v>0</v>
      </c>
      <c r="S9" s="9"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139.7</v>
      </c>
      <c r="P10" s="7">
        <v>0</v>
      </c>
      <c r="Q10" s="9">
        <f aca="true" t="shared" si="0" ref="Q10:Q56">IF(O10&gt;0,P10/O10,0)</f>
        <v>0</v>
      </c>
      <c r="R10" s="7">
        <v>0</v>
      </c>
      <c r="S10" s="9">
        <f aca="true" t="shared" si="1" ref="S10:S56">IF(O10&gt;0,R10/O10,0)</f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139.7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139.7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139.7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139.7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139.7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139.7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139.7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139.7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1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139.7</v>
      </c>
      <c r="P19" s="7">
        <v>0</v>
      </c>
      <c r="Q19" s="9">
        <f t="shared" si="0"/>
        <v>0</v>
      </c>
      <c r="R19" s="7">
        <v>1</v>
      </c>
      <c r="S19" s="9">
        <f t="shared" si="1"/>
        <v>0.007158196134574088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4</v>
      </c>
      <c r="D20" s="7">
        <v>0</v>
      </c>
      <c r="E20" s="7">
        <v>1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139.7</v>
      </c>
      <c r="P20" s="7">
        <v>4</v>
      </c>
      <c r="Q20" s="9">
        <f t="shared" si="0"/>
        <v>0.028632784538296353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1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139.7</v>
      </c>
      <c r="P21" s="7">
        <v>1</v>
      </c>
      <c r="Q21" s="9">
        <f t="shared" si="0"/>
        <v>0.007158196134574088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2</v>
      </c>
      <c r="D22" s="7">
        <v>0</v>
      </c>
      <c r="E22" s="7">
        <v>1</v>
      </c>
      <c r="F22" s="7">
        <v>0</v>
      </c>
      <c r="G22" s="7">
        <v>2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139.7</v>
      </c>
      <c r="P22" s="7">
        <v>2</v>
      </c>
      <c r="Q22" s="9">
        <f t="shared" si="0"/>
        <v>0.014316392269148177</v>
      </c>
      <c r="R22" s="7">
        <v>2</v>
      </c>
      <c r="S22" s="9">
        <f t="shared" si="1"/>
        <v>0.014316392269148177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5</v>
      </c>
      <c r="D23" s="7">
        <v>0</v>
      </c>
      <c r="E23" s="7">
        <v>0</v>
      </c>
      <c r="F23" s="7">
        <v>0</v>
      </c>
      <c r="G23" s="7">
        <v>3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139.7</v>
      </c>
      <c r="P23" s="7">
        <v>5</v>
      </c>
      <c r="Q23" s="9">
        <f t="shared" si="0"/>
        <v>0.03579098067287044</v>
      </c>
      <c r="R23" s="7">
        <v>3</v>
      </c>
      <c r="S23" s="9">
        <f t="shared" si="1"/>
        <v>0.021474588403722263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1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139.7</v>
      </c>
      <c r="P24" s="7">
        <v>1</v>
      </c>
      <c r="Q24" s="9">
        <f t="shared" si="0"/>
        <v>0.007158196134574088</v>
      </c>
      <c r="R24" s="7">
        <v>0</v>
      </c>
      <c r="S24" s="9">
        <f t="shared" si="1"/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139.7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139.7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1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1</v>
      </c>
      <c r="M27" s="7">
        <v>0</v>
      </c>
      <c r="N27" s="7">
        <v>0</v>
      </c>
      <c r="O27" s="7">
        <v>139.7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1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139.7</v>
      </c>
      <c r="P28" s="7">
        <v>0</v>
      </c>
      <c r="Q28" s="9">
        <f t="shared" si="0"/>
        <v>0</v>
      </c>
      <c r="R28" s="7">
        <v>1</v>
      </c>
      <c r="S28" s="9">
        <f t="shared" si="1"/>
        <v>0.007158196134574088</v>
      </c>
      <c r="T28" s="7">
        <v>0</v>
      </c>
      <c r="U28" s="7">
        <v>1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1</v>
      </c>
      <c r="M29" s="7">
        <v>0</v>
      </c>
      <c r="N29" s="7">
        <v>0</v>
      </c>
      <c r="O29" s="7">
        <v>139.7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139.7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1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139.7</v>
      </c>
      <c r="P31" s="7">
        <v>1</v>
      </c>
      <c r="Q31" s="9">
        <f t="shared" si="0"/>
        <v>0.007158196134574088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139.7</v>
      </c>
      <c r="P32" s="7">
        <v>0</v>
      </c>
      <c r="Q32" s="9">
        <f t="shared" si="0"/>
        <v>0</v>
      </c>
      <c r="R32" s="7">
        <v>0</v>
      </c>
      <c r="S32" s="9"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139.7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139.7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139.7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139.7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1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139.7</v>
      </c>
      <c r="P37" s="7">
        <v>0</v>
      </c>
      <c r="Q37" s="9">
        <f t="shared" si="0"/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1</v>
      </c>
      <c r="D38" s="7">
        <v>1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139.7</v>
      </c>
      <c r="P38" s="7">
        <v>1</v>
      </c>
      <c r="Q38" s="9">
        <f t="shared" si="0"/>
        <v>0.007158196134574088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139.7</v>
      </c>
      <c r="P39" s="7">
        <v>0</v>
      </c>
      <c r="Q39" s="9">
        <f t="shared" si="0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139.7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139.7</v>
      </c>
      <c r="P41" s="7">
        <v>0</v>
      </c>
      <c r="Q41" s="9">
        <f t="shared" si="0"/>
        <v>0</v>
      </c>
      <c r="R41" s="7">
        <v>1</v>
      </c>
      <c r="S41" s="9">
        <f t="shared" si="1"/>
        <v>0.007158196134574088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1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139.7</v>
      </c>
      <c r="P42" s="7">
        <v>1</v>
      </c>
      <c r="Q42" s="9">
        <f t="shared" si="0"/>
        <v>0.007158196134574088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139.7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139.7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139.7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1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139.7</v>
      </c>
      <c r="P46" s="7">
        <v>1</v>
      </c>
      <c r="Q46" s="9">
        <f t="shared" si="0"/>
        <v>0.007158196134574088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139.7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139.7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139.7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1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139.7</v>
      </c>
      <c r="P50" s="7">
        <v>1</v>
      </c>
      <c r="Q50" s="9">
        <f t="shared" si="0"/>
        <v>0.007158196134574088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139.7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1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1</v>
      </c>
      <c r="K52" s="7">
        <v>0</v>
      </c>
      <c r="L52" s="7">
        <v>0</v>
      </c>
      <c r="M52" s="7">
        <v>0</v>
      </c>
      <c r="N52" s="7">
        <v>0</v>
      </c>
      <c r="O52" s="7">
        <v>139.7</v>
      </c>
      <c r="P52" s="7">
        <v>1</v>
      </c>
      <c r="Q52" s="9">
        <f t="shared" si="0"/>
        <v>0.007158196134574088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 aca="true" t="shared" si="2" ref="C57:N57">SUM(C5:C56)</f>
        <v>19</v>
      </c>
      <c r="D57" s="7">
        <f t="shared" si="2"/>
        <v>1</v>
      </c>
      <c r="E57" s="7">
        <f t="shared" si="2"/>
        <v>2</v>
      </c>
      <c r="F57" s="7">
        <f t="shared" si="2"/>
        <v>2</v>
      </c>
      <c r="G57" s="7">
        <f t="shared" si="2"/>
        <v>9</v>
      </c>
      <c r="H57" s="7">
        <f t="shared" si="2"/>
        <v>0</v>
      </c>
      <c r="I57" s="7">
        <f t="shared" si="2"/>
        <v>0</v>
      </c>
      <c r="J57" s="7">
        <f t="shared" si="2"/>
        <v>1</v>
      </c>
      <c r="K57" s="7">
        <f t="shared" si="2"/>
        <v>0</v>
      </c>
      <c r="L57" s="7">
        <f t="shared" si="2"/>
        <v>2</v>
      </c>
      <c r="M57" s="7">
        <f t="shared" si="2"/>
        <v>1</v>
      </c>
      <c r="N57" s="7">
        <f t="shared" si="2"/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1</v>
      </c>
    </row>
  </sheetData>
  <printOptions/>
  <pageMargins left="0.75" right="0.75" top="1" bottom="1" header="0.5" footer="0.5"/>
  <pageSetup horizontalDpi="300" verticalDpi="300" orientation="portrait" scale="63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64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126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>
        <f>SUM(O5:O56)</f>
        <v>0</v>
      </c>
      <c r="P57" s="7">
        <f>SUM(P5:P56)</f>
        <v>0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65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125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>
        <f>SUM(O5:O56)</f>
        <v>0</v>
      </c>
      <c r="P57" s="7">
        <f>SUM(P5:P56)</f>
        <v>0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</cols>
  <sheetData>
    <row r="1" spans="1:16" ht="12.75">
      <c r="A1" s="26" t="s">
        <v>66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2.75">
      <c r="A2" s="26" t="s">
        <v>124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26" t="s">
        <v>2</v>
      </c>
      <c r="P2" s="26"/>
    </row>
    <row r="3" spans="1:16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3" t="s">
        <v>10</v>
      </c>
      <c r="P3" s="3" t="s">
        <v>11</v>
      </c>
    </row>
    <row r="4" spans="1:16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</row>
    <row r="5" spans="1:16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</row>
    <row r="6" spans="1:16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</row>
    <row r="7" spans="1:16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</row>
    <row r="8" spans="1:16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</row>
    <row r="9" spans="1:16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</row>
    <row r="10" spans="1:16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</row>
    <row r="11" spans="1:16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</row>
    <row r="12" spans="1:16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</row>
    <row r="13" spans="1:16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</row>
    <row r="14" spans="1:16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</row>
    <row r="15" spans="1:16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</row>
    <row r="16" spans="1:16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</row>
    <row r="17" spans="1:16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</row>
    <row r="18" spans="1:16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</row>
    <row r="19" spans="1:16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</row>
    <row r="20" spans="1:16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</row>
    <row r="21" spans="1:16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</row>
    <row r="22" spans="1:16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</row>
    <row r="23" spans="1:16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</row>
    <row r="24" spans="1:16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</row>
    <row r="25" spans="1:16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</row>
    <row r="26" spans="1:16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</row>
    <row r="27" spans="1:16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</row>
    <row r="28" spans="1:16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</row>
    <row r="29" spans="1:16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</row>
    <row r="30" spans="1:16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</row>
    <row r="31" spans="1:16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</row>
    <row r="32" spans="1:16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</row>
    <row r="33" spans="1:16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</row>
    <row r="34" spans="1:16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</row>
    <row r="35" spans="1:16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</row>
    <row r="36" spans="1:16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</row>
    <row r="37" spans="1:16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</row>
    <row r="38" spans="1:16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</row>
    <row r="39" spans="1:16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</row>
    <row r="40" spans="1:16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</row>
    <row r="41" spans="1:16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</row>
    <row r="42" spans="1:16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</row>
    <row r="43" spans="1:16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</row>
    <row r="44" spans="1:16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</row>
    <row r="45" spans="1:16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</row>
    <row r="46" spans="1:16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</row>
    <row r="47" spans="1:16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</row>
    <row r="48" spans="1:16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</row>
    <row r="49" spans="1:16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</row>
    <row r="50" spans="1:16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</row>
    <row r="51" spans="1:16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</row>
    <row r="52" spans="1:16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</row>
    <row r="53" spans="1:16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</row>
    <row r="54" spans="1:16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</row>
    <row r="55" spans="1:16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</row>
    <row r="56" spans="1:16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2:16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>
        <f>SUM(O5:O56)</f>
        <v>0</v>
      </c>
      <c r="P57" s="7">
        <f>SUM(P5:P56)</f>
        <v>0</v>
      </c>
    </row>
  </sheetData>
  <mergeCells count="4">
    <mergeCell ref="A1:P1"/>
    <mergeCell ref="A2:B2"/>
    <mergeCell ref="O2:P2"/>
    <mergeCell ref="O4:P4"/>
  </mergeCells>
  <printOptions/>
  <pageMargins left="0.75" right="0.75" top="1" bottom="1" header="0.5" footer="0.5"/>
  <pageSetup horizontalDpi="300" verticalDpi="300" orientation="portrait" scale="65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C5" sqref="C5"/>
    </sheetView>
  </sheetViews>
  <sheetFormatPr defaultColWidth="9.140625" defaultRowHeight="12.75"/>
  <cols>
    <col min="2" max="2" width="11.28125" style="0" customWidth="1"/>
  </cols>
  <sheetData>
    <row r="1" ht="12.75">
      <c r="A1" t="s">
        <v>123</v>
      </c>
    </row>
    <row r="2" spans="15:16" ht="12.75">
      <c r="O2" s="26" t="s">
        <v>2</v>
      </c>
      <c r="P2" s="26"/>
    </row>
    <row r="3" spans="1:16" ht="12.75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7" t="s">
        <v>10</v>
      </c>
      <c r="P3" s="7" t="s">
        <v>11</v>
      </c>
    </row>
    <row r="4" spans="1:16" ht="12.7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7"/>
      <c r="P4" s="7"/>
    </row>
    <row r="5" spans="1:16" ht="12.75">
      <c r="A5" s="7">
        <v>1</v>
      </c>
      <c r="B5" s="7" t="s">
        <v>67</v>
      </c>
      <c r="C5" s="8">
        <f>'Zone 21'!C5+'Zone 20'!C5+'Zone 19'!C5+'Zone 18'!C5+'Zone 17'!C5+'Zone 16'!C5+'Zone 15'!C5+'Zone 14'!C5+'Zone 13'!C5+'Zone 12'!C5+'Zone 11'!C5+'Zone 10'!C5+'Zone 9'!C5+'Zone 8'!C5+'Zone 7'!C5+'Zone 6'!C5+'Zone 5'!C5+'Zone 4'!C5+'Zone 3'!C5+'Zone 2'!C5+'Zone 1'!C5</f>
        <v>1</v>
      </c>
      <c r="D5" s="8">
        <f>'Zone 21'!D5+'Zone 20'!D5+'Zone 19'!D5+'Zone 18'!D5+'Zone 17'!D5+'Zone 16'!D5+'Zone 15'!D5+'Zone 14'!D5+'Zone 13'!D5+'Zone 12'!D5+'Zone 11'!D5+'Zone 10'!D5+'Zone 9'!D5+'Zone 8'!D5+'Zone 7'!D5+'Zone 6'!D5+'Zone 5'!D5+'Zone 4'!D5+'Zone 3'!D5+'Zone 2'!D5+'Zone 1'!D5</f>
        <v>2</v>
      </c>
      <c r="E5" s="8">
        <f>'Zone 21'!E5+'Zone 20'!E5+'Zone 19'!E5+'Zone 18'!E5+'Zone 17'!E5+'Zone 16'!E5+'Zone 15'!E5+'Zone 14'!E5+'Zone 13'!E5+'Zone 12'!E5+'Zone 11'!E5+'Zone 10'!E5+'Zone 9'!E5+'Zone 8'!E5+'Zone 7'!E5+'Zone 6'!E5+'Zone 5'!E5+'Zone 4'!E5+'Zone 3'!E5+'Zone 2'!E5+'Zone 1'!E5</f>
        <v>0</v>
      </c>
      <c r="F5" s="8">
        <f>'Zone 21'!F5+'Zone 20'!F5+'Zone 19'!F5+'Zone 18'!F5+'Zone 17'!F5+'Zone 16'!F5+'Zone 15'!F5+'Zone 14'!F5+'Zone 13'!F5+'Zone 12'!F5+'Zone 11'!F5+'Zone 10'!F5+'Zone 9'!F5+'Zone 8'!F5+'Zone 7'!F5+'Zone 6'!F5+'Zone 5'!F5+'Zone 4'!F5+'Zone 3'!F5+'Zone 2'!F5+'Zone 1'!F5</f>
        <v>0</v>
      </c>
      <c r="G5" s="8">
        <f>'Zone 21'!G5+'Zone 20'!G5+'Zone 19'!G5+'Zone 18'!G5+'Zone 17'!G5+'Zone 16'!G5+'Zone 15'!G5+'Zone 14'!G5+'Zone 13'!G5+'Zone 12'!G5+'Zone 11'!G5+'Zone 10'!G5+'Zone 9'!G5+'Zone 8'!G5+'Zone 7'!G5+'Zone 6'!G5+'Zone 5'!G5+'Zone 4'!G5+'Zone 3'!G5+'Zone 2'!G5+'Zone 1'!G5</f>
        <v>1</v>
      </c>
      <c r="H5" s="8">
        <f>'Zone 21'!H5+'Zone 20'!H5+'Zone 19'!H5+'Zone 18'!H5+'Zone 17'!H5+'Zone 16'!H5+'Zone 15'!H5+'Zone 14'!H5+'Zone 13'!H5+'Zone 12'!H5+'Zone 11'!H5+'Zone 10'!H5+'Zone 9'!H5+'Zone 8'!H5+'Zone 7'!H5+'Zone 6'!H5+'Zone 5'!H5+'Zone 4'!H5+'Zone 3'!H5+'Zone 2'!H5+'Zone 1'!H5</f>
        <v>1</v>
      </c>
      <c r="I5" s="8">
        <f>'Zone 21'!I5+'Zone 20'!I5+'Zone 19'!I5+'Zone 18'!I5+'Zone 17'!I5+'Zone 16'!I5+'Zone 15'!I5+'Zone 14'!I5+'Zone 13'!I5+'Zone 12'!I5+'Zone 11'!I5+'Zone 10'!I5+'Zone 9'!I5+'Zone 8'!I5+'Zone 7'!I5+'Zone 6'!I5+'Zone 5'!I5+'Zone 4'!I5+'Zone 3'!I5+'Zone 2'!I5+'Zone 1'!I5</f>
        <v>3</v>
      </c>
      <c r="J5" s="8">
        <f>'Zone 21'!J5+'Zone 20'!J5+'Zone 19'!J5+'Zone 18'!J5+'Zone 17'!J5+'Zone 16'!J5+'Zone 15'!J5+'Zone 14'!J5+'Zone 13'!J5+'Zone 12'!J5+'Zone 11'!J5+'Zone 10'!J5+'Zone 9'!J5+'Zone 8'!J5+'Zone 7'!J5+'Zone 6'!J5+'Zone 5'!J5+'Zone 4'!J5+'Zone 3'!J5+'Zone 2'!J5+'Zone 1'!J5</f>
        <v>6</v>
      </c>
      <c r="K5" s="8">
        <f>'Zone 21'!K5+'Zone 20'!K5+'Zone 19'!K5+'Zone 18'!K5+'Zone 17'!K5+'Zone 16'!K5+'Zone 15'!K5+'Zone 14'!K5+'Zone 13'!K5+'Zone 12'!K5+'Zone 11'!K5+'Zone 10'!K5+'Zone 9'!K5+'Zone 8'!K5+'Zone 7'!K5+'Zone 6'!K5+'Zone 5'!K5+'Zone 4'!K5+'Zone 3'!K5+'Zone 2'!K5+'Zone 1'!K5</f>
        <v>0</v>
      </c>
      <c r="L5" s="8">
        <f>'Zone 21'!L5+'Zone 20'!L5+'Zone 19'!L5+'Zone 18'!L5+'Zone 17'!L5+'Zone 16'!L5+'Zone 15'!L5+'Zone 14'!L5+'Zone 13'!L5+'Zone 12'!L5+'Zone 11'!L5+'Zone 10'!L5+'Zone 9'!L5+'Zone 8'!L5+'Zone 7'!L5+'Zone 6'!L5+'Zone 5'!L5+'Zone 4'!L5+'Zone 3'!L5+'Zone 2'!L5+'Zone 1'!L5</f>
        <v>0</v>
      </c>
      <c r="M5" s="8">
        <f>'Zone 21'!M5+'Zone 20'!M5+'Zone 19'!M5+'Zone 18'!M5+'Zone 17'!M5+'Zone 16'!M5+'Zone 15'!M5+'Zone 14'!M5+'Zone 13'!M5+'Zone 12'!M5+'Zone 11'!M5+'Zone 10'!M5+'Zone 9'!M5+'Zone 8'!M5+'Zone 7'!M5+'Zone 6'!M5+'Zone 5'!M5+'Zone 4'!M5+'Zone 3'!M5+'Zone 2'!M5+'Zone 1'!M5</f>
        <v>0</v>
      </c>
      <c r="N5" s="8">
        <f>'Zone 21'!N5+'Zone 20'!N5+'Zone 19'!N5+'Zone 18'!N5+'Zone 17'!N5+'Zone 16'!N5+'Zone 15'!N5+'Zone 14'!N5+'Zone 13'!N5+'Zone 12'!N5+'Zone 11'!N5+'Zone 10'!N5+'Zone 9'!N5+'Zone 8'!N5+'Zone 7'!N5+'Zone 6'!N5+'Zone 5'!N5+'Zone 4'!N5+'Zone 3'!N5+'Zone 2'!N5+'Zone 1'!N5</f>
        <v>1</v>
      </c>
      <c r="O5" s="8">
        <f>'Zone 21'!T5+'Zone 20'!T5+'Zone 19'!T5+'Zone 18'!T5+'Zone 17'!T5+'Zone 16'!T5+'Zone 15'!T5+'Zone 14'!T5+'Zone 13'!T5+'Zone 12'!T5+'Zone 11'!T5+'Zone 10'!T5+'Zone 9'!T5+'Zone 8'!T5+'Zone 7'!T5+'Zone 6'!T5+'Zone 5'!T5+'Zone 4'!T5+'Zone 3'!T5+'Zone 2'!T5+'Zone 1'!T5</f>
        <v>0</v>
      </c>
      <c r="P5" s="8">
        <f>'Zone 21'!U5+'Zone 20'!U5+'Zone 19'!U5+'Zone 18'!U5+'Zone 17'!U5+'Zone 16'!U5+'Zone 15'!U5+'Zone 14'!U5+'Zone 13'!U5+'Zone 12'!U5+'Zone 11'!U5+'Zone 10'!U5+'Zone 9'!U5+'Zone 8'!U5+'Zone 7'!U5+'Zone 6'!U5+'Zone 5'!U5+'Zone 4'!U5+'Zone 3'!U5+'Zone 2'!U5+'Zone 1'!U5</f>
        <v>0</v>
      </c>
    </row>
    <row r="6" spans="1:16" ht="12.75">
      <c r="A6" s="7">
        <v>2</v>
      </c>
      <c r="B6" s="7" t="s">
        <v>68</v>
      </c>
      <c r="C6" s="8">
        <f>'Zone 21'!C6+'Zone 20'!C6+'Zone 19'!C6+'Zone 18'!C6+'Zone 17'!C6+'Zone 16'!C6+'Zone 15'!C6+'Zone 14'!C6+'Zone 13'!C6+'Zone 12'!C6+'Zone 11'!C6+'Zone 10'!C6+'Zone 9'!C6+'Zone 8'!C6+'Zone 7'!C6+'Zone 6'!C6+'Zone 5'!C6+'Zone 4'!C6+'Zone 3'!C6+'Zone 2'!C6+'Zone 1'!C6</f>
        <v>1</v>
      </c>
      <c r="D6" s="8">
        <f>'Zone 21'!D6+'Zone 20'!D6+'Zone 19'!D6+'Zone 18'!D6+'Zone 17'!D6+'Zone 16'!D6+'Zone 15'!D6+'Zone 14'!D6+'Zone 13'!D6+'Zone 12'!D6+'Zone 11'!D6+'Zone 10'!D6+'Zone 9'!D6+'Zone 8'!D6+'Zone 7'!D6+'Zone 6'!D6+'Zone 5'!D6+'Zone 4'!D6+'Zone 3'!D6+'Zone 2'!D6+'Zone 1'!D6</f>
        <v>3</v>
      </c>
      <c r="E6" s="8">
        <f>'Zone 21'!E6+'Zone 20'!E6+'Zone 19'!E6+'Zone 18'!E6+'Zone 17'!E6+'Zone 16'!E6+'Zone 15'!E6+'Zone 14'!E6+'Zone 13'!E6+'Zone 12'!E6+'Zone 11'!E6+'Zone 10'!E6+'Zone 9'!E6+'Zone 8'!E6+'Zone 7'!E6+'Zone 6'!E6+'Zone 5'!E6+'Zone 4'!E6+'Zone 3'!E6+'Zone 2'!E6+'Zone 1'!E6</f>
        <v>0</v>
      </c>
      <c r="F6" s="8">
        <f>'Zone 21'!F6+'Zone 20'!F6+'Zone 19'!F6+'Zone 18'!F6+'Zone 17'!F6+'Zone 16'!F6+'Zone 15'!F6+'Zone 14'!F6+'Zone 13'!F6+'Zone 12'!F6+'Zone 11'!F6+'Zone 10'!F6+'Zone 9'!F6+'Zone 8'!F6+'Zone 7'!F6+'Zone 6'!F6+'Zone 5'!F6+'Zone 4'!F6+'Zone 3'!F6+'Zone 2'!F6+'Zone 1'!F6</f>
        <v>0</v>
      </c>
      <c r="G6" s="8">
        <f>'Zone 21'!G6+'Zone 20'!G6+'Zone 19'!G6+'Zone 18'!G6+'Zone 17'!G6+'Zone 16'!G6+'Zone 15'!G6+'Zone 14'!G6+'Zone 13'!G6+'Zone 12'!G6+'Zone 11'!G6+'Zone 10'!G6+'Zone 9'!G6+'Zone 8'!G6+'Zone 7'!G6+'Zone 6'!G6+'Zone 5'!G6+'Zone 4'!G6+'Zone 3'!G6+'Zone 2'!G6+'Zone 1'!G6</f>
        <v>0</v>
      </c>
      <c r="H6" s="8">
        <f>'Zone 21'!H6+'Zone 20'!H6+'Zone 19'!H6+'Zone 18'!H6+'Zone 17'!H6+'Zone 16'!H6+'Zone 15'!H6+'Zone 14'!H6+'Zone 13'!H6+'Zone 12'!H6+'Zone 11'!H6+'Zone 10'!H6+'Zone 9'!H6+'Zone 8'!H6+'Zone 7'!H6+'Zone 6'!H6+'Zone 5'!H6+'Zone 4'!H6+'Zone 3'!H6+'Zone 2'!H6+'Zone 1'!H6</f>
        <v>1</v>
      </c>
      <c r="I6" s="8">
        <f>'Zone 21'!I6+'Zone 20'!I6+'Zone 19'!I6+'Zone 18'!I6+'Zone 17'!I6+'Zone 16'!I6+'Zone 15'!I6+'Zone 14'!I6+'Zone 13'!I6+'Zone 12'!I6+'Zone 11'!I6+'Zone 10'!I6+'Zone 9'!I6+'Zone 8'!I6+'Zone 7'!I6+'Zone 6'!I6+'Zone 5'!I6+'Zone 4'!I6+'Zone 3'!I6+'Zone 2'!I6+'Zone 1'!I6</f>
        <v>0</v>
      </c>
      <c r="J6" s="8">
        <f>'Zone 21'!J6+'Zone 20'!J6+'Zone 19'!J6+'Zone 18'!J6+'Zone 17'!J6+'Zone 16'!J6+'Zone 15'!J6+'Zone 14'!J6+'Zone 13'!J6+'Zone 12'!J6+'Zone 11'!J6+'Zone 10'!J6+'Zone 9'!J6+'Zone 8'!J6+'Zone 7'!J6+'Zone 6'!J6+'Zone 5'!J6+'Zone 4'!J6+'Zone 3'!J6+'Zone 2'!J6+'Zone 1'!J6</f>
        <v>2</v>
      </c>
      <c r="K6" s="8">
        <f>'Zone 21'!K6+'Zone 20'!K6+'Zone 19'!K6+'Zone 18'!K6+'Zone 17'!K6+'Zone 16'!K6+'Zone 15'!K6+'Zone 14'!K6+'Zone 13'!K6+'Zone 12'!K6+'Zone 11'!K6+'Zone 10'!K6+'Zone 9'!K6+'Zone 8'!K6+'Zone 7'!K6+'Zone 6'!K6+'Zone 5'!K6+'Zone 4'!K6+'Zone 3'!K6+'Zone 2'!K6+'Zone 1'!K6</f>
        <v>0</v>
      </c>
      <c r="L6" s="8">
        <f>'Zone 21'!L6+'Zone 20'!L6+'Zone 19'!L6+'Zone 18'!L6+'Zone 17'!L6+'Zone 16'!L6+'Zone 15'!L6+'Zone 14'!L6+'Zone 13'!L6+'Zone 12'!L6+'Zone 11'!L6+'Zone 10'!L6+'Zone 9'!L6+'Zone 8'!L6+'Zone 7'!L6+'Zone 6'!L6+'Zone 5'!L6+'Zone 4'!L6+'Zone 3'!L6+'Zone 2'!L6+'Zone 1'!L6</f>
        <v>0</v>
      </c>
      <c r="M6" s="8">
        <f>'Zone 21'!M6+'Zone 20'!M6+'Zone 19'!M6+'Zone 18'!M6+'Zone 17'!M6+'Zone 16'!M6+'Zone 15'!M6+'Zone 14'!M6+'Zone 13'!M6+'Zone 12'!M6+'Zone 11'!M6+'Zone 10'!M6+'Zone 9'!M6+'Zone 8'!M6+'Zone 7'!M6+'Zone 6'!M6+'Zone 5'!M6+'Zone 4'!M6+'Zone 3'!M6+'Zone 2'!M6+'Zone 1'!M6</f>
        <v>0</v>
      </c>
      <c r="N6" s="8">
        <f>'Zone 21'!N6+'Zone 20'!N6+'Zone 19'!N6+'Zone 18'!N6+'Zone 17'!N6+'Zone 16'!N6+'Zone 15'!N6+'Zone 14'!N6+'Zone 13'!N6+'Zone 12'!N6+'Zone 11'!N6+'Zone 10'!N6+'Zone 9'!N6+'Zone 8'!N6+'Zone 7'!N6+'Zone 6'!N6+'Zone 5'!N6+'Zone 4'!N6+'Zone 3'!N6+'Zone 2'!N6+'Zone 1'!N6</f>
        <v>0</v>
      </c>
      <c r="O6" s="8">
        <f>'Zone 21'!T6+'Zone 20'!T6+'Zone 19'!T6+'Zone 18'!T6+'Zone 17'!T6+'Zone 16'!T6+'Zone 15'!T6+'Zone 14'!T6+'Zone 13'!T6+'Zone 12'!T6+'Zone 11'!T6+'Zone 10'!T6+'Zone 9'!T6+'Zone 8'!T6+'Zone 7'!T6+'Zone 6'!T6+'Zone 5'!T6+'Zone 4'!T6+'Zone 3'!T6+'Zone 2'!T6+'Zone 1'!T6</f>
        <v>0</v>
      </c>
      <c r="P6" s="8">
        <f>'Zone 21'!U6+'Zone 20'!U6+'Zone 19'!U6+'Zone 18'!U6+'Zone 17'!U6+'Zone 16'!U6+'Zone 15'!U6+'Zone 14'!U6+'Zone 13'!U6+'Zone 12'!U6+'Zone 11'!U6+'Zone 10'!U6+'Zone 9'!U6+'Zone 8'!U6+'Zone 7'!U6+'Zone 6'!U6+'Zone 5'!U6+'Zone 4'!U6+'Zone 3'!U6+'Zone 2'!U6+'Zone 1'!U6</f>
        <v>0</v>
      </c>
    </row>
    <row r="7" spans="1:16" ht="12.75">
      <c r="A7" s="7">
        <v>3</v>
      </c>
      <c r="B7" s="7" t="s">
        <v>69</v>
      </c>
      <c r="C7" s="8">
        <f>'Zone 21'!C7+'Zone 20'!C7+'Zone 19'!C7+'Zone 18'!C7+'Zone 17'!C7+'Zone 16'!C7+'Zone 15'!C7+'Zone 14'!C7+'Zone 13'!C7+'Zone 12'!C7+'Zone 11'!C7+'Zone 10'!C7+'Zone 9'!C7+'Zone 8'!C7+'Zone 7'!C7+'Zone 6'!C7+'Zone 5'!C7+'Zone 4'!C7+'Zone 3'!C7+'Zone 2'!C7+'Zone 1'!C7</f>
        <v>4</v>
      </c>
      <c r="D7" s="8">
        <f>'Zone 21'!D7+'Zone 20'!D7+'Zone 19'!D7+'Zone 18'!D7+'Zone 17'!D7+'Zone 16'!D7+'Zone 15'!D7+'Zone 14'!D7+'Zone 13'!D7+'Zone 12'!D7+'Zone 11'!D7+'Zone 10'!D7+'Zone 9'!D7+'Zone 8'!D7+'Zone 7'!D7+'Zone 6'!D7+'Zone 5'!D7+'Zone 4'!D7+'Zone 3'!D7+'Zone 2'!D7+'Zone 1'!D7</f>
        <v>3</v>
      </c>
      <c r="E7" s="8">
        <f>'Zone 21'!E7+'Zone 20'!E7+'Zone 19'!E7+'Zone 18'!E7+'Zone 17'!E7+'Zone 16'!E7+'Zone 15'!E7+'Zone 14'!E7+'Zone 13'!E7+'Zone 12'!E7+'Zone 11'!E7+'Zone 10'!E7+'Zone 9'!E7+'Zone 8'!E7+'Zone 7'!E7+'Zone 6'!E7+'Zone 5'!E7+'Zone 4'!E7+'Zone 3'!E7+'Zone 2'!E7+'Zone 1'!E7</f>
        <v>0</v>
      </c>
      <c r="F7" s="8">
        <f>'Zone 21'!F7+'Zone 20'!F7+'Zone 19'!F7+'Zone 18'!F7+'Zone 17'!F7+'Zone 16'!F7+'Zone 15'!F7+'Zone 14'!F7+'Zone 13'!F7+'Zone 12'!F7+'Zone 11'!F7+'Zone 10'!F7+'Zone 9'!F7+'Zone 8'!F7+'Zone 7'!F7+'Zone 6'!F7+'Zone 5'!F7+'Zone 4'!F7+'Zone 3'!F7+'Zone 2'!F7+'Zone 1'!F7</f>
        <v>0</v>
      </c>
      <c r="G7" s="8">
        <f>'Zone 21'!G7+'Zone 20'!G7+'Zone 19'!G7+'Zone 18'!G7+'Zone 17'!G7+'Zone 16'!G7+'Zone 15'!G7+'Zone 14'!G7+'Zone 13'!G7+'Zone 12'!G7+'Zone 11'!G7+'Zone 10'!G7+'Zone 9'!G7+'Zone 8'!G7+'Zone 7'!G7+'Zone 6'!G7+'Zone 5'!G7+'Zone 4'!G7+'Zone 3'!G7+'Zone 2'!G7+'Zone 1'!G7</f>
        <v>0</v>
      </c>
      <c r="H7" s="8">
        <f>'Zone 21'!H7+'Zone 20'!H7+'Zone 19'!H7+'Zone 18'!H7+'Zone 17'!H7+'Zone 16'!H7+'Zone 15'!H7+'Zone 14'!H7+'Zone 13'!H7+'Zone 12'!H7+'Zone 11'!H7+'Zone 10'!H7+'Zone 9'!H7+'Zone 8'!H7+'Zone 7'!H7+'Zone 6'!H7+'Zone 5'!H7+'Zone 4'!H7+'Zone 3'!H7+'Zone 2'!H7+'Zone 1'!H7</f>
        <v>0</v>
      </c>
      <c r="I7" s="8">
        <f>'Zone 21'!I7+'Zone 20'!I7+'Zone 19'!I7+'Zone 18'!I7+'Zone 17'!I7+'Zone 16'!I7+'Zone 15'!I7+'Zone 14'!I7+'Zone 13'!I7+'Zone 12'!I7+'Zone 11'!I7+'Zone 10'!I7+'Zone 9'!I7+'Zone 8'!I7+'Zone 7'!I7+'Zone 6'!I7+'Zone 5'!I7+'Zone 4'!I7+'Zone 3'!I7+'Zone 2'!I7+'Zone 1'!I7</f>
        <v>0</v>
      </c>
      <c r="J7" s="8">
        <f>'Zone 21'!J7+'Zone 20'!J7+'Zone 19'!J7+'Zone 18'!J7+'Zone 17'!J7+'Zone 16'!J7+'Zone 15'!J7+'Zone 14'!J7+'Zone 13'!J7+'Zone 12'!J7+'Zone 11'!J7+'Zone 10'!J7+'Zone 9'!J7+'Zone 8'!J7+'Zone 7'!J7+'Zone 6'!J7+'Zone 5'!J7+'Zone 4'!J7+'Zone 3'!J7+'Zone 2'!J7+'Zone 1'!J7</f>
        <v>1</v>
      </c>
      <c r="K7" s="8">
        <f>'Zone 21'!K7+'Zone 20'!K7+'Zone 19'!K7+'Zone 18'!K7+'Zone 17'!K7+'Zone 16'!K7+'Zone 15'!K7+'Zone 14'!K7+'Zone 13'!K7+'Zone 12'!K7+'Zone 11'!K7+'Zone 10'!K7+'Zone 9'!K7+'Zone 8'!K7+'Zone 7'!K7+'Zone 6'!K7+'Zone 5'!K7+'Zone 4'!K7+'Zone 3'!K7+'Zone 2'!K7+'Zone 1'!K7</f>
        <v>0</v>
      </c>
      <c r="L7" s="8">
        <f>'Zone 21'!L7+'Zone 20'!L7+'Zone 19'!L7+'Zone 18'!L7+'Zone 17'!L7+'Zone 16'!L7+'Zone 15'!L7+'Zone 14'!L7+'Zone 13'!L7+'Zone 12'!L7+'Zone 11'!L7+'Zone 10'!L7+'Zone 9'!L7+'Zone 8'!L7+'Zone 7'!L7+'Zone 6'!L7+'Zone 5'!L7+'Zone 4'!L7+'Zone 3'!L7+'Zone 2'!L7+'Zone 1'!L7</f>
        <v>0</v>
      </c>
      <c r="M7" s="8">
        <f>'Zone 21'!M7+'Zone 20'!M7+'Zone 19'!M7+'Zone 18'!M7+'Zone 17'!M7+'Zone 16'!M7+'Zone 15'!M7+'Zone 14'!M7+'Zone 13'!M7+'Zone 12'!M7+'Zone 11'!M7+'Zone 10'!M7+'Zone 9'!M7+'Zone 8'!M7+'Zone 7'!M7+'Zone 6'!M7+'Zone 5'!M7+'Zone 4'!M7+'Zone 3'!M7+'Zone 2'!M7+'Zone 1'!M7</f>
        <v>0</v>
      </c>
      <c r="N7" s="8">
        <f>'Zone 21'!N7+'Zone 20'!N7+'Zone 19'!N7+'Zone 18'!N7+'Zone 17'!N7+'Zone 16'!N7+'Zone 15'!N7+'Zone 14'!N7+'Zone 13'!N7+'Zone 12'!N7+'Zone 11'!N7+'Zone 10'!N7+'Zone 9'!N7+'Zone 8'!N7+'Zone 7'!N7+'Zone 6'!N7+'Zone 5'!N7+'Zone 4'!N7+'Zone 3'!N7+'Zone 2'!N7+'Zone 1'!N7</f>
        <v>0</v>
      </c>
      <c r="O7" s="8">
        <f>'Zone 21'!T7+'Zone 20'!T7+'Zone 19'!T7+'Zone 18'!T7+'Zone 17'!T7+'Zone 16'!T7+'Zone 15'!T7+'Zone 14'!T7+'Zone 13'!T7+'Zone 12'!T7+'Zone 11'!T7+'Zone 10'!T7+'Zone 9'!T7+'Zone 8'!T7+'Zone 7'!T7+'Zone 6'!T7+'Zone 5'!T7+'Zone 4'!T7+'Zone 3'!T7+'Zone 2'!T7+'Zone 1'!T7</f>
        <v>1</v>
      </c>
      <c r="P7" s="8">
        <f>'Zone 21'!U7+'Zone 20'!U7+'Zone 19'!U7+'Zone 18'!U7+'Zone 17'!U7+'Zone 16'!U7+'Zone 15'!U7+'Zone 14'!U7+'Zone 13'!U7+'Zone 12'!U7+'Zone 11'!U7+'Zone 10'!U7+'Zone 9'!U7+'Zone 8'!U7+'Zone 7'!U7+'Zone 6'!U7+'Zone 5'!U7+'Zone 4'!U7+'Zone 3'!U7+'Zone 2'!U7+'Zone 1'!U7</f>
        <v>0</v>
      </c>
    </row>
    <row r="8" spans="1:16" ht="12.75">
      <c r="A8" s="7">
        <v>4</v>
      </c>
      <c r="B8" s="7" t="s">
        <v>70</v>
      </c>
      <c r="C8" s="8">
        <f>'Zone 21'!C8+'Zone 20'!C8+'Zone 19'!C8+'Zone 18'!C8+'Zone 17'!C8+'Zone 16'!C8+'Zone 15'!C8+'Zone 14'!C8+'Zone 13'!C8+'Zone 12'!C8+'Zone 11'!C8+'Zone 10'!C8+'Zone 9'!C8+'Zone 8'!C8+'Zone 7'!C8+'Zone 6'!C8+'Zone 5'!C8+'Zone 4'!C8+'Zone 3'!C8+'Zone 2'!C8+'Zone 1'!C8</f>
        <v>2</v>
      </c>
      <c r="D8" s="8">
        <f>'Zone 21'!D8+'Zone 20'!D8+'Zone 19'!D8+'Zone 18'!D8+'Zone 17'!D8+'Zone 16'!D8+'Zone 15'!D8+'Zone 14'!D8+'Zone 13'!D8+'Zone 12'!D8+'Zone 11'!D8+'Zone 10'!D8+'Zone 9'!D8+'Zone 8'!D8+'Zone 7'!D8+'Zone 6'!D8+'Zone 5'!D8+'Zone 4'!D8+'Zone 3'!D8+'Zone 2'!D8+'Zone 1'!D8</f>
        <v>2</v>
      </c>
      <c r="E8" s="8">
        <f>'Zone 21'!E8+'Zone 20'!E8+'Zone 19'!E8+'Zone 18'!E8+'Zone 17'!E8+'Zone 16'!E8+'Zone 15'!E8+'Zone 14'!E8+'Zone 13'!E8+'Zone 12'!E8+'Zone 11'!E8+'Zone 10'!E8+'Zone 9'!E8+'Zone 8'!E8+'Zone 7'!E8+'Zone 6'!E8+'Zone 5'!E8+'Zone 4'!E8+'Zone 3'!E8+'Zone 2'!E8+'Zone 1'!E8</f>
        <v>0</v>
      </c>
      <c r="F8" s="8">
        <f>'Zone 21'!F8+'Zone 20'!F8+'Zone 19'!F8+'Zone 18'!F8+'Zone 17'!F8+'Zone 16'!F8+'Zone 15'!F8+'Zone 14'!F8+'Zone 13'!F8+'Zone 12'!F8+'Zone 11'!F8+'Zone 10'!F8+'Zone 9'!F8+'Zone 8'!F8+'Zone 7'!F8+'Zone 6'!F8+'Zone 5'!F8+'Zone 4'!F8+'Zone 3'!F8+'Zone 2'!F8+'Zone 1'!F8</f>
        <v>0</v>
      </c>
      <c r="G8" s="8">
        <f>'Zone 21'!G8+'Zone 20'!G8+'Zone 19'!G8+'Zone 18'!G8+'Zone 17'!G8+'Zone 16'!G8+'Zone 15'!G8+'Zone 14'!G8+'Zone 13'!G8+'Zone 12'!G8+'Zone 11'!G8+'Zone 10'!G8+'Zone 9'!G8+'Zone 8'!G8+'Zone 7'!G8+'Zone 6'!G8+'Zone 5'!G8+'Zone 4'!G8+'Zone 3'!G8+'Zone 2'!G8+'Zone 1'!G8</f>
        <v>1</v>
      </c>
      <c r="H8" s="8">
        <f>'Zone 21'!H8+'Zone 20'!H8+'Zone 19'!H8+'Zone 18'!H8+'Zone 17'!H8+'Zone 16'!H8+'Zone 15'!H8+'Zone 14'!H8+'Zone 13'!H8+'Zone 12'!H8+'Zone 11'!H8+'Zone 10'!H8+'Zone 9'!H8+'Zone 8'!H8+'Zone 7'!H8+'Zone 6'!H8+'Zone 5'!H8+'Zone 4'!H8+'Zone 3'!H8+'Zone 2'!H8+'Zone 1'!H8</f>
        <v>0</v>
      </c>
      <c r="I8" s="8">
        <f>'Zone 21'!I8+'Zone 20'!I8+'Zone 19'!I8+'Zone 18'!I8+'Zone 17'!I8+'Zone 16'!I8+'Zone 15'!I8+'Zone 14'!I8+'Zone 13'!I8+'Zone 12'!I8+'Zone 11'!I8+'Zone 10'!I8+'Zone 9'!I8+'Zone 8'!I8+'Zone 7'!I8+'Zone 6'!I8+'Zone 5'!I8+'Zone 4'!I8+'Zone 3'!I8+'Zone 2'!I8+'Zone 1'!I8</f>
        <v>0</v>
      </c>
      <c r="J8" s="8">
        <f>'Zone 21'!J8+'Zone 20'!J8+'Zone 19'!J8+'Zone 18'!J8+'Zone 17'!J8+'Zone 16'!J8+'Zone 15'!J8+'Zone 14'!J8+'Zone 13'!J8+'Zone 12'!J8+'Zone 11'!J8+'Zone 10'!J8+'Zone 9'!J8+'Zone 8'!J8+'Zone 7'!J8+'Zone 6'!J8+'Zone 5'!J8+'Zone 4'!J8+'Zone 3'!J8+'Zone 2'!J8+'Zone 1'!J8</f>
        <v>0</v>
      </c>
      <c r="K8" s="8">
        <f>'Zone 21'!K8+'Zone 20'!K8+'Zone 19'!K8+'Zone 18'!K8+'Zone 17'!K8+'Zone 16'!K8+'Zone 15'!K8+'Zone 14'!K8+'Zone 13'!K8+'Zone 12'!K8+'Zone 11'!K8+'Zone 10'!K8+'Zone 9'!K8+'Zone 8'!K8+'Zone 7'!K8+'Zone 6'!K8+'Zone 5'!K8+'Zone 4'!K8+'Zone 3'!K8+'Zone 2'!K8+'Zone 1'!K8</f>
        <v>0</v>
      </c>
      <c r="L8" s="8">
        <f>'Zone 21'!L8+'Zone 20'!L8+'Zone 19'!L8+'Zone 18'!L8+'Zone 17'!L8+'Zone 16'!L8+'Zone 15'!L8+'Zone 14'!L8+'Zone 13'!L8+'Zone 12'!L8+'Zone 11'!L8+'Zone 10'!L8+'Zone 9'!L8+'Zone 8'!L8+'Zone 7'!L8+'Zone 6'!L8+'Zone 5'!L8+'Zone 4'!L8+'Zone 3'!L8+'Zone 2'!L8+'Zone 1'!L8</f>
        <v>0</v>
      </c>
      <c r="M8" s="8">
        <f>'Zone 21'!M8+'Zone 20'!M8+'Zone 19'!M8+'Zone 18'!M8+'Zone 17'!M8+'Zone 16'!M8+'Zone 15'!M8+'Zone 14'!M8+'Zone 13'!M8+'Zone 12'!M8+'Zone 11'!M8+'Zone 10'!M8+'Zone 9'!M8+'Zone 8'!M8+'Zone 7'!M8+'Zone 6'!M8+'Zone 5'!M8+'Zone 4'!M8+'Zone 3'!M8+'Zone 2'!M8+'Zone 1'!M8</f>
        <v>0</v>
      </c>
      <c r="N8" s="8">
        <f>'Zone 21'!N8+'Zone 20'!N8+'Zone 19'!N8+'Zone 18'!N8+'Zone 17'!N8+'Zone 16'!N8+'Zone 15'!N8+'Zone 14'!N8+'Zone 13'!N8+'Zone 12'!N8+'Zone 11'!N8+'Zone 10'!N8+'Zone 9'!N8+'Zone 8'!N8+'Zone 7'!N8+'Zone 6'!N8+'Zone 5'!N8+'Zone 4'!N8+'Zone 3'!N8+'Zone 2'!N8+'Zone 1'!N8</f>
        <v>0</v>
      </c>
      <c r="O8" s="8">
        <f>'Zone 21'!T8+'Zone 20'!T8+'Zone 19'!T8+'Zone 18'!T8+'Zone 17'!T8+'Zone 16'!T8+'Zone 15'!T8+'Zone 14'!T8+'Zone 13'!T8+'Zone 12'!T8+'Zone 11'!T8+'Zone 10'!T8+'Zone 9'!T8+'Zone 8'!T8+'Zone 7'!T8+'Zone 6'!T8+'Zone 5'!T8+'Zone 4'!T8+'Zone 3'!T8+'Zone 2'!T8+'Zone 1'!T8</f>
        <v>0</v>
      </c>
      <c r="P8" s="8">
        <f>'Zone 21'!U8+'Zone 20'!U8+'Zone 19'!U8+'Zone 18'!U8+'Zone 17'!U8+'Zone 16'!U8+'Zone 15'!U8+'Zone 14'!U8+'Zone 13'!U8+'Zone 12'!U8+'Zone 11'!U8+'Zone 10'!U8+'Zone 9'!U8+'Zone 8'!U8+'Zone 7'!U8+'Zone 6'!U8+'Zone 5'!U8+'Zone 4'!U8+'Zone 3'!U8+'Zone 2'!U8+'Zone 1'!U8</f>
        <v>0</v>
      </c>
    </row>
    <row r="9" spans="1:16" ht="12.75">
      <c r="A9" s="7">
        <v>5</v>
      </c>
      <c r="B9" s="7" t="s">
        <v>71</v>
      </c>
      <c r="C9" s="8">
        <f>'Zone 21'!C9+'Zone 20'!C9+'Zone 19'!C9+'Zone 18'!C9+'Zone 17'!C9+'Zone 16'!C9+'Zone 15'!C9+'Zone 14'!C9+'Zone 13'!C9+'Zone 12'!C9+'Zone 11'!C9+'Zone 10'!C9+'Zone 9'!C9+'Zone 8'!C9+'Zone 7'!C9+'Zone 6'!C9+'Zone 5'!C9+'Zone 4'!C9+'Zone 3'!C9+'Zone 2'!C9+'Zone 1'!C9</f>
        <v>1</v>
      </c>
      <c r="D9" s="8">
        <f>'Zone 21'!D9+'Zone 20'!D9+'Zone 19'!D9+'Zone 18'!D9+'Zone 17'!D9+'Zone 16'!D9+'Zone 15'!D9+'Zone 14'!D9+'Zone 13'!D9+'Zone 12'!D9+'Zone 11'!D9+'Zone 10'!D9+'Zone 9'!D9+'Zone 8'!D9+'Zone 7'!D9+'Zone 6'!D9+'Zone 5'!D9+'Zone 4'!D9+'Zone 3'!D9+'Zone 2'!D9+'Zone 1'!D9</f>
        <v>1</v>
      </c>
      <c r="E9" s="8">
        <f>'Zone 21'!E9+'Zone 20'!E9+'Zone 19'!E9+'Zone 18'!E9+'Zone 17'!E9+'Zone 16'!E9+'Zone 15'!E9+'Zone 14'!E9+'Zone 13'!E9+'Zone 12'!E9+'Zone 11'!E9+'Zone 10'!E9+'Zone 9'!E9+'Zone 8'!E9+'Zone 7'!E9+'Zone 6'!E9+'Zone 5'!E9+'Zone 4'!E9+'Zone 3'!E9+'Zone 2'!E9+'Zone 1'!E9</f>
        <v>0</v>
      </c>
      <c r="F9" s="8">
        <f>'Zone 21'!F9+'Zone 20'!F9+'Zone 19'!F9+'Zone 18'!F9+'Zone 17'!F9+'Zone 16'!F9+'Zone 15'!F9+'Zone 14'!F9+'Zone 13'!F9+'Zone 12'!F9+'Zone 11'!F9+'Zone 10'!F9+'Zone 9'!F9+'Zone 8'!F9+'Zone 7'!F9+'Zone 6'!F9+'Zone 5'!F9+'Zone 4'!F9+'Zone 3'!F9+'Zone 2'!F9+'Zone 1'!F9</f>
        <v>0</v>
      </c>
      <c r="G9" s="8">
        <f>'Zone 21'!G9+'Zone 20'!G9+'Zone 19'!G9+'Zone 18'!G9+'Zone 17'!G9+'Zone 16'!G9+'Zone 15'!G9+'Zone 14'!G9+'Zone 13'!G9+'Zone 12'!G9+'Zone 11'!G9+'Zone 10'!G9+'Zone 9'!G9+'Zone 8'!G9+'Zone 7'!G9+'Zone 6'!G9+'Zone 5'!G9+'Zone 4'!G9+'Zone 3'!G9+'Zone 2'!G9+'Zone 1'!G9</f>
        <v>0</v>
      </c>
      <c r="H9" s="8">
        <f>'Zone 21'!H9+'Zone 20'!H9+'Zone 19'!H9+'Zone 18'!H9+'Zone 17'!H9+'Zone 16'!H9+'Zone 15'!H9+'Zone 14'!H9+'Zone 13'!H9+'Zone 12'!H9+'Zone 11'!H9+'Zone 10'!H9+'Zone 9'!H9+'Zone 8'!H9+'Zone 7'!H9+'Zone 6'!H9+'Zone 5'!H9+'Zone 4'!H9+'Zone 3'!H9+'Zone 2'!H9+'Zone 1'!H9</f>
        <v>0</v>
      </c>
      <c r="I9" s="8">
        <f>'Zone 21'!I9+'Zone 20'!I9+'Zone 19'!I9+'Zone 18'!I9+'Zone 17'!I9+'Zone 16'!I9+'Zone 15'!I9+'Zone 14'!I9+'Zone 13'!I9+'Zone 12'!I9+'Zone 11'!I9+'Zone 10'!I9+'Zone 9'!I9+'Zone 8'!I9+'Zone 7'!I9+'Zone 6'!I9+'Zone 5'!I9+'Zone 4'!I9+'Zone 3'!I9+'Zone 2'!I9+'Zone 1'!I9</f>
        <v>1</v>
      </c>
      <c r="J9" s="8">
        <f>'Zone 21'!J9+'Zone 20'!J9+'Zone 19'!J9+'Zone 18'!J9+'Zone 17'!J9+'Zone 16'!J9+'Zone 15'!J9+'Zone 14'!J9+'Zone 13'!J9+'Zone 12'!J9+'Zone 11'!J9+'Zone 10'!J9+'Zone 9'!J9+'Zone 8'!J9+'Zone 7'!J9+'Zone 6'!J9+'Zone 5'!J9+'Zone 4'!J9+'Zone 3'!J9+'Zone 2'!J9+'Zone 1'!J9</f>
        <v>1</v>
      </c>
      <c r="K9" s="8">
        <f>'Zone 21'!K9+'Zone 20'!K9+'Zone 19'!K9+'Zone 18'!K9+'Zone 17'!K9+'Zone 16'!K9+'Zone 15'!K9+'Zone 14'!K9+'Zone 13'!K9+'Zone 12'!K9+'Zone 11'!K9+'Zone 10'!K9+'Zone 9'!K9+'Zone 8'!K9+'Zone 7'!K9+'Zone 6'!K9+'Zone 5'!K9+'Zone 4'!K9+'Zone 3'!K9+'Zone 2'!K9+'Zone 1'!K9</f>
        <v>0</v>
      </c>
      <c r="L9" s="8">
        <f>'Zone 21'!L9+'Zone 20'!L9+'Zone 19'!L9+'Zone 18'!L9+'Zone 17'!L9+'Zone 16'!L9+'Zone 15'!L9+'Zone 14'!L9+'Zone 13'!L9+'Zone 12'!L9+'Zone 11'!L9+'Zone 10'!L9+'Zone 9'!L9+'Zone 8'!L9+'Zone 7'!L9+'Zone 6'!L9+'Zone 5'!L9+'Zone 4'!L9+'Zone 3'!L9+'Zone 2'!L9+'Zone 1'!L9</f>
        <v>0</v>
      </c>
      <c r="M9" s="8">
        <f>'Zone 21'!M9+'Zone 20'!M9+'Zone 19'!M9+'Zone 18'!M9+'Zone 17'!M9+'Zone 16'!M9+'Zone 15'!M9+'Zone 14'!M9+'Zone 13'!M9+'Zone 12'!M9+'Zone 11'!M9+'Zone 10'!M9+'Zone 9'!M9+'Zone 8'!M9+'Zone 7'!M9+'Zone 6'!M9+'Zone 5'!M9+'Zone 4'!M9+'Zone 3'!M9+'Zone 2'!M9+'Zone 1'!M9</f>
        <v>0</v>
      </c>
      <c r="N9" s="8">
        <f>'Zone 21'!N9+'Zone 20'!N9+'Zone 19'!N9+'Zone 18'!N9+'Zone 17'!N9+'Zone 16'!N9+'Zone 15'!N9+'Zone 14'!N9+'Zone 13'!N9+'Zone 12'!N9+'Zone 11'!N9+'Zone 10'!N9+'Zone 9'!N9+'Zone 8'!N9+'Zone 7'!N9+'Zone 6'!N9+'Zone 5'!N9+'Zone 4'!N9+'Zone 3'!N9+'Zone 2'!N9+'Zone 1'!N9</f>
        <v>1</v>
      </c>
      <c r="O9" s="8">
        <f>'Zone 21'!T9+'Zone 20'!T9+'Zone 19'!T9+'Zone 18'!T9+'Zone 17'!T9+'Zone 16'!T9+'Zone 15'!T9+'Zone 14'!T9+'Zone 13'!T9+'Zone 12'!T9+'Zone 11'!T9+'Zone 10'!T9+'Zone 9'!T9+'Zone 8'!T9+'Zone 7'!T9+'Zone 6'!T9+'Zone 5'!T9+'Zone 4'!T9+'Zone 3'!T9+'Zone 2'!T9+'Zone 1'!T9</f>
        <v>0</v>
      </c>
      <c r="P9" s="8">
        <f>'Zone 21'!U9+'Zone 20'!U9+'Zone 19'!U9+'Zone 18'!U9+'Zone 17'!U9+'Zone 16'!U9+'Zone 15'!U9+'Zone 14'!U9+'Zone 13'!U9+'Zone 12'!U9+'Zone 11'!U9+'Zone 10'!U9+'Zone 9'!U9+'Zone 8'!U9+'Zone 7'!U9+'Zone 6'!U9+'Zone 5'!U9+'Zone 4'!U9+'Zone 3'!U9+'Zone 2'!U9+'Zone 1'!U9</f>
        <v>0</v>
      </c>
    </row>
    <row r="10" spans="1:16" ht="12.75">
      <c r="A10" s="7">
        <v>6</v>
      </c>
      <c r="B10" s="7" t="s">
        <v>72</v>
      </c>
      <c r="C10" s="8">
        <f>'Zone 21'!C10+'Zone 20'!C10+'Zone 19'!C10+'Zone 18'!C10+'Zone 17'!C10+'Zone 16'!C10+'Zone 15'!C10+'Zone 14'!C10+'Zone 13'!C10+'Zone 12'!C10+'Zone 11'!C10+'Zone 10'!C10+'Zone 9'!C10+'Zone 8'!C10+'Zone 7'!C10+'Zone 6'!C10+'Zone 5'!C10+'Zone 4'!C10+'Zone 3'!C10+'Zone 2'!C10+'Zone 1'!C10</f>
        <v>1</v>
      </c>
      <c r="D10" s="8">
        <f>'Zone 21'!D10+'Zone 20'!D10+'Zone 19'!D10+'Zone 18'!D10+'Zone 17'!D10+'Zone 16'!D10+'Zone 15'!D10+'Zone 14'!D10+'Zone 13'!D10+'Zone 12'!D10+'Zone 11'!D10+'Zone 10'!D10+'Zone 9'!D10+'Zone 8'!D10+'Zone 7'!D10+'Zone 6'!D10+'Zone 5'!D10+'Zone 4'!D10+'Zone 3'!D10+'Zone 2'!D10+'Zone 1'!D10</f>
        <v>2</v>
      </c>
      <c r="E10" s="8">
        <f>'Zone 21'!E10+'Zone 20'!E10+'Zone 19'!E10+'Zone 18'!E10+'Zone 17'!E10+'Zone 16'!E10+'Zone 15'!E10+'Zone 14'!E10+'Zone 13'!E10+'Zone 12'!E10+'Zone 11'!E10+'Zone 10'!E10+'Zone 9'!E10+'Zone 8'!E10+'Zone 7'!E10+'Zone 6'!E10+'Zone 5'!E10+'Zone 4'!E10+'Zone 3'!E10+'Zone 2'!E10+'Zone 1'!E10</f>
        <v>0</v>
      </c>
      <c r="F10" s="8">
        <f>'Zone 21'!F10+'Zone 20'!F10+'Zone 19'!F10+'Zone 18'!F10+'Zone 17'!F10+'Zone 16'!F10+'Zone 15'!F10+'Zone 14'!F10+'Zone 13'!F10+'Zone 12'!F10+'Zone 11'!F10+'Zone 10'!F10+'Zone 9'!F10+'Zone 8'!F10+'Zone 7'!F10+'Zone 6'!F10+'Zone 5'!F10+'Zone 4'!F10+'Zone 3'!F10+'Zone 2'!F10+'Zone 1'!F10</f>
        <v>0</v>
      </c>
      <c r="G10" s="8">
        <f>'Zone 21'!G10+'Zone 20'!G10+'Zone 19'!G10+'Zone 18'!G10+'Zone 17'!G10+'Zone 16'!G10+'Zone 15'!G10+'Zone 14'!G10+'Zone 13'!G10+'Zone 12'!G10+'Zone 11'!G10+'Zone 10'!G10+'Zone 9'!G10+'Zone 8'!G10+'Zone 7'!G10+'Zone 6'!G10+'Zone 5'!G10+'Zone 4'!G10+'Zone 3'!G10+'Zone 2'!G10+'Zone 1'!G10</f>
        <v>0</v>
      </c>
      <c r="H10" s="8">
        <f>'Zone 21'!H10+'Zone 20'!H10+'Zone 19'!H10+'Zone 18'!H10+'Zone 17'!H10+'Zone 16'!H10+'Zone 15'!H10+'Zone 14'!H10+'Zone 13'!H10+'Zone 12'!H10+'Zone 11'!H10+'Zone 10'!H10+'Zone 9'!H10+'Zone 8'!H10+'Zone 7'!H10+'Zone 6'!H10+'Zone 5'!H10+'Zone 4'!H10+'Zone 3'!H10+'Zone 2'!H10+'Zone 1'!H10</f>
        <v>0</v>
      </c>
      <c r="I10" s="8">
        <f>'Zone 21'!I10+'Zone 20'!I10+'Zone 19'!I10+'Zone 18'!I10+'Zone 17'!I10+'Zone 16'!I10+'Zone 15'!I10+'Zone 14'!I10+'Zone 13'!I10+'Zone 12'!I10+'Zone 11'!I10+'Zone 10'!I10+'Zone 9'!I10+'Zone 8'!I10+'Zone 7'!I10+'Zone 6'!I10+'Zone 5'!I10+'Zone 4'!I10+'Zone 3'!I10+'Zone 2'!I10+'Zone 1'!I10</f>
        <v>0</v>
      </c>
      <c r="J10" s="8">
        <f>'Zone 21'!J10+'Zone 20'!J10+'Zone 19'!J10+'Zone 18'!J10+'Zone 17'!J10+'Zone 16'!J10+'Zone 15'!J10+'Zone 14'!J10+'Zone 13'!J10+'Zone 12'!J10+'Zone 11'!J10+'Zone 10'!J10+'Zone 9'!J10+'Zone 8'!J10+'Zone 7'!J10+'Zone 6'!J10+'Zone 5'!J10+'Zone 4'!J10+'Zone 3'!J10+'Zone 2'!J10+'Zone 1'!J10</f>
        <v>0</v>
      </c>
      <c r="K10" s="8">
        <f>'Zone 21'!K10+'Zone 20'!K10+'Zone 19'!K10+'Zone 18'!K10+'Zone 17'!K10+'Zone 16'!K10+'Zone 15'!K10+'Zone 14'!K10+'Zone 13'!K10+'Zone 12'!K10+'Zone 11'!K10+'Zone 10'!K10+'Zone 9'!K10+'Zone 8'!K10+'Zone 7'!K10+'Zone 6'!K10+'Zone 5'!K10+'Zone 4'!K10+'Zone 3'!K10+'Zone 2'!K10+'Zone 1'!K10</f>
        <v>0</v>
      </c>
      <c r="L10" s="8">
        <f>'Zone 21'!L10+'Zone 20'!L10+'Zone 19'!L10+'Zone 18'!L10+'Zone 17'!L10+'Zone 16'!L10+'Zone 15'!L10+'Zone 14'!L10+'Zone 13'!L10+'Zone 12'!L10+'Zone 11'!L10+'Zone 10'!L10+'Zone 9'!L10+'Zone 8'!L10+'Zone 7'!L10+'Zone 6'!L10+'Zone 5'!L10+'Zone 4'!L10+'Zone 3'!L10+'Zone 2'!L10+'Zone 1'!L10</f>
        <v>0</v>
      </c>
      <c r="M10" s="8">
        <f>'Zone 21'!M10+'Zone 20'!M10+'Zone 19'!M10+'Zone 18'!M10+'Zone 17'!M10+'Zone 16'!M10+'Zone 15'!M10+'Zone 14'!M10+'Zone 13'!M10+'Zone 12'!M10+'Zone 11'!M10+'Zone 10'!M10+'Zone 9'!M10+'Zone 8'!M10+'Zone 7'!M10+'Zone 6'!M10+'Zone 5'!M10+'Zone 4'!M10+'Zone 3'!M10+'Zone 2'!M10+'Zone 1'!M10</f>
        <v>0</v>
      </c>
      <c r="N10" s="8">
        <f>'Zone 21'!N10+'Zone 20'!N10+'Zone 19'!N10+'Zone 18'!N10+'Zone 17'!N10+'Zone 16'!N10+'Zone 15'!N10+'Zone 14'!N10+'Zone 13'!N10+'Zone 12'!N10+'Zone 11'!N10+'Zone 10'!N10+'Zone 9'!N10+'Zone 8'!N10+'Zone 7'!N10+'Zone 6'!N10+'Zone 5'!N10+'Zone 4'!N10+'Zone 3'!N10+'Zone 2'!N10+'Zone 1'!N10</f>
        <v>0</v>
      </c>
      <c r="O10" s="8">
        <f>'Zone 21'!T10+'Zone 20'!T10+'Zone 19'!T10+'Zone 18'!T10+'Zone 17'!T10+'Zone 16'!T10+'Zone 15'!T10+'Zone 14'!T10+'Zone 13'!T10+'Zone 12'!T10+'Zone 11'!T10+'Zone 10'!T10+'Zone 9'!T10+'Zone 8'!T10+'Zone 7'!T10+'Zone 6'!T10+'Zone 5'!T10+'Zone 4'!T10+'Zone 3'!T10+'Zone 2'!T10+'Zone 1'!T10</f>
        <v>0</v>
      </c>
      <c r="P10" s="8">
        <f>'Zone 21'!U10+'Zone 20'!U10+'Zone 19'!U10+'Zone 18'!U10+'Zone 17'!U10+'Zone 16'!U10+'Zone 15'!U10+'Zone 14'!U10+'Zone 13'!U10+'Zone 12'!U10+'Zone 11'!U10+'Zone 10'!U10+'Zone 9'!U10+'Zone 8'!U10+'Zone 7'!U10+'Zone 6'!U10+'Zone 5'!U10+'Zone 4'!U10+'Zone 3'!U10+'Zone 2'!U10+'Zone 1'!U10</f>
        <v>0</v>
      </c>
    </row>
    <row r="11" spans="1:16" ht="12.75">
      <c r="A11" s="7">
        <v>7</v>
      </c>
      <c r="B11" s="7" t="s">
        <v>73</v>
      </c>
      <c r="C11" s="8">
        <f>'Zone 21'!C11+'Zone 20'!C11+'Zone 19'!C11+'Zone 18'!C11+'Zone 17'!C11+'Zone 16'!C11+'Zone 15'!C11+'Zone 14'!C11+'Zone 13'!C11+'Zone 12'!C11+'Zone 11'!C11+'Zone 10'!C11+'Zone 9'!C11+'Zone 8'!C11+'Zone 7'!C11+'Zone 6'!C11+'Zone 5'!C11+'Zone 4'!C11+'Zone 3'!C11+'Zone 2'!C11+'Zone 1'!C11</f>
        <v>3</v>
      </c>
      <c r="D11" s="8">
        <f>'Zone 21'!D11+'Zone 20'!D11+'Zone 19'!D11+'Zone 18'!D11+'Zone 17'!D11+'Zone 16'!D11+'Zone 15'!D11+'Zone 14'!D11+'Zone 13'!D11+'Zone 12'!D11+'Zone 11'!D11+'Zone 10'!D11+'Zone 9'!D11+'Zone 8'!D11+'Zone 7'!D11+'Zone 6'!D11+'Zone 5'!D11+'Zone 4'!D11+'Zone 3'!D11+'Zone 2'!D11+'Zone 1'!D11</f>
        <v>2</v>
      </c>
      <c r="E11" s="8">
        <f>'Zone 21'!E11+'Zone 20'!E11+'Zone 19'!E11+'Zone 18'!E11+'Zone 17'!E11+'Zone 16'!E11+'Zone 15'!E11+'Zone 14'!E11+'Zone 13'!E11+'Zone 12'!E11+'Zone 11'!E11+'Zone 10'!E11+'Zone 9'!E11+'Zone 8'!E11+'Zone 7'!E11+'Zone 6'!E11+'Zone 5'!E11+'Zone 4'!E11+'Zone 3'!E11+'Zone 2'!E11+'Zone 1'!E11</f>
        <v>0</v>
      </c>
      <c r="F11" s="8">
        <f>'Zone 21'!F11+'Zone 20'!F11+'Zone 19'!F11+'Zone 18'!F11+'Zone 17'!F11+'Zone 16'!F11+'Zone 15'!F11+'Zone 14'!F11+'Zone 13'!F11+'Zone 12'!F11+'Zone 11'!F11+'Zone 10'!F11+'Zone 9'!F11+'Zone 8'!F11+'Zone 7'!F11+'Zone 6'!F11+'Zone 5'!F11+'Zone 4'!F11+'Zone 3'!F11+'Zone 2'!F11+'Zone 1'!F11</f>
        <v>0</v>
      </c>
      <c r="G11" s="8">
        <f>'Zone 21'!G11+'Zone 20'!G11+'Zone 19'!G11+'Zone 18'!G11+'Zone 17'!G11+'Zone 16'!G11+'Zone 15'!G11+'Zone 14'!G11+'Zone 13'!G11+'Zone 12'!G11+'Zone 11'!G11+'Zone 10'!G11+'Zone 9'!G11+'Zone 8'!G11+'Zone 7'!G11+'Zone 6'!G11+'Zone 5'!G11+'Zone 4'!G11+'Zone 3'!G11+'Zone 2'!G11+'Zone 1'!G11</f>
        <v>1</v>
      </c>
      <c r="H11" s="8">
        <f>'Zone 21'!H11+'Zone 20'!H11+'Zone 19'!H11+'Zone 18'!H11+'Zone 17'!H11+'Zone 16'!H11+'Zone 15'!H11+'Zone 14'!H11+'Zone 13'!H11+'Zone 12'!H11+'Zone 11'!H11+'Zone 10'!H11+'Zone 9'!H11+'Zone 8'!H11+'Zone 7'!H11+'Zone 6'!H11+'Zone 5'!H11+'Zone 4'!H11+'Zone 3'!H11+'Zone 2'!H11+'Zone 1'!H11</f>
        <v>0</v>
      </c>
      <c r="I11" s="8">
        <f>'Zone 21'!I11+'Zone 20'!I11+'Zone 19'!I11+'Zone 18'!I11+'Zone 17'!I11+'Zone 16'!I11+'Zone 15'!I11+'Zone 14'!I11+'Zone 13'!I11+'Zone 12'!I11+'Zone 11'!I11+'Zone 10'!I11+'Zone 9'!I11+'Zone 8'!I11+'Zone 7'!I11+'Zone 6'!I11+'Zone 5'!I11+'Zone 4'!I11+'Zone 3'!I11+'Zone 2'!I11+'Zone 1'!I11</f>
        <v>1</v>
      </c>
      <c r="J11" s="8">
        <f>'Zone 21'!J11+'Zone 20'!J11+'Zone 19'!J11+'Zone 18'!J11+'Zone 17'!J11+'Zone 16'!J11+'Zone 15'!J11+'Zone 14'!J11+'Zone 13'!J11+'Zone 12'!J11+'Zone 11'!J11+'Zone 10'!J11+'Zone 9'!J11+'Zone 8'!J11+'Zone 7'!J11+'Zone 6'!J11+'Zone 5'!J11+'Zone 4'!J11+'Zone 3'!J11+'Zone 2'!J11+'Zone 1'!J11</f>
        <v>3</v>
      </c>
      <c r="K11" s="8">
        <f>'Zone 21'!K11+'Zone 20'!K11+'Zone 19'!K11+'Zone 18'!K11+'Zone 17'!K11+'Zone 16'!K11+'Zone 15'!K11+'Zone 14'!K11+'Zone 13'!K11+'Zone 12'!K11+'Zone 11'!K11+'Zone 10'!K11+'Zone 9'!K11+'Zone 8'!K11+'Zone 7'!K11+'Zone 6'!K11+'Zone 5'!K11+'Zone 4'!K11+'Zone 3'!K11+'Zone 2'!K11+'Zone 1'!K11</f>
        <v>0</v>
      </c>
      <c r="L11" s="8">
        <f>'Zone 21'!L11+'Zone 20'!L11+'Zone 19'!L11+'Zone 18'!L11+'Zone 17'!L11+'Zone 16'!L11+'Zone 15'!L11+'Zone 14'!L11+'Zone 13'!L11+'Zone 12'!L11+'Zone 11'!L11+'Zone 10'!L11+'Zone 9'!L11+'Zone 8'!L11+'Zone 7'!L11+'Zone 6'!L11+'Zone 5'!L11+'Zone 4'!L11+'Zone 3'!L11+'Zone 2'!L11+'Zone 1'!L11</f>
        <v>0</v>
      </c>
      <c r="M11" s="8">
        <f>'Zone 21'!M11+'Zone 20'!M11+'Zone 19'!M11+'Zone 18'!M11+'Zone 17'!M11+'Zone 16'!M11+'Zone 15'!M11+'Zone 14'!M11+'Zone 13'!M11+'Zone 12'!M11+'Zone 11'!M11+'Zone 10'!M11+'Zone 9'!M11+'Zone 8'!M11+'Zone 7'!M11+'Zone 6'!M11+'Zone 5'!M11+'Zone 4'!M11+'Zone 3'!M11+'Zone 2'!M11+'Zone 1'!M11</f>
        <v>0</v>
      </c>
      <c r="N11" s="8">
        <f>'Zone 21'!N11+'Zone 20'!N11+'Zone 19'!N11+'Zone 18'!N11+'Zone 17'!N11+'Zone 16'!N11+'Zone 15'!N11+'Zone 14'!N11+'Zone 13'!N11+'Zone 12'!N11+'Zone 11'!N11+'Zone 10'!N11+'Zone 9'!N11+'Zone 8'!N11+'Zone 7'!N11+'Zone 6'!N11+'Zone 5'!N11+'Zone 4'!N11+'Zone 3'!N11+'Zone 2'!N11+'Zone 1'!N11</f>
        <v>0</v>
      </c>
      <c r="O11" s="8">
        <f>'Zone 21'!T11+'Zone 20'!T11+'Zone 19'!T11+'Zone 18'!T11+'Zone 17'!T11+'Zone 16'!T11+'Zone 15'!T11+'Zone 14'!T11+'Zone 13'!T11+'Zone 12'!T11+'Zone 11'!T11+'Zone 10'!T11+'Zone 9'!T11+'Zone 8'!T11+'Zone 7'!T11+'Zone 6'!T11+'Zone 5'!T11+'Zone 4'!T11+'Zone 3'!T11+'Zone 2'!T11+'Zone 1'!T11</f>
        <v>2</v>
      </c>
      <c r="P11" s="8">
        <f>'Zone 21'!U11+'Zone 20'!U11+'Zone 19'!U11+'Zone 18'!U11+'Zone 17'!U11+'Zone 16'!U11+'Zone 15'!U11+'Zone 14'!U11+'Zone 13'!U11+'Zone 12'!U11+'Zone 11'!U11+'Zone 10'!U11+'Zone 9'!U11+'Zone 8'!U11+'Zone 7'!U11+'Zone 6'!U11+'Zone 5'!U11+'Zone 4'!U11+'Zone 3'!U11+'Zone 2'!U11+'Zone 1'!U11</f>
        <v>0</v>
      </c>
    </row>
    <row r="12" spans="1:16" ht="12.75">
      <c r="A12" s="7">
        <v>8</v>
      </c>
      <c r="B12" s="7" t="s">
        <v>74</v>
      </c>
      <c r="C12" s="8">
        <f>'Zone 21'!C12+'Zone 20'!C12+'Zone 19'!C12+'Zone 18'!C12+'Zone 17'!C12+'Zone 16'!C12+'Zone 15'!C12+'Zone 14'!C12+'Zone 13'!C12+'Zone 12'!C12+'Zone 11'!C12+'Zone 10'!C12+'Zone 9'!C12+'Zone 8'!C12+'Zone 7'!C12+'Zone 6'!C12+'Zone 5'!C12+'Zone 4'!C12+'Zone 3'!C12+'Zone 2'!C12+'Zone 1'!C12</f>
        <v>4</v>
      </c>
      <c r="D12" s="8">
        <f>'Zone 21'!D12+'Zone 20'!D12+'Zone 19'!D12+'Zone 18'!D12+'Zone 17'!D12+'Zone 16'!D12+'Zone 15'!D12+'Zone 14'!D12+'Zone 13'!D12+'Zone 12'!D12+'Zone 11'!D12+'Zone 10'!D12+'Zone 9'!D12+'Zone 8'!D12+'Zone 7'!D12+'Zone 6'!D12+'Zone 5'!D12+'Zone 4'!D12+'Zone 3'!D12+'Zone 2'!D12+'Zone 1'!D12</f>
        <v>1</v>
      </c>
      <c r="E12" s="8">
        <f>'Zone 21'!E12+'Zone 20'!E12+'Zone 19'!E12+'Zone 18'!E12+'Zone 17'!E12+'Zone 16'!E12+'Zone 15'!E12+'Zone 14'!E12+'Zone 13'!E12+'Zone 12'!E12+'Zone 11'!E12+'Zone 10'!E12+'Zone 9'!E12+'Zone 8'!E12+'Zone 7'!E12+'Zone 6'!E12+'Zone 5'!E12+'Zone 4'!E12+'Zone 3'!E12+'Zone 2'!E12+'Zone 1'!E12</f>
        <v>0</v>
      </c>
      <c r="F12" s="8">
        <f>'Zone 21'!F12+'Zone 20'!F12+'Zone 19'!F12+'Zone 18'!F12+'Zone 17'!F12+'Zone 16'!F12+'Zone 15'!F12+'Zone 14'!F12+'Zone 13'!F12+'Zone 12'!F12+'Zone 11'!F12+'Zone 10'!F12+'Zone 9'!F12+'Zone 8'!F12+'Zone 7'!F12+'Zone 6'!F12+'Zone 5'!F12+'Zone 4'!F12+'Zone 3'!F12+'Zone 2'!F12+'Zone 1'!F12</f>
        <v>2</v>
      </c>
      <c r="G12" s="8">
        <f>'Zone 21'!G12+'Zone 20'!G12+'Zone 19'!G12+'Zone 18'!G12+'Zone 17'!G12+'Zone 16'!G12+'Zone 15'!G12+'Zone 14'!G12+'Zone 13'!G12+'Zone 12'!G12+'Zone 11'!G12+'Zone 10'!G12+'Zone 9'!G12+'Zone 8'!G12+'Zone 7'!G12+'Zone 6'!G12+'Zone 5'!G12+'Zone 4'!G12+'Zone 3'!G12+'Zone 2'!G12+'Zone 1'!G12</f>
        <v>2</v>
      </c>
      <c r="H12" s="8">
        <f>'Zone 21'!H12+'Zone 20'!H12+'Zone 19'!H12+'Zone 18'!H12+'Zone 17'!H12+'Zone 16'!H12+'Zone 15'!H12+'Zone 14'!H12+'Zone 13'!H12+'Zone 12'!H12+'Zone 11'!H12+'Zone 10'!H12+'Zone 9'!H12+'Zone 8'!H12+'Zone 7'!H12+'Zone 6'!H12+'Zone 5'!H12+'Zone 4'!H12+'Zone 3'!H12+'Zone 2'!H12+'Zone 1'!H12</f>
        <v>0</v>
      </c>
      <c r="I12" s="8">
        <f>'Zone 21'!I12+'Zone 20'!I12+'Zone 19'!I12+'Zone 18'!I12+'Zone 17'!I12+'Zone 16'!I12+'Zone 15'!I12+'Zone 14'!I12+'Zone 13'!I12+'Zone 12'!I12+'Zone 11'!I12+'Zone 10'!I12+'Zone 9'!I12+'Zone 8'!I12+'Zone 7'!I12+'Zone 6'!I12+'Zone 5'!I12+'Zone 4'!I12+'Zone 3'!I12+'Zone 2'!I12+'Zone 1'!I12</f>
        <v>0</v>
      </c>
      <c r="J12" s="8">
        <f>'Zone 21'!J12+'Zone 20'!J12+'Zone 19'!J12+'Zone 18'!J12+'Zone 17'!J12+'Zone 16'!J12+'Zone 15'!J12+'Zone 14'!J12+'Zone 13'!J12+'Zone 12'!J12+'Zone 11'!J12+'Zone 10'!J12+'Zone 9'!J12+'Zone 8'!J12+'Zone 7'!J12+'Zone 6'!J12+'Zone 5'!J12+'Zone 4'!J12+'Zone 3'!J12+'Zone 2'!J12+'Zone 1'!J12</f>
        <v>1</v>
      </c>
      <c r="K12" s="8">
        <f>'Zone 21'!K12+'Zone 20'!K12+'Zone 19'!K12+'Zone 18'!K12+'Zone 17'!K12+'Zone 16'!K12+'Zone 15'!K12+'Zone 14'!K12+'Zone 13'!K12+'Zone 12'!K12+'Zone 11'!K12+'Zone 10'!K12+'Zone 9'!K12+'Zone 8'!K12+'Zone 7'!K12+'Zone 6'!K12+'Zone 5'!K12+'Zone 4'!K12+'Zone 3'!K12+'Zone 2'!K12+'Zone 1'!K12</f>
        <v>0</v>
      </c>
      <c r="L12" s="8">
        <f>'Zone 21'!L12+'Zone 20'!L12+'Zone 19'!L12+'Zone 18'!L12+'Zone 17'!L12+'Zone 16'!L12+'Zone 15'!L12+'Zone 14'!L12+'Zone 13'!L12+'Zone 12'!L12+'Zone 11'!L12+'Zone 10'!L12+'Zone 9'!L12+'Zone 8'!L12+'Zone 7'!L12+'Zone 6'!L12+'Zone 5'!L12+'Zone 4'!L12+'Zone 3'!L12+'Zone 2'!L12+'Zone 1'!L12</f>
        <v>0</v>
      </c>
      <c r="M12" s="8">
        <f>'Zone 21'!M12+'Zone 20'!M12+'Zone 19'!M12+'Zone 18'!M12+'Zone 17'!M12+'Zone 16'!M12+'Zone 15'!M12+'Zone 14'!M12+'Zone 13'!M12+'Zone 12'!M12+'Zone 11'!M12+'Zone 10'!M12+'Zone 9'!M12+'Zone 8'!M12+'Zone 7'!M12+'Zone 6'!M12+'Zone 5'!M12+'Zone 4'!M12+'Zone 3'!M12+'Zone 2'!M12+'Zone 1'!M12</f>
        <v>0</v>
      </c>
      <c r="N12" s="8">
        <f>'Zone 21'!N12+'Zone 20'!N12+'Zone 19'!N12+'Zone 18'!N12+'Zone 17'!N12+'Zone 16'!N12+'Zone 15'!N12+'Zone 14'!N12+'Zone 13'!N12+'Zone 12'!N12+'Zone 11'!N12+'Zone 10'!N12+'Zone 9'!N12+'Zone 8'!N12+'Zone 7'!N12+'Zone 6'!N12+'Zone 5'!N12+'Zone 4'!N12+'Zone 3'!N12+'Zone 2'!N12+'Zone 1'!N12</f>
        <v>0</v>
      </c>
      <c r="O12" s="8">
        <f>'Zone 21'!T12+'Zone 20'!T12+'Zone 19'!T12+'Zone 18'!T12+'Zone 17'!T12+'Zone 16'!T12+'Zone 15'!T12+'Zone 14'!T12+'Zone 13'!T12+'Zone 12'!T12+'Zone 11'!T12+'Zone 10'!T12+'Zone 9'!T12+'Zone 8'!T12+'Zone 7'!T12+'Zone 6'!T12+'Zone 5'!T12+'Zone 4'!T12+'Zone 3'!T12+'Zone 2'!T12+'Zone 1'!T12</f>
        <v>2</v>
      </c>
      <c r="P12" s="8">
        <f>'Zone 21'!U12+'Zone 20'!U12+'Zone 19'!U12+'Zone 18'!U12+'Zone 17'!U12+'Zone 16'!U12+'Zone 15'!U12+'Zone 14'!U12+'Zone 13'!U12+'Zone 12'!U12+'Zone 11'!U12+'Zone 10'!U12+'Zone 9'!U12+'Zone 8'!U12+'Zone 7'!U12+'Zone 6'!U12+'Zone 5'!U12+'Zone 4'!U12+'Zone 3'!U12+'Zone 2'!U12+'Zone 1'!U12</f>
        <v>0</v>
      </c>
    </row>
    <row r="13" spans="1:16" ht="12.75">
      <c r="A13" s="7">
        <v>9</v>
      </c>
      <c r="B13" s="7" t="s">
        <v>75</v>
      </c>
      <c r="C13" s="8">
        <f>'Zone 21'!C13+'Zone 20'!C13+'Zone 19'!C13+'Zone 18'!C13+'Zone 17'!C13+'Zone 16'!C13+'Zone 15'!C13+'Zone 14'!C13+'Zone 13'!C13+'Zone 12'!C13+'Zone 11'!C13+'Zone 10'!C13+'Zone 9'!C13+'Zone 8'!C13+'Zone 7'!C13+'Zone 6'!C13+'Zone 5'!C13+'Zone 4'!C13+'Zone 3'!C13+'Zone 2'!C13+'Zone 1'!C13</f>
        <v>6</v>
      </c>
      <c r="D13" s="8">
        <f>'Zone 21'!D13+'Zone 20'!D13+'Zone 19'!D13+'Zone 18'!D13+'Zone 17'!D13+'Zone 16'!D13+'Zone 15'!D13+'Zone 14'!D13+'Zone 13'!D13+'Zone 12'!D13+'Zone 11'!D13+'Zone 10'!D13+'Zone 9'!D13+'Zone 8'!D13+'Zone 7'!D13+'Zone 6'!D13+'Zone 5'!D13+'Zone 4'!D13+'Zone 3'!D13+'Zone 2'!D13+'Zone 1'!D13</f>
        <v>2</v>
      </c>
      <c r="E13" s="8">
        <f>'Zone 21'!E13+'Zone 20'!E13+'Zone 19'!E13+'Zone 18'!E13+'Zone 17'!E13+'Zone 16'!E13+'Zone 15'!E13+'Zone 14'!E13+'Zone 13'!E13+'Zone 12'!E13+'Zone 11'!E13+'Zone 10'!E13+'Zone 9'!E13+'Zone 8'!E13+'Zone 7'!E13+'Zone 6'!E13+'Zone 5'!E13+'Zone 4'!E13+'Zone 3'!E13+'Zone 2'!E13+'Zone 1'!E13</f>
        <v>0</v>
      </c>
      <c r="F13" s="8">
        <f>'Zone 21'!F13+'Zone 20'!F13+'Zone 19'!F13+'Zone 18'!F13+'Zone 17'!F13+'Zone 16'!F13+'Zone 15'!F13+'Zone 14'!F13+'Zone 13'!F13+'Zone 12'!F13+'Zone 11'!F13+'Zone 10'!F13+'Zone 9'!F13+'Zone 8'!F13+'Zone 7'!F13+'Zone 6'!F13+'Zone 5'!F13+'Zone 4'!F13+'Zone 3'!F13+'Zone 2'!F13+'Zone 1'!F13</f>
        <v>1</v>
      </c>
      <c r="G13" s="8">
        <f>'Zone 21'!G13+'Zone 20'!G13+'Zone 19'!G13+'Zone 18'!G13+'Zone 17'!G13+'Zone 16'!G13+'Zone 15'!G13+'Zone 14'!G13+'Zone 13'!G13+'Zone 12'!G13+'Zone 11'!G13+'Zone 10'!G13+'Zone 9'!G13+'Zone 8'!G13+'Zone 7'!G13+'Zone 6'!G13+'Zone 5'!G13+'Zone 4'!G13+'Zone 3'!G13+'Zone 2'!G13+'Zone 1'!G13</f>
        <v>2</v>
      </c>
      <c r="H13" s="8">
        <f>'Zone 21'!H13+'Zone 20'!H13+'Zone 19'!H13+'Zone 18'!H13+'Zone 17'!H13+'Zone 16'!H13+'Zone 15'!H13+'Zone 14'!H13+'Zone 13'!H13+'Zone 12'!H13+'Zone 11'!H13+'Zone 10'!H13+'Zone 9'!H13+'Zone 8'!H13+'Zone 7'!H13+'Zone 6'!H13+'Zone 5'!H13+'Zone 4'!H13+'Zone 3'!H13+'Zone 2'!H13+'Zone 1'!H13</f>
        <v>0</v>
      </c>
      <c r="I13" s="8">
        <f>'Zone 21'!I13+'Zone 20'!I13+'Zone 19'!I13+'Zone 18'!I13+'Zone 17'!I13+'Zone 16'!I13+'Zone 15'!I13+'Zone 14'!I13+'Zone 13'!I13+'Zone 12'!I13+'Zone 11'!I13+'Zone 10'!I13+'Zone 9'!I13+'Zone 8'!I13+'Zone 7'!I13+'Zone 6'!I13+'Zone 5'!I13+'Zone 4'!I13+'Zone 3'!I13+'Zone 2'!I13+'Zone 1'!I13</f>
        <v>0</v>
      </c>
      <c r="J13" s="8">
        <f>'Zone 21'!J13+'Zone 20'!J13+'Zone 19'!J13+'Zone 18'!J13+'Zone 17'!J13+'Zone 16'!J13+'Zone 15'!J13+'Zone 14'!J13+'Zone 13'!J13+'Zone 12'!J13+'Zone 11'!J13+'Zone 10'!J13+'Zone 9'!J13+'Zone 8'!J13+'Zone 7'!J13+'Zone 6'!J13+'Zone 5'!J13+'Zone 4'!J13+'Zone 3'!J13+'Zone 2'!J13+'Zone 1'!J13</f>
        <v>3</v>
      </c>
      <c r="K13" s="8">
        <f>'Zone 21'!K13+'Zone 20'!K13+'Zone 19'!K13+'Zone 18'!K13+'Zone 17'!K13+'Zone 16'!K13+'Zone 15'!K13+'Zone 14'!K13+'Zone 13'!K13+'Zone 12'!K13+'Zone 11'!K13+'Zone 10'!K13+'Zone 9'!K13+'Zone 8'!K13+'Zone 7'!K13+'Zone 6'!K13+'Zone 5'!K13+'Zone 4'!K13+'Zone 3'!K13+'Zone 2'!K13+'Zone 1'!K13</f>
        <v>0</v>
      </c>
      <c r="L13" s="8">
        <f>'Zone 21'!L13+'Zone 20'!L13+'Zone 19'!L13+'Zone 18'!L13+'Zone 17'!L13+'Zone 16'!L13+'Zone 15'!L13+'Zone 14'!L13+'Zone 13'!L13+'Zone 12'!L13+'Zone 11'!L13+'Zone 10'!L13+'Zone 9'!L13+'Zone 8'!L13+'Zone 7'!L13+'Zone 6'!L13+'Zone 5'!L13+'Zone 4'!L13+'Zone 3'!L13+'Zone 2'!L13+'Zone 1'!L13</f>
        <v>0</v>
      </c>
      <c r="M13" s="8">
        <f>'Zone 21'!M13+'Zone 20'!M13+'Zone 19'!M13+'Zone 18'!M13+'Zone 17'!M13+'Zone 16'!M13+'Zone 15'!M13+'Zone 14'!M13+'Zone 13'!M13+'Zone 12'!M13+'Zone 11'!M13+'Zone 10'!M13+'Zone 9'!M13+'Zone 8'!M13+'Zone 7'!M13+'Zone 6'!M13+'Zone 5'!M13+'Zone 4'!M13+'Zone 3'!M13+'Zone 2'!M13+'Zone 1'!M13</f>
        <v>1</v>
      </c>
      <c r="N13" s="8">
        <f>'Zone 21'!N13+'Zone 20'!N13+'Zone 19'!N13+'Zone 18'!N13+'Zone 17'!N13+'Zone 16'!N13+'Zone 15'!N13+'Zone 14'!N13+'Zone 13'!N13+'Zone 12'!N13+'Zone 11'!N13+'Zone 10'!N13+'Zone 9'!N13+'Zone 8'!N13+'Zone 7'!N13+'Zone 6'!N13+'Zone 5'!N13+'Zone 4'!N13+'Zone 3'!N13+'Zone 2'!N13+'Zone 1'!N13</f>
        <v>0</v>
      </c>
      <c r="O13" s="8">
        <f>'Zone 21'!T13+'Zone 20'!T13+'Zone 19'!T13+'Zone 18'!T13+'Zone 17'!T13+'Zone 16'!T13+'Zone 15'!T13+'Zone 14'!T13+'Zone 13'!T13+'Zone 12'!T13+'Zone 11'!T13+'Zone 10'!T13+'Zone 9'!T13+'Zone 8'!T13+'Zone 7'!T13+'Zone 6'!T13+'Zone 5'!T13+'Zone 4'!T13+'Zone 3'!T13+'Zone 2'!T13+'Zone 1'!T13</f>
        <v>1</v>
      </c>
      <c r="P13" s="8">
        <f>'Zone 21'!U13+'Zone 20'!U13+'Zone 19'!U13+'Zone 18'!U13+'Zone 17'!U13+'Zone 16'!U13+'Zone 15'!U13+'Zone 14'!U13+'Zone 13'!U13+'Zone 12'!U13+'Zone 11'!U13+'Zone 10'!U13+'Zone 9'!U13+'Zone 8'!U13+'Zone 7'!U13+'Zone 6'!U13+'Zone 5'!U13+'Zone 4'!U13+'Zone 3'!U13+'Zone 2'!U13+'Zone 1'!U13</f>
        <v>0</v>
      </c>
    </row>
    <row r="14" spans="1:16" ht="12.75">
      <c r="A14" s="7">
        <v>10</v>
      </c>
      <c r="B14" s="7" t="s">
        <v>76</v>
      </c>
      <c r="C14" s="8">
        <f>'Zone 21'!C14+'Zone 20'!C14+'Zone 19'!C14+'Zone 18'!C14+'Zone 17'!C14+'Zone 16'!C14+'Zone 15'!C14+'Zone 14'!C14+'Zone 13'!C14+'Zone 12'!C14+'Zone 11'!C14+'Zone 10'!C14+'Zone 9'!C14+'Zone 8'!C14+'Zone 7'!C14+'Zone 6'!C14+'Zone 5'!C14+'Zone 4'!C14+'Zone 3'!C14+'Zone 2'!C14+'Zone 1'!C14</f>
        <v>3</v>
      </c>
      <c r="D14" s="8">
        <f>'Zone 21'!D14+'Zone 20'!D14+'Zone 19'!D14+'Zone 18'!D14+'Zone 17'!D14+'Zone 16'!D14+'Zone 15'!D14+'Zone 14'!D14+'Zone 13'!D14+'Zone 12'!D14+'Zone 11'!D14+'Zone 10'!D14+'Zone 9'!D14+'Zone 8'!D14+'Zone 7'!D14+'Zone 6'!D14+'Zone 5'!D14+'Zone 4'!D14+'Zone 3'!D14+'Zone 2'!D14+'Zone 1'!D14</f>
        <v>3</v>
      </c>
      <c r="E14" s="8">
        <f>'Zone 21'!E14+'Zone 20'!E14+'Zone 19'!E14+'Zone 18'!E14+'Zone 17'!E14+'Zone 16'!E14+'Zone 15'!E14+'Zone 14'!E14+'Zone 13'!E14+'Zone 12'!E14+'Zone 11'!E14+'Zone 10'!E14+'Zone 9'!E14+'Zone 8'!E14+'Zone 7'!E14+'Zone 6'!E14+'Zone 5'!E14+'Zone 4'!E14+'Zone 3'!E14+'Zone 2'!E14+'Zone 1'!E14</f>
        <v>0</v>
      </c>
      <c r="F14" s="8">
        <f>'Zone 21'!F14+'Zone 20'!F14+'Zone 19'!F14+'Zone 18'!F14+'Zone 17'!F14+'Zone 16'!F14+'Zone 15'!F14+'Zone 14'!F14+'Zone 13'!F14+'Zone 12'!F14+'Zone 11'!F14+'Zone 10'!F14+'Zone 9'!F14+'Zone 8'!F14+'Zone 7'!F14+'Zone 6'!F14+'Zone 5'!F14+'Zone 4'!F14+'Zone 3'!F14+'Zone 2'!F14+'Zone 1'!F14</f>
        <v>0</v>
      </c>
      <c r="G14" s="8">
        <f>'Zone 21'!G14+'Zone 20'!G14+'Zone 19'!G14+'Zone 18'!G14+'Zone 17'!G14+'Zone 16'!G14+'Zone 15'!G14+'Zone 14'!G14+'Zone 13'!G14+'Zone 12'!G14+'Zone 11'!G14+'Zone 10'!G14+'Zone 9'!G14+'Zone 8'!G14+'Zone 7'!G14+'Zone 6'!G14+'Zone 5'!G14+'Zone 4'!G14+'Zone 3'!G14+'Zone 2'!G14+'Zone 1'!G14</f>
        <v>1</v>
      </c>
      <c r="H14" s="8">
        <f>'Zone 21'!H14+'Zone 20'!H14+'Zone 19'!H14+'Zone 18'!H14+'Zone 17'!H14+'Zone 16'!H14+'Zone 15'!H14+'Zone 14'!H14+'Zone 13'!H14+'Zone 12'!H14+'Zone 11'!H14+'Zone 10'!H14+'Zone 9'!H14+'Zone 8'!H14+'Zone 7'!H14+'Zone 6'!H14+'Zone 5'!H14+'Zone 4'!H14+'Zone 3'!H14+'Zone 2'!H14+'Zone 1'!H14</f>
        <v>2</v>
      </c>
      <c r="I14" s="8">
        <f>'Zone 21'!I14+'Zone 20'!I14+'Zone 19'!I14+'Zone 18'!I14+'Zone 17'!I14+'Zone 16'!I14+'Zone 15'!I14+'Zone 14'!I14+'Zone 13'!I14+'Zone 12'!I14+'Zone 11'!I14+'Zone 10'!I14+'Zone 9'!I14+'Zone 8'!I14+'Zone 7'!I14+'Zone 6'!I14+'Zone 5'!I14+'Zone 4'!I14+'Zone 3'!I14+'Zone 2'!I14+'Zone 1'!I14</f>
        <v>1</v>
      </c>
      <c r="J14" s="8">
        <f>'Zone 21'!J14+'Zone 20'!J14+'Zone 19'!J14+'Zone 18'!J14+'Zone 17'!J14+'Zone 16'!J14+'Zone 15'!J14+'Zone 14'!J14+'Zone 13'!J14+'Zone 12'!J14+'Zone 11'!J14+'Zone 10'!J14+'Zone 9'!J14+'Zone 8'!J14+'Zone 7'!J14+'Zone 6'!J14+'Zone 5'!J14+'Zone 4'!J14+'Zone 3'!J14+'Zone 2'!J14+'Zone 1'!J14</f>
        <v>1</v>
      </c>
      <c r="K14" s="8">
        <f>'Zone 21'!K14+'Zone 20'!K14+'Zone 19'!K14+'Zone 18'!K14+'Zone 17'!K14+'Zone 16'!K14+'Zone 15'!K14+'Zone 14'!K14+'Zone 13'!K14+'Zone 12'!K14+'Zone 11'!K14+'Zone 10'!K14+'Zone 9'!K14+'Zone 8'!K14+'Zone 7'!K14+'Zone 6'!K14+'Zone 5'!K14+'Zone 4'!K14+'Zone 3'!K14+'Zone 2'!K14+'Zone 1'!K14</f>
        <v>0</v>
      </c>
      <c r="L14" s="8">
        <f>'Zone 21'!L14+'Zone 20'!L14+'Zone 19'!L14+'Zone 18'!L14+'Zone 17'!L14+'Zone 16'!L14+'Zone 15'!L14+'Zone 14'!L14+'Zone 13'!L14+'Zone 12'!L14+'Zone 11'!L14+'Zone 10'!L14+'Zone 9'!L14+'Zone 8'!L14+'Zone 7'!L14+'Zone 6'!L14+'Zone 5'!L14+'Zone 4'!L14+'Zone 3'!L14+'Zone 2'!L14+'Zone 1'!L14</f>
        <v>0</v>
      </c>
      <c r="M14" s="8">
        <f>'Zone 21'!M14+'Zone 20'!M14+'Zone 19'!M14+'Zone 18'!M14+'Zone 17'!M14+'Zone 16'!M14+'Zone 15'!M14+'Zone 14'!M14+'Zone 13'!M14+'Zone 12'!M14+'Zone 11'!M14+'Zone 10'!M14+'Zone 9'!M14+'Zone 8'!M14+'Zone 7'!M14+'Zone 6'!M14+'Zone 5'!M14+'Zone 4'!M14+'Zone 3'!M14+'Zone 2'!M14+'Zone 1'!M14</f>
        <v>0</v>
      </c>
      <c r="N14" s="8">
        <f>'Zone 21'!N14+'Zone 20'!N14+'Zone 19'!N14+'Zone 18'!N14+'Zone 17'!N14+'Zone 16'!N14+'Zone 15'!N14+'Zone 14'!N14+'Zone 13'!N14+'Zone 12'!N14+'Zone 11'!N14+'Zone 10'!N14+'Zone 9'!N14+'Zone 8'!N14+'Zone 7'!N14+'Zone 6'!N14+'Zone 5'!N14+'Zone 4'!N14+'Zone 3'!N14+'Zone 2'!N14+'Zone 1'!N14</f>
        <v>1</v>
      </c>
      <c r="O14" s="8">
        <f>'Zone 21'!T14+'Zone 20'!T14+'Zone 19'!T14+'Zone 18'!T14+'Zone 17'!T14+'Zone 16'!T14+'Zone 15'!T14+'Zone 14'!T14+'Zone 13'!T14+'Zone 12'!T14+'Zone 11'!T14+'Zone 10'!T14+'Zone 9'!T14+'Zone 8'!T14+'Zone 7'!T14+'Zone 6'!T14+'Zone 5'!T14+'Zone 4'!T14+'Zone 3'!T14+'Zone 2'!T14+'Zone 1'!T14</f>
        <v>1</v>
      </c>
      <c r="P14" s="8">
        <f>'Zone 21'!U14+'Zone 20'!U14+'Zone 19'!U14+'Zone 18'!U14+'Zone 17'!U14+'Zone 16'!U14+'Zone 15'!U14+'Zone 14'!U14+'Zone 13'!U14+'Zone 12'!U14+'Zone 11'!U14+'Zone 10'!U14+'Zone 9'!U14+'Zone 8'!U14+'Zone 7'!U14+'Zone 6'!U14+'Zone 5'!U14+'Zone 4'!U14+'Zone 3'!U14+'Zone 2'!U14+'Zone 1'!U14</f>
        <v>0</v>
      </c>
    </row>
    <row r="15" spans="1:16" ht="12.75">
      <c r="A15" s="7">
        <v>11</v>
      </c>
      <c r="B15" s="7" t="s">
        <v>77</v>
      </c>
      <c r="C15" s="8">
        <f>'Zone 21'!C15+'Zone 20'!C15+'Zone 19'!C15+'Zone 18'!C15+'Zone 17'!C15+'Zone 16'!C15+'Zone 15'!C15+'Zone 14'!C15+'Zone 13'!C15+'Zone 12'!C15+'Zone 11'!C15+'Zone 10'!C15+'Zone 9'!C15+'Zone 8'!C15+'Zone 7'!C15+'Zone 6'!C15+'Zone 5'!C15+'Zone 4'!C15+'Zone 3'!C15+'Zone 2'!C15+'Zone 1'!C15</f>
        <v>6</v>
      </c>
      <c r="D15" s="8">
        <f>'Zone 21'!D15+'Zone 20'!D15+'Zone 19'!D15+'Zone 18'!D15+'Zone 17'!D15+'Zone 16'!D15+'Zone 15'!D15+'Zone 14'!D15+'Zone 13'!D15+'Zone 12'!D15+'Zone 11'!D15+'Zone 10'!D15+'Zone 9'!D15+'Zone 8'!D15+'Zone 7'!D15+'Zone 6'!D15+'Zone 5'!D15+'Zone 4'!D15+'Zone 3'!D15+'Zone 2'!D15+'Zone 1'!D15</f>
        <v>3</v>
      </c>
      <c r="E15" s="8">
        <f>'Zone 21'!E15+'Zone 20'!E15+'Zone 19'!E15+'Zone 18'!E15+'Zone 17'!E15+'Zone 16'!E15+'Zone 15'!E15+'Zone 14'!E15+'Zone 13'!E15+'Zone 12'!E15+'Zone 11'!E15+'Zone 10'!E15+'Zone 9'!E15+'Zone 8'!E15+'Zone 7'!E15+'Zone 6'!E15+'Zone 5'!E15+'Zone 4'!E15+'Zone 3'!E15+'Zone 2'!E15+'Zone 1'!E15</f>
        <v>0</v>
      </c>
      <c r="F15" s="8">
        <f>'Zone 21'!F15+'Zone 20'!F15+'Zone 19'!F15+'Zone 18'!F15+'Zone 17'!F15+'Zone 16'!F15+'Zone 15'!F15+'Zone 14'!F15+'Zone 13'!F15+'Zone 12'!F15+'Zone 11'!F15+'Zone 10'!F15+'Zone 9'!F15+'Zone 8'!F15+'Zone 7'!F15+'Zone 6'!F15+'Zone 5'!F15+'Zone 4'!F15+'Zone 3'!F15+'Zone 2'!F15+'Zone 1'!F15</f>
        <v>0</v>
      </c>
      <c r="G15" s="8">
        <f>'Zone 21'!G15+'Zone 20'!G15+'Zone 19'!G15+'Zone 18'!G15+'Zone 17'!G15+'Zone 16'!G15+'Zone 15'!G15+'Zone 14'!G15+'Zone 13'!G15+'Zone 12'!G15+'Zone 11'!G15+'Zone 10'!G15+'Zone 9'!G15+'Zone 8'!G15+'Zone 7'!G15+'Zone 6'!G15+'Zone 5'!G15+'Zone 4'!G15+'Zone 3'!G15+'Zone 2'!G15+'Zone 1'!G15</f>
        <v>0</v>
      </c>
      <c r="H15" s="8">
        <f>'Zone 21'!H15+'Zone 20'!H15+'Zone 19'!H15+'Zone 18'!H15+'Zone 17'!H15+'Zone 16'!H15+'Zone 15'!H15+'Zone 14'!H15+'Zone 13'!H15+'Zone 12'!H15+'Zone 11'!H15+'Zone 10'!H15+'Zone 9'!H15+'Zone 8'!H15+'Zone 7'!H15+'Zone 6'!H15+'Zone 5'!H15+'Zone 4'!H15+'Zone 3'!H15+'Zone 2'!H15+'Zone 1'!H15</f>
        <v>0</v>
      </c>
      <c r="I15" s="8">
        <f>'Zone 21'!I15+'Zone 20'!I15+'Zone 19'!I15+'Zone 18'!I15+'Zone 17'!I15+'Zone 16'!I15+'Zone 15'!I15+'Zone 14'!I15+'Zone 13'!I15+'Zone 12'!I15+'Zone 11'!I15+'Zone 10'!I15+'Zone 9'!I15+'Zone 8'!I15+'Zone 7'!I15+'Zone 6'!I15+'Zone 5'!I15+'Zone 4'!I15+'Zone 3'!I15+'Zone 2'!I15+'Zone 1'!I15</f>
        <v>0</v>
      </c>
      <c r="J15" s="8">
        <f>'Zone 21'!J15+'Zone 20'!J15+'Zone 19'!J15+'Zone 18'!J15+'Zone 17'!J15+'Zone 16'!J15+'Zone 15'!J15+'Zone 14'!J15+'Zone 13'!J15+'Zone 12'!J15+'Zone 11'!J15+'Zone 10'!J15+'Zone 9'!J15+'Zone 8'!J15+'Zone 7'!J15+'Zone 6'!J15+'Zone 5'!J15+'Zone 4'!J15+'Zone 3'!J15+'Zone 2'!J15+'Zone 1'!J15</f>
        <v>0</v>
      </c>
      <c r="K15" s="8">
        <f>'Zone 21'!K15+'Zone 20'!K15+'Zone 19'!K15+'Zone 18'!K15+'Zone 17'!K15+'Zone 16'!K15+'Zone 15'!K15+'Zone 14'!K15+'Zone 13'!K15+'Zone 12'!K15+'Zone 11'!K15+'Zone 10'!K15+'Zone 9'!K15+'Zone 8'!K15+'Zone 7'!K15+'Zone 6'!K15+'Zone 5'!K15+'Zone 4'!K15+'Zone 3'!K15+'Zone 2'!K15+'Zone 1'!K15</f>
        <v>0</v>
      </c>
      <c r="L15" s="8">
        <f>'Zone 21'!L15+'Zone 20'!L15+'Zone 19'!L15+'Zone 18'!L15+'Zone 17'!L15+'Zone 16'!L15+'Zone 15'!L15+'Zone 14'!L15+'Zone 13'!L15+'Zone 12'!L15+'Zone 11'!L15+'Zone 10'!L15+'Zone 9'!L15+'Zone 8'!L15+'Zone 7'!L15+'Zone 6'!L15+'Zone 5'!L15+'Zone 4'!L15+'Zone 3'!L15+'Zone 2'!L15+'Zone 1'!L15</f>
        <v>0</v>
      </c>
      <c r="M15" s="8">
        <f>'Zone 21'!M15+'Zone 20'!M15+'Zone 19'!M15+'Zone 18'!M15+'Zone 17'!M15+'Zone 16'!M15+'Zone 15'!M15+'Zone 14'!M15+'Zone 13'!M15+'Zone 12'!M15+'Zone 11'!M15+'Zone 10'!M15+'Zone 9'!M15+'Zone 8'!M15+'Zone 7'!M15+'Zone 6'!M15+'Zone 5'!M15+'Zone 4'!M15+'Zone 3'!M15+'Zone 2'!M15+'Zone 1'!M15</f>
        <v>0</v>
      </c>
      <c r="N15" s="8">
        <f>'Zone 21'!N15+'Zone 20'!N15+'Zone 19'!N15+'Zone 18'!N15+'Zone 17'!N15+'Zone 16'!N15+'Zone 15'!N15+'Zone 14'!N15+'Zone 13'!N15+'Zone 12'!N15+'Zone 11'!N15+'Zone 10'!N15+'Zone 9'!N15+'Zone 8'!N15+'Zone 7'!N15+'Zone 6'!N15+'Zone 5'!N15+'Zone 4'!N15+'Zone 3'!N15+'Zone 2'!N15+'Zone 1'!N15</f>
        <v>0</v>
      </c>
      <c r="O15" s="8">
        <f>'Zone 21'!T15+'Zone 20'!T15+'Zone 19'!T15+'Zone 18'!T15+'Zone 17'!T15+'Zone 16'!T15+'Zone 15'!T15+'Zone 14'!T15+'Zone 13'!T15+'Zone 12'!T15+'Zone 11'!T15+'Zone 10'!T15+'Zone 9'!T15+'Zone 8'!T15+'Zone 7'!T15+'Zone 6'!T15+'Zone 5'!T15+'Zone 4'!T15+'Zone 3'!T15+'Zone 2'!T15+'Zone 1'!T15</f>
        <v>0</v>
      </c>
      <c r="P15" s="8">
        <f>'Zone 21'!U15+'Zone 20'!U15+'Zone 19'!U15+'Zone 18'!U15+'Zone 17'!U15+'Zone 16'!U15+'Zone 15'!U15+'Zone 14'!U15+'Zone 13'!U15+'Zone 12'!U15+'Zone 11'!U15+'Zone 10'!U15+'Zone 9'!U15+'Zone 8'!U15+'Zone 7'!U15+'Zone 6'!U15+'Zone 5'!U15+'Zone 4'!U15+'Zone 3'!U15+'Zone 2'!U15+'Zone 1'!U15</f>
        <v>0</v>
      </c>
    </row>
    <row r="16" spans="1:16" ht="12.75">
      <c r="A16" s="7">
        <v>12</v>
      </c>
      <c r="B16" s="7" t="s">
        <v>78</v>
      </c>
      <c r="C16" s="8">
        <f>'Zone 21'!C16+'Zone 20'!C16+'Zone 19'!C16+'Zone 18'!C16+'Zone 17'!C16+'Zone 16'!C16+'Zone 15'!C16+'Zone 14'!C16+'Zone 13'!C16+'Zone 12'!C16+'Zone 11'!C16+'Zone 10'!C16+'Zone 9'!C16+'Zone 8'!C16+'Zone 7'!C16+'Zone 6'!C16+'Zone 5'!C16+'Zone 4'!C16+'Zone 3'!C16+'Zone 2'!C16+'Zone 1'!C16</f>
        <v>7</v>
      </c>
      <c r="D16" s="8">
        <f>'Zone 21'!D16+'Zone 20'!D16+'Zone 19'!D16+'Zone 18'!D16+'Zone 17'!D16+'Zone 16'!D16+'Zone 15'!D16+'Zone 14'!D16+'Zone 13'!D16+'Zone 12'!D16+'Zone 11'!D16+'Zone 10'!D16+'Zone 9'!D16+'Zone 8'!D16+'Zone 7'!D16+'Zone 6'!D16+'Zone 5'!D16+'Zone 4'!D16+'Zone 3'!D16+'Zone 2'!D16+'Zone 1'!D16</f>
        <v>3</v>
      </c>
      <c r="E16" s="8">
        <f>'Zone 21'!E16+'Zone 20'!E16+'Zone 19'!E16+'Zone 18'!E16+'Zone 17'!E16+'Zone 16'!E16+'Zone 15'!E16+'Zone 14'!E16+'Zone 13'!E16+'Zone 12'!E16+'Zone 11'!E16+'Zone 10'!E16+'Zone 9'!E16+'Zone 8'!E16+'Zone 7'!E16+'Zone 6'!E16+'Zone 5'!E16+'Zone 4'!E16+'Zone 3'!E16+'Zone 2'!E16+'Zone 1'!E16</f>
        <v>0</v>
      </c>
      <c r="F16" s="8">
        <f>'Zone 21'!F16+'Zone 20'!F16+'Zone 19'!F16+'Zone 18'!F16+'Zone 17'!F16+'Zone 16'!F16+'Zone 15'!F16+'Zone 14'!F16+'Zone 13'!F16+'Zone 12'!F16+'Zone 11'!F16+'Zone 10'!F16+'Zone 9'!F16+'Zone 8'!F16+'Zone 7'!F16+'Zone 6'!F16+'Zone 5'!F16+'Zone 4'!F16+'Zone 3'!F16+'Zone 2'!F16+'Zone 1'!F16</f>
        <v>0</v>
      </c>
      <c r="G16" s="8">
        <f>'Zone 21'!G16+'Zone 20'!G16+'Zone 19'!G16+'Zone 18'!G16+'Zone 17'!G16+'Zone 16'!G16+'Zone 15'!G16+'Zone 14'!G16+'Zone 13'!G16+'Zone 12'!G16+'Zone 11'!G16+'Zone 10'!G16+'Zone 9'!G16+'Zone 8'!G16+'Zone 7'!G16+'Zone 6'!G16+'Zone 5'!G16+'Zone 4'!G16+'Zone 3'!G16+'Zone 2'!G16+'Zone 1'!G16</f>
        <v>4</v>
      </c>
      <c r="H16" s="8">
        <f>'Zone 21'!H16+'Zone 20'!H16+'Zone 19'!H16+'Zone 18'!H16+'Zone 17'!H16+'Zone 16'!H16+'Zone 15'!H16+'Zone 14'!H16+'Zone 13'!H16+'Zone 12'!H16+'Zone 11'!H16+'Zone 10'!H16+'Zone 9'!H16+'Zone 8'!H16+'Zone 7'!H16+'Zone 6'!H16+'Zone 5'!H16+'Zone 4'!H16+'Zone 3'!H16+'Zone 2'!H16+'Zone 1'!H16</f>
        <v>0</v>
      </c>
      <c r="I16" s="8">
        <f>'Zone 21'!I16+'Zone 20'!I16+'Zone 19'!I16+'Zone 18'!I16+'Zone 17'!I16+'Zone 16'!I16+'Zone 15'!I16+'Zone 14'!I16+'Zone 13'!I16+'Zone 12'!I16+'Zone 11'!I16+'Zone 10'!I16+'Zone 9'!I16+'Zone 8'!I16+'Zone 7'!I16+'Zone 6'!I16+'Zone 5'!I16+'Zone 4'!I16+'Zone 3'!I16+'Zone 2'!I16+'Zone 1'!I16</f>
        <v>0</v>
      </c>
      <c r="J16" s="8">
        <f>'Zone 21'!J16+'Zone 20'!J16+'Zone 19'!J16+'Zone 18'!J16+'Zone 17'!J16+'Zone 16'!J16+'Zone 15'!J16+'Zone 14'!J16+'Zone 13'!J16+'Zone 12'!J16+'Zone 11'!J16+'Zone 10'!J16+'Zone 9'!J16+'Zone 8'!J16+'Zone 7'!J16+'Zone 6'!J16+'Zone 5'!J16+'Zone 4'!J16+'Zone 3'!J16+'Zone 2'!J16+'Zone 1'!J16</f>
        <v>0</v>
      </c>
      <c r="K16" s="8">
        <f>'Zone 21'!K16+'Zone 20'!K16+'Zone 19'!K16+'Zone 18'!K16+'Zone 17'!K16+'Zone 16'!K16+'Zone 15'!K16+'Zone 14'!K16+'Zone 13'!K16+'Zone 12'!K16+'Zone 11'!K16+'Zone 10'!K16+'Zone 9'!K16+'Zone 8'!K16+'Zone 7'!K16+'Zone 6'!K16+'Zone 5'!K16+'Zone 4'!K16+'Zone 3'!K16+'Zone 2'!K16+'Zone 1'!K16</f>
        <v>0</v>
      </c>
      <c r="L16" s="8">
        <f>'Zone 21'!L16+'Zone 20'!L16+'Zone 19'!L16+'Zone 18'!L16+'Zone 17'!L16+'Zone 16'!L16+'Zone 15'!L16+'Zone 14'!L16+'Zone 13'!L16+'Zone 12'!L16+'Zone 11'!L16+'Zone 10'!L16+'Zone 9'!L16+'Zone 8'!L16+'Zone 7'!L16+'Zone 6'!L16+'Zone 5'!L16+'Zone 4'!L16+'Zone 3'!L16+'Zone 2'!L16+'Zone 1'!L16</f>
        <v>0</v>
      </c>
      <c r="M16" s="8">
        <f>'Zone 21'!M16+'Zone 20'!M16+'Zone 19'!M16+'Zone 18'!M16+'Zone 17'!M16+'Zone 16'!M16+'Zone 15'!M16+'Zone 14'!M16+'Zone 13'!M16+'Zone 12'!M16+'Zone 11'!M16+'Zone 10'!M16+'Zone 9'!M16+'Zone 8'!M16+'Zone 7'!M16+'Zone 6'!M16+'Zone 5'!M16+'Zone 4'!M16+'Zone 3'!M16+'Zone 2'!M16+'Zone 1'!M16</f>
        <v>0</v>
      </c>
      <c r="N16" s="8">
        <f>'Zone 21'!N16+'Zone 20'!N16+'Zone 19'!N16+'Zone 18'!N16+'Zone 17'!N16+'Zone 16'!N16+'Zone 15'!N16+'Zone 14'!N16+'Zone 13'!N16+'Zone 12'!N16+'Zone 11'!N16+'Zone 10'!N16+'Zone 9'!N16+'Zone 8'!N16+'Zone 7'!N16+'Zone 6'!N16+'Zone 5'!N16+'Zone 4'!N16+'Zone 3'!N16+'Zone 2'!N16+'Zone 1'!N16</f>
        <v>0</v>
      </c>
      <c r="O16" s="8">
        <f>'Zone 21'!T16+'Zone 20'!T16+'Zone 19'!T16+'Zone 18'!T16+'Zone 17'!T16+'Zone 16'!T16+'Zone 15'!T16+'Zone 14'!T16+'Zone 13'!T16+'Zone 12'!T16+'Zone 11'!T16+'Zone 10'!T16+'Zone 9'!T16+'Zone 8'!T16+'Zone 7'!T16+'Zone 6'!T16+'Zone 5'!T16+'Zone 4'!T16+'Zone 3'!T16+'Zone 2'!T16+'Zone 1'!T16</f>
        <v>2</v>
      </c>
      <c r="P16" s="8">
        <f>'Zone 21'!U16+'Zone 20'!U16+'Zone 19'!U16+'Zone 18'!U16+'Zone 17'!U16+'Zone 16'!U16+'Zone 15'!U16+'Zone 14'!U16+'Zone 13'!U16+'Zone 12'!U16+'Zone 11'!U16+'Zone 10'!U16+'Zone 9'!U16+'Zone 8'!U16+'Zone 7'!U16+'Zone 6'!U16+'Zone 5'!U16+'Zone 4'!U16+'Zone 3'!U16+'Zone 2'!U16+'Zone 1'!U16</f>
        <v>0</v>
      </c>
    </row>
    <row r="17" spans="1:16" ht="12.75">
      <c r="A17" s="7">
        <v>13</v>
      </c>
      <c r="B17" s="7" t="s">
        <v>79</v>
      </c>
      <c r="C17" s="8">
        <f>'Zone 21'!C17+'Zone 20'!C17+'Zone 19'!C17+'Zone 18'!C17+'Zone 17'!C17+'Zone 16'!C17+'Zone 15'!C17+'Zone 14'!C17+'Zone 13'!C17+'Zone 12'!C17+'Zone 11'!C17+'Zone 10'!C17+'Zone 9'!C17+'Zone 8'!C17+'Zone 7'!C17+'Zone 6'!C17+'Zone 5'!C17+'Zone 4'!C17+'Zone 3'!C17+'Zone 2'!C17+'Zone 1'!C17</f>
        <v>17</v>
      </c>
      <c r="D17" s="8">
        <f>'Zone 21'!D17+'Zone 20'!D17+'Zone 19'!D17+'Zone 18'!D17+'Zone 17'!D17+'Zone 16'!D17+'Zone 15'!D17+'Zone 14'!D17+'Zone 13'!D17+'Zone 12'!D17+'Zone 11'!D17+'Zone 10'!D17+'Zone 9'!D17+'Zone 8'!D17+'Zone 7'!D17+'Zone 6'!D17+'Zone 5'!D17+'Zone 4'!D17+'Zone 3'!D17+'Zone 2'!D17+'Zone 1'!D17</f>
        <v>0</v>
      </c>
      <c r="E17" s="8">
        <f>'Zone 21'!E17+'Zone 20'!E17+'Zone 19'!E17+'Zone 18'!E17+'Zone 17'!E17+'Zone 16'!E17+'Zone 15'!E17+'Zone 14'!E17+'Zone 13'!E17+'Zone 12'!E17+'Zone 11'!E17+'Zone 10'!E17+'Zone 9'!E17+'Zone 8'!E17+'Zone 7'!E17+'Zone 6'!E17+'Zone 5'!E17+'Zone 4'!E17+'Zone 3'!E17+'Zone 2'!E17+'Zone 1'!E17</f>
        <v>0</v>
      </c>
      <c r="F17" s="8">
        <f>'Zone 21'!F17+'Zone 20'!F17+'Zone 19'!F17+'Zone 18'!F17+'Zone 17'!F17+'Zone 16'!F17+'Zone 15'!F17+'Zone 14'!F17+'Zone 13'!F17+'Zone 12'!F17+'Zone 11'!F17+'Zone 10'!F17+'Zone 9'!F17+'Zone 8'!F17+'Zone 7'!F17+'Zone 6'!F17+'Zone 5'!F17+'Zone 4'!F17+'Zone 3'!F17+'Zone 2'!F17+'Zone 1'!F17</f>
        <v>1</v>
      </c>
      <c r="G17" s="8">
        <f>'Zone 21'!G17+'Zone 20'!G17+'Zone 19'!G17+'Zone 18'!G17+'Zone 17'!G17+'Zone 16'!G17+'Zone 15'!G17+'Zone 14'!G17+'Zone 13'!G17+'Zone 12'!G17+'Zone 11'!G17+'Zone 10'!G17+'Zone 9'!G17+'Zone 8'!G17+'Zone 7'!G17+'Zone 6'!G17+'Zone 5'!G17+'Zone 4'!G17+'Zone 3'!G17+'Zone 2'!G17+'Zone 1'!G17</f>
        <v>2</v>
      </c>
      <c r="H17" s="8">
        <f>'Zone 21'!H17+'Zone 20'!H17+'Zone 19'!H17+'Zone 18'!H17+'Zone 17'!H17+'Zone 16'!H17+'Zone 15'!H17+'Zone 14'!H17+'Zone 13'!H17+'Zone 12'!H17+'Zone 11'!H17+'Zone 10'!H17+'Zone 9'!H17+'Zone 8'!H17+'Zone 7'!H17+'Zone 6'!H17+'Zone 5'!H17+'Zone 4'!H17+'Zone 3'!H17+'Zone 2'!H17+'Zone 1'!H17</f>
        <v>0</v>
      </c>
      <c r="I17" s="8">
        <f>'Zone 21'!I17+'Zone 20'!I17+'Zone 19'!I17+'Zone 18'!I17+'Zone 17'!I17+'Zone 16'!I17+'Zone 15'!I17+'Zone 14'!I17+'Zone 13'!I17+'Zone 12'!I17+'Zone 11'!I17+'Zone 10'!I17+'Zone 9'!I17+'Zone 8'!I17+'Zone 7'!I17+'Zone 6'!I17+'Zone 5'!I17+'Zone 4'!I17+'Zone 3'!I17+'Zone 2'!I17+'Zone 1'!I17</f>
        <v>3</v>
      </c>
      <c r="J17" s="8">
        <f>'Zone 21'!J17+'Zone 20'!J17+'Zone 19'!J17+'Zone 18'!J17+'Zone 17'!J17+'Zone 16'!J17+'Zone 15'!J17+'Zone 14'!J17+'Zone 13'!J17+'Zone 12'!J17+'Zone 11'!J17+'Zone 10'!J17+'Zone 9'!J17+'Zone 8'!J17+'Zone 7'!J17+'Zone 6'!J17+'Zone 5'!J17+'Zone 4'!J17+'Zone 3'!J17+'Zone 2'!J17+'Zone 1'!J17</f>
        <v>0</v>
      </c>
      <c r="K17" s="8">
        <f>'Zone 21'!K17+'Zone 20'!K17+'Zone 19'!K17+'Zone 18'!K17+'Zone 17'!K17+'Zone 16'!K17+'Zone 15'!K17+'Zone 14'!K17+'Zone 13'!K17+'Zone 12'!K17+'Zone 11'!K17+'Zone 10'!K17+'Zone 9'!K17+'Zone 8'!K17+'Zone 7'!K17+'Zone 6'!K17+'Zone 5'!K17+'Zone 4'!K17+'Zone 3'!K17+'Zone 2'!K17+'Zone 1'!K17</f>
        <v>0</v>
      </c>
      <c r="L17" s="8">
        <f>'Zone 21'!L17+'Zone 20'!L17+'Zone 19'!L17+'Zone 18'!L17+'Zone 17'!L17+'Zone 16'!L17+'Zone 15'!L17+'Zone 14'!L17+'Zone 13'!L17+'Zone 12'!L17+'Zone 11'!L17+'Zone 10'!L17+'Zone 9'!L17+'Zone 8'!L17+'Zone 7'!L17+'Zone 6'!L17+'Zone 5'!L17+'Zone 4'!L17+'Zone 3'!L17+'Zone 2'!L17+'Zone 1'!L17</f>
        <v>0</v>
      </c>
      <c r="M17" s="8">
        <f>'Zone 21'!M17+'Zone 20'!M17+'Zone 19'!M17+'Zone 18'!M17+'Zone 17'!M17+'Zone 16'!M17+'Zone 15'!M17+'Zone 14'!M17+'Zone 13'!M17+'Zone 12'!M17+'Zone 11'!M17+'Zone 10'!M17+'Zone 9'!M17+'Zone 8'!M17+'Zone 7'!M17+'Zone 6'!M17+'Zone 5'!M17+'Zone 4'!M17+'Zone 3'!M17+'Zone 2'!M17+'Zone 1'!M17</f>
        <v>3</v>
      </c>
      <c r="N17" s="8">
        <f>'Zone 21'!N17+'Zone 20'!N17+'Zone 19'!N17+'Zone 18'!N17+'Zone 17'!N17+'Zone 16'!N17+'Zone 15'!N17+'Zone 14'!N17+'Zone 13'!N17+'Zone 12'!N17+'Zone 11'!N17+'Zone 10'!N17+'Zone 9'!N17+'Zone 8'!N17+'Zone 7'!N17+'Zone 6'!N17+'Zone 5'!N17+'Zone 4'!N17+'Zone 3'!N17+'Zone 2'!N17+'Zone 1'!N17</f>
        <v>0</v>
      </c>
      <c r="O17" s="8">
        <f>'Zone 21'!T17+'Zone 20'!T17+'Zone 19'!T17+'Zone 18'!T17+'Zone 17'!T17+'Zone 16'!T17+'Zone 15'!T17+'Zone 14'!T17+'Zone 13'!T17+'Zone 12'!T17+'Zone 11'!T17+'Zone 10'!T17+'Zone 9'!T17+'Zone 8'!T17+'Zone 7'!T17+'Zone 6'!T17+'Zone 5'!T17+'Zone 4'!T17+'Zone 3'!T17+'Zone 2'!T17+'Zone 1'!T17</f>
        <v>0</v>
      </c>
      <c r="P17" s="8">
        <f>'Zone 21'!U17+'Zone 20'!U17+'Zone 19'!U17+'Zone 18'!U17+'Zone 17'!U17+'Zone 16'!U17+'Zone 15'!U17+'Zone 14'!U17+'Zone 13'!U17+'Zone 12'!U17+'Zone 11'!U17+'Zone 10'!U17+'Zone 9'!U17+'Zone 8'!U17+'Zone 7'!U17+'Zone 6'!U17+'Zone 5'!U17+'Zone 4'!U17+'Zone 3'!U17+'Zone 2'!U17+'Zone 1'!U17</f>
        <v>0</v>
      </c>
    </row>
    <row r="18" spans="1:16" ht="12.75">
      <c r="A18" s="7">
        <v>14</v>
      </c>
      <c r="B18" s="7" t="s">
        <v>80</v>
      </c>
      <c r="C18" s="8">
        <f>'Zone 21'!C18+'Zone 20'!C18+'Zone 19'!C18+'Zone 18'!C18+'Zone 17'!C18+'Zone 16'!C18+'Zone 15'!C18+'Zone 14'!C18+'Zone 13'!C18+'Zone 12'!C18+'Zone 11'!C18+'Zone 10'!C18+'Zone 9'!C18+'Zone 8'!C18+'Zone 7'!C18+'Zone 6'!C18+'Zone 5'!C18+'Zone 4'!C18+'Zone 3'!C18+'Zone 2'!C18+'Zone 1'!C18</f>
        <v>8</v>
      </c>
      <c r="D18" s="8">
        <f>'Zone 21'!D18+'Zone 20'!D18+'Zone 19'!D18+'Zone 18'!D18+'Zone 17'!D18+'Zone 16'!D18+'Zone 15'!D18+'Zone 14'!D18+'Zone 13'!D18+'Zone 12'!D18+'Zone 11'!D18+'Zone 10'!D18+'Zone 9'!D18+'Zone 8'!D18+'Zone 7'!D18+'Zone 6'!D18+'Zone 5'!D18+'Zone 4'!D18+'Zone 3'!D18+'Zone 2'!D18+'Zone 1'!D18</f>
        <v>1</v>
      </c>
      <c r="E18" s="8">
        <f>'Zone 21'!E18+'Zone 20'!E18+'Zone 19'!E18+'Zone 18'!E18+'Zone 17'!E18+'Zone 16'!E18+'Zone 15'!E18+'Zone 14'!E18+'Zone 13'!E18+'Zone 12'!E18+'Zone 11'!E18+'Zone 10'!E18+'Zone 9'!E18+'Zone 8'!E18+'Zone 7'!E18+'Zone 6'!E18+'Zone 5'!E18+'Zone 4'!E18+'Zone 3'!E18+'Zone 2'!E18+'Zone 1'!E18</f>
        <v>1</v>
      </c>
      <c r="F18" s="8">
        <f>'Zone 21'!F18+'Zone 20'!F18+'Zone 19'!F18+'Zone 18'!F18+'Zone 17'!F18+'Zone 16'!F18+'Zone 15'!F18+'Zone 14'!F18+'Zone 13'!F18+'Zone 12'!F18+'Zone 11'!F18+'Zone 10'!F18+'Zone 9'!F18+'Zone 8'!F18+'Zone 7'!F18+'Zone 6'!F18+'Zone 5'!F18+'Zone 4'!F18+'Zone 3'!F18+'Zone 2'!F18+'Zone 1'!F18</f>
        <v>0</v>
      </c>
      <c r="G18" s="8">
        <f>'Zone 21'!G18+'Zone 20'!G18+'Zone 19'!G18+'Zone 18'!G18+'Zone 17'!G18+'Zone 16'!G18+'Zone 15'!G18+'Zone 14'!G18+'Zone 13'!G18+'Zone 12'!G18+'Zone 11'!G18+'Zone 10'!G18+'Zone 9'!G18+'Zone 8'!G18+'Zone 7'!G18+'Zone 6'!G18+'Zone 5'!G18+'Zone 4'!G18+'Zone 3'!G18+'Zone 2'!G18+'Zone 1'!G18</f>
        <v>6</v>
      </c>
      <c r="H18" s="8">
        <f>'Zone 21'!H18+'Zone 20'!H18+'Zone 19'!H18+'Zone 18'!H18+'Zone 17'!H18+'Zone 16'!H18+'Zone 15'!H18+'Zone 14'!H18+'Zone 13'!H18+'Zone 12'!H18+'Zone 11'!H18+'Zone 10'!H18+'Zone 9'!H18+'Zone 8'!H18+'Zone 7'!H18+'Zone 6'!H18+'Zone 5'!H18+'Zone 4'!H18+'Zone 3'!H18+'Zone 2'!H18+'Zone 1'!H18</f>
        <v>2</v>
      </c>
      <c r="I18" s="8">
        <f>'Zone 21'!I18+'Zone 20'!I18+'Zone 19'!I18+'Zone 18'!I18+'Zone 17'!I18+'Zone 16'!I18+'Zone 15'!I18+'Zone 14'!I18+'Zone 13'!I18+'Zone 12'!I18+'Zone 11'!I18+'Zone 10'!I18+'Zone 9'!I18+'Zone 8'!I18+'Zone 7'!I18+'Zone 6'!I18+'Zone 5'!I18+'Zone 4'!I18+'Zone 3'!I18+'Zone 2'!I18+'Zone 1'!I18</f>
        <v>4</v>
      </c>
      <c r="J18" s="8">
        <f>'Zone 21'!J18+'Zone 20'!J18+'Zone 19'!J18+'Zone 18'!J18+'Zone 17'!J18+'Zone 16'!J18+'Zone 15'!J18+'Zone 14'!J18+'Zone 13'!J18+'Zone 12'!J18+'Zone 11'!J18+'Zone 10'!J18+'Zone 9'!J18+'Zone 8'!J18+'Zone 7'!J18+'Zone 6'!J18+'Zone 5'!J18+'Zone 4'!J18+'Zone 3'!J18+'Zone 2'!J18+'Zone 1'!J18</f>
        <v>1</v>
      </c>
      <c r="K18" s="8">
        <f>'Zone 21'!K18+'Zone 20'!K18+'Zone 19'!K18+'Zone 18'!K18+'Zone 17'!K18+'Zone 16'!K18+'Zone 15'!K18+'Zone 14'!K18+'Zone 13'!K18+'Zone 12'!K18+'Zone 11'!K18+'Zone 10'!K18+'Zone 9'!K18+'Zone 8'!K18+'Zone 7'!K18+'Zone 6'!K18+'Zone 5'!K18+'Zone 4'!K18+'Zone 3'!K18+'Zone 2'!K18+'Zone 1'!K18</f>
        <v>0</v>
      </c>
      <c r="L18" s="8">
        <f>'Zone 21'!L18+'Zone 20'!L18+'Zone 19'!L18+'Zone 18'!L18+'Zone 17'!L18+'Zone 16'!L18+'Zone 15'!L18+'Zone 14'!L18+'Zone 13'!L18+'Zone 12'!L18+'Zone 11'!L18+'Zone 10'!L18+'Zone 9'!L18+'Zone 8'!L18+'Zone 7'!L18+'Zone 6'!L18+'Zone 5'!L18+'Zone 4'!L18+'Zone 3'!L18+'Zone 2'!L18+'Zone 1'!L18</f>
        <v>0</v>
      </c>
      <c r="M18" s="8">
        <f>'Zone 21'!M18+'Zone 20'!M18+'Zone 19'!M18+'Zone 18'!M18+'Zone 17'!M18+'Zone 16'!M18+'Zone 15'!M18+'Zone 14'!M18+'Zone 13'!M18+'Zone 12'!M18+'Zone 11'!M18+'Zone 10'!M18+'Zone 9'!M18+'Zone 8'!M18+'Zone 7'!M18+'Zone 6'!M18+'Zone 5'!M18+'Zone 4'!M18+'Zone 3'!M18+'Zone 2'!M18+'Zone 1'!M18</f>
        <v>1</v>
      </c>
      <c r="N18" s="8">
        <f>'Zone 21'!N18+'Zone 20'!N18+'Zone 19'!N18+'Zone 18'!N18+'Zone 17'!N18+'Zone 16'!N18+'Zone 15'!N18+'Zone 14'!N18+'Zone 13'!N18+'Zone 12'!N18+'Zone 11'!N18+'Zone 10'!N18+'Zone 9'!N18+'Zone 8'!N18+'Zone 7'!N18+'Zone 6'!N18+'Zone 5'!N18+'Zone 4'!N18+'Zone 3'!N18+'Zone 2'!N18+'Zone 1'!N18</f>
        <v>0</v>
      </c>
      <c r="O18" s="8">
        <f>'Zone 21'!T18+'Zone 20'!T18+'Zone 19'!T18+'Zone 18'!T18+'Zone 17'!T18+'Zone 16'!T18+'Zone 15'!T18+'Zone 14'!T18+'Zone 13'!T18+'Zone 12'!T18+'Zone 11'!T18+'Zone 10'!T18+'Zone 9'!T18+'Zone 8'!T18+'Zone 7'!T18+'Zone 6'!T18+'Zone 5'!T18+'Zone 4'!T18+'Zone 3'!T18+'Zone 2'!T18+'Zone 1'!T18</f>
        <v>0</v>
      </c>
      <c r="P18" s="8">
        <f>'Zone 21'!U18+'Zone 20'!U18+'Zone 19'!U18+'Zone 18'!U18+'Zone 17'!U18+'Zone 16'!U18+'Zone 15'!U18+'Zone 14'!U18+'Zone 13'!U18+'Zone 12'!U18+'Zone 11'!U18+'Zone 10'!U18+'Zone 9'!U18+'Zone 8'!U18+'Zone 7'!U18+'Zone 6'!U18+'Zone 5'!U18+'Zone 4'!U18+'Zone 3'!U18+'Zone 2'!U18+'Zone 1'!U18</f>
        <v>3</v>
      </c>
    </row>
    <row r="19" spans="1:16" ht="12.75">
      <c r="A19" s="7">
        <v>15</v>
      </c>
      <c r="B19" s="7" t="s">
        <v>81</v>
      </c>
      <c r="C19" s="8">
        <f>'Zone 21'!C19+'Zone 20'!C19+'Zone 19'!C19+'Zone 18'!C19+'Zone 17'!C19+'Zone 16'!C19+'Zone 15'!C19+'Zone 14'!C19+'Zone 13'!C19+'Zone 12'!C19+'Zone 11'!C19+'Zone 10'!C19+'Zone 9'!C19+'Zone 8'!C19+'Zone 7'!C19+'Zone 6'!C19+'Zone 5'!C19+'Zone 4'!C19+'Zone 3'!C19+'Zone 2'!C19+'Zone 1'!C19</f>
        <v>11</v>
      </c>
      <c r="D19" s="8">
        <f>'Zone 21'!D19+'Zone 20'!D19+'Zone 19'!D19+'Zone 18'!D19+'Zone 17'!D19+'Zone 16'!D19+'Zone 15'!D19+'Zone 14'!D19+'Zone 13'!D19+'Zone 12'!D19+'Zone 11'!D19+'Zone 10'!D19+'Zone 9'!D19+'Zone 8'!D19+'Zone 7'!D19+'Zone 6'!D19+'Zone 5'!D19+'Zone 4'!D19+'Zone 3'!D19+'Zone 2'!D19+'Zone 1'!D19</f>
        <v>2</v>
      </c>
      <c r="E19" s="8">
        <f>'Zone 21'!E19+'Zone 20'!E19+'Zone 19'!E19+'Zone 18'!E19+'Zone 17'!E19+'Zone 16'!E19+'Zone 15'!E19+'Zone 14'!E19+'Zone 13'!E19+'Zone 12'!E19+'Zone 11'!E19+'Zone 10'!E19+'Zone 9'!E19+'Zone 8'!E19+'Zone 7'!E19+'Zone 6'!E19+'Zone 5'!E19+'Zone 4'!E19+'Zone 3'!E19+'Zone 2'!E19+'Zone 1'!E19</f>
        <v>0</v>
      </c>
      <c r="F19" s="8">
        <f>'Zone 21'!F19+'Zone 20'!F19+'Zone 19'!F19+'Zone 18'!F19+'Zone 17'!F19+'Zone 16'!F19+'Zone 15'!F19+'Zone 14'!F19+'Zone 13'!F19+'Zone 12'!F19+'Zone 11'!F19+'Zone 10'!F19+'Zone 9'!F19+'Zone 8'!F19+'Zone 7'!F19+'Zone 6'!F19+'Zone 5'!F19+'Zone 4'!F19+'Zone 3'!F19+'Zone 2'!F19+'Zone 1'!F19</f>
        <v>0</v>
      </c>
      <c r="G19" s="8">
        <f>'Zone 21'!G19+'Zone 20'!G19+'Zone 19'!G19+'Zone 18'!G19+'Zone 17'!G19+'Zone 16'!G19+'Zone 15'!G19+'Zone 14'!G19+'Zone 13'!G19+'Zone 12'!G19+'Zone 11'!G19+'Zone 10'!G19+'Zone 9'!G19+'Zone 8'!G19+'Zone 7'!G19+'Zone 6'!G19+'Zone 5'!G19+'Zone 4'!G19+'Zone 3'!G19+'Zone 2'!G19+'Zone 1'!G19</f>
        <v>5</v>
      </c>
      <c r="H19" s="8">
        <f>'Zone 21'!H19+'Zone 20'!H19+'Zone 19'!H19+'Zone 18'!H19+'Zone 17'!H19+'Zone 16'!H19+'Zone 15'!H19+'Zone 14'!H19+'Zone 13'!H19+'Zone 12'!H19+'Zone 11'!H19+'Zone 10'!H19+'Zone 9'!H19+'Zone 8'!H19+'Zone 7'!H19+'Zone 6'!H19+'Zone 5'!H19+'Zone 4'!H19+'Zone 3'!H19+'Zone 2'!H19+'Zone 1'!H19</f>
        <v>0</v>
      </c>
      <c r="I19" s="8">
        <f>'Zone 21'!I19+'Zone 20'!I19+'Zone 19'!I19+'Zone 18'!I19+'Zone 17'!I19+'Zone 16'!I19+'Zone 15'!I19+'Zone 14'!I19+'Zone 13'!I19+'Zone 12'!I19+'Zone 11'!I19+'Zone 10'!I19+'Zone 9'!I19+'Zone 8'!I19+'Zone 7'!I19+'Zone 6'!I19+'Zone 5'!I19+'Zone 4'!I19+'Zone 3'!I19+'Zone 2'!I19+'Zone 1'!I19</f>
        <v>3</v>
      </c>
      <c r="J19" s="8">
        <f>'Zone 21'!J19+'Zone 20'!J19+'Zone 19'!J19+'Zone 18'!J19+'Zone 17'!J19+'Zone 16'!J19+'Zone 15'!J19+'Zone 14'!J19+'Zone 13'!J19+'Zone 12'!J19+'Zone 11'!J19+'Zone 10'!J19+'Zone 9'!J19+'Zone 8'!J19+'Zone 7'!J19+'Zone 6'!J19+'Zone 5'!J19+'Zone 4'!J19+'Zone 3'!J19+'Zone 2'!J19+'Zone 1'!J19</f>
        <v>0</v>
      </c>
      <c r="K19" s="8">
        <f>'Zone 21'!K19+'Zone 20'!K19+'Zone 19'!K19+'Zone 18'!K19+'Zone 17'!K19+'Zone 16'!K19+'Zone 15'!K19+'Zone 14'!K19+'Zone 13'!K19+'Zone 12'!K19+'Zone 11'!K19+'Zone 10'!K19+'Zone 9'!K19+'Zone 8'!K19+'Zone 7'!K19+'Zone 6'!K19+'Zone 5'!K19+'Zone 4'!K19+'Zone 3'!K19+'Zone 2'!K19+'Zone 1'!K19</f>
        <v>0</v>
      </c>
      <c r="L19" s="8">
        <f>'Zone 21'!L19+'Zone 20'!L19+'Zone 19'!L19+'Zone 18'!L19+'Zone 17'!L19+'Zone 16'!L19+'Zone 15'!L19+'Zone 14'!L19+'Zone 13'!L19+'Zone 12'!L19+'Zone 11'!L19+'Zone 10'!L19+'Zone 9'!L19+'Zone 8'!L19+'Zone 7'!L19+'Zone 6'!L19+'Zone 5'!L19+'Zone 4'!L19+'Zone 3'!L19+'Zone 2'!L19+'Zone 1'!L19</f>
        <v>0</v>
      </c>
      <c r="M19" s="8">
        <f>'Zone 21'!M19+'Zone 20'!M19+'Zone 19'!M19+'Zone 18'!M19+'Zone 17'!M19+'Zone 16'!M19+'Zone 15'!M19+'Zone 14'!M19+'Zone 13'!M19+'Zone 12'!M19+'Zone 11'!M19+'Zone 10'!M19+'Zone 9'!M19+'Zone 8'!M19+'Zone 7'!M19+'Zone 6'!M19+'Zone 5'!M19+'Zone 4'!M19+'Zone 3'!M19+'Zone 2'!M19+'Zone 1'!M19</f>
        <v>1</v>
      </c>
      <c r="N19" s="8">
        <f>'Zone 21'!N19+'Zone 20'!N19+'Zone 19'!N19+'Zone 18'!N19+'Zone 17'!N19+'Zone 16'!N19+'Zone 15'!N19+'Zone 14'!N19+'Zone 13'!N19+'Zone 12'!N19+'Zone 11'!N19+'Zone 10'!N19+'Zone 9'!N19+'Zone 8'!N19+'Zone 7'!N19+'Zone 6'!N19+'Zone 5'!N19+'Zone 4'!N19+'Zone 3'!N19+'Zone 2'!N19+'Zone 1'!N19</f>
        <v>0</v>
      </c>
      <c r="O19" s="8">
        <f>'Zone 21'!T19+'Zone 20'!T19+'Zone 19'!T19+'Zone 18'!T19+'Zone 17'!T19+'Zone 16'!T19+'Zone 15'!T19+'Zone 14'!T19+'Zone 13'!T19+'Zone 12'!T19+'Zone 11'!T19+'Zone 10'!T19+'Zone 9'!T19+'Zone 8'!T19+'Zone 7'!T19+'Zone 6'!T19+'Zone 5'!T19+'Zone 4'!T19+'Zone 3'!T19+'Zone 2'!T19+'Zone 1'!T19</f>
        <v>0</v>
      </c>
      <c r="P19" s="8">
        <f>'Zone 21'!U19+'Zone 20'!U19+'Zone 19'!U19+'Zone 18'!U19+'Zone 17'!U19+'Zone 16'!U19+'Zone 15'!U19+'Zone 14'!U19+'Zone 13'!U19+'Zone 12'!U19+'Zone 11'!U19+'Zone 10'!U19+'Zone 9'!U19+'Zone 8'!U19+'Zone 7'!U19+'Zone 6'!U19+'Zone 5'!U19+'Zone 4'!U19+'Zone 3'!U19+'Zone 2'!U19+'Zone 1'!U19</f>
        <v>0</v>
      </c>
    </row>
    <row r="20" spans="1:16" ht="12.75">
      <c r="A20" s="7">
        <v>16</v>
      </c>
      <c r="B20" s="7" t="s">
        <v>82</v>
      </c>
      <c r="C20" s="8">
        <f>'Zone 21'!C20+'Zone 20'!C20+'Zone 19'!C20+'Zone 18'!C20+'Zone 17'!C20+'Zone 16'!C20+'Zone 15'!C20+'Zone 14'!C20+'Zone 13'!C20+'Zone 12'!C20+'Zone 11'!C20+'Zone 10'!C20+'Zone 9'!C20+'Zone 8'!C20+'Zone 7'!C20+'Zone 6'!C20+'Zone 5'!C20+'Zone 4'!C20+'Zone 3'!C20+'Zone 2'!C20+'Zone 1'!C20</f>
        <v>15</v>
      </c>
      <c r="D20" s="8">
        <f>'Zone 21'!D20+'Zone 20'!D20+'Zone 19'!D20+'Zone 18'!D20+'Zone 17'!D20+'Zone 16'!D20+'Zone 15'!D20+'Zone 14'!D20+'Zone 13'!D20+'Zone 12'!D20+'Zone 11'!D20+'Zone 10'!D20+'Zone 9'!D20+'Zone 8'!D20+'Zone 7'!D20+'Zone 6'!D20+'Zone 5'!D20+'Zone 4'!D20+'Zone 3'!D20+'Zone 2'!D20+'Zone 1'!D20</f>
        <v>1</v>
      </c>
      <c r="E20" s="8">
        <f>'Zone 21'!E20+'Zone 20'!E20+'Zone 19'!E20+'Zone 18'!E20+'Zone 17'!E20+'Zone 16'!E20+'Zone 15'!E20+'Zone 14'!E20+'Zone 13'!E20+'Zone 12'!E20+'Zone 11'!E20+'Zone 10'!E20+'Zone 9'!E20+'Zone 8'!E20+'Zone 7'!E20+'Zone 6'!E20+'Zone 5'!E20+'Zone 4'!E20+'Zone 3'!E20+'Zone 2'!E20+'Zone 1'!E20</f>
        <v>1</v>
      </c>
      <c r="F20" s="8">
        <f>'Zone 21'!F20+'Zone 20'!F20+'Zone 19'!F20+'Zone 18'!F20+'Zone 17'!F20+'Zone 16'!F20+'Zone 15'!F20+'Zone 14'!F20+'Zone 13'!F20+'Zone 12'!F20+'Zone 11'!F20+'Zone 10'!F20+'Zone 9'!F20+'Zone 8'!F20+'Zone 7'!F20+'Zone 6'!F20+'Zone 5'!F20+'Zone 4'!F20+'Zone 3'!F20+'Zone 2'!F20+'Zone 1'!F20</f>
        <v>1</v>
      </c>
      <c r="G20" s="8">
        <f>'Zone 21'!G20+'Zone 20'!G20+'Zone 19'!G20+'Zone 18'!G20+'Zone 17'!G20+'Zone 16'!G20+'Zone 15'!G20+'Zone 14'!G20+'Zone 13'!G20+'Zone 12'!G20+'Zone 11'!G20+'Zone 10'!G20+'Zone 9'!G20+'Zone 8'!G20+'Zone 7'!G20+'Zone 6'!G20+'Zone 5'!G20+'Zone 4'!G20+'Zone 3'!G20+'Zone 2'!G20+'Zone 1'!G20</f>
        <v>6</v>
      </c>
      <c r="H20" s="8">
        <f>'Zone 21'!H20+'Zone 20'!H20+'Zone 19'!H20+'Zone 18'!H20+'Zone 17'!H20+'Zone 16'!H20+'Zone 15'!H20+'Zone 14'!H20+'Zone 13'!H20+'Zone 12'!H20+'Zone 11'!H20+'Zone 10'!H20+'Zone 9'!H20+'Zone 8'!H20+'Zone 7'!H20+'Zone 6'!H20+'Zone 5'!H20+'Zone 4'!H20+'Zone 3'!H20+'Zone 2'!H20+'Zone 1'!H20</f>
        <v>1</v>
      </c>
      <c r="I20" s="8">
        <f>'Zone 21'!I20+'Zone 20'!I20+'Zone 19'!I20+'Zone 18'!I20+'Zone 17'!I20+'Zone 16'!I20+'Zone 15'!I20+'Zone 14'!I20+'Zone 13'!I20+'Zone 12'!I20+'Zone 11'!I20+'Zone 10'!I20+'Zone 9'!I20+'Zone 8'!I20+'Zone 7'!I20+'Zone 6'!I20+'Zone 5'!I20+'Zone 4'!I20+'Zone 3'!I20+'Zone 2'!I20+'Zone 1'!I20</f>
        <v>0</v>
      </c>
      <c r="J20" s="8">
        <f>'Zone 21'!J20+'Zone 20'!J20+'Zone 19'!J20+'Zone 18'!J20+'Zone 17'!J20+'Zone 16'!J20+'Zone 15'!J20+'Zone 14'!J20+'Zone 13'!J20+'Zone 12'!J20+'Zone 11'!J20+'Zone 10'!J20+'Zone 9'!J20+'Zone 8'!J20+'Zone 7'!J20+'Zone 6'!J20+'Zone 5'!J20+'Zone 4'!J20+'Zone 3'!J20+'Zone 2'!J20+'Zone 1'!J20</f>
        <v>0</v>
      </c>
      <c r="K20" s="8">
        <f>'Zone 21'!K20+'Zone 20'!K20+'Zone 19'!K20+'Zone 18'!K20+'Zone 17'!K20+'Zone 16'!K20+'Zone 15'!K20+'Zone 14'!K20+'Zone 13'!K20+'Zone 12'!K20+'Zone 11'!K20+'Zone 10'!K20+'Zone 9'!K20+'Zone 8'!K20+'Zone 7'!K20+'Zone 6'!K20+'Zone 5'!K20+'Zone 4'!K20+'Zone 3'!K20+'Zone 2'!K20+'Zone 1'!K20</f>
        <v>0</v>
      </c>
      <c r="L20" s="8">
        <f>'Zone 21'!L20+'Zone 20'!L20+'Zone 19'!L20+'Zone 18'!L20+'Zone 17'!L20+'Zone 16'!L20+'Zone 15'!L20+'Zone 14'!L20+'Zone 13'!L20+'Zone 12'!L20+'Zone 11'!L20+'Zone 10'!L20+'Zone 9'!L20+'Zone 8'!L20+'Zone 7'!L20+'Zone 6'!L20+'Zone 5'!L20+'Zone 4'!L20+'Zone 3'!L20+'Zone 2'!L20+'Zone 1'!L20</f>
        <v>0</v>
      </c>
      <c r="M20" s="8">
        <f>'Zone 21'!M20+'Zone 20'!M20+'Zone 19'!M20+'Zone 18'!M20+'Zone 17'!M20+'Zone 16'!M20+'Zone 15'!M20+'Zone 14'!M20+'Zone 13'!M20+'Zone 12'!M20+'Zone 11'!M20+'Zone 10'!M20+'Zone 9'!M20+'Zone 8'!M20+'Zone 7'!M20+'Zone 6'!M20+'Zone 5'!M20+'Zone 4'!M20+'Zone 3'!M20+'Zone 2'!M20+'Zone 1'!M20</f>
        <v>0</v>
      </c>
      <c r="N20" s="8">
        <f>'Zone 21'!N20+'Zone 20'!N20+'Zone 19'!N20+'Zone 18'!N20+'Zone 17'!N20+'Zone 16'!N20+'Zone 15'!N20+'Zone 14'!N20+'Zone 13'!N20+'Zone 12'!N20+'Zone 11'!N20+'Zone 10'!N20+'Zone 9'!N20+'Zone 8'!N20+'Zone 7'!N20+'Zone 6'!N20+'Zone 5'!N20+'Zone 4'!N20+'Zone 3'!N20+'Zone 2'!N20+'Zone 1'!N20</f>
        <v>0</v>
      </c>
      <c r="O20" s="8">
        <f>'Zone 21'!T20+'Zone 20'!T20+'Zone 19'!T20+'Zone 18'!T20+'Zone 17'!T20+'Zone 16'!T20+'Zone 15'!T20+'Zone 14'!T20+'Zone 13'!T20+'Zone 12'!T20+'Zone 11'!T20+'Zone 10'!T20+'Zone 9'!T20+'Zone 8'!T20+'Zone 7'!T20+'Zone 6'!T20+'Zone 5'!T20+'Zone 4'!T20+'Zone 3'!T20+'Zone 2'!T20+'Zone 1'!T20</f>
        <v>0</v>
      </c>
      <c r="P20" s="8">
        <f>'Zone 21'!U20+'Zone 20'!U20+'Zone 19'!U20+'Zone 18'!U20+'Zone 17'!U20+'Zone 16'!U20+'Zone 15'!U20+'Zone 14'!U20+'Zone 13'!U20+'Zone 12'!U20+'Zone 11'!U20+'Zone 10'!U20+'Zone 9'!U20+'Zone 8'!U20+'Zone 7'!U20+'Zone 6'!U20+'Zone 5'!U20+'Zone 4'!U20+'Zone 3'!U20+'Zone 2'!U20+'Zone 1'!U20</f>
        <v>2</v>
      </c>
    </row>
    <row r="21" spans="1:16" ht="12.75">
      <c r="A21" s="7">
        <v>17</v>
      </c>
      <c r="B21" s="7" t="s">
        <v>83</v>
      </c>
      <c r="C21" s="8">
        <f>'Zone 21'!C21+'Zone 20'!C21+'Zone 19'!C21+'Zone 18'!C21+'Zone 17'!C21+'Zone 16'!C21+'Zone 15'!C21+'Zone 14'!C21+'Zone 13'!C21+'Zone 12'!C21+'Zone 11'!C21+'Zone 10'!C21+'Zone 9'!C21+'Zone 8'!C21+'Zone 7'!C21+'Zone 6'!C21+'Zone 5'!C21+'Zone 4'!C21+'Zone 3'!C21+'Zone 2'!C21+'Zone 1'!C21</f>
        <v>12</v>
      </c>
      <c r="D21" s="8">
        <f>'Zone 21'!D21+'Zone 20'!D21+'Zone 19'!D21+'Zone 18'!D21+'Zone 17'!D21+'Zone 16'!D21+'Zone 15'!D21+'Zone 14'!D21+'Zone 13'!D21+'Zone 12'!D21+'Zone 11'!D21+'Zone 10'!D21+'Zone 9'!D21+'Zone 8'!D21+'Zone 7'!D21+'Zone 6'!D21+'Zone 5'!D21+'Zone 4'!D21+'Zone 3'!D21+'Zone 2'!D21+'Zone 1'!D21</f>
        <v>3</v>
      </c>
      <c r="E21" s="8">
        <f>'Zone 21'!E21+'Zone 20'!E21+'Zone 19'!E21+'Zone 18'!E21+'Zone 17'!E21+'Zone 16'!E21+'Zone 15'!E21+'Zone 14'!E21+'Zone 13'!E21+'Zone 12'!E21+'Zone 11'!E21+'Zone 10'!E21+'Zone 9'!E21+'Zone 8'!E21+'Zone 7'!E21+'Zone 6'!E21+'Zone 5'!E21+'Zone 4'!E21+'Zone 3'!E21+'Zone 2'!E21+'Zone 1'!E21</f>
        <v>0</v>
      </c>
      <c r="F21" s="8">
        <f>'Zone 21'!F21+'Zone 20'!F21+'Zone 19'!F21+'Zone 18'!F21+'Zone 17'!F21+'Zone 16'!F21+'Zone 15'!F21+'Zone 14'!F21+'Zone 13'!F21+'Zone 12'!F21+'Zone 11'!F21+'Zone 10'!F21+'Zone 9'!F21+'Zone 8'!F21+'Zone 7'!F21+'Zone 6'!F21+'Zone 5'!F21+'Zone 4'!F21+'Zone 3'!F21+'Zone 2'!F21+'Zone 1'!F21</f>
        <v>1</v>
      </c>
      <c r="G21" s="8">
        <f>'Zone 21'!G21+'Zone 20'!G21+'Zone 19'!G21+'Zone 18'!G21+'Zone 17'!G21+'Zone 16'!G21+'Zone 15'!G21+'Zone 14'!G21+'Zone 13'!G21+'Zone 12'!G21+'Zone 11'!G21+'Zone 10'!G21+'Zone 9'!G21+'Zone 8'!G21+'Zone 7'!G21+'Zone 6'!G21+'Zone 5'!G21+'Zone 4'!G21+'Zone 3'!G21+'Zone 2'!G21+'Zone 1'!G21</f>
        <v>4</v>
      </c>
      <c r="H21" s="8">
        <f>'Zone 21'!H21+'Zone 20'!H21+'Zone 19'!H21+'Zone 18'!H21+'Zone 17'!H21+'Zone 16'!H21+'Zone 15'!H21+'Zone 14'!H21+'Zone 13'!H21+'Zone 12'!H21+'Zone 11'!H21+'Zone 10'!H21+'Zone 9'!H21+'Zone 8'!H21+'Zone 7'!H21+'Zone 6'!H21+'Zone 5'!H21+'Zone 4'!H21+'Zone 3'!H21+'Zone 2'!H21+'Zone 1'!H21</f>
        <v>0</v>
      </c>
      <c r="I21" s="8">
        <f>'Zone 21'!I21+'Zone 20'!I21+'Zone 19'!I21+'Zone 18'!I21+'Zone 17'!I21+'Zone 16'!I21+'Zone 15'!I21+'Zone 14'!I21+'Zone 13'!I21+'Zone 12'!I21+'Zone 11'!I21+'Zone 10'!I21+'Zone 9'!I21+'Zone 8'!I21+'Zone 7'!I21+'Zone 6'!I21+'Zone 5'!I21+'Zone 4'!I21+'Zone 3'!I21+'Zone 2'!I21+'Zone 1'!I21</f>
        <v>1</v>
      </c>
      <c r="J21" s="8">
        <f>'Zone 21'!J21+'Zone 20'!J21+'Zone 19'!J21+'Zone 18'!J21+'Zone 17'!J21+'Zone 16'!J21+'Zone 15'!J21+'Zone 14'!J21+'Zone 13'!J21+'Zone 12'!J21+'Zone 11'!J21+'Zone 10'!J21+'Zone 9'!J21+'Zone 8'!J21+'Zone 7'!J21+'Zone 6'!J21+'Zone 5'!J21+'Zone 4'!J21+'Zone 3'!J21+'Zone 2'!J21+'Zone 1'!J21</f>
        <v>0</v>
      </c>
      <c r="K21" s="8">
        <f>'Zone 21'!K21+'Zone 20'!K21+'Zone 19'!K21+'Zone 18'!K21+'Zone 17'!K21+'Zone 16'!K21+'Zone 15'!K21+'Zone 14'!K21+'Zone 13'!K21+'Zone 12'!K21+'Zone 11'!K21+'Zone 10'!K21+'Zone 9'!K21+'Zone 8'!K21+'Zone 7'!K21+'Zone 6'!K21+'Zone 5'!K21+'Zone 4'!K21+'Zone 3'!K21+'Zone 2'!K21+'Zone 1'!K21</f>
        <v>0</v>
      </c>
      <c r="L21" s="8">
        <f>'Zone 21'!L21+'Zone 20'!L21+'Zone 19'!L21+'Zone 18'!L21+'Zone 17'!L21+'Zone 16'!L21+'Zone 15'!L21+'Zone 14'!L21+'Zone 13'!L21+'Zone 12'!L21+'Zone 11'!L21+'Zone 10'!L21+'Zone 9'!L21+'Zone 8'!L21+'Zone 7'!L21+'Zone 6'!L21+'Zone 5'!L21+'Zone 4'!L21+'Zone 3'!L21+'Zone 2'!L21+'Zone 1'!L21</f>
        <v>0</v>
      </c>
      <c r="M21" s="8">
        <f>'Zone 21'!M21+'Zone 20'!M21+'Zone 19'!M21+'Zone 18'!M21+'Zone 17'!M21+'Zone 16'!M21+'Zone 15'!M21+'Zone 14'!M21+'Zone 13'!M21+'Zone 12'!M21+'Zone 11'!M21+'Zone 10'!M21+'Zone 9'!M21+'Zone 8'!M21+'Zone 7'!M21+'Zone 6'!M21+'Zone 5'!M21+'Zone 4'!M21+'Zone 3'!M21+'Zone 2'!M21+'Zone 1'!M21</f>
        <v>0</v>
      </c>
      <c r="N21" s="8">
        <f>'Zone 21'!N21+'Zone 20'!N21+'Zone 19'!N21+'Zone 18'!N21+'Zone 17'!N21+'Zone 16'!N21+'Zone 15'!N21+'Zone 14'!N21+'Zone 13'!N21+'Zone 12'!N21+'Zone 11'!N21+'Zone 10'!N21+'Zone 9'!N21+'Zone 8'!N21+'Zone 7'!N21+'Zone 6'!N21+'Zone 5'!N21+'Zone 4'!N21+'Zone 3'!N21+'Zone 2'!N21+'Zone 1'!N21</f>
        <v>0</v>
      </c>
      <c r="O21" s="8">
        <f>'Zone 21'!T21+'Zone 20'!T21+'Zone 19'!T21+'Zone 18'!T21+'Zone 17'!T21+'Zone 16'!T21+'Zone 15'!T21+'Zone 14'!T21+'Zone 13'!T21+'Zone 12'!T21+'Zone 11'!T21+'Zone 10'!T21+'Zone 9'!T21+'Zone 8'!T21+'Zone 7'!T21+'Zone 6'!T21+'Zone 5'!T21+'Zone 4'!T21+'Zone 3'!T21+'Zone 2'!T21+'Zone 1'!T21</f>
        <v>1</v>
      </c>
      <c r="P21" s="8">
        <f>'Zone 21'!U21+'Zone 20'!U21+'Zone 19'!U21+'Zone 18'!U21+'Zone 17'!U21+'Zone 16'!U21+'Zone 15'!U21+'Zone 14'!U21+'Zone 13'!U21+'Zone 12'!U21+'Zone 11'!U21+'Zone 10'!U21+'Zone 9'!U21+'Zone 8'!U21+'Zone 7'!U21+'Zone 6'!U21+'Zone 5'!U21+'Zone 4'!U21+'Zone 3'!U21+'Zone 2'!U21+'Zone 1'!U21</f>
        <v>0</v>
      </c>
    </row>
    <row r="22" spans="1:16" ht="12.75">
      <c r="A22" s="7">
        <v>18</v>
      </c>
      <c r="B22" s="7" t="s">
        <v>84</v>
      </c>
      <c r="C22" s="8">
        <f>'Zone 21'!C22+'Zone 20'!C22+'Zone 19'!C22+'Zone 18'!C22+'Zone 17'!C22+'Zone 16'!C22+'Zone 15'!C22+'Zone 14'!C22+'Zone 13'!C22+'Zone 12'!C22+'Zone 11'!C22+'Zone 10'!C22+'Zone 9'!C22+'Zone 8'!C22+'Zone 7'!C22+'Zone 6'!C22+'Zone 5'!C22+'Zone 4'!C22+'Zone 3'!C22+'Zone 2'!C22+'Zone 1'!C22</f>
        <v>14</v>
      </c>
      <c r="D22" s="8">
        <f>'Zone 21'!D22+'Zone 20'!D22+'Zone 19'!D22+'Zone 18'!D22+'Zone 17'!D22+'Zone 16'!D22+'Zone 15'!D22+'Zone 14'!D22+'Zone 13'!D22+'Zone 12'!D22+'Zone 11'!D22+'Zone 10'!D22+'Zone 9'!D22+'Zone 8'!D22+'Zone 7'!D22+'Zone 6'!D22+'Zone 5'!D22+'Zone 4'!D22+'Zone 3'!D22+'Zone 2'!D22+'Zone 1'!D22</f>
        <v>1</v>
      </c>
      <c r="E22" s="8">
        <f>'Zone 21'!E22+'Zone 20'!E22+'Zone 19'!E22+'Zone 18'!E22+'Zone 17'!E22+'Zone 16'!E22+'Zone 15'!E22+'Zone 14'!E22+'Zone 13'!E22+'Zone 12'!E22+'Zone 11'!E22+'Zone 10'!E22+'Zone 9'!E22+'Zone 8'!E22+'Zone 7'!E22+'Zone 6'!E22+'Zone 5'!E22+'Zone 4'!E22+'Zone 3'!E22+'Zone 2'!E22+'Zone 1'!E22</f>
        <v>1</v>
      </c>
      <c r="F22" s="8">
        <f>'Zone 21'!F22+'Zone 20'!F22+'Zone 19'!F22+'Zone 18'!F22+'Zone 17'!F22+'Zone 16'!F22+'Zone 15'!F22+'Zone 14'!F22+'Zone 13'!F22+'Zone 12'!F22+'Zone 11'!F22+'Zone 10'!F22+'Zone 9'!F22+'Zone 8'!F22+'Zone 7'!F22+'Zone 6'!F22+'Zone 5'!F22+'Zone 4'!F22+'Zone 3'!F22+'Zone 2'!F22+'Zone 1'!F22</f>
        <v>0</v>
      </c>
      <c r="G22" s="8">
        <f>'Zone 21'!G22+'Zone 20'!G22+'Zone 19'!G22+'Zone 18'!G22+'Zone 17'!G22+'Zone 16'!G22+'Zone 15'!G22+'Zone 14'!G22+'Zone 13'!G22+'Zone 12'!G22+'Zone 11'!G22+'Zone 10'!G22+'Zone 9'!G22+'Zone 8'!G22+'Zone 7'!G22+'Zone 6'!G22+'Zone 5'!G22+'Zone 4'!G22+'Zone 3'!G22+'Zone 2'!G22+'Zone 1'!G22</f>
        <v>8</v>
      </c>
      <c r="H22" s="8">
        <f>'Zone 21'!H22+'Zone 20'!H22+'Zone 19'!H22+'Zone 18'!H22+'Zone 17'!H22+'Zone 16'!H22+'Zone 15'!H22+'Zone 14'!H22+'Zone 13'!H22+'Zone 12'!H22+'Zone 11'!H22+'Zone 10'!H22+'Zone 9'!H22+'Zone 8'!H22+'Zone 7'!H22+'Zone 6'!H22+'Zone 5'!H22+'Zone 4'!H22+'Zone 3'!H22+'Zone 2'!H22+'Zone 1'!H22</f>
        <v>0</v>
      </c>
      <c r="I22" s="8">
        <f>'Zone 21'!I22+'Zone 20'!I22+'Zone 19'!I22+'Zone 18'!I22+'Zone 17'!I22+'Zone 16'!I22+'Zone 15'!I22+'Zone 14'!I22+'Zone 13'!I22+'Zone 12'!I22+'Zone 11'!I22+'Zone 10'!I22+'Zone 9'!I22+'Zone 8'!I22+'Zone 7'!I22+'Zone 6'!I22+'Zone 5'!I22+'Zone 4'!I22+'Zone 3'!I22+'Zone 2'!I22+'Zone 1'!I22</f>
        <v>2</v>
      </c>
      <c r="J22" s="8">
        <f>'Zone 21'!J22+'Zone 20'!J22+'Zone 19'!J22+'Zone 18'!J22+'Zone 17'!J22+'Zone 16'!J22+'Zone 15'!J22+'Zone 14'!J22+'Zone 13'!J22+'Zone 12'!J22+'Zone 11'!J22+'Zone 10'!J22+'Zone 9'!J22+'Zone 8'!J22+'Zone 7'!J22+'Zone 6'!J22+'Zone 5'!J22+'Zone 4'!J22+'Zone 3'!J22+'Zone 2'!J22+'Zone 1'!J22</f>
        <v>0</v>
      </c>
      <c r="K22" s="8">
        <f>'Zone 21'!K22+'Zone 20'!K22+'Zone 19'!K22+'Zone 18'!K22+'Zone 17'!K22+'Zone 16'!K22+'Zone 15'!K22+'Zone 14'!K22+'Zone 13'!K22+'Zone 12'!K22+'Zone 11'!K22+'Zone 10'!K22+'Zone 9'!K22+'Zone 8'!K22+'Zone 7'!K22+'Zone 6'!K22+'Zone 5'!K22+'Zone 4'!K22+'Zone 3'!K22+'Zone 2'!K22+'Zone 1'!K22</f>
        <v>0</v>
      </c>
      <c r="L22" s="8">
        <f>'Zone 21'!L22+'Zone 20'!L22+'Zone 19'!L22+'Zone 18'!L22+'Zone 17'!L22+'Zone 16'!L22+'Zone 15'!L22+'Zone 14'!L22+'Zone 13'!L22+'Zone 12'!L22+'Zone 11'!L22+'Zone 10'!L22+'Zone 9'!L22+'Zone 8'!L22+'Zone 7'!L22+'Zone 6'!L22+'Zone 5'!L22+'Zone 4'!L22+'Zone 3'!L22+'Zone 2'!L22+'Zone 1'!L22</f>
        <v>0</v>
      </c>
      <c r="M22" s="8">
        <f>'Zone 21'!M22+'Zone 20'!M22+'Zone 19'!M22+'Zone 18'!M22+'Zone 17'!M22+'Zone 16'!M22+'Zone 15'!M22+'Zone 14'!M22+'Zone 13'!M22+'Zone 12'!M22+'Zone 11'!M22+'Zone 10'!M22+'Zone 9'!M22+'Zone 8'!M22+'Zone 7'!M22+'Zone 6'!M22+'Zone 5'!M22+'Zone 4'!M22+'Zone 3'!M22+'Zone 2'!M22+'Zone 1'!M22</f>
        <v>0</v>
      </c>
      <c r="N22" s="8">
        <f>'Zone 21'!N22+'Zone 20'!N22+'Zone 19'!N22+'Zone 18'!N22+'Zone 17'!N22+'Zone 16'!N22+'Zone 15'!N22+'Zone 14'!N22+'Zone 13'!N22+'Zone 12'!N22+'Zone 11'!N22+'Zone 10'!N22+'Zone 9'!N22+'Zone 8'!N22+'Zone 7'!N22+'Zone 6'!N22+'Zone 5'!N22+'Zone 4'!N22+'Zone 3'!N22+'Zone 2'!N22+'Zone 1'!N22</f>
        <v>0</v>
      </c>
      <c r="O22" s="8">
        <f>'Zone 21'!T22+'Zone 20'!T22+'Zone 19'!T22+'Zone 18'!T22+'Zone 17'!T22+'Zone 16'!T22+'Zone 15'!T22+'Zone 14'!T22+'Zone 13'!T22+'Zone 12'!T22+'Zone 11'!T22+'Zone 10'!T22+'Zone 9'!T22+'Zone 8'!T22+'Zone 7'!T22+'Zone 6'!T22+'Zone 5'!T22+'Zone 4'!T22+'Zone 3'!T22+'Zone 2'!T22+'Zone 1'!T22</f>
        <v>0</v>
      </c>
      <c r="P22" s="8">
        <f>'Zone 21'!U22+'Zone 20'!U22+'Zone 19'!U22+'Zone 18'!U22+'Zone 17'!U22+'Zone 16'!U22+'Zone 15'!U22+'Zone 14'!U22+'Zone 13'!U22+'Zone 12'!U22+'Zone 11'!U22+'Zone 10'!U22+'Zone 9'!U22+'Zone 8'!U22+'Zone 7'!U22+'Zone 6'!U22+'Zone 5'!U22+'Zone 4'!U22+'Zone 3'!U22+'Zone 2'!U22+'Zone 1'!U22</f>
        <v>0</v>
      </c>
    </row>
    <row r="23" spans="1:16" ht="12.75">
      <c r="A23" s="7">
        <v>19</v>
      </c>
      <c r="B23" s="7" t="s">
        <v>85</v>
      </c>
      <c r="C23" s="8">
        <f>'Zone 21'!C23+'Zone 20'!C23+'Zone 19'!C23+'Zone 18'!C23+'Zone 17'!C23+'Zone 16'!C23+'Zone 15'!C23+'Zone 14'!C23+'Zone 13'!C23+'Zone 12'!C23+'Zone 11'!C23+'Zone 10'!C23+'Zone 9'!C23+'Zone 8'!C23+'Zone 7'!C23+'Zone 6'!C23+'Zone 5'!C23+'Zone 4'!C23+'Zone 3'!C23+'Zone 2'!C23+'Zone 1'!C23</f>
        <v>14</v>
      </c>
      <c r="D23" s="8">
        <f>'Zone 21'!D23+'Zone 20'!D23+'Zone 19'!D23+'Zone 18'!D23+'Zone 17'!D23+'Zone 16'!D23+'Zone 15'!D23+'Zone 14'!D23+'Zone 13'!D23+'Zone 12'!D23+'Zone 11'!D23+'Zone 10'!D23+'Zone 9'!D23+'Zone 8'!D23+'Zone 7'!D23+'Zone 6'!D23+'Zone 5'!D23+'Zone 4'!D23+'Zone 3'!D23+'Zone 2'!D23+'Zone 1'!D23</f>
        <v>0</v>
      </c>
      <c r="E23" s="8">
        <f>'Zone 21'!E23+'Zone 20'!E23+'Zone 19'!E23+'Zone 18'!E23+'Zone 17'!E23+'Zone 16'!E23+'Zone 15'!E23+'Zone 14'!E23+'Zone 13'!E23+'Zone 12'!E23+'Zone 11'!E23+'Zone 10'!E23+'Zone 9'!E23+'Zone 8'!E23+'Zone 7'!E23+'Zone 6'!E23+'Zone 5'!E23+'Zone 4'!E23+'Zone 3'!E23+'Zone 2'!E23+'Zone 1'!E23</f>
        <v>1</v>
      </c>
      <c r="F23" s="8">
        <f>'Zone 21'!F23+'Zone 20'!F23+'Zone 19'!F23+'Zone 18'!F23+'Zone 17'!F23+'Zone 16'!F23+'Zone 15'!F23+'Zone 14'!F23+'Zone 13'!F23+'Zone 12'!F23+'Zone 11'!F23+'Zone 10'!F23+'Zone 9'!F23+'Zone 8'!F23+'Zone 7'!F23+'Zone 6'!F23+'Zone 5'!F23+'Zone 4'!F23+'Zone 3'!F23+'Zone 2'!F23+'Zone 1'!F23</f>
        <v>1</v>
      </c>
      <c r="G23" s="8">
        <f>'Zone 21'!G23+'Zone 20'!G23+'Zone 19'!G23+'Zone 18'!G23+'Zone 17'!G23+'Zone 16'!G23+'Zone 15'!G23+'Zone 14'!G23+'Zone 13'!G23+'Zone 12'!G23+'Zone 11'!G23+'Zone 10'!G23+'Zone 9'!G23+'Zone 8'!G23+'Zone 7'!G23+'Zone 6'!G23+'Zone 5'!G23+'Zone 4'!G23+'Zone 3'!G23+'Zone 2'!G23+'Zone 1'!G23</f>
        <v>5</v>
      </c>
      <c r="H23" s="8">
        <f>'Zone 21'!H23+'Zone 20'!H23+'Zone 19'!H23+'Zone 18'!H23+'Zone 17'!H23+'Zone 16'!H23+'Zone 15'!H23+'Zone 14'!H23+'Zone 13'!H23+'Zone 12'!H23+'Zone 11'!H23+'Zone 10'!H23+'Zone 9'!H23+'Zone 8'!H23+'Zone 7'!H23+'Zone 6'!H23+'Zone 5'!H23+'Zone 4'!H23+'Zone 3'!H23+'Zone 2'!H23+'Zone 1'!H23</f>
        <v>2</v>
      </c>
      <c r="I23" s="8">
        <f>'Zone 21'!I23+'Zone 20'!I23+'Zone 19'!I23+'Zone 18'!I23+'Zone 17'!I23+'Zone 16'!I23+'Zone 15'!I23+'Zone 14'!I23+'Zone 13'!I23+'Zone 12'!I23+'Zone 11'!I23+'Zone 10'!I23+'Zone 9'!I23+'Zone 8'!I23+'Zone 7'!I23+'Zone 6'!I23+'Zone 5'!I23+'Zone 4'!I23+'Zone 3'!I23+'Zone 2'!I23+'Zone 1'!I23</f>
        <v>3</v>
      </c>
      <c r="J23" s="8">
        <f>'Zone 21'!J23+'Zone 20'!J23+'Zone 19'!J23+'Zone 18'!J23+'Zone 17'!J23+'Zone 16'!J23+'Zone 15'!J23+'Zone 14'!J23+'Zone 13'!J23+'Zone 12'!J23+'Zone 11'!J23+'Zone 10'!J23+'Zone 9'!J23+'Zone 8'!J23+'Zone 7'!J23+'Zone 6'!J23+'Zone 5'!J23+'Zone 4'!J23+'Zone 3'!J23+'Zone 2'!J23+'Zone 1'!J23</f>
        <v>0</v>
      </c>
      <c r="K23" s="8">
        <f>'Zone 21'!K23+'Zone 20'!K23+'Zone 19'!K23+'Zone 18'!K23+'Zone 17'!K23+'Zone 16'!K23+'Zone 15'!K23+'Zone 14'!K23+'Zone 13'!K23+'Zone 12'!K23+'Zone 11'!K23+'Zone 10'!K23+'Zone 9'!K23+'Zone 8'!K23+'Zone 7'!K23+'Zone 6'!K23+'Zone 5'!K23+'Zone 4'!K23+'Zone 3'!K23+'Zone 2'!K23+'Zone 1'!K23</f>
        <v>0</v>
      </c>
      <c r="L23" s="8">
        <f>'Zone 21'!L23+'Zone 20'!L23+'Zone 19'!L23+'Zone 18'!L23+'Zone 17'!L23+'Zone 16'!L23+'Zone 15'!L23+'Zone 14'!L23+'Zone 13'!L23+'Zone 12'!L23+'Zone 11'!L23+'Zone 10'!L23+'Zone 9'!L23+'Zone 8'!L23+'Zone 7'!L23+'Zone 6'!L23+'Zone 5'!L23+'Zone 4'!L23+'Zone 3'!L23+'Zone 2'!L23+'Zone 1'!L23</f>
        <v>0</v>
      </c>
      <c r="M23" s="8">
        <f>'Zone 21'!M23+'Zone 20'!M23+'Zone 19'!M23+'Zone 18'!M23+'Zone 17'!M23+'Zone 16'!M23+'Zone 15'!M23+'Zone 14'!M23+'Zone 13'!M23+'Zone 12'!M23+'Zone 11'!M23+'Zone 10'!M23+'Zone 9'!M23+'Zone 8'!M23+'Zone 7'!M23+'Zone 6'!M23+'Zone 5'!M23+'Zone 4'!M23+'Zone 3'!M23+'Zone 2'!M23+'Zone 1'!M23</f>
        <v>1</v>
      </c>
      <c r="N23" s="8">
        <f>'Zone 21'!N23+'Zone 20'!N23+'Zone 19'!N23+'Zone 18'!N23+'Zone 17'!N23+'Zone 16'!N23+'Zone 15'!N23+'Zone 14'!N23+'Zone 13'!N23+'Zone 12'!N23+'Zone 11'!N23+'Zone 10'!N23+'Zone 9'!N23+'Zone 8'!N23+'Zone 7'!N23+'Zone 6'!N23+'Zone 5'!N23+'Zone 4'!N23+'Zone 3'!N23+'Zone 2'!N23+'Zone 1'!N23</f>
        <v>0</v>
      </c>
      <c r="O23" s="8">
        <f>'Zone 21'!T23+'Zone 20'!T23+'Zone 19'!T23+'Zone 18'!T23+'Zone 17'!T23+'Zone 16'!T23+'Zone 15'!T23+'Zone 14'!T23+'Zone 13'!T23+'Zone 12'!T23+'Zone 11'!T23+'Zone 10'!T23+'Zone 9'!T23+'Zone 8'!T23+'Zone 7'!T23+'Zone 6'!T23+'Zone 5'!T23+'Zone 4'!T23+'Zone 3'!T23+'Zone 2'!T23+'Zone 1'!T23</f>
        <v>0</v>
      </c>
      <c r="P23" s="8">
        <f>'Zone 21'!U23+'Zone 20'!U23+'Zone 19'!U23+'Zone 18'!U23+'Zone 17'!U23+'Zone 16'!U23+'Zone 15'!U23+'Zone 14'!U23+'Zone 13'!U23+'Zone 12'!U23+'Zone 11'!U23+'Zone 10'!U23+'Zone 9'!U23+'Zone 8'!U23+'Zone 7'!U23+'Zone 6'!U23+'Zone 5'!U23+'Zone 4'!U23+'Zone 3'!U23+'Zone 2'!U23+'Zone 1'!U23</f>
        <v>1</v>
      </c>
    </row>
    <row r="24" spans="1:16" ht="12.75">
      <c r="A24" s="7">
        <v>20</v>
      </c>
      <c r="B24" s="7" t="s">
        <v>86</v>
      </c>
      <c r="C24" s="8">
        <f>'Zone 21'!C24+'Zone 20'!C24+'Zone 19'!C24+'Zone 18'!C24+'Zone 17'!C24+'Zone 16'!C24+'Zone 15'!C24+'Zone 14'!C24+'Zone 13'!C24+'Zone 12'!C24+'Zone 11'!C24+'Zone 10'!C24+'Zone 9'!C24+'Zone 8'!C24+'Zone 7'!C24+'Zone 6'!C24+'Zone 5'!C24+'Zone 4'!C24+'Zone 3'!C24+'Zone 2'!C24+'Zone 1'!C24</f>
        <v>13</v>
      </c>
      <c r="D24" s="8">
        <f>'Zone 21'!D24+'Zone 20'!D24+'Zone 19'!D24+'Zone 18'!D24+'Zone 17'!D24+'Zone 16'!D24+'Zone 15'!D24+'Zone 14'!D24+'Zone 13'!D24+'Zone 12'!D24+'Zone 11'!D24+'Zone 10'!D24+'Zone 9'!D24+'Zone 8'!D24+'Zone 7'!D24+'Zone 6'!D24+'Zone 5'!D24+'Zone 4'!D24+'Zone 3'!D24+'Zone 2'!D24+'Zone 1'!D24</f>
        <v>4</v>
      </c>
      <c r="E24" s="8">
        <f>'Zone 21'!E24+'Zone 20'!E24+'Zone 19'!E24+'Zone 18'!E24+'Zone 17'!E24+'Zone 16'!E24+'Zone 15'!E24+'Zone 14'!E24+'Zone 13'!E24+'Zone 12'!E24+'Zone 11'!E24+'Zone 10'!E24+'Zone 9'!E24+'Zone 8'!E24+'Zone 7'!E24+'Zone 6'!E24+'Zone 5'!E24+'Zone 4'!E24+'Zone 3'!E24+'Zone 2'!E24+'Zone 1'!E24</f>
        <v>0</v>
      </c>
      <c r="F24" s="8">
        <f>'Zone 21'!F24+'Zone 20'!F24+'Zone 19'!F24+'Zone 18'!F24+'Zone 17'!F24+'Zone 16'!F24+'Zone 15'!F24+'Zone 14'!F24+'Zone 13'!F24+'Zone 12'!F24+'Zone 11'!F24+'Zone 10'!F24+'Zone 9'!F24+'Zone 8'!F24+'Zone 7'!F24+'Zone 6'!F24+'Zone 5'!F24+'Zone 4'!F24+'Zone 3'!F24+'Zone 2'!F24+'Zone 1'!F24</f>
        <v>1</v>
      </c>
      <c r="G24" s="8">
        <f>'Zone 21'!G24+'Zone 20'!G24+'Zone 19'!G24+'Zone 18'!G24+'Zone 17'!G24+'Zone 16'!G24+'Zone 15'!G24+'Zone 14'!G24+'Zone 13'!G24+'Zone 12'!G24+'Zone 11'!G24+'Zone 10'!G24+'Zone 9'!G24+'Zone 8'!G24+'Zone 7'!G24+'Zone 6'!G24+'Zone 5'!G24+'Zone 4'!G24+'Zone 3'!G24+'Zone 2'!G24+'Zone 1'!G24</f>
        <v>5</v>
      </c>
      <c r="H24" s="8">
        <f>'Zone 21'!H24+'Zone 20'!H24+'Zone 19'!H24+'Zone 18'!H24+'Zone 17'!H24+'Zone 16'!H24+'Zone 15'!H24+'Zone 14'!H24+'Zone 13'!H24+'Zone 12'!H24+'Zone 11'!H24+'Zone 10'!H24+'Zone 9'!H24+'Zone 8'!H24+'Zone 7'!H24+'Zone 6'!H24+'Zone 5'!H24+'Zone 4'!H24+'Zone 3'!H24+'Zone 2'!H24+'Zone 1'!H24</f>
        <v>0</v>
      </c>
      <c r="I24" s="8">
        <f>'Zone 21'!I24+'Zone 20'!I24+'Zone 19'!I24+'Zone 18'!I24+'Zone 17'!I24+'Zone 16'!I24+'Zone 15'!I24+'Zone 14'!I24+'Zone 13'!I24+'Zone 12'!I24+'Zone 11'!I24+'Zone 10'!I24+'Zone 9'!I24+'Zone 8'!I24+'Zone 7'!I24+'Zone 6'!I24+'Zone 5'!I24+'Zone 4'!I24+'Zone 3'!I24+'Zone 2'!I24+'Zone 1'!I24</f>
        <v>5</v>
      </c>
      <c r="J24" s="8">
        <f>'Zone 21'!J24+'Zone 20'!J24+'Zone 19'!J24+'Zone 18'!J24+'Zone 17'!J24+'Zone 16'!J24+'Zone 15'!J24+'Zone 14'!J24+'Zone 13'!J24+'Zone 12'!J24+'Zone 11'!J24+'Zone 10'!J24+'Zone 9'!J24+'Zone 8'!J24+'Zone 7'!J24+'Zone 6'!J24+'Zone 5'!J24+'Zone 4'!J24+'Zone 3'!J24+'Zone 2'!J24+'Zone 1'!J24</f>
        <v>1</v>
      </c>
      <c r="K24" s="8">
        <f>'Zone 21'!K24+'Zone 20'!K24+'Zone 19'!K24+'Zone 18'!K24+'Zone 17'!K24+'Zone 16'!K24+'Zone 15'!K24+'Zone 14'!K24+'Zone 13'!K24+'Zone 12'!K24+'Zone 11'!K24+'Zone 10'!K24+'Zone 9'!K24+'Zone 8'!K24+'Zone 7'!K24+'Zone 6'!K24+'Zone 5'!K24+'Zone 4'!K24+'Zone 3'!K24+'Zone 2'!K24+'Zone 1'!K24</f>
        <v>0</v>
      </c>
      <c r="L24" s="8">
        <f>'Zone 21'!L24+'Zone 20'!L24+'Zone 19'!L24+'Zone 18'!L24+'Zone 17'!L24+'Zone 16'!L24+'Zone 15'!L24+'Zone 14'!L24+'Zone 13'!L24+'Zone 12'!L24+'Zone 11'!L24+'Zone 10'!L24+'Zone 9'!L24+'Zone 8'!L24+'Zone 7'!L24+'Zone 6'!L24+'Zone 5'!L24+'Zone 4'!L24+'Zone 3'!L24+'Zone 2'!L24+'Zone 1'!L24</f>
        <v>0</v>
      </c>
      <c r="M24" s="8">
        <f>'Zone 21'!M24+'Zone 20'!M24+'Zone 19'!M24+'Zone 18'!M24+'Zone 17'!M24+'Zone 16'!M24+'Zone 15'!M24+'Zone 14'!M24+'Zone 13'!M24+'Zone 12'!M24+'Zone 11'!M24+'Zone 10'!M24+'Zone 9'!M24+'Zone 8'!M24+'Zone 7'!M24+'Zone 6'!M24+'Zone 5'!M24+'Zone 4'!M24+'Zone 3'!M24+'Zone 2'!M24+'Zone 1'!M24</f>
        <v>0</v>
      </c>
      <c r="N24" s="8">
        <f>'Zone 21'!N24+'Zone 20'!N24+'Zone 19'!N24+'Zone 18'!N24+'Zone 17'!N24+'Zone 16'!N24+'Zone 15'!N24+'Zone 14'!N24+'Zone 13'!N24+'Zone 12'!N24+'Zone 11'!N24+'Zone 10'!N24+'Zone 9'!N24+'Zone 8'!N24+'Zone 7'!N24+'Zone 6'!N24+'Zone 5'!N24+'Zone 4'!N24+'Zone 3'!N24+'Zone 2'!N24+'Zone 1'!N24</f>
        <v>0</v>
      </c>
      <c r="O24" s="8">
        <f>'Zone 21'!T24+'Zone 20'!T24+'Zone 19'!T24+'Zone 18'!T24+'Zone 17'!T24+'Zone 16'!T24+'Zone 15'!T24+'Zone 14'!T24+'Zone 13'!T24+'Zone 12'!T24+'Zone 11'!T24+'Zone 10'!T24+'Zone 9'!T24+'Zone 8'!T24+'Zone 7'!T24+'Zone 6'!T24+'Zone 5'!T24+'Zone 4'!T24+'Zone 3'!T24+'Zone 2'!T24+'Zone 1'!T24</f>
        <v>0</v>
      </c>
      <c r="P24" s="8">
        <f>'Zone 21'!U24+'Zone 20'!U24+'Zone 19'!U24+'Zone 18'!U24+'Zone 17'!U24+'Zone 16'!U24+'Zone 15'!U24+'Zone 14'!U24+'Zone 13'!U24+'Zone 12'!U24+'Zone 11'!U24+'Zone 10'!U24+'Zone 9'!U24+'Zone 8'!U24+'Zone 7'!U24+'Zone 6'!U24+'Zone 5'!U24+'Zone 4'!U24+'Zone 3'!U24+'Zone 2'!U24+'Zone 1'!U24</f>
        <v>0</v>
      </c>
    </row>
    <row r="25" spans="1:16" ht="12.75">
      <c r="A25" s="7">
        <v>21</v>
      </c>
      <c r="B25" s="7" t="s">
        <v>87</v>
      </c>
      <c r="C25" s="8">
        <f>'Zone 21'!C25+'Zone 20'!C25+'Zone 19'!C25+'Zone 18'!C25+'Zone 17'!C25+'Zone 16'!C25+'Zone 15'!C25+'Zone 14'!C25+'Zone 13'!C25+'Zone 12'!C25+'Zone 11'!C25+'Zone 10'!C25+'Zone 9'!C25+'Zone 8'!C25+'Zone 7'!C25+'Zone 6'!C25+'Zone 5'!C25+'Zone 4'!C25+'Zone 3'!C25+'Zone 2'!C25+'Zone 1'!C25</f>
        <v>7</v>
      </c>
      <c r="D25" s="8">
        <f>'Zone 21'!D25+'Zone 20'!D25+'Zone 19'!D25+'Zone 18'!D25+'Zone 17'!D25+'Zone 16'!D25+'Zone 15'!D25+'Zone 14'!D25+'Zone 13'!D25+'Zone 12'!D25+'Zone 11'!D25+'Zone 10'!D25+'Zone 9'!D25+'Zone 8'!D25+'Zone 7'!D25+'Zone 6'!D25+'Zone 5'!D25+'Zone 4'!D25+'Zone 3'!D25+'Zone 2'!D25+'Zone 1'!D25</f>
        <v>1</v>
      </c>
      <c r="E25" s="8">
        <f>'Zone 21'!E25+'Zone 20'!E25+'Zone 19'!E25+'Zone 18'!E25+'Zone 17'!E25+'Zone 16'!E25+'Zone 15'!E25+'Zone 14'!E25+'Zone 13'!E25+'Zone 12'!E25+'Zone 11'!E25+'Zone 10'!E25+'Zone 9'!E25+'Zone 8'!E25+'Zone 7'!E25+'Zone 6'!E25+'Zone 5'!E25+'Zone 4'!E25+'Zone 3'!E25+'Zone 2'!E25+'Zone 1'!E25</f>
        <v>0</v>
      </c>
      <c r="F25" s="8">
        <f>'Zone 21'!F25+'Zone 20'!F25+'Zone 19'!F25+'Zone 18'!F25+'Zone 17'!F25+'Zone 16'!F25+'Zone 15'!F25+'Zone 14'!F25+'Zone 13'!F25+'Zone 12'!F25+'Zone 11'!F25+'Zone 10'!F25+'Zone 9'!F25+'Zone 8'!F25+'Zone 7'!F25+'Zone 6'!F25+'Zone 5'!F25+'Zone 4'!F25+'Zone 3'!F25+'Zone 2'!F25+'Zone 1'!F25</f>
        <v>2</v>
      </c>
      <c r="G25" s="8">
        <f>'Zone 21'!G25+'Zone 20'!G25+'Zone 19'!G25+'Zone 18'!G25+'Zone 17'!G25+'Zone 16'!G25+'Zone 15'!G25+'Zone 14'!G25+'Zone 13'!G25+'Zone 12'!G25+'Zone 11'!G25+'Zone 10'!G25+'Zone 9'!G25+'Zone 8'!G25+'Zone 7'!G25+'Zone 6'!G25+'Zone 5'!G25+'Zone 4'!G25+'Zone 3'!G25+'Zone 2'!G25+'Zone 1'!G25</f>
        <v>0</v>
      </c>
      <c r="H25" s="8">
        <f>'Zone 21'!H25+'Zone 20'!H25+'Zone 19'!H25+'Zone 18'!H25+'Zone 17'!H25+'Zone 16'!H25+'Zone 15'!H25+'Zone 14'!H25+'Zone 13'!H25+'Zone 12'!H25+'Zone 11'!H25+'Zone 10'!H25+'Zone 9'!H25+'Zone 8'!H25+'Zone 7'!H25+'Zone 6'!H25+'Zone 5'!H25+'Zone 4'!H25+'Zone 3'!H25+'Zone 2'!H25+'Zone 1'!H25</f>
        <v>1</v>
      </c>
      <c r="I25" s="8">
        <f>'Zone 21'!I25+'Zone 20'!I25+'Zone 19'!I25+'Zone 18'!I25+'Zone 17'!I25+'Zone 16'!I25+'Zone 15'!I25+'Zone 14'!I25+'Zone 13'!I25+'Zone 12'!I25+'Zone 11'!I25+'Zone 10'!I25+'Zone 9'!I25+'Zone 8'!I25+'Zone 7'!I25+'Zone 6'!I25+'Zone 5'!I25+'Zone 4'!I25+'Zone 3'!I25+'Zone 2'!I25+'Zone 1'!I25</f>
        <v>1</v>
      </c>
      <c r="J25" s="8">
        <f>'Zone 21'!J25+'Zone 20'!J25+'Zone 19'!J25+'Zone 18'!J25+'Zone 17'!J25+'Zone 16'!J25+'Zone 15'!J25+'Zone 14'!J25+'Zone 13'!J25+'Zone 12'!J25+'Zone 11'!J25+'Zone 10'!J25+'Zone 9'!J25+'Zone 8'!J25+'Zone 7'!J25+'Zone 6'!J25+'Zone 5'!J25+'Zone 4'!J25+'Zone 3'!J25+'Zone 2'!J25+'Zone 1'!J25</f>
        <v>1</v>
      </c>
      <c r="K25" s="8">
        <f>'Zone 21'!K25+'Zone 20'!K25+'Zone 19'!K25+'Zone 18'!K25+'Zone 17'!K25+'Zone 16'!K25+'Zone 15'!K25+'Zone 14'!K25+'Zone 13'!K25+'Zone 12'!K25+'Zone 11'!K25+'Zone 10'!K25+'Zone 9'!K25+'Zone 8'!K25+'Zone 7'!K25+'Zone 6'!K25+'Zone 5'!K25+'Zone 4'!K25+'Zone 3'!K25+'Zone 2'!K25+'Zone 1'!K25</f>
        <v>0</v>
      </c>
      <c r="L25" s="8">
        <f>'Zone 21'!L25+'Zone 20'!L25+'Zone 19'!L25+'Zone 18'!L25+'Zone 17'!L25+'Zone 16'!L25+'Zone 15'!L25+'Zone 14'!L25+'Zone 13'!L25+'Zone 12'!L25+'Zone 11'!L25+'Zone 10'!L25+'Zone 9'!L25+'Zone 8'!L25+'Zone 7'!L25+'Zone 6'!L25+'Zone 5'!L25+'Zone 4'!L25+'Zone 3'!L25+'Zone 2'!L25+'Zone 1'!L25</f>
        <v>0</v>
      </c>
      <c r="M25" s="8">
        <f>'Zone 21'!M25+'Zone 20'!M25+'Zone 19'!M25+'Zone 18'!M25+'Zone 17'!M25+'Zone 16'!M25+'Zone 15'!M25+'Zone 14'!M25+'Zone 13'!M25+'Zone 12'!M25+'Zone 11'!M25+'Zone 10'!M25+'Zone 9'!M25+'Zone 8'!M25+'Zone 7'!M25+'Zone 6'!M25+'Zone 5'!M25+'Zone 4'!M25+'Zone 3'!M25+'Zone 2'!M25+'Zone 1'!M25</f>
        <v>0</v>
      </c>
      <c r="N25" s="8">
        <f>'Zone 21'!N25+'Zone 20'!N25+'Zone 19'!N25+'Zone 18'!N25+'Zone 17'!N25+'Zone 16'!N25+'Zone 15'!N25+'Zone 14'!N25+'Zone 13'!N25+'Zone 12'!N25+'Zone 11'!N25+'Zone 10'!N25+'Zone 9'!N25+'Zone 8'!N25+'Zone 7'!N25+'Zone 6'!N25+'Zone 5'!N25+'Zone 4'!N25+'Zone 3'!N25+'Zone 2'!N25+'Zone 1'!N25</f>
        <v>0</v>
      </c>
      <c r="O25" s="8">
        <f>'Zone 21'!T25+'Zone 20'!T25+'Zone 19'!T25+'Zone 18'!T25+'Zone 17'!T25+'Zone 16'!T25+'Zone 15'!T25+'Zone 14'!T25+'Zone 13'!T25+'Zone 12'!T25+'Zone 11'!T25+'Zone 10'!T25+'Zone 9'!T25+'Zone 8'!T25+'Zone 7'!T25+'Zone 6'!T25+'Zone 5'!T25+'Zone 4'!T25+'Zone 3'!T25+'Zone 2'!T25+'Zone 1'!T25</f>
        <v>2</v>
      </c>
      <c r="P25" s="8">
        <f>'Zone 21'!U25+'Zone 20'!U25+'Zone 19'!U25+'Zone 18'!U25+'Zone 17'!U25+'Zone 16'!U25+'Zone 15'!U25+'Zone 14'!U25+'Zone 13'!U25+'Zone 12'!U25+'Zone 11'!U25+'Zone 10'!U25+'Zone 9'!U25+'Zone 8'!U25+'Zone 7'!U25+'Zone 6'!U25+'Zone 5'!U25+'Zone 4'!U25+'Zone 3'!U25+'Zone 2'!U25+'Zone 1'!U25</f>
        <v>0</v>
      </c>
    </row>
    <row r="26" spans="1:16" ht="12.75">
      <c r="A26" s="7">
        <v>22</v>
      </c>
      <c r="B26" s="7" t="s">
        <v>88</v>
      </c>
      <c r="C26" s="8">
        <f>'Zone 21'!C26+'Zone 20'!C26+'Zone 19'!C26+'Zone 18'!C26+'Zone 17'!C26+'Zone 16'!C26+'Zone 15'!C26+'Zone 14'!C26+'Zone 13'!C26+'Zone 12'!C26+'Zone 11'!C26+'Zone 10'!C26+'Zone 9'!C26+'Zone 8'!C26+'Zone 7'!C26+'Zone 6'!C26+'Zone 5'!C26+'Zone 4'!C26+'Zone 3'!C26+'Zone 2'!C26+'Zone 1'!C26</f>
        <v>8</v>
      </c>
      <c r="D26" s="8">
        <f>'Zone 21'!D26+'Zone 20'!D26+'Zone 19'!D26+'Zone 18'!D26+'Zone 17'!D26+'Zone 16'!D26+'Zone 15'!D26+'Zone 14'!D26+'Zone 13'!D26+'Zone 12'!D26+'Zone 11'!D26+'Zone 10'!D26+'Zone 9'!D26+'Zone 8'!D26+'Zone 7'!D26+'Zone 6'!D26+'Zone 5'!D26+'Zone 4'!D26+'Zone 3'!D26+'Zone 2'!D26+'Zone 1'!D26</f>
        <v>4</v>
      </c>
      <c r="E26" s="8">
        <f>'Zone 21'!E26+'Zone 20'!E26+'Zone 19'!E26+'Zone 18'!E26+'Zone 17'!E26+'Zone 16'!E26+'Zone 15'!E26+'Zone 14'!E26+'Zone 13'!E26+'Zone 12'!E26+'Zone 11'!E26+'Zone 10'!E26+'Zone 9'!E26+'Zone 8'!E26+'Zone 7'!E26+'Zone 6'!E26+'Zone 5'!E26+'Zone 4'!E26+'Zone 3'!E26+'Zone 2'!E26+'Zone 1'!E26</f>
        <v>0</v>
      </c>
      <c r="F26" s="8">
        <f>'Zone 21'!F26+'Zone 20'!F26+'Zone 19'!F26+'Zone 18'!F26+'Zone 17'!F26+'Zone 16'!F26+'Zone 15'!F26+'Zone 14'!F26+'Zone 13'!F26+'Zone 12'!F26+'Zone 11'!F26+'Zone 10'!F26+'Zone 9'!F26+'Zone 8'!F26+'Zone 7'!F26+'Zone 6'!F26+'Zone 5'!F26+'Zone 4'!F26+'Zone 3'!F26+'Zone 2'!F26+'Zone 1'!F26</f>
        <v>0</v>
      </c>
      <c r="G26" s="8">
        <f>'Zone 21'!G26+'Zone 20'!G26+'Zone 19'!G26+'Zone 18'!G26+'Zone 17'!G26+'Zone 16'!G26+'Zone 15'!G26+'Zone 14'!G26+'Zone 13'!G26+'Zone 12'!G26+'Zone 11'!G26+'Zone 10'!G26+'Zone 9'!G26+'Zone 8'!G26+'Zone 7'!G26+'Zone 6'!G26+'Zone 5'!G26+'Zone 4'!G26+'Zone 3'!G26+'Zone 2'!G26+'Zone 1'!G26</f>
        <v>1</v>
      </c>
      <c r="H26" s="8">
        <f>'Zone 21'!H26+'Zone 20'!H26+'Zone 19'!H26+'Zone 18'!H26+'Zone 17'!H26+'Zone 16'!H26+'Zone 15'!H26+'Zone 14'!H26+'Zone 13'!H26+'Zone 12'!H26+'Zone 11'!H26+'Zone 10'!H26+'Zone 9'!H26+'Zone 8'!H26+'Zone 7'!H26+'Zone 6'!H26+'Zone 5'!H26+'Zone 4'!H26+'Zone 3'!H26+'Zone 2'!H26+'Zone 1'!H26</f>
        <v>0</v>
      </c>
      <c r="I26" s="8">
        <f>'Zone 21'!I26+'Zone 20'!I26+'Zone 19'!I26+'Zone 18'!I26+'Zone 17'!I26+'Zone 16'!I26+'Zone 15'!I26+'Zone 14'!I26+'Zone 13'!I26+'Zone 12'!I26+'Zone 11'!I26+'Zone 10'!I26+'Zone 9'!I26+'Zone 8'!I26+'Zone 7'!I26+'Zone 6'!I26+'Zone 5'!I26+'Zone 4'!I26+'Zone 3'!I26+'Zone 2'!I26+'Zone 1'!I26</f>
        <v>4</v>
      </c>
      <c r="J26" s="8">
        <f>'Zone 21'!J26+'Zone 20'!J26+'Zone 19'!J26+'Zone 18'!J26+'Zone 17'!J26+'Zone 16'!J26+'Zone 15'!J26+'Zone 14'!J26+'Zone 13'!J26+'Zone 12'!J26+'Zone 11'!J26+'Zone 10'!J26+'Zone 9'!J26+'Zone 8'!J26+'Zone 7'!J26+'Zone 6'!J26+'Zone 5'!J26+'Zone 4'!J26+'Zone 3'!J26+'Zone 2'!J26+'Zone 1'!J26</f>
        <v>0</v>
      </c>
      <c r="K26" s="8">
        <f>'Zone 21'!K26+'Zone 20'!K26+'Zone 19'!K26+'Zone 18'!K26+'Zone 17'!K26+'Zone 16'!K26+'Zone 15'!K26+'Zone 14'!K26+'Zone 13'!K26+'Zone 12'!K26+'Zone 11'!K26+'Zone 10'!K26+'Zone 9'!K26+'Zone 8'!K26+'Zone 7'!K26+'Zone 6'!K26+'Zone 5'!K26+'Zone 4'!K26+'Zone 3'!K26+'Zone 2'!K26+'Zone 1'!K26</f>
        <v>0</v>
      </c>
      <c r="L26" s="8">
        <f>'Zone 21'!L26+'Zone 20'!L26+'Zone 19'!L26+'Zone 18'!L26+'Zone 17'!L26+'Zone 16'!L26+'Zone 15'!L26+'Zone 14'!L26+'Zone 13'!L26+'Zone 12'!L26+'Zone 11'!L26+'Zone 10'!L26+'Zone 9'!L26+'Zone 8'!L26+'Zone 7'!L26+'Zone 6'!L26+'Zone 5'!L26+'Zone 4'!L26+'Zone 3'!L26+'Zone 2'!L26+'Zone 1'!L26</f>
        <v>0</v>
      </c>
      <c r="M26" s="8">
        <f>'Zone 21'!M26+'Zone 20'!M26+'Zone 19'!M26+'Zone 18'!M26+'Zone 17'!M26+'Zone 16'!M26+'Zone 15'!M26+'Zone 14'!M26+'Zone 13'!M26+'Zone 12'!M26+'Zone 11'!M26+'Zone 10'!M26+'Zone 9'!M26+'Zone 8'!M26+'Zone 7'!M26+'Zone 6'!M26+'Zone 5'!M26+'Zone 4'!M26+'Zone 3'!M26+'Zone 2'!M26+'Zone 1'!M26</f>
        <v>0</v>
      </c>
      <c r="N26" s="8">
        <f>'Zone 21'!N26+'Zone 20'!N26+'Zone 19'!N26+'Zone 18'!N26+'Zone 17'!N26+'Zone 16'!N26+'Zone 15'!N26+'Zone 14'!N26+'Zone 13'!N26+'Zone 12'!N26+'Zone 11'!N26+'Zone 10'!N26+'Zone 9'!N26+'Zone 8'!N26+'Zone 7'!N26+'Zone 6'!N26+'Zone 5'!N26+'Zone 4'!N26+'Zone 3'!N26+'Zone 2'!N26+'Zone 1'!N26</f>
        <v>0</v>
      </c>
      <c r="O26" s="8">
        <f>'Zone 21'!T26+'Zone 20'!T26+'Zone 19'!T26+'Zone 18'!T26+'Zone 17'!T26+'Zone 16'!T26+'Zone 15'!T26+'Zone 14'!T26+'Zone 13'!T26+'Zone 12'!T26+'Zone 11'!T26+'Zone 10'!T26+'Zone 9'!T26+'Zone 8'!T26+'Zone 7'!T26+'Zone 6'!T26+'Zone 5'!T26+'Zone 4'!T26+'Zone 3'!T26+'Zone 2'!T26+'Zone 1'!T26</f>
        <v>0</v>
      </c>
      <c r="P26" s="8">
        <f>'Zone 21'!U26+'Zone 20'!U26+'Zone 19'!U26+'Zone 18'!U26+'Zone 17'!U26+'Zone 16'!U26+'Zone 15'!U26+'Zone 14'!U26+'Zone 13'!U26+'Zone 12'!U26+'Zone 11'!U26+'Zone 10'!U26+'Zone 9'!U26+'Zone 8'!U26+'Zone 7'!U26+'Zone 6'!U26+'Zone 5'!U26+'Zone 4'!U26+'Zone 3'!U26+'Zone 2'!U26+'Zone 1'!U26</f>
        <v>0</v>
      </c>
    </row>
    <row r="27" spans="1:16" ht="12.75">
      <c r="A27" s="7">
        <v>23</v>
      </c>
      <c r="B27" s="7" t="s">
        <v>89</v>
      </c>
      <c r="C27" s="8">
        <f>'Zone 21'!C27+'Zone 20'!C27+'Zone 19'!C27+'Zone 18'!C27+'Zone 17'!C27+'Zone 16'!C27+'Zone 15'!C27+'Zone 14'!C27+'Zone 13'!C27+'Zone 12'!C27+'Zone 11'!C27+'Zone 10'!C27+'Zone 9'!C27+'Zone 8'!C27+'Zone 7'!C27+'Zone 6'!C27+'Zone 5'!C27+'Zone 4'!C27+'Zone 3'!C27+'Zone 2'!C27+'Zone 1'!C27</f>
        <v>4</v>
      </c>
      <c r="D27" s="8">
        <f>'Zone 21'!D27+'Zone 20'!D27+'Zone 19'!D27+'Zone 18'!D27+'Zone 17'!D27+'Zone 16'!D27+'Zone 15'!D27+'Zone 14'!D27+'Zone 13'!D27+'Zone 12'!D27+'Zone 11'!D27+'Zone 10'!D27+'Zone 9'!D27+'Zone 8'!D27+'Zone 7'!D27+'Zone 6'!D27+'Zone 5'!D27+'Zone 4'!D27+'Zone 3'!D27+'Zone 2'!D27+'Zone 1'!D27</f>
        <v>0</v>
      </c>
      <c r="E27" s="8">
        <f>'Zone 21'!E27+'Zone 20'!E27+'Zone 19'!E27+'Zone 18'!E27+'Zone 17'!E27+'Zone 16'!E27+'Zone 15'!E27+'Zone 14'!E27+'Zone 13'!E27+'Zone 12'!E27+'Zone 11'!E27+'Zone 10'!E27+'Zone 9'!E27+'Zone 8'!E27+'Zone 7'!E27+'Zone 6'!E27+'Zone 5'!E27+'Zone 4'!E27+'Zone 3'!E27+'Zone 2'!E27+'Zone 1'!E27</f>
        <v>0</v>
      </c>
      <c r="F27" s="8">
        <f>'Zone 21'!F27+'Zone 20'!F27+'Zone 19'!F27+'Zone 18'!F27+'Zone 17'!F27+'Zone 16'!F27+'Zone 15'!F27+'Zone 14'!F27+'Zone 13'!F27+'Zone 12'!F27+'Zone 11'!F27+'Zone 10'!F27+'Zone 9'!F27+'Zone 8'!F27+'Zone 7'!F27+'Zone 6'!F27+'Zone 5'!F27+'Zone 4'!F27+'Zone 3'!F27+'Zone 2'!F27+'Zone 1'!F27</f>
        <v>1</v>
      </c>
      <c r="G27" s="8">
        <f>'Zone 21'!G27+'Zone 20'!G27+'Zone 19'!G27+'Zone 18'!G27+'Zone 17'!G27+'Zone 16'!G27+'Zone 15'!G27+'Zone 14'!G27+'Zone 13'!G27+'Zone 12'!G27+'Zone 11'!G27+'Zone 10'!G27+'Zone 9'!G27+'Zone 8'!G27+'Zone 7'!G27+'Zone 6'!G27+'Zone 5'!G27+'Zone 4'!G27+'Zone 3'!G27+'Zone 2'!G27+'Zone 1'!G27</f>
        <v>1</v>
      </c>
      <c r="H27" s="8">
        <f>'Zone 21'!H27+'Zone 20'!H27+'Zone 19'!H27+'Zone 18'!H27+'Zone 17'!H27+'Zone 16'!H27+'Zone 15'!H27+'Zone 14'!H27+'Zone 13'!H27+'Zone 12'!H27+'Zone 11'!H27+'Zone 10'!H27+'Zone 9'!H27+'Zone 8'!H27+'Zone 7'!H27+'Zone 6'!H27+'Zone 5'!H27+'Zone 4'!H27+'Zone 3'!H27+'Zone 2'!H27+'Zone 1'!H27</f>
        <v>1</v>
      </c>
      <c r="I27" s="8">
        <f>'Zone 21'!I27+'Zone 20'!I27+'Zone 19'!I27+'Zone 18'!I27+'Zone 17'!I27+'Zone 16'!I27+'Zone 15'!I27+'Zone 14'!I27+'Zone 13'!I27+'Zone 12'!I27+'Zone 11'!I27+'Zone 10'!I27+'Zone 9'!I27+'Zone 8'!I27+'Zone 7'!I27+'Zone 6'!I27+'Zone 5'!I27+'Zone 4'!I27+'Zone 3'!I27+'Zone 2'!I27+'Zone 1'!I27</f>
        <v>0</v>
      </c>
      <c r="J27" s="8">
        <f>'Zone 21'!J27+'Zone 20'!J27+'Zone 19'!J27+'Zone 18'!J27+'Zone 17'!J27+'Zone 16'!J27+'Zone 15'!J27+'Zone 14'!J27+'Zone 13'!J27+'Zone 12'!J27+'Zone 11'!J27+'Zone 10'!J27+'Zone 9'!J27+'Zone 8'!J27+'Zone 7'!J27+'Zone 6'!J27+'Zone 5'!J27+'Zone 4'!J27+'Zone 3'!J27+'Zone 2'!J27+'Zone 1'!J27</f>
        <v>1</v>
      </c>
      <c r="K27" s="8">
        <f>'Zone 21'!K27+'Zone 20'!K27+'Zone 19'!K27+'Zone 18'!K27+'Zone 17'!K27+'Zone 16'!K27+'Zone 15'!K27+'Zone 14'!K27+'Zone 13'!K27+'Zone 12'!K27+'Zone 11'!K27+'Zone 10'!K27+'Zone 9'!K27+'Zone 8'!K27+'Zone 7'!K27+'Zone 6'!K27+'Zone 5'!K27+'Zone 4'!K27+'Zone 3'!K27+'Zone 2'!K27+'Zone 1'!K27</f>
        <v>0</v>
      </c>
      <c r="L27" s="8">
        <f>'Zone 21'!L27+'Zone 20'!L27+'Zone 19'!L27+'Zone 18'!L27+'Zone 17'!L27+'Zone 16'!L27+'Zone 15'!L27+'Zone 14'!L27+'Zone 13'!L27+'Zone 12'!L27+'Zone 11'!L27+'Zone 10'!L27+'Zone 9'!L27+'Zone 8'!L27+'Zone 7'!L27+'Zone 6'!L27+'Zone 5'!L27+'Zone 4'!L27+'Zone 3'!L27+'Zone 2'!L27+'Zone 1'!L27</f>
        <v>1</v>
      </c>
      <c r="M27" s="8">
        <f>'Zone 21'!M27+'Zone 20'!M27+'Zone 19'!M27+'Zone 18'!M27+'Zone 17'!M27+'Zone 16'!M27+'Zone 15'!M27+'Zone 14'!M27+'Zone 13'!M27+'Zone 12'!M27+'Zone 11'!M27+'Zone 10'!M27+'Zone 9'!M27+'Zone 8'!M27+'Zone 7'!M27+'Zone 6'!M27+'Zone 5'!M27+'Zone 4'!M27+'Zone 3'!M27+'Zone 2'!M27+'Zone 1'!M27</f>
        <v>1</v>
      </c>
      <c r="N27" s="8">
        <f>'Zone 21'!N27+'Zone 20'!N27+'Zone 19'!N27+'Zone 18'!N27+'Zone 17'!N27+'Zone 16'!N27+'Zone 15'!N27+'Zone 14'!N27+'Zone 13'!N27+'Zone 12'!N27+'Zone 11'!N27+'Zone 10'!N27+'Zone 9'!N27+'Zone 8'!N27+'Zone 7'!N27+'Zone 6'!N27+'Zone 5'!N27+'Zone 4'!N27+'Zone 3'!N27+'Zone 2'!N27+'Zone 1'!N27</f>
        <v>0</v>
      </c>
      <c r="O27" s="8">
        <f>'Zone 21'!T27+'Zone 20'!T27+'Zone 19'!T27+'Zone 18'!T27+'Zone 17'!T27+'Zone 16'!T27+'Zone 15'!T27+'Zone 14'!T27+'Zone 13'!T27+'Zone 12'!T27+'Zone 11'!T27+'Zone 10'!T27+'Zone 9'!T27+'Zone 8'!T27+'Zone 7'!T27+'Zone 6'!T27+'Zone 5'!T27+'Zone 4'!T27+'Zone 3'!T27+'Zone 2'!T27+'Zone 1'!T27</f>
        <v>0</v>
      </c>
      <c r="P27" s="8">
        <f>'Zone 21'!U27+'Zone 20'!U27+'Zone 19'!U27+'Zone 18'!U27+'Zone 17'!U27+'Zone 16'!U27+'Zone 15'!U27+'Zone 14'!U27+'Zone 13'!U27+'Zone 12'!U27+'Zone 11'!U27+'Zone 10'!U27+'Zone 9'!U27+'Zone 8'!U27+'Zone 7'!U27+'Zone 6'!U27+'Zone 5'!U27+'Zone 4'!U27+'Zone 3'!U27+'Zone 2'!U27+'Zone 1'!U27</f>
        <v>0</v>
      </c>
    </row>
    <row r="28" spans="1:16" ht="12.75">
      <c r="A28" s="7">
        <v>24</v>
      </c>
      <c r="B28" s="7" t="s">
        <v>90</v>
      </c>
      <c r="C28" s="8">
        <f>'Zone 21'!C28+'Zone 20'!C28+'Zone 19'!C28+'Zone 18'!C28+'Zone 17'!C28+'Zone 16'!C28+'Zone 15'!C28+'Zone 14'!C28+'Zone 13'!C28+'Zone 12'!C28+'Zone 11'!C28+'Zone 10'!C28+'Zone 9'!C28+'Zone 8'!C28+'Zone 7'!C28+'Zone 6'!C28+'Zone 5'!C28+'Zone 4'!C28+'Zone 3'!C28+'Zone 2'!C28+'Zone 1'!C28</f>
        <v>4</v>
      </c>
      <c r="D28" s="8">
        <f>'Zone 21'!D28+'Zone 20'!D28+'Zone 19'!D28+'Zone 18'!D28+'Zone 17'!D28+'Zone 16'!D28+'Zone 15'!D28+'Zone 14'!D28+'Zone 13'!D28+'Zone 12'!D28+'Zone 11'!D28+'Zone 10'!D28+'Zone 9'!D28+'Zone 8'!D28+'Zone 7'!D28+'Zone 6'!D28+'Zone 5'!D28+'Zone 4'!D28+'Zone 3'!D28+'Zone 2'!D28+'Zone 1'!D28</f>
        <v>1</v>
      </c>
      <c r="E28" s="8">
        <f>'Zone 21'!E28+'Zone 20'!E28+'Zone 19'!E28+'Zone 18'!E28+'Zone 17'!E28+'Zone 16'!E28+'Zone 15'!E28+'Zone 14'!E28+'Zone 13'!E28+'Zone 12'!E28+'Zone 11'!E28+'Zone 10'!E28+'Zone 9'!E28+'Zone 8'!E28+'Zone 7'!E28+'Zone 6'!E28+'Zone 5'!E28+'Zone 4'!E28+'Zone 3'!E28+'Zone 2'!E28+'Zone 1'!E28</f>
        <v>0</v>
      </c>
      <c r="F28" s="8">
        <f>'Zone 21'!F28+'Zone 20'!F28+'Zone 19'!F28+'Zone 18'!F28+'Zone 17'!F28+'Zone 16'!F28+'Zone 15'!F28+'Zone 14'!F28+'Zone 13'!F28+'Zone 12'!F28+'Zone 11'!F28+'Zone 10'!F28+'Zone 9'!F28+'Zone 8'!F28+'Zone 7'!F28+'Zone 6'!F28+'Zone 5'!F28+'Zone 4'!F28+'Zone 3'!F28+'Zone 2'!F28+'Zone 1'!F28</f>
        <v>2</v>
      </c>
      <c r="G28" s="8">
        <f>'Zone 21'!G28+'Zone 20'!G28+'Zone 19'!G28+'Zone 18'!G28+'Zone 17'!G28+'Zone 16'!G28+'Zone 15'!G28+'Zone 14'!G28+'Zone 13'!G28+'Zone 12'!G28+'Zone 11'!G28+'Zone 10'!G28+'Zone 9'!G28+'Zone 8'!G28+'Zone 7'!G28+'Zone 6'!G28+'Zone 5'!G28+'Zone 4'!G28+'Zone 3'!G28+'Zone 2'!G28+'Zone 1'!G28</f>
        <v>4</v>
      </c>
      <c r="H28" s="8">
        <f>'Zone 21'!H28+'Zone 20'!H28+'Zone 19'!H28+'Zone 18'!H28+'Zone 17'!H28+'Zone 16'!H28+'Zone 15'!H28+'Zone 14'!H28+'Zone 13'!H28+'Zone 12'!H28+'Zone 11'!H28+'Zone 10'!H28+'Zone 9'!H28+'Zone 8'!H28+'Zone 7'!H28+'Zone 6'!H28+'Zone 5'!H28+'Zone 4'!H28+'Zone 3'!H28+'Zone 2'!H28+'Zone 1'!H28</f>
        <v>0</v>
      </c>
      <c r="I28" s="8">
        <f>'Zone 21'!I28+'Zone 20'!I28+'Zone 19'!I28+'Zone 18'!I28+'Zone 17'!I28+'Zone 16'!I28+'Zone 15'!I28+'Zone 14'!I28+'Zone 13'!I28+'Zone 12'!I28+'Zone 11'!I28+'Zone 10'!I28+'Zone 9'!I28+'Zone 8'!I28+'Zone 7'!I28+'Zone 6'!I28+'Zone 5'!I28+'Zone 4'!I28+'Zone 3'!I28+'Zone 2'!I28+'Zone 1'!I28</f>
        <v>1</v>
      </c>
      <c r="J28" s="8">
        <f>'Zone 21'!J28+'Zone 20'!J28+'Zone 19'!J28+'Zone 18'!J28+'Zone 17'!J28+'Zone 16'!J28+'Zone 15'!J28+'Zone 14'!J28+'Zone 13'!J28+'Zone 12'!J28+'Zone 11'!J28+'Zone 10'!J28+'Zone 9'!J28+'Zone 8'!J28+'Zone 7'!J28+'Zone 6'!J28+'Zone 5'!J28+'Zone 4'!J28+'Zone 3'!J28+'Zone 2'!J28+'Zone 1'!J28</f>
        <v>0</v>
      </c>
      <c r="K28" s="8">
        <f>'Zone 21'!K28+'Zone 20'!K28+'Zone 19'!K28+'Zone 18'!K28+'Zone 17'!K28+'Zone 16'!K28+'Zone 15'!K28+'Zone 14'!K28+'Zone 13'!K28+'Zone 12'!K28+'Zone 11'!K28+'Zone 10'!K28+'Zone 9'!K28+'Zone 8'!K28+'Zone 7'!K28+'Zone 6'!K28+'Zone 5'!K28+'Zone 4'!K28+'Zone 3'!K28+'Zone 2'!K28+'Zone 1'!K28</f>
        <v>0</v>
      </c>
      <c r="L28" s="8">
        <f>'Zone 21'!L28+'Zone 20'!L28+'Zone 19'!L28+'Zone 18'!L28+'Zone 17'!L28+'Zone 16'!L28+'Zone 15'!L28+'Zone 14'!L28+'Zone 13'!L28+'Zone 12'!L28+'Zone 11'!L28+'Zone 10'!L28+'Zone 9'!L28+'Zone 8'!L28+'Zone 7'!L28+'Zone 6'!L28+'Zone 5'!L28+'Zone 4'!L28+'Zone 3'!L28+'Zone 2'!L28+'Zone 1'!L28</f>
        <v>1</v>
      </c>
      <c r="M28" s="8">
        <f>'Zone 21'!M28+'Zone 20'!M28+'Zone 19'!M28+'Zone 18'!M28+'Zone 17'!M28+'Zone 16'!M28+'Zone 15'!M28+'Zone 14'!M28+'Zone 13'!M28+'Zone 12'!M28+'Zone 11'!M28+'Zone 10'!M28+'Zone 9'!M28+'Zone 8'!M28+'Zone 7'!M28+'Zone 6'!M28+'Zone 5'!M28+'Zone 4'!M28+'Zone 3'!M28+'Zone 2'!M28+'Zone 1'!M28</f>
        <v>1</v>
      </c>
      <c r="N28" s="8">
        <f>'Zone 21'!N28+'Zone 20'!N28+'Zone 19'!N28+'Zone 18'!N28+'Zone 17'!N28+'Zone 16'!N28+'Zone 15'!N28+'Zone 14'!N28+'Zone 13'!N28+'Zone 12'!N28+'Zone 11'!N28+'Zone 10'!N28+'Zone 9'!N28+'Zone 8'!N28+'Zone 7'!N28+'Zone 6'!N28+'Zone 5'!N28+'Zone 4'!N28+'Zone 3'!N28+'Zone 2'!N28+'Zone 1'!N28</f>
        <v>0</v>
      </c>
      <c r="O28" s="8">
        <f>'Zone 21'!T28+'Zone 20'!T28+'Zone 19'!T28+'Zone 18'!T28+'Zone 17'!T28+'Zone 16'!T28+'Zone 15'!T28+'Zone 14'!T28+'Zone 13'!T28+'Zone 12'!T28+'Zone 11'!T28+'Zone 10'!T28+'Zone 9'!T28+'Zone 8'!T28+'Zone 7'!T28+'Zone 6'!T28+'Zone 5'!T28+'Zone 4'!T28+'Zone 3'!T28+'Zone 2'!T28+'Zone 1'!T28</f>
        <v>1</v>
      </c>
      <c r="P28" s="8">
        <f>'Zone 21'!U28+'Zone 20'!U28+'Zone 19'!U28+'Zone 18'!U28+'Zone 17'!U28+'Zone 16'!U28+'Zone 15'!U28+'Zone 14'!U28+'Zone 13'!U28+'Zone 12'!U28+'Zone 11'!U28+'Zone 10'!U28+'Zone 9'!U28+'Zone 8'!U28+'Zone 7'!U28+'Zone 6'!U28+'Zone 5'!U28+'Zone 4'!U28+'Zone 3'!U28+'Zone 2'!U28+'Zone 1'!U28</f>
        <v>1</v>
      </c>
    </row>
    <row r="29" spans="1:16" ht="12.75">
      <c r="A29" s="7">
        <v>25</v>
      </c>
      <c r="B29" s="7" t="s">
        <v>91</v>
      </c>
      <c r="C29" s="8">
        <f>'Zone 21'!C29+'Zone 20'!C29+'Zone 19'!C29+'Zone 18'!C29+'Zone 17'!C29+'Zone 16'!C29+'Zone 15'!C29+'Zone 14'!C29+'Zone 13'!C29+'Zone 12'!C29+'Zone 11'!C29+'Zone 10'!C29+'Zone 9'!C29+'Zone 8'!C29+'Zone 7'!C29+'Zone 6'!C29+'Zone 5'!C29+'Zone 4'!C29+'Zone 3'!C29+'Zone 2'!C29+'Zone 1'!C29</f>
        <v>3</v>
      </c>
      <c r="D29" s="8">
        <f>'Zone 21'!D29+'Zone 20'!D29+'Zone 19'!D29+'Zone 18'!D29+'Zone 17'!D29+'Zone 16'!D29+'Zone 15'!D29+'Zone 14'!D29+'Zone 13'!D29+'Zone 12'!D29+'Zone 11'!D29+'Zone 10'!D29+'Zone 9'!D29+'Zone 8'!D29+'Zone 7'!D29+'Zone 6'!D29+'Zone 5'!D29+'Zone 4'!D29+'Zone 3'!D29+'Zone 2'!D29+'Zone 1'!D29</f>
        <v>0</v>
      </c>
      <c r="E29" s="8">
        <f>'Zone 21'!E29+'Zone 20'!E29+'Zone 19'!E29+'Zone 18'!E29+'Zone 17'!E29+'Zone 16'!E29+'Zone 15'!E29+'Zone 14'!E29+'Zone 13'!E29+'Zone 12'!E29+'Zone 11'!E29+'Zone 10'!E29+'Zone 9'!E29+'Zone 8'!E29+'Zone 7'!E29+'Zone 6'!E29+'Zone 5'!E29+'Zone 4'!E29+'Zone 3'!E29+'Zone 2'!E29+'Zone 1'!E29</f>
        <v>0</v>
      </c>
      <c r="F29" s="8">
        <f>'Zone 21'!F29+'Zone 20'!F29+'Zone 19'!F29+'Zone 18'!F29+'Zone 17'!F29+'Zone 16'!F29+'Zone 15'!F29+'Zone 14'!F29+'Zone 13'!F29+'Zone 12'!F29+'Zone 11'!F29+'Zone 10'!F29+'Zone 9'!F29+'Zone 8'!F29+'Zone 7'!F29+'Zone 6'!F29+'Zone 5'!F29+'Zone 4'!F29+'Zone 3'!F29+'Zone 2'!F29+'Zone 1'!F29</f>
        <v>1</v>
      </c>
      <c r="G29" s="8">
        <f>'Zone 21'!G29+'Zone 20'!G29+'Zone 19'!G29+'Zone 18'!G29+'Zone 17'!G29+'Zone 16'!G29+'Zone 15'!G29+'Zone 14'!G29+'Zone 13'!G29+'Zone 12'!G29+'Zone 11'!G29+'Zone 10'!G29+'Zone 9'!G29+'Zone 8'!G29+'Zone 7'!G29+'Zone 6'!G29+'Zone 5'!G29+'Zone 4'!G29+'Zone 3'!G29+'Zone 2'!G29+'Zone 1'!G29</f>
        <v>3</v>
      </c>
      <c r="H29" s="8">
        <f>'Zone 21'!H29+'Zone 20'!H29+'Zone 19'!H29+'Zone 18'!H29+'Zone 17'!H29+'Zone 16'!H29+'Zone 15'!H29+'Zone 14'!H29+'Zone 13'!H29+'Zone 12'!H29+'Zone 11'!H29+'Zone 10'!H29+'Zone 9'!H29+'Zone 8'!H29+'Zone 7'!H29+'Zone 6'!H29+'Zone 5'!H29+'Zone 4'!H29+'Zone 3'!H29+'Zone 2'!H29+'Zone 1'!H29</f>
        <v>0</v>
      </c>
      <c r="I29" s="8">
        <f>'Zone 21'!I29+'Zone 20'!I29+'Zone 19'!I29+'Zone 18'!I29+'Zone 17'!I29+'Zone 16'!I29+'Zone 15'!I29+'Zone 14'!I29+'Zone 13'!I29+'Zone 12'!I29+'Zone 11'!I29+'Zone 10'!I29+'Zone 9'!I29+'Zone 8'!I29+'Zone 7'!I29+'Zone 6'!I29+'Zone 5'!I29+'Zone 4'!I29+'Zone 3'!I29+'Zone 2'!I29+'Zone 1'!I29</f>
        <v>0</v>
      </c>
      <c r="J29" s="8">
        <f>'Zone 21'!J29+'Zone 20'!J29+'Zone 19'!J29+'Zone 18'!J29+'Zone 17'!J29+'Zone 16'!J29+'Zone 15'!J29+'Zone 14'!J29+'Zone 13'!J29+'Zone 12'!J29+'Zone 11'!J29+'Zone 10'!J29+'Zone 9'!J29+'Zone 8'!J29+'Zone 7'!J29+'Zone 6'!J29+'Zone 5'!J29+'Zone 4'!J29+'Zone 3'!J29+'Zone 2'!J29+'Zone 1'!J29</f>
        <v>1</v>
      </c>
      <c r="K29" s="8">
        <f>'Zone 21'!K29+'Zone 20'!K29+'Zone 19'!K29+'Zone 18'!K29+'Zone 17'!K29+'Zone 16'!K29+'Zone 15'!K29+'Zone 14'!K29+'Zone 13'!K29+'Zone 12'!K29+'Zone 11'!K29+'Zone 10'!K29+'Zone 9'!K29+'Zone 8'!K29+'Zone 7'!K29+'Zone 6'!K29+'Zone 5'!K29+'Zone 4'!K29+'Zone 3'!K29+'Zone 2'!K29+'Zone 1'!K29</f>
        <v>0</v>
      </c>
      <c r="L29" s="8">
        <f>'Zone 21'!L29+'Zone 20'!L29+'Zone 19'!L29+'Zone 18'!L29+'Zone 17'!L29+'Zone 16'!L29+'Zone 15'!L29+'Zone 14'!L29+'Zone 13'!L29+'Zone 12'!L29+'Zone 11'!L29+'Zone 10'!L29+'Zone 9'!L29+'Zone 8'!L29+'Zone 7'!L29+'Zone 6'!L29+'Zone 5'!L29+'Zone 4'!L29+'Zone 3'!L29+'Zone 2'!L29+'Zone 1'!L29</f>
        <v>1</v>
      </c>
      <c r="M29" s="8">
        <f>'Zone 21'!M29+'Zone 20'!M29+'Zone 19'!M29+'Zone 18'!M29+'Zone 17'!M29+'Zone 16'!M29+'Zone 15'!M29+'Zone 14'!M29+'Zone 13'!M29+'Zone 12'!M29+'Zone 11'!M29+'Zone 10'!M29+'Zone 9'!M29+'Zone 8'!M29+'Zone 7'!M29+'Zone 6'!M29+'Zone 5'!M29+'Zone 4'!M29+'Zone 3'!M29+'Zone 2'!M29+'Zone 1'!M29</f>
        <v>3</v>
      </c>
      <c r="N29" s="8">
        <f>'Zone 21'!N29+'Zone 20'!N29+'Zone 19'!N29+'Zone 18'!N29+'Zone 17'!N29+'Zone 16'!N29+'Zone 15'!N29+'Zone 14'!N29+'Zone 13'!N29+'Zone 12'!N29+'Zone 11'!N29+'Zone 10'!N29+'Zone 9'!N29+'Zone 8'!N29+'Zone 7'!N29+'Zone 6'!N29+'Zone 5'!N29+'Zone 4'!N29+'Zone 3'!N29+'Zone 2'!N29+'Zone 1'!N29</f>
        <v>0</v>
      </c>
      <c r="O29" s="8">
        <f>'Zone 21'!T29+'Zone 20'!T29+'Zone 19'!T29+'Zone 18'!T29+'Zone 17'!T29+'Zone 16'!T29+'Zone 15'!T29+'Zone 14'!T29+'Zone 13'!T29+'Zone 12'!T29+'Zone 11'!T29+'Zone 10'!T29+'Zone 9'!T29+'Zone 8'!T29+'Zone 7'!T29+'Zone 6'!T29+'Zone 5'!T29+'Zone 4'!T29+'Zone 3'!T29+'Zone 2'!T29+'Zone 1'!T29</f>
        <v>0</v>
      </c>
      <c r="P29" s="8">
        <f>'Zone 21'!U29+'Zone 20'!U29+'Zone 19'!U29+'Zone 18'!U29+'Zone 17'!U29+'Zone 16'!U29+'Zone 15'!U29+'Zone 14'!U29+'Zone 13'!U29+'Zone 12'!U29+'Zone 11'!U29+'Zone 10'!U29+'Zone 9'!U29+'Zone 8'!U29+'Zone 7'!U29+'Zone 6'!U29+'Zone 5'!U29+'Zone 4'!U29+'Zone 3'!U29+'Zone 2'!U29+'Zone 1'!U29</f>
        <v>3</v>
      </c>
    </row>
    <row r="30" spans="1:16" ht="12.75">
      <c r="A30" s="7">
        <v>26</v>
      </c>
      <c r="B30" s="7" t="s">
        <v>92</v>
      </c>
      <c r="C30" s="8">
        <f>'Zone 21'!C30+'Zone 20'!C30+'Zone 19'!C30+'Zone 18'!C30+'Zone 17'!C30+'Zone 16'!C30+'Zone 15'!C30+'Zone 14'!C30+'Zone 13'!C30+'Zone 12'!C30+'Zone 11'!C30+'Zone 10'!C30+'Zone 9'!C30+'Zone 8'!C30+'Zone 7'!C30+'Zone 6'!C30+'Zone 5'!C30+'Zone 4'!C30+'Zone 3'!C30+'Zone 2'!C30+'Zone 1'!C30</f>
        <v>10</v>
      </c>
      <c r="D30" s="8">
        <f>'Zone 21'!D30+'Zone 20'!D30+'Zone 19'!D30+'Zone 18'!D30+'Zone 17'!D30+'Zone 16'!D30+'Zone 15'!D30+'Zone 14'!D30+'Zone 13'!D30+'Zone 12'!D30+'Zone 11'!D30+'Zone 10'!D30+'Zone 9'!D30+'Zone 8'!D30+'Zone 7'!D30+'Zone 6'!D30+'Zone 5'!D30+'Zone 4'!D30+'Zone 3'!D30+'Zone 2'!D30+'Zone 1'!D30</f>
        <v>0</v>
      </c>
      <c r="E30" s="8">
        <f>'Zone 21'!E30+'Zone 20'!E30+'Zone 19'!E30+'Zone 18'!E30+'Zone 17'!E30+'Zone 16'!E30+'Zone 15'!E30+'Zone 14'!E30+'Zone 13'!E30+'Zone 12'!E30+'Zone 11'!E30+'Zone 10'!E30+'Zone 9'!E30+'Zone 8'!E30+'Zone 7'!E30+'Zone 6'!E30+'Zone 5'!E30+'Zone 4'!E30+'Zone 3'!E30+'Zone 2'!E30+'Zone 1'!E30</f>
        <v>0</v>
      </c>
      <c r="F30" s="8">
        <f>'Zone 21'!F30+'Zone 20'!F30+'Zone 19'!F30+'Zone 18'!F30+'Zone 17'!F30+'Zone 16'!F30+'Zone 15'!F30+'Zone 14'!F30+'Zone 13'!F30+'Zone 12'!F30+'Zone 11'!F30+'Zone 10'!F30+'Zone 9'!F30+'Zone 8'!F30+'Zone 7'!F30+'Zone 6'!F30+'Zone 5'!F30+'Zone 4'!F30+'Zone 3'!F30+'Zone 2'!F30+'Zone 1'!F30</f>
        <v>2</v>
      </c>
      <c r="G30" s="8">
        <f>'Zone 21'!G30+'Zone 20'!G30+'Zone 19'!G30+'Zone 18'!G30+'Zone 17'!G30+'Zone 16'!G30+'Zone 15'!G30+'Zone 14'!G30+'Zone 13'!G30+'Zone 12'!G30+'Zone 11'!G30+'Zone 10'!G30+'Zone 9'!G30+'Zone 8'!G30+'Zone 7'!G30+'Zone 6'!G30+'Zone 5'!G30+'Zone 4'!G30+'Zone 3'!G30+'Zone 2'!G30+'Zone 1'!G30</f>
        <v>3</v>
      </c>
      <c r="H30" s="8">
        <f>'Zone 21'!H30+'Zone 20'!H30+'Zone 19'!H30+'Zone 18'!H30+'Zone 17'!H30+'Zone 16'!H30+'Zone 15'!H30+'Zone 14'!H30+'Zone 13'!H30+'Zone 12'!H30+'Zone 11'!H30+'Zone 10'!H30+'Zone 9'!H30+'Zone 8'!H30+'Zone 7'!H30+'Zone 6'!H30+'Zone 5'!H30+'Zone 4'!H30+'Zone 3'!H30+'Zone 2'!H30+'Zone 1'!H30</f>
        <v>2</v>
      </c>
      <c r="I30" s="8">
        <f>'Zone 21'!I30+'Zone 20'!I30+'Zone 19'!I30+'Zone 18'!I30+'Zone 17'!I30+'Zone 16'!I30+'Zone 15'!I30+'Zone 14'!I30+'Zone 13'!I30+'Zone 12'!I30+'Zone 11'!I30+'Zone 10'!I30+'Zone 9'!I30+'Zone 8'!I30+'Zone 7'!I30+'Zone 6'!I30+'Zone 5'!I30+'Zone 4'!I30+'Zone 3'!I30+'Zone 2'!I30+'Zone 1'!I30</f>
        <v>1</v>
      </c>
      <c r="J30" s="8">
        <f>'Zone 21'!J30+'Zone 20'!J30+'Zone 19'!J30+'Zone 18'!J30+'Zone 17'!J30+'Zone 16'!J30+'Zone 15'!J30+'Zone 14'!J30+'Zone 13'!J30+'Zone 12'!J30+'Zone 11'!J30+'Zone 10'!J30+'Zone 9'!J30+'Zone 8'!J30+'Zone 7'!J30+'Zone 6'!J30+'Zone 5'!J30+'Zone 4'!J30+'Zone 3'!J30+'Zone 2'!J30+'Zone 1'!J30</f>
        <v>0</v>
      </c>
      <c r="K30" s="8">
        <f>'Zone 21'!K30+'Zone 20'!K30+'Zone 19'!K30+'Zone 18'!K30+'Zone 17'!K30+'Zone 16'!K30+'Zone 15'!K30+'Zone 14'!K30+'Zone 13'!K30+'Zone 12'!K30+'Zone 11'!K30+'Zone 10'!K30+'Zone 9'!K30+'Zone 8'!K30+'Zone 7'!K30+'Zone 6'!K30+'Zone 5'!K30+'Zone 4'!K30+'Zone 3'!K30+'Zone 2'!K30+'Zone 1'!K30</f>
        <v>0</v>
      </c>
      <c r="L30" s="8">
        <f>'Zone 21'!L30+'Zone 20'!L30+'Zone 19'!L30+'Zone 18'!L30+'Zone 17'!L30+'Zone 16'!L30+'Zone 15'!L30+'Zone 14'!L30+'Zone 13'!L30+'Zone 12'!L30+'Zone 11'!L30+'Zone 10'!L30+'Zone 9'!L30+'Zone 8'!L30+'Zone 7'!L30+'Zone 6'!L30+'Zone 5'!L30+'Zone 4'!L30+'Zone 3'!L30+'Zone 2'!L30+'Zone 1'!L30</f>
        <v>0</v>
      </c>
      <c r="M30" s="8">
        <f>'Zone 21'!M30+'Zone 20'!M30+'Zone 19'!M30+'Zone 18'!M30+'Zone 17'!M30+'Zone 16'!M30+'Zone 15'!M30+'Zone 14'!M30+'Zone 13'!M30+'Zone 12'!M30+'Zone 11'!M30+'Zone 10'!M30+'Zone 9'!M30+'Zone 8'!M30+'Zone 7'!M30+'Zone 6'!M30+'Zone 5'!M30+'Zone 4'!M30+'Zone 3'!M30+'Zone 2'!M30+'Zone 1'!M30</f>
        <v>0</v>
      </c>
      <c r="N30" s="8">
        <f>'Zone 21'!N30+'Zone 20'!N30+'Zone 19'!N30+'Zone 18'!N30+'Zone 17'!N30+'Zone 16'!N30+'Zone 15'!N30+'Zone 14'!N30+'Zone 13'!N30+'Zone 12'!N30+'Zone 11'!N30+'Zone 10'!N30+'Zone 9'!N30+'Zone 8'!N30+'Zone 7'!N30+'Zone 6'!N30+'Zone 5'!N30+'Zone 4'!N30+'Zone 3'!N30+'Zone 2'!N30+'Zone 1'!N30</f>
        <v>0</v>
      </c>
      <c r="O30" s="8">
        <f>'Zone 21'!T30+'Zone 20'!T30+'Zone 19'!T30+'Zone 18'!T30+'Zone 17'!T30+'Zone 16'!T30+'Zone 15'!T30+'Zone 14'!T30+'Zone 13'!T30+'Zone 12'!T30+'Zone 11'!T30+'Zone 10'!T30+'Zone 9'!T30+'Zone 8'!T30+'Zone 7'!T30+'Zone 6'!T30+'Zone 5'!T30+'Zone 4'!T30+'Zone 3'!T30+'Zone 2'!T30+'Zone 1'!T30</f>
        <v>0</v>
      </c>
      <c r="P30" s="8">
        <f>'Zone 21'!U30+'Zone 20'!U30+'Zone 19'!U30+'Zone 18'!U30+'Zone 17'!U30+'Zone 16'!U30+'Zone 15'!U30+'Zone 14'!U30+'Zone 13'!U30+'Zone 12'!U30+'Zone 11'!U30+'Zone 10'!U30+'Zone 9'!U30+'Zone 8'!U30+'Zone 7'!U30+'Zone 6'!U30+'Zone 5'!U30+'Zone 4'!U30+'Zone 3'!U30+'Zone 2'!U30+'Zone 1'!U30</f>
        <v>1</v>
      </c>
    </row>
    <row r="31" spans="1:16" ht="12.75">
      <c r="A31" s="7">
        <v>27</v>
      </c>
      <c r="B31" s="7" t="s">
        <v>93</v>
      </c>
      <c r="C31" s="8">
        <f>'Zone 21'!C31+'Zone 20'!C31+'Zone 19'!C31+'Zone 18'!C31+'Zone 17'!C31+'Zone 16'!C31+'Zone 15'!C31+'Zone 14'!C31+'Zone 13'!C31+'Zone 12'!C31+'Zone 11'!C31+'Zone 10'!C31+'Zone 9'!C31+'Zone 8'!C31+'Zone 7'!C31+'Zone 6'!C31+'Zone 5'!C31+'Zone 4'!C31+'Zone 3'!C31+'Zone 2'!C31+'Zone 1'!C31</f>
        <v>20</v>
      </c>
      <c r="D31" s="8">
        <f>'Zone 21'!D31+'Zone 20'!D31+'Zone 19'!D31+'Zone 18'!D31+'Zone 17'!D31+'Zone 16'!D31+'Zone 15'!D31+'Zone 14'!D31+'Zone 13'!D31+'Zone 12'!D31+'Zone 11'!D31+'Zone 10'!D31+'Zone 9'!D31+'Zone 8'!D31+'Zone 7'!D31+'Zone 6'!D31+'Zone 5'!D31+'Zone 4'!D31+'Zone 3'!D31+'Zone 2'!D31+'Zone 1'!D31</f>
        <v>1</v>
      </c>
      <c r="E31" s="8">
        <f>'Zone 21'!E31+'Zone 20'!E31+'Zone 19'!E31+'Zone 18'!E31+'Zone 17'!E31+'Zone 16'!E31+'Zone 15'!E31+'Zone 14'!E31+'Zone 13'!E31+'Zone 12'!E31+'Zone 11'!E31+'Zone 10'!E31+'Zone 9'!E31+'Zone 8'!E31+'Zone 7'!E31+'Zone 6'!E31+'Zone 5'!E31+'Zone 4'!E31+'Zone 3'!E31+'Zone 2'!E31+'Zone 1'!E31</f>
        <v>0</v>
      </c>
      <c r="F31" s="8">
        <f>'Zone 21'!F31+'Zone 20'!F31+'Zone 19'!F31+'Zone 18'!F31+'Zone 17'!F31+'Zone 16'!F31+'Zone 15'!F31+'Zone 14'!F31+'Zone 13'!F31+'Zone 12'!F31+'Zone 11'!F31+'Zone 10'!F31+'Zone 9'!F31+'Zone 8'!F31+'Zone 7'!F31+'Zone 6'!F31+'Zone 5'!F31+'Zone 4'!F31+'Zone 3'!F31+'Zone 2'!F31+'Zone 1'!F31</f>
        <v>0</v>
      </c>
      <c r="G31" s="8">
        <f>'Zone 21'!G31+'Zone 20'!G31+'Zone 19'!G31+'Zone 18'!G31+'Zone 17'!G31+'Zone 16'!G31+'Zone 15'!G31+'Zone 14'!G31+'Zone 13'!G31+'Zone 12'!G31+'Zone 11'!G31+'Zone 10'!G31+'Zone 9'!G31+'Zone 8'!G31+'Zone 7'!G31+'Zone 6'!G31+'Zone 5'!G31+'Zone 4'!G31+'Zone 3'!G31+'Zone 2'!G31+'Zone 1'!G31</f>
        <v>4</v>
      </c>
      <c r="H31" s="8">
        <f>'Zone 21'!H31+'Zone 20'!H31+'Zone 19'!H31+'Zone 18'!H31+'Zone 17'!H31+'Zone 16'!H31+'Zone 15'!H31+'Zone 14'!H31+'Zone 13'!H31+'Zone 12'!H31+'Zone 11'!H31+'Zone 10'!H31+'Zone 9'!H31+'Zone 8'!H31+'Zone 7'!H31+'Zone 6'!H31+'Zone 5'!H31+'Zone 4'!H31+'Zone 3'!H31+'Zone 2'!H31+'Zone 1'!H31</f>
        <v>1</v>
      </c>
      <c r="I31" s="8">
        <f>'Zone 21'!I31+'Zone 20'!I31+'Zone 19'!I31+'Zone 18'!I31+'Zone 17'!I31+'Zone 16'!I31+'Zone 15'!I31+'Zone 14'!I31+'Zone 13'!I31+'Zone 12'!I31+'Zone 11'!I31+'Zone 10'!I31+'Zone 9'!I31+'Zone 8'!I31+'Zone 7'!I31+'Zone 6'!I31+'Zone 5'!I31+'Zone 4'!I31+'Zone 3'!I31+'Zone 2'!I31+'Zone 1'!I31</f>
        <v>1</v>
      </c>
      <c r="J31" s="8">
        <f>'Zone 21'!J31+'Zone 20'!J31+'Zone 19'!J31+'Zone 18'!J31+'Zone 17'!J31+'Zone 16'!J31+'Zone 15'!J31+'Zone 14'!J31+'Zone 13'!J31+'Zone 12'!J31+'Zone 11'!J31+'Zone 10'!J31+'Zone 9'!J31+'Zone 8'!J31+'Zone 7'!J31+'Zone 6'!J31+'Zone 5'!J31+'Zone 4'!J31+'Zone 3'!J31+'Zone 2'!J31+'Zone 1'!J31</f>
        <v>1</v>
      </c>
      <c r="K31" s="8">
        <f>'Zone 21'!K31+'Zone 20'!K31+'Zone 19'!K31+'Zone 18'!K31+'Zone 17'!K31+'Zone 16'!K31+'Zone 15'!K31+'Zone 14'!K31+'Zone 13'!K31+'Zone 12'!K31+'Zone 11'!K31+'Zone 10'!K31+'Zone 9'!K31+'Zone 8'!K31+'Zone 7'!K31+'Zone 6'!K31+'Zone 5'!K31+'Zone 4'!K31+'Zone 3'!K31+'Zone 2'!K31+'Zone 1'!K31</f>
        <v>0</v>
      </c>
      <c r="L31" s="8">
        <f>'Zone 21'!L31+'Zone 20'!L31+'Zone 19'!L31+'Zone 18'!L31+'Zone 17'!L31+'Zone 16'!L31+'Zone 15'!L31+'Zone 14'!L31+'Zone 13'!L31+'Zone 12'!L31+'Zone 11'!L31+'Zone 10'!L31+'Zone 9'!L31+'Zone 8'!L31+'Zone 7'!L31+'Zone 6'!L31+'Zone 5'!L31+'Zone 4'!L31+'Zone 3'!L31+'Zone 2'!L31+'Zone 1'!L31</f>
        <v>0</v>
      </c>
      <c r="M31" s="8">
        <f>'Zone 21'!M31+'Zone 20'!M31+'Zone 19'!M31+'Zone 18'!M31+'Zone 17'!M31+'Zone 16'!M31+'Zone 15'!M31+'Zone 14'!M31+'Zone 13'!M31+'Zone 12'!M31+'Zone 11'!M31+'Zone 10'!M31+'Zone 9'!M31+'Zone 8'!M31+'Zone 7'!M31+'Zone 6'!M31+'Zone 5'!M31+'Zone 4'!M31+'Zone 3'!M31+'Zone 2'!M31+'Zone 1'!M31</f>
        <v>0</v>
      </c>
      <c r="N31" s="8">
        <f>'Zone 21'!N31+'Zone 20'!N31+'Zone 19'!N31+'Zone 18'!N31+'Zone 17'!N31+'Zone 16'!N31+'Zone 15'!N31+'Zone 14'!N31+'Zone 13'!N31+'Zone 12'!N31+'Zone 11'!N31+'Zone 10'!N31+'Zone 9'!N31+'Zone 8'!N31+'Zone 7'!N31+'Zone 6'!N31+'Zone 5'!N31+'Zone 4'!N31+'Zone 3'!N31+'Zone 2'!N31+'Zone 1'!N31</f>
        <v>0</v>
      </c>
      <c r="O31" s="8">
        <f>'Zone 21'!T31+'Zone 20'!T31+'Zone 19'!T31+'Zone 18'!T31+'Zone 17'!T31+'Zone 16'!T31+'Zone 15'!T31+'Zone 14'!T31+'Zone 13'!T31+'Zone 12'!T31+'Zone 11'!T31+'Zone 10'!T31+'Zone 9'!T31+'Zone 8'!T31+'Zone 7'!T31+'Zone 6'!T31+'Zone 5'!T31+'Zone 4'!T31+'Zone 3'!T31+'Zone 2'!T31+'Zone 1'!T31</f>
        <v>3</v>
      </c>
      <c r="P31" s="8">
        <f>'Zone 21'!U31+'Zone 20'!U31+'Zone 19'!U31+'Zone 18'!U31+'Zone 17'!U31+'Zone 16'!U31+'Zone 15'!U31+'Zone 14'!U31+'Zone 13'!U31+'Zone 12'!U31+'Zone 11'!U31+'Zone 10'!U31+'Zone 9'!U31+'Zone 8'!U31+'Zone 7'!U31+'Zone 6'!U31+'Zone 5'!U31+'Zone 4'!U31+'Zone 3'!U31+'Zone 2'!U31+'Zone 1'!U31</f>
        <v>0</v>
      </c>
    </row>
    <row r="32" spans="1:16" ht="12.75">
      <c r="A32" s="7">
        <v>28</v>
      </c>
      <c r="B32" s="7" t="s">
        <v>94</v>
      </c>
      <c r="C32" s="8">
        <f>'Zone 21'!C32+'Zone 20'!C32+'Zone 19'!C32+'Zone 18'!C32+'Zone 17'!C32+'Zone 16'!C32+'Zone 15'!C32+'Zone 14'!C32+'Zone 13'!C32+'Zone 12'!C32+'Zone 11'!C32+'Zone 10'!C32+'Zone 9'!C32+'Zone 8'!C32+'Zone 7'!C32+'Zone 6'!C32+'Zone 5'!C32+'Zone 4'!C32+'Zone 3'!C32+'Zone 2'!C32+'Zone 1'!C32</f>
        <v>5</v>
      </c>
      <c r="D32" s="8">
        <f>'Zone 21'!D32+'Zone 20'!D32+'Zone 19'!D32+'Zone 18'!D32+'Zone 17'!D32+'Zone 16'!D32+'Zone 15'!D32+'Zone 14'!D32+'Zone 13'!D32+'Zone 12'!D32+'Zone 11'!D32+'Zone 10'!D32+'Zone 9'!D32+'Zone 8'!D32+'Zone 7'!D32+'Zone 6'!D32+'Zone 5'!D32+'Zone 4'!D32+'Zone 3'!D32+'Zone 2'!D32+'Zone 1'!D32</f>
        <v>0</v>
      </c>
      <c r="E32" s="8">
        <f>'Zone 21'!E32+'Zone 20'!E32+'Zone 19'!E32+'Zone 18'!E32+'Zone 17'!E32+'Zone 16'!E32+'Zone 15'!E32+'Zone 14'!E32+'Zone 13'!E32+'Zone 12'!E32+'Zone 11'!E32+'Zone 10'!E32+'Zone 9'!E32+'Zone 8'!E32+'Zone 7'!E32+'Zone 6'!E32+'Zone 5'!E32+'Zone 4'!E32+'Zone 3'!E32+'Zone 2'!E32+'Zone 1'!E32</f>
        <v>1</v>
      </c>
      <c r="F32" s="8">
        <f>'Zone 21'!F32+'Zone 20'!F32+'Zone 19'!F32+'Zone 18'!F32+'Zone 17'!F32+'Zone 16'!F32+'Zone 15'!F32+'Zone 14'!F32+'Zone 13'!F32+'Zone 12'!F32+'Zone 11'!F32+'Zone 10'!F32+'Zone 9'!F32+'Zone 8'!F32+'Zone 7'!F32+'Zone 6'!F32+'Zone 5'!F32+'Zone 4'!F32+'Zone 3'!F32+'Zone 2'!F32+'Zone 1'!F32</f>
        <v>0</v>
      </c>
      <c r="G32" s="8">
        <f>'Zone 21'!G32+'Zone 20'!G32+'Zone 19'!G32+'Zone 18'!G32+'Zone 17'!G32+'Zone 16'!G32+'Zone 15'!G32+'Zone 14'!G32+'Zone 13'!G32+'Zone 12'!G32+'Zone 11'!G32+'Zone 10'!G32+'Zone 9'!G32+'Zone 8'!G32+'Zone 7'!G32+'Zone 6'!G32+'Zone 5'!G32+'Zone 4'!G32+'Zone 3'!G32+'Zone 2'!G32+'Zone 1'!G32</f>
        <v>1</v>
      </c>
      <c r="H32" s="8">
        <f>'Zone 21'!H32+'Zone 20'!H32+'Zone 19'!H32+'Zone 18'!H32+'Zone 17'!H32+'Zone 16'!H32+'Zone 15'!H32+'Zone 14'!H32+'Zone 13'!H32+'Zone 12'!H32+'Zone 11'!H32+'Zone 10'!H32+'Zone 9'!H32+'Zone 8'!H32+'Zone 7'!H32+'Zone 6'!H32+'Zone 5'!H32+'Zone 4'!H32+'Zone 3'!H32+'Zone 2'!H32+'Zone 1'!H32</f>
        <v>0</v>
      </c>
      <c r="I32" s="8">
        <f>'Zone 21'!I32+'Zone 20'!I32+'Zone 19'!I32+'Zone 18'!I32+'Zone 17'!I32+'Zone 16'!I32+'Zone 15'!I32+'Zone 14'!I32+'Zone 13'!I32+'Zone 12'!I32+'Zone 11'!I32+'Zone 10'!I32+'Zone 9'!I32+'Zone 8'!I32+'Zone 7'!I32+'Zone 6'!I32+'Zone 5'!I32+'Zone 4'!I32+'Zone 3'!I32+'Zone 2'!I32+'Zone 1'!I32</f>
        <v>1</v>
      </c>
      <c r="J32" s="8">
        <f>'Zone 21'!J32+'Zone 20'!J32+'Zone 19'!J32+'Zone 18'!J32+'Zone 17'!J32+'Zone 16'!J32+'Zone 15'!J32+'Zone 14'!J32+'Zone 13'!J32+'Zone 12'!J32+'Zone 11'!J32+'Zone 10'!J32+'Zone 9'!J32+'Zone 8'!J32+'Zone 7'!J32+'Zone 6'!J32+'Zone 5'!J32+'Zone 4'!J32+'Zone 3'!J32+'Zone 2'!J32+'Zone 1'!J32</f>
        <v>0</v>
      </c>
      <c r="K32" s="8">
        <f>'Zone 21'!K32+'Zone 20'!K32+'Zone 19'!K32+'Zone 18'!K32+'Zone 17'!K32+'Zone 16'!K32+'Zone 15'!K32+'Zone 14'!K32+'Zone 13'!K32+'Zone 12'!K32+'Zone 11'!K32+'Zone 10'!K32+'Zone 9'!K32+'Zone 8'!K32+'Zone 7'!K32+'Zone 6'!K32+'Zone 5'!K32+'Zone 4'!K32+'Zone 3'!K32+'Zone 2'!K32+'Zone 1'!K32</f>
        <v>0</v>
      </c>
      <c r="L32" s="8">
        <f>'Zone 21'!L32+'Zone 20'!L32+'Zone 19'!L32+'Zone 18'!L32+'Zone 17'!L32+'Zone 16'!L32+'Zone 15'!L32+'Zone 14'!L32+'Zone 13'!L32+'Zone 12'!L32+'Zone 11'!L32+'Zone 10'!L32+'Zone 9'!L32+'Zone 8'!L32+'Zone 7'!L32+'Zone 6'!L32+'Zone 5'!L32+'Zone 4'!L32+'Zone 3'!L32+'Zone 2'!L32+'Zone 1'!L32</f>
        <v>0</v>
      </c>
      <c r="M32" s="8">
        <f>'Zone 21'!M32+'Zone 20'!M32+'Zone 19'!M32+'Zone 18'!M32+'Zone 17'!M32+'Zone 16'!M32+'Zone 15'!M32+'Zone 14'!M32+'Zone 13'!M32+'Zone 12'!M32+'Zone 11'!M32+'Zone 10'!M32+'Zone 9'!M32+'Zone 8'!M32+'Zone 7'!M32+'Zone 6'!M32+'Zone 5'!M32+'Zone 4'!M32+'Zone 3'!M32+'Zone 2'!M32+'Zone 1'!M32</f>
        <v>0</v>
      </c>
      <c r="N32" s="8">
        <f>'Zone 21'!N32+'Zone 20'!N32+'Zone 19'!N32+'Zone 18'!N32+'Zone 17'!N32+'Zone 16'!N32+'Zone 15'!N32+'Zone 14'!N32+'Zone 13'!N32+'Zone 12'!N32+'Zone 11'!N32+'Zone 10'!N32+'Zone 9'!N32+'Zone 8'!N32+'Zone 7'!N32+'Zone 6'!N32+'Zone 5'!N32+'Zone 4'!N32+'Zone 3'!N32+'Zone 2'!N32+'Zone 1'!N32</f>
        <v>0</v>
      </c>
      <c r="O32" s="8">
        <f>'Zone 21'!T32+'Zone 20'!T32+'Zone 19'!T32+'Zone 18'!T32+'Zone 17'!T32+'Zone 16'!T32+'Zone 15'!T32+'Zone 14'!T32+'Zone 13'!T32+'Zone 12'!T32+'Zone 11'!T32+'Zone 10'!T32+'Zone 9'!T32+'Zone 8'!T32+'Zone 7'!T32+'Zone 6'!T32+'Zone 5'!T32+'Zone 4'!T32+'Zone 3'!T32+'Zone 2'!T32+'Zone 1'!T32</f>
        <v>1</v>
      </c>
      <c r="P32" s="8">
        <f>'Zone 21'!U32+'Zone 20'!U32+'Zone 19'!U32+'Zone 18'!U32+'Zone 17'!U32+'Zone 16'!U32+'Zone 15'!U32+'Zone 14'!U32+'Zone 13'!U32+'Zone 12'!U32+'Zone 11'!U32+'Zone 10'!U32+'Zone 9'!U32+'Zone 8'!U32+'Zone 7'!U32+'Zone 6'!U32+'Zone 5'!U32+'Zone 4'!U32+'Zone 3'!U32+'Zone 2'!U32+'Zone 1'!U32</f>
        <v>0</v>
      </c>
    </row>
    <row r="33" spans="1:16" ht="12.75">
      <c r="A33" s="7">
        <v>29</v>
      </c>
      <c r="B33" s="7" t="s">
        <v>95</v>
      </c>
      <c r="C33" s="8">
        <f>'Zone 21'!C33+'Zone 20'!C33+'Zone 19'!C33+'Zone 18'!C33+'Zone 17'!C33+'Zone 16'!C33+'Zone 15'!C33+'Zone 14'!C33+'Zone 13'!C33+'Zone 12'!C33+'Zone 11'!C33+'Zone 10'!C33+'Zone 9'!C33+'Zone 8'!C33+'Zone 7'!C33+'Zone 6'!C33+'Zone 5'!C33+'Zone 4'!C33+'Zone 3'!C33+'Zone 2'!C33+'Zone 1'!C33</f>
        <v>4</v>
      </c>
      <c r="D33" s="8">
        <f>'Zone 21'!D33+'Zone 20'!D33+'Zone 19'!D33+'Zone 18'!D33+'Zone 17'!D33+'Zone 16'!D33+'Zone 15'!D33+'Zone 14'!D33+'Zone 13'!D33+'Zone 12'!D33+'Zone 11'!D33+'Zone 10'!D33+'Zone 9'!D33+'Zone 8'!D33+'Zone 7'!D33+'Zone 6'!D33+'Zone 5'!D33+'Zone 4'!D33+'Zone 3'!D33+'Zone 2'!D33+'Zone 1'!D33</f>
        <v>0</v>
      </c>
      <c r="E33" s="8">
        <f>'Zone 21'!E33+'Zone 20'!E33+'Zone 19'!E33+'Zone 18'!E33+'Zone 17'!E33+'Zone 16'!E33+'Zone 15'!E33+'Zone 14'!E33+'Zone 13'!E33+'Zone 12'!E33+'Zone 11'!E33+'Zone 10'!E33+'Zone 9'!E33+'Zone 8'!E33+'Zone 7'!E33+'Zone 6'!E33+'Zone 5'!E33+'Zone 4'!E33+'Zone 3'!E33+'Zone 2'!E33+'Zone 1'!E33</f>
        <v>0</v>
      </c>
      <c r="F33" s="8">
        <f>'Zone 21'!F33+'Zone 20'!F33+'Zone 19'!F33+'Zone 18'!F33+'Zone 17'!F33+'Zone 16'!F33+'Zone 15'!F33+'Zone 14'!F33+'Zone 13'!F33+'Zone 12'!F33+'Zone 11'!F33+'Zone 10'!F33+'Zone 9'!F33+'Zone 8'!F33+'Zone 7'!F33+'Zone 6'!F33+'Zone 5'!F33+'Zone 4'!F33+'Zone 3'!F33+'Zone 2'!F33+'Zone 1'!F33</f>
        <v>0</v>
      </c>
      <c r="G33" s="8">
        <f>'Zone 21'!G33+'Zone 20'!G33+'Zone 19'!G33+'Zone 18'!G33+'Zone 17'!G33+'Zone 16'!G33+'Zone 15'!G33+'Zone 14'!G33+'Zone 13'!G33+'Zone 12'!G33+'Zone 11'!G33+'Zone 10'!G33+'Zone 9'!G33+'Zone 8'!G33+'Zone 7'!G33+'Zone 6'!G33+'Zone 5'!G33+'Zone 4'!G33+'Zone 3'!G33+'Zone 2'!G33+'Zone 1'!G33</f>
        <v>1</v>
      </c>
      <c r="H33" s="8">
        <f>'Zone 21'!H33+'Zone 20'!H33+'Zone 19'!H33+'Zone 18'!H33+'Zone 17'!H33+'Zone 16'!H33+'Zone 15'!H33+'Zone 14'!H33+'Zone 13'!H33+'Zone 12'!H33+'Zone 11'!H33+'Zone 10'!H33+'Zone 9'!H33+'Zone 8'!H33+'Zone 7'!H33+'Zone 6'!H33+'Zone 5'!H33+'Zone 4'!H33+'Zone 3'!H33+'Zone 2'!H33+'Zone 1'!H33</f>
        <v>0</v>
      </c>
      <c r="I33" s="8">
        <f>'Zone 21'!I33+'Zone 20'!I33+'Zone 19'!I33+'Zone 18'!I33+'Zone 17'!I33+'Zone 16'!I33+'Zone 15'!I33+'Zone 14'!I33+'Zone 13'!I33+'Zone 12'!I33+'Zone 11'!I33+'Zone 10'!I33+'Zone 9'!I33+'Zone 8'!I33+'Zone 7'!I33+'Zone 6'!I33+'Zone 5'!I33+'Zone 4'!I33+'Zone 3'!I33+'Zone 2'!I33+'Zone 1'!I33</f>
        <v>1</v>
      </c>
      <c r="J33" s="8">
        <f>'Zone 21'!J33+'Zone 20'!J33+'Zone 19'!J33+'Zone 18'!J33+'Zone 17'!J33+'Zone 16'!J33+'Zone 15'!J33+'Zone 14'!J33+'Zone 13'!J33+'Zone 12'!J33+'Zone 11'!J33+'Zone 10'!J33+'Zone 9'!J33+'Zone 8'!J33+'Zone 7'!J33+'Zone 6'!J33+'Zone 5'!J33+'Zone 4'!J33+'Zone 3'!J33+'Zone 2'!J33+'Zone 1'!J33</f>
        <v>1</v>
      </c>
      <c r="K33" s="8">
        <f>'Zone 21'!K33+'Zone 20'!K33+'Zone 19'!K33+'Zone 18'!K33+'Zone 17'!K33+'Zone 16'!K33+'Zone 15'!K33+'Zone 14'!K33+'Zone 13'!K33+'Zone 12'!K33+'Zone 11'!K33+'Zone 10'!K33+'Zone 9'!K33+'Zone 8'!K33+'Zone 7'!K33+'Zone 6'!K33+'Zone 5'!K33+'Zone 4'!K33+'Zone 3'!K33+'Zone 2'!K33+'Zone 1'!K33</f>
        <v>0</v>
      </c>
      <c r="L33" s="8">
        <f>'Zone 21'!L33+'Zone 20'!L33+'Zone 19'!L33+'Zone 18'!L33+'Zone 17'!L33+'Zone 16'!L33+'Zone 15'!L33+'Zone 14'!L33+'Zone 13'!L33+'Zone 12'!L33+'Zone 11'!L33+'Zone 10'!L33+'Zone 9'!L33+'Zone 8'!L33+'Zone 7'!L33+'Zone 6'!L33+'Zone 5'!L33+'Zone 4'!L33+'Zone 3'!L33+'Zone 2'!L33+'Zone 1'!L33</f>
        <v>0</v>
      </c>
      <c r="M33" s="8">
        <f>'Zone 21'!M33+'Zone 20'!M33+'Zone 19'!M33+'Zone 18'!M33+'Zone 17'!M33+'Zone 16'!M33+'Zone 15'!M33+'Zone 14'!M33+'Zone 13'!M33+'Zone 12'!M33+'Zone 11'!M33+'Zone 10'!M33+'Zone 9'!M33+'Zone 8'!M33+'Zone 7'!M33+'Zone 6'!M33+'Zone 5'!M33+'Zone 4'!M33+'Zone 3'!M33+'Zone 2'!M33+'Zone 1'!M33</f>
        <v>0</v>
      </c>
      <c r="N33" s="8">
        <f>'Zone 21'!N33+'Zone 20'!N33+'Zone 19'!N33+'Zone 18'!N33+'Zone 17'!N33+'Zone 16'!N33+'Zone 15'!N33+'Zone 14'!N33+'Zone 13'!N33+'Zone 12'!N33+'Zone 11'!N33+'Zone 10'!N33+'Zone 9'!N33+'Zone 8'!N33+'Zone 7'!N33+'Zone 6'!N33+'Zone 5'!N33+'Zone 4'!N33+'Zone 3'!N33+'Zone 2'!N33+'Zone 1'!N33</f>
        <v>0</v>
      </c>
      <c r="O33" s="8">
        <f>'Zone 21'!T33+'Zone 20'!T33+'Zone 19'!T33+'Zone 18'!T33+'Zone 17'!T33+'Zone 16'!T33+'Zone 15'!T33+'Zone 14'!T33+'Zone 13'!T33+'Zone 12'!T33+'Zone 11'!T33+'Zone 10'!T33+'Zone 9'!T33+'Zone 8'!T33+'Zone 7'!T33+'Zone 6'!T33+'Zone 5'!T33+'Zone 4'!T33+'Zone 3'!T33+'Zone 2'!T33+'Zone 1'!T33</f>
        <v>0</v>
      </c>
      <c r="P33" s="8">
        <f>'Zone 21'!U33+'Zone 20'!U33+'Zone 19'!U33+'Zone 18'!U33+'Zone 17'!U33+'Zone 16'!U33+'Zone 15'!U33+'Zone 14'!U33+'Zone 13'!U33+'Zone 12'!U33+'Zone 11'!U33+'Zone 10'!U33+'Zone 9'!U33+'Zone 8'!U33+'Zone 7'!U33+'Zone 6'!U33+'Zone 5'!U33+'Zone 4'!U33+'Zone 3'!U33+'Zone 2'!U33+'Zone 1'!U33</f>
        <v>0</v>
      </c>
    </row>
    <row r="34" spans="1:16" ht="12.75">
      <c r="A34" s="7">
        <v>30</v>
      </c>
      <c r="B34" s="7" t="s">
        <v>96</v>
      </c>
      <c r="C34" s="8">
        <f>'Zone 21'!C34+'Zone 20'!C34+'Zone 19'!C34+'Zone 18'!C34+'Zone 17'!C34+'Zone 16'!C34+'Zone 15'!C34+'Zone 14'!C34+'Zone 13'!C34+'Zone 12'!C34+'Zone 11'!C34+'Zone 10'!C34+'Zone 9'!C34+'Zone 8'!C34+'Zone 7'!C34+'Zone 6'!C34+'Zone 5'!C34+'Zone 4'!C34+'Zone 3'!C34+'Zone 2'!C34+'Zone 1'!C34</f>
        <v>9</v>
      </c>
      <c r="D34" s="8">
        <f>'Zone 21'!D34+'Zone 20'!D34+'Zone 19'!D34+'Zone 18'!D34+'Zone 17'!D34+'Zone 16'!D34+'Zone 15'!D34+'Zone 14'!D34+'Zone 13'!D34+'Zone 12'!D34+'Zone 11'!D34+'Zone 10'!D34+'Zone 9'!D34+'Zone 8'!D34+'Zone 7'!D34+'Zone 6'!D34+'Zone 5'!D34+'Zone 4'!D34+'Zone 3'!D34+'Zone 2'!D34+'Zone 1'!D34</f>
        <v>1</v>
      </c>
      <c r="E34" s="8">
        <f>'Zone 21'!E34+'Zone 20'!E34+'Zone 19'!E34+'Zone 18'!E34+'Zone 17'!E34+'Zone 16'!E34+'Zone 15'!E34+'Zone 14'!E34+'Zone 13'!E34+'Zone 12'!E34+'Zone 11'!E34+'Zone 10'!E34+'Zone 9'!E34+'Zone 8'!E34+'Zone 7'!E34+'Zone 6'!E34+'Zone 5'!E34+'Zone 4'!E34+'Zone 3'!E34+'Zone 2'!E34+'Zone 1'!E34</f>
        <v>0</v>
      </c>
      <c r="F34" s="8">
        <f>'Zone 21'!F34+'Zone 20'!F34+'Zone 19'!F34+'Zone 18'!F34+'Zone 17'!F34+'Zone 16'!F34+'Zone 15'!F34+'Zone 14'!F34+'Zone 13'!F34+'Zone 12'!F34+'Zone 11'!F34+'Zone 10'!F34+'Zone 9'!F34+'Zone 8'!F34+'Zone 7'!F34+'Zone 6'!F34+'Zone 5'!F34+'Zone 4'!F34+'Zone 3'!F34+'Zone 2'!F34+'Zone 1'!F34</f>
        <v>3</v>
      </c>
      <c r="G34" s="8">
        <f>'Zone 21'!G34+'Zone 20'!G34+'Zone 19'!G34+'Zone 18'!G34+'Zone 17'!G34+'Zone 16'!G34+'Zone 15'!G34+'Zone 14'!G34+'Zone 13'!G34+'Zone 12'!G34+'Zone 11'!G34+'Zone 10'!G34+'Zone 9'!G34+'Zone 8'!G34+'Zone 7'!G34+'Zone 6'!G34+'Zone 5'!G34+'Zone 4'!G34+'Zone 3'!G34+'Zone 2'!G34+'Zone 1'!G34</f>
        <v>7</v>
      </c>
      <c r="H34" s="8">
        <f>'Zone 21'!H34+'Zone 20'!H34+'Zone 19'!H34+'Zone 18'!H34+'Zone 17'!H34+'Zone 16'!H34+'Zone 15'!H34+'Zone 14'!H34+'Zone 13'!H34+'Zone 12'!H34+'Zone 11'!H34+'Zone 10'!H34+'Zone 9'!H34+'Zone 8'!H34+'Zone 7'!H34+'Zone 6'!H34+'Zone 5'!H34+'Zone 4'!H34+'Zone 3'!H34+'Zone 2'!H34+'Zone 1'!H34</f>
        <v>0</v>
      </c>
      <c r="I34" s="8">
        <f>'Zone 21'!I34+'Zone 20'!I34+'Zone 19'!I34+'Zone 18'!I34+'Zone 17'!I34+'Zone 16'!I34+'Zone 15'!I34+'Zone 14'!I34+'Zone 13'!I34+'Zone 12'!I34+'Zone 11'!I34+'Zone 10'!I34+'Zone 9'!I34+'Zone 8'!I34+'Zone 7'!I34+'Zone 6'!I34+'Zone 5'!I34+'Zone 4'!I34+'Zone 3'!I34+'Zone 2'!I34+'Zone 1'!I34</f>
        <v>2</v>
      </c>
      <c r="J34" s="8">
        <f>'Zone 21'!J34+'Zone 20'!J34+'Zone 19'!J34+'Zone 18'!J34+'Zone 17'!J34+'Zone 16'!J34+'Zone 15'!J34+'Zone 14'!J34+'Zone 13'!J34+'Zone 12'!J34+'Zone 11'!J34+'Zone 10'!J34+'Zone 9'!J34+'Zone 8'!J34+'Zone 7'!J34+'Zone 6'!J34+'Zone 5'!J34+'Zone 4'!J34+'Zone 3'!J34+'Zone 2'!J34+'Zone 1'!J34</f>
        <v>4</v>
      </c>
      <c r="K34" s="8">
        <f>'Zone 21'!K34+'Zone 20'!K34+'Zone 19'!K34+'Zone 18'!K34+'Zone 17'!K34+'Zone 16'!K34+'Zone 15'!K34+'Zone 14'!K34+'Zone 13'!K34+'Zone 12'!K34+'Zone 11'!K34+'Zone 10'!K34+'Zone 9'!K34+'Zone 8'!K34+'Zone 7'!K34+'Zone 6'!K34+'Zone 5'!K34+'Zone 4'!K34+'Zone 3'!K34+'Zone 2'!K34+'Zone 1'!K34</f>
        <v>0</v>
      </c>
      <c r="L34" s="8">
        <f>'Zone 21'!L34+'Zone 20'!L34+'Zone 19'!L34+'Zone 18'!L34+'Zone 17'!L34+'Zone 16'!L34+'Zone 15'!L34+'Zone 14'!L34+'Zone 13'!L34+'Zone 12'!L34+'Zone 11'!L34+'Zone 10'!L34+'Zone 9'!L34+'Zone 8'!L34+'Zone 7'!L34+'Zone 6'!L34+'Zone 5'!L34+'Zone 4'!L34+'Zone 3'!L34+'Zone 2'!L34+'Zone 1'!L34</f>
        <v>0</v>
      </c>
      <c r="M34" s="8">
        <f>'Zone 21'!M34+'Zone 20'!M34+'Zone 19'!M34+'Zone 18'!M34+'Zone 17'!M34+'Zone 16'!M34+'Zone 15'!M34+'Zone 14'!M34+'Zone 13'!M34+'Zone 12'!M34+'Zone 11'!M34+'Zone 10'!M34+'Zone 9'!M34+'Zone 8'!M34+'Zone 7'!M34+'Zone 6'!M34+'Zone 5'!M34+'Zone 4'!M34+'Zone 3'!M34+'Zone 2'!M34+'Zone 1'!M34</f>
        <v>0</v>
      </c>
      <c r="N34" s="8">
        <f>'Zone 21'!N34+'Zone 20'!N34+'Zone 19'!N34+'Zone 18'!N34+'Zone 17'!N34+'Zone 16'!N34+'Zone 15'!N34+'Zone 14'!N34+'Zone 13'!N34+'Zone 12'!N34+'Zone 11'!N34+'Zone 10'!N34+'Zone 9'!N34+'Zone 8'!N34+'Zone 7'!N34+'Zone 6'!N34+'Zone 5'!N34+'Zone 4'!N34+'Zone 3'!N34+'Zone 2'!N34+'Zone 1'!N34</f>
        <v>0</v>
      </c>
      <c r="O34" s="8">
        <f>'Zone 21'!T34+'Zone 20'!T34+'Zone 19'!T34+'Zone 18'!T34+'Zone 17'!T34+'Zone 16'!T34+'Zone 15'!T34+'Zone 14'!T34+'Zone 13'!T34+'Zone 12'!T34+'Zone 11'!T34+'Zone 10'!T34+'Zone 9'!T34+'Zone 8'!T34+'Zone 7'!T34+'Zone 6'!T34+'Zone 5'!T34+'Zone 4'!T34+'Zone 3'!T34+'Zone 2'!T34+'Zone 1'!T34</f>
        <v>0</v>
      </c>
      <c r="P34" s="8">
        <f>'Zone 21'!U34+'Zone 20'!U34+'Zone 19'!U34+'Zone 18'!U34+'Zone 17'!U34+'Zone 16'!U34+'Zone 15'!U34+'Zone 14'!U34+'Zone 13'!U34+'Zone 12'!U34+'Zone 11'!U34+'Zone 10'!U34+'Zone 9'!U34+'Zone 8'!U34+'Zone 7'!U34+'Zone 6'!U34+'Zone 5'!U34+'Zone 4'!U34+'Zone 3'!U34+'Zone 2'!U34+'Zone 1'!U34</f>
        <v>1</v>
      </c>
    </row>
    <row r="35" spans="1:16" ht="12.75">
      <c r="A35" s="7">
        <v>31</v>
      </c>
      <c r="B35" s="7" t="s">
        <v>97</v>
      </c>
      <c r="C35" s="8">
        <f>'Zone 21'!C35+'Zone 20'!C35+'Zone 19'!C35+'Zone 18'!C35+'Zone 17'!C35+'Zone 16'!C35+'Zone 15'!C35+'Zone 14'!C35+'Zone 13'!C35+'Zone 12'!C35+'Zone 11'!C35+'Zone 10'!C35+'Zone 9'!C35+'Zone 8'!C35+'Zone 7'!C35+'Zone 6'!C35+'Zone 5'!C35+'Zone 4'!C35+'Zone 3'!C35+'Zone 2'!C35+'Zone 1'!C35</f>
        <v>8</v>
      </c>
      <c r="D35" s="8">
        <f>'Zone 21'!D35+'Zone 20'!D35+'Zone 19'!D35+'Zone 18'!D35+'Zone 17'!D35+'Zone 16'!D35+'Zone 15'!D35+'Zone 14'!D35+'Zone 13'!D35+'Zone 12'!D35+'Zone 11'!D35+'Zone 10'!D35+'Zone 9'!D35+'Zone 8'!D35+'Zone 7'!D35+'Zone 6'!D35+'Zone 5'!D35+'Zone 4'!D35+'Zone 3'!D35+'Zone 2'!D35+'Zone 1'!D35</f>
        <v>3</v>
      </c>
      <c r="E35" s="8">
        <f>'Zone 21'!E35+'Zone 20'!E35+'Zone 19'!E35+'Zone 18'!E35+'Zone 17'!E35+'Zone 16'!E35+'Zone 15'!E35+'Zone 14'!E35+'Zone 13'!E35+'Zone 12'!E35+'Zone 11'!E35+'Zone 10'!E35+'Zone 9'!E35+'Zone 8'!E35+'Zone 7'!E35+'Zone 6'!E35+'Zone 5'!E35+'Zone 4'!E35+'Zone 3'!E35+'Zone 2'!E35+'Zone 1'!E35</f>
        <v>0</v>
      </c>
      <c r="F35" s="8">
        <f>'Zone 21'!F35+'Zone 20'!F35+'Zone 19'!F35+'Zone 18'!F35+'Zone 17'!F35+'Zone 16'!F35+'Zone 15'!F35+'Zone 14'!F35+'Zone 13'!F35+'Zone 12'!F35+'Zone 11'!F35+'Zone 10'!F35+'Zone 9'!F35+'Zone 8'!F35+'Zone 7'!F35+'Zone 6'!F35+'Zone 5'!F35+'Zone 4'!F35+'Zone 3'!F35+'Zone 2'!F35+'Zone 1'!F35</f>
        <v>2</v>
      </c>
      <c r="G35" s="8">
        <f>'Zone 21'!G35+'Zone 20'!G35+'Zone 19'!G35+'Zone 18'!G35+'Zone 17'!G35+'Zone 16'!G35+'Zone 15'!G35+'Zone 14'!G35+'Zone 13'!G35+'Zone 12'!G35+'Zone 11'!G35+'Zone 10'!G35+'Zone 9'!G35+'Zone 8'!G35+'Zone 7'!G35+'Zone 6'!G35+'Zone 5'!G35+'Zone 4'!G35+'Zone 3'!G35+'Zone 2'!G35+'Zone 1'!G35</f>
        <v>7</v>
      </c>
      <c r="H35" s="8">
        <f>'Zone 21'!H35+'Zone 20'!H35+'Zone 19'!H35+'Zone 18'!H35+'Zone 17'!H35+'Zone 16'!H35+'Zone 15'!H35+'Zone 14'!H35+'Zone 13'!H35+'Zone 12'!H35+'Zone 11'!H35+'Zone 10'!H35+'Zone 9'!H35+'Zone 8'!H35+'Zone 7'!H35+'Zone 6'!H35+'Zone 5'!H35+'Zone 4'!H35+'Zone 3'!H35+'Zone 2'!H35+'Zone 1'!H35</f>
        <v>0</v>
      </c>
      <c r="I35" s="8">
        <f>'Zone 21'!I35+'Zone 20'!I35+'Zone 19'!I35+'Zone 18'!I35+'Zone 17'!I35+'Zone 16'!I35+'Zone 15'!I35+'Zone 14'!I35+'Zone 13'!I35+'Zone 12'!I35+'Zone 11'!I35+'Zone 10'!I35+'Zone 9'!I35+'Zone 8'!I35+'Zone 7'!I35+'Zone 6'!I35+'Zone 5'!I35+'Zone 4'!I35+'Zone 3'!I35+'Zone 2'!I35+'Zone 1'!I35</f>
        <v>1</v>
      </c>
      <c r="J35" s="8">
        <f>'Zone 21'!J35+'Zone 20'!J35+'Zone 19'!J35+'Zone 18'!J35+'Zone 17'!J35+'Zone 16'!J35+'Zone 15'!J35+'Zone 14'!J35+'Zone 13'!J35+'Zone 12'!J35+'Zone 11'!J35+'Zone 10'!J35+'Zone 9'!J35+'Zone 8'!J35+'Zone 7'!J35+'Zone 6'!J35+'Zone 5'!J35+'Zone 4'!J35+'Zone 3'!J35+'Zone 2'!J35+'Zone 1'!J35</f>
        <v>0</v>
      </c>
      <c r="K35" s="8">
        <f>'Zone 21'!K35+'Zone 20'!K35+'Zone 19'!K35+'Zone 18'!K35+'Zone 17'!K35+'Zone 16'!K35+'Zone 15'!K35+'Zone 14'!K35+'Zone 13'!K35+'Zone 12'!K35+'Zone 11'!K35+'Zone 10'!K35+'Zone 9'!K35+'Zone 8'!K35+'Zone 7'!K35+'Zone 6'!K35+'Zone 5'!K35+'Zone 4'!K35+'Zone 3'!K35+'Zone 2'!K35+'Zone 1'!K35</f>
        <v>0</v>
      </c>
      <c r="L35" s="8">
        <f>'Zone 21'!L35+'Zone 20'!L35+'Zone 19'!L35+'Zone 18'!L35+'Zone 17'!L35+'Zone 16'!L35+'Zone 15'!L35+'Zone 14'!L35+'Zone 13'!L35+'Zone 12'!L35+'Zone 11'!L35+'Zone 10'!L35+'Zone 9'!L35+'Zone 8'!L35+'Zone 7'!L35+'Zone 6'!L35+'Zone 5'!L35+'Zone 4'!L35+'Zone 3'!L35+'Zone 2'!L35+'Zone 1'!L35</f>
        <v>1</v>
      </c>
      <c r="M35" s="8">
        <f>'Zone 21'!M35+'Zone 20'!M35+'Zone 19'!M35+'Zone 18'!M35+'Zone 17'!M35+'Zone 16'!M35+'Zone 15'!M35+'Zone 14'!M35+'Zone 13'!M35+'Zone 12'!M35+'Zone 11'!M35+'Zone 10'!M35+'Zone 9'!M35+'Zone 8'!M35+'Zone 7'!M35+'Zone 6'!M35+'Zone 5'!M35+'Zone 4'!M35+'Zone 3'!M35+'Zone 2'!M35+'Zone 1'!M35</f>
        <v>3</v>
      </c>
      <c r="N35" s="8">
        <f>'Zone 21'!N35+'Zone 20'!N35+'Zone 19'!N35+'Zone 18'!N35+'Zone 17'!N35+'Zone 16'!N35+'Zone 15'!N35+'Zone 14'!N35+'Zone 13'!N35+'Zone 12'!N35+'Zone 11'!N35+'Zone 10'!N35+'Zone 9'!N35+'Zone 8'!N35+'Zone 7'!N35+'Zone 6'!N35+'Zone 5'!N35+'Zone 4'!N35+'Zone 3'!N35+'Zone 2'!N35+'Zone 1'!N35</f>
        <v>0</v>
      </c>
      <c r="O35" s="8">
        <f>'Zone 21'!T35+'Zone 20'!T35+'Zone 19'!T35+'Zone 18'!T35+'Zone 17'!T35+'Zone 16'!T35+'Zone 15'!T35+'Zone 14'!T35+'Zone 13'!T35+'Zone 12'!T35+'Zone 11'!T35+'Zone 10'!T35+'Zone 9'!T35+'Zone 8'!T35+'Zone 7'!T35+'Zone 6'!T35+'Zone 5'!T35+'Zone 4'!T35+'Zone 3'!T35+'Zone 2'!T35+'Zone 1'!T35</f>
        <v>2</v>
      </c>
      <c r="P35" s="8">
        <f>'Zone 21'!U35+'Zone 20'!U35+'Zone 19'!U35+'Zone 18'!U35+'Zone 17'!U35+'Zone 16'!U35+'Zone 15'!U35+'Zone 14'!U35+'Zone 13'!U35+'Zone 12'!U35+'Zone 11'!U35+'Zone 10'!U35+'Zone 9'!U35+'Zone 8'!U35+'Zone 7'!U35+'Zone 6'!U35+'Zone 5'!U35+'Zone 4'!U35+'Zone 3'!U35+'Zone 2'!U35+'Zone 1'!U35</f>
        <v>0</v>
      </c>
    </row>
    <row r="36" spans="1:16" ht="12.75">
      <c r="A36" s="7">
        <v>32</v>
      </c>
      <c r="B36" s="7" t="s">
        <v>98</v>
      </c>
      <c r="C36" s="8">
        <f>'Zone 21'!C36+'Zone 20'!C36+'Zone 19'!C36+'Zone 18'!C36+'Zone 17'!C36+'Zone 16'!C36+'Zone 15'!C36+'Zone 14'!C36+'Zone 13'!C36+'Zone 12'!C36+'Zone 11'!C36+'Zone 10'!C36+'Zone 9'!C36+'Zone 8'!C36+'Zone 7'!C36+'Zone 6'!C36+'Zone 5'!C36+'Zone 4'!C36+'Zone 3'!C36+'Zone 2'!C36+'Zone 1'!C36</f>
        <v>44</v>
      </c>
      <c r="D36" s="8">
        <f>'Zone 21'!D36+'Zone 20'!D36+'Zone 19'!D36+'Zone 18'!D36+'Zone 17'!D36+'Zone 16'!D36+'Zone 15'!D36+'Zone 14'!D36+'Zone 13'!D36+'Zone 12'!D36+'Zone 11'!D36+'Zone 10'!D36+'Zone 9'!D36+'Zone 8'!D36+'Zone 7'!D36+'Zone 6'!D36+'Zone 5'!D36+'Zone 4'!D36+'Zone 3'!D36+'Zone 2'!D36+'Zone 1'!D36</f>
        <v>6</v>
      </c>
      <c r="E36" s="8">
        <f>'Zone 21'!E36+'Zone 20'!E36+'Zone 19'!E36+'Zone 18'!E36+'Zone 17'!E36+'Zone 16'!E36+'Zone 15'!E36+'Zone 14'!E36+'Zone 13'!E36+'Zone 12'!E36+'Zone 11'!E36+'Zone 10'!E36+'Zone 9'!E36+'Zone 8'!E36+'Zone 7'!E36+'Zone 6'!E36+'Zone 5'!E36+'Zone 4'!E36+'Zone 3'!E36+'Zone 2'!E36+'Zone 1'!E36</f>
        <v>0</v>
      </c>
      <c r="F36" s="8">
        <f>'Zone 21'!F36+'Zone 20'!F36+'Zone 19'!F36+'Zone 18'!F36+'Zone 17'!F36+'Zone 16'!F36+'Zone 15'!F36+'Zone 14'!F36+'Zone 13'!F36+'Zone 12'!F36+'Zone 11'!F36+'Zone 10'!F36+'Zone 9'!F36+'Zone 8'!F36+'Zone 7'!F36+'Zone 6'!F36+'Zone 5'!F36+'Zone 4'!F36+'Zone 3'!F36+'Zone 2'!F36+'Zone 1'!F36</f>
        <v>1</v>
      </c>
      <c r="G36" s="8">
        <f>'Zone 21'!G36+'Zone 20'!G36+'Zone 19'!G36+'Zone 18'!G36+'Zone 17'!G36+'Zone 16'!G36+'Zone 15'!G36+'Zone 14'!G36+'Zone 13'!G36+'Zone 12'!G36+'Zone 11'!G36+'Zone 10'!G36+'Zone 9'!G36+'Zone 8'!G36+'Zone 7'!G36+'Zone 6'!G36+'Zone 5'!G36+'Zone 4'!G36+'Zone 3'!G36+'Zone 2'!G36+'Zone 1'!G36</f>
        <v>14</v>
      </c>
      <c r="H36" s="8">
        <f>'Zone 21'!H36+'Zone 20'!H36+'Zone 19'!H36+'Zone 18'!H36+'Zone 17'!H36+'Zone 16'!H36+'Zone 15'!H36+'Zone 14'!H36+'Zone 13'!H36+'Zone 12'!H36+'Zone 11'!H36+'Zone 10'!H36+'Zone 9'!H36+'Zone 8'!H36+'Zone 7'!H36+'Zone 6'!H36+'Zone 5'!H36+'Zone 4'!H36+'Zone 3'!H36+'Zone 2'!H36+'Zone 1'!H36</f>
        <v>0</v>
      </c>
      <c r="I36" s="8">
        <f>'Zone 21'!I36+'Zone 20'!I36+'Zone 19'!I36+'Zone 18'!I36+'Zone 17'!I36+'Zone 16'!I36+'Zone 15'!I36+'Zone 14'!I36+'Zone 13'!I36+'Zone 12'!I36+'Zone 11'!I36+'Zone 10'!I36+'Zone 9'!I36+'Zone 8'!I36+'Zone 7'!I36+'Zone 6'!I36+'Zone 5'!I36+'Zone 4'!I36+'Zone 3'!I36+'Zone 2'!I36+'Zone 1'!I36</f>
        <v>4</v>
      </c>
      <c r="J36" s="8">
        <f>'Zone 21'!J36+'Zone 20'!J36+'Zone 19'!J36+'Zone 18'!J36+'Zone 17'!J36+'Zone 16'!J36+'Zone 15'!J36+'Zone 14'!J36+'Zone 13'!J36+'Zone 12'!J36+'Zone 11'!J36+'Zone 10'!J36+'Zone 9'!J36+'Zone 8'!J36+'Zone 7'!J36+'Zone 6'!J36+'Zone 5'!J36+'Zone 4'!J36+'Zone 3'!J36+'Zone 2'!J36+'Zone 1'!J36</f>
        <v>1</v>
      </c>
      <c r="K36" s="8">
        <f>'Zone 21'!K36+'Zone 20'!K36+'Zone 19'!K36+'Zone 18'!K36+'Zone 17'!K36+'Zone 16'!K36+'Zone 15'!K36+'Zone 14'!K36+'Zone 13'!K36+'Zone 12'!K36+'Zone 11'!K36+'Zone 10'!K36+'Zone 9'!K36+'Zone 8'!K36+'Zone 7'!K36+'Zone 6'!K36+'Zone 5'!K36+'Zone 4'!K36+'Zone 3'!K36+'Zone 2'!K36+'Zone 1'!K36</f>
        <v>0</v>
      </c>
      <c r="L36" s="8">
        <f>'Zone 21'!L36+'Zone 20'!L36+'Zone 19'!L36+'Zone 18'!L36+'Zone 17'!L36+'Zone 16'!L36+'Zone 15'!L36+'Zone 14'!L36+'Zone 13'!L36+'Zone 12'!L36+'Zone 11'!L36+'Zone 10'!L36+'Zone 9'!L36+'Zone 8'!L36+'Zone 7'!L36+'Zone 6'!L36+'Zone 5'!L36+'Zone 4'!L36+'Zone 3'!L36+'Zone 2'!L36+'Zone 1'!L36</f>
        <v>0</v>
      </c>
      <c r="M36" s="8">
        <f>'Zone 21'!M36+'Zone 20'!M36+'Zone 19'!M36+'Zone 18'!M36+'Zone 17'!M36+'Zone 16'!M36+'Zone 15'!M36+'Zone 14'!M36+'Zone 13'!M36+'Zone 12'!M36+'Zone 11'!M36+'Zone 10'!M36+'Zone 9'!M36+'Zone 8'!M36+'Zone 7'!M36+'Zone 6'!M36+'Zone 5'!M36+'Zone 4'!M36+'Zone 3'!M36+'Zone 2'!M36+'Zone 1'!M36</f>
        <v>1</v>
      </c>
      <c r="N36" s="8">
        <f>'Zone 21'!N36+'Zone 20'!N36+'Zone 19'!N36+'Zone 18'!N36+'Zone 17'!N36+'Zone 16'!N36+'Zone 15'!N36+'Zone 14'!N36+'Zone 13'!N36+'Zone 12'!N36+'Zone 11'!N36+'Zone 10'!N36+'Zone 9'!N36+'Zone 8'!N36+'Zone 7'!N36+'Zone 6'!N36+'Zone 5'!N36+'Zone 4'!N36+'Zone 3'!N36+'Zone 2'!N36+'Zone 1'!N36</f>
        <v>0</v>
      </c>
      <c r="O36" s="8">
        <f>'Zone 21'!T36+'Zone 20'!T36+'Zone 19'!T36+'Zone 18'!T36+'Zone 17'!T36+'Zone 16'!T36+'Zone 15'!T36+'Zone 14'!T36+'Zone 13'!T36+'Zone 12'!T36+'Zone 11'!T36+'Zone 10'!T36+'Zone 9'!T36+'Zone 8'!T36+'Zone 7'!T36+'Zone 6'!T36+'Zone 5'!T36+'Zone 4'!T36+'Zone 3'!T36+'Zone 2'!T36+'Zone 1'!T36</f>
        <v>5</v>
      </c>
      <c r="P36" s="8">
        <f>'Zone 21'!U36+'Zone 20'!U36+'Zone 19'!U36+'Zone 18'!U36+'Zone 17'!U36+'Zone 16'!U36+'Zone 15'!U36+'Zone 14'!U36+'Zone 13'!U36+'Zone 12'!U36+'Zone 11'!U36+'Zone 10'!U36+'Zone 9'!U36+'Zone 8'!U36+'Zone 7'!U36+'Zone 6'!U36+'Zone 5'!U36+'Zone 4'!U36+'Zone 3'!U36+'Zone 2'!U36+'Zone 1'!U36</f>
        <v>2</v>
      </c>
    </row>
    <row r="37" spans="1:16" ht="12.75">
      <c r="A37" s="7">
        <v>33</v>
      </c>
      <c r="B37" s="7" t="s">
        <v>99</v>
      </c>
      <c r="C37" s="8">
        <f>'Zone 21'!C37+'Zone 20'!C37+'Zone 19'!C37+'Zone 18'!C37+'Zone 17'!C37+'Zone 16'!C37+'Zone 15'!C37+'Zone 14'!C37+'Zone 13'!C37+'Zone 12'!C37+'Zone 11'!C37+'Zone 10'!C37+'Zone 9'!C37+'Zone 8'!C37+'Zone 7'!C37+'Zone 6'!C37+'Zone 5'!C37+'Zone 4'!C37+'Zone 3'!C37+'Zone 2'!C37+'Zone 1'!C37</f>
        <v>22</v>
      </c>
      <c r="D37" s="8">
        <f>'Zone 21'!D37+'Zone 20'!D37+'Zone 19'!D37+'Zone 18'!D37+'Zone 17'!D37+'Zone 16'!D37+'Zone 15'!D37+'Zone 14'!D37+'Zone 13'!D37+'Zone 12'!D37+'Zone 11'!D37+'Zone 10'!D37+'Zone 9'!D37+'Zone 8'!D37+'Zone 7'!D37+'Zone 6'!D37+'Zone 5'!D37+'Zone 4'!D37+'Zone 3'!D37+'Zone 2'!D37+'Zone 1'!D37</f>
        <v>5</v>
      </c>
      <c r="E37" s="8">
        <f>'Zone 21'!E37+'Zone 20'!E37+'Zone 19'!E37+'Zone 18'!E37+'Zone 17'!E37+'Zone 16'!E37+'Zone 15'!E37+'Zone 14'!E37+'Zone 13'!E37+'Zone 12'!E37+'Zone 11'!E37+'Zone 10'!E37+'Zone 9'!E37+'Zone 8'!E37+'Zone 7'!E37+'Zone 6'!E37+'Zone 5'!E37+'Zone 4'!E37+'Zone 3'!E37+'Zone 2'!E37+'Zone 1'!E37</f>
        <v>0</v>
      </c>
      <c r="F37" s="8">
        <f>'Zone 21'!F37+'Zone 20'!F37+'Zone 19'!F37+'Zone 18'!F37+'Zone 17'!F37+'Zone 16'!F37+'Zone 15'!F37+'Zone 14'!F37+'Zone 13'!F37+'Zone 12'!F37+'Zone 11'!F37+'Zone 10'!F37+'Zone 9'!F37+'Zone 8'!F37+'Zone 7'!F37+'Zone 6'!F37+'Zone 5'!F37+'Zone 4'!F37+'Zone 3'!F37+'Zone 2'!F37+'Zone 1'!F37</f>
        <v>3</v>
      </c>
      <c r="G37" s="8">
        <f>'Zone 21'!G37+'Zone 20'!G37+'Zone 19'!G37+'Zone 18'!G37+'Zone 17'!G37+'Zone 16'!G37+'Zone 15'!G37+'Zone 14'!G37+'Zone 13'!G37+'Zone 12'!G37+'Zone 11'!G37+'Zone 10'!G37+'Zone 9'!G37+'Zone 8'!G37+'Zone 7'!G37+'Zone 6'!G37+'Zone 5'!G37+'Zone 4'!G37+'Zone 3'!G37+'Zone 2'!G37+'Zone 1'!G37</f>
        <v>7</v>
      </c>
      <c r="H37" s="8">
        <f>'Zone 21'!H37+'Zone 20'!H37+'Zone 19'!H37+'Zone 18'!H37+'Zone 17'!H37+'Zone 16'!H37+'Zone 15'!H37+'Zone 14'!H37+'Zone 13'!H37+'Zone 12'!H37+'Zone 11'!H37+'Zone 10'!H37+'Zone 9'!H37+'Zone 8'!H37+'Zone 7'!H37+'Zone 6'!H37+'Zone 5'!H37+'Zone 4'!H37+'Zone 3'!H37+'Zone 2'!H37+'Zone 1'!H37</f>
        <v>1</v>
      </c>
      <c r="I37" s="8">
        <f>'Zone 21'!I37+'Zone 20'!I37+'Zone 19'!I37+'Zone 18'!I37+'Zone 17'!I37+'Zone 16'!I37+'Zone 15'!I37+'Zone 14'!I37+'Zone 13'!I37+'Zone 12'!I37+'Zone 11'!I37+'Zone 10'!I37+'Zone 9'!I37+'Zone 8'!I37+'Zone 7'!I37+'Zone 6'!I37+'Zone 5'!I37+'Zone 4'!I37+'Zone 3'!I37+'Zone 2'!I37+'Zone 1'!I37</f>
        <v>3</v>
      </c>
      <c r="J37" s="8">
        <f>'Zone 21'!J37+'Zone 20'!J37+'Zone 19'!J37+'Zone 18'!J37+'Zone 17'!J37+'Zone 16'!J37+'Zone 15'!J37+'Zone 14'!J37+'Zone 13'!J37+'Zone 12'!J37+'Zone 11'!J37+'Zone 10'!J37+'Zone 9'!J37+'Zone 8'!J37+'Zone 7'!J37+'Zone 6'!J37+'Zone 5'!J37+'Zone 4'!J37+'Zone 3'!J37+'Zone 2'!J37+'Zone 1'!J37</f>
        <v>2</v>
      </c>
      <c r="K37" s="8">
        <f>'Zone 21'!K37+'Zone 20'!K37+'Zone 19'!K37+'Zone 18'!K37+'Zone 17'!K37+'Zone 16'!K37+'Zone 15'!K37+'Zone 14'!K37+'Zone 13'!K37+'Zone 12'!K37+'Zone 11'!K37+'Zone 10'!K37+'Zone 9'!K37+'Zone 8'!K37+'Zone 7'!K37+'Zone 6'!K37+'Zone 5'!K37+'Zone 4'!K37+'Zone 3'!K37+'Zone 2'!K37+'Zone 1'!K37</f>
        <v>0</v>
      </c>
      <c r="L37" s="8">
        <f>'Zone 21'!L37+'Zone 20'!L37+'Zone 19'!L37+'Zone 18'!L37+'Zone 17'!L37+'Zone 16'!L37+'Zone 15'!L37+'Zone 14'!L37+'Zone 13'!L37+'Zone 12'!L37+'Zone 11'!L37+'Zone 10'!L37+'Zone 9'!L37+'Zone 8'!L37+'Zone 7'!L37+'Zone 6'!L37+'Zone 5'!L37+'Zone 4'!L37+'Zone 3'!L37+'Zone 2'!L37+'Zone 1'!L37</f>
        <v>0</v>
      </c>
      <c r="M37" s="8">
        <f>'Zone 21'!M37+'Zone 20'!M37+'Zone 19'!M37+'Zone 18'!M37+'Zone 17'!M37+'Zone 16'!M37+'Zone 15'!M37+'Zone 14'!M37+'Zone 13'!M37+'Zone 12'!M37+'Zone 11'!M37+'Zone 10'!M37+'Zone 9'!M37+'Zone 8'!M37+'Zone 7'!M37+'Zone 6'!M37+'Zone 5'!M37+'Zone 4'!M37+'Zone 3'!M37+'Zone 2'!M37+'Zone 1'!M37</f>
        <v>0</v>
      </c>
      <c r="N37" s="8">
        <f>'Zone 21'!N37+'Zone 20'!N37+'Zone 19'!N37+'Zone 18'!N37+'Zone 17'!N37+'Zone 16'!N37+'Zone 15'!N37+'Zone 14'!N37+'Zone 13'!N37+'Zone 12'!N37+'Zone 11'!N37+'Zone 10'!N37+'Zone 9'!N37+'Zone 8'!N37+'Zone 7'!N37+'Zone 6'!N37+'Zone 5'!N37+'Zone 4'!N37+'Zone 3'!N37+'Zone 2'!N37+'Zone 1'!N37</f>
        <v>0</v>
      </c>
      <c r="O37" s="8">
        <f>'Zone 21'!T37+'Zone 20'!T37+'Zone 19'!T37+'Zone 18'!T37+'Zone 17'!T37+'Zone 16'!T37+'Zone 15'!T37+'Zone 14'!T37+'Zone 13'!T37+'Zone 12'!T37+'Zone 11'!T37+'Zone 10'!T37+'Zone 9'!T37+'Zone 8'!T37+'Zone 7'!T37+'Zone 6'!T37+'Zone 5'!T37+'Zone 4'!T37+'Zone 3'!T37+'Zone 2'!T37+'Zone 1'!T37</f>
        <v>3</v>
      </c>
      <c r="P37" s="8">
        <f>'Zone 21'!U37+'Zone 20'!U37+'Zone 19'!U37+'Zone 18'!U37+'Zone 17'!U37+'Zone 16'!U37+'Zone 15'!U37+'Zone 14'!U37+'Zone 13'!U37+'Zone 12'!U37+'Zone 11'!U37+'Zone 10'!U37+'Zone 9'!U37+'Zone 8'!U37+'Zone 7'!U37+'Zone 6'!U37+'Zone 5'!U37+'Zone 4'!U37+'Zone 3'!U37+'Zone 2'!U37+'Zone 1'!U37</f>
        <v>0</v>
      </c>
    </row>
    <row r="38" spans="1:16" ht="12.75">
      <c r="A38" s="7">
        <v>34</v>
      </c>
      <c r="B38" s="7" t="s">
        <v>100</v>
      </c>
      <c r="C38" s="8">
        <f>'Zone 21'!C38+'Zone 20'!C38+'Zone 19'!C38+'Zone 18'!C38+'Zone 17'!C38+'Zone 16'!C38+'Zone 15'!C38+'Zone 14'!C38+'Zone 13'!C38+'Zone 12'!C38+'Zone 11'!C38+'Zone 10'!C38+'Zone 9'!C38+'Zone 8'!C38+'Zone 7'!C38+'Zone 6'!C38+'Zone 5'!C38+'Zone 4'!C38+'Zone 3'!C38+'Zone 2'!C38+'Zone 1'!C38</f>
        <v>8</v>
      </c>
      <c r="D38" s="8">
        <f>'Zone 21'!D38+'Zone 20'!D38+'Zone 19'!D38+'Zone 18'!D38+'Zone 17'!D38+'Zone 16'!D38+'Zone 15'!D38+'Zone 14'!D38+'Zone 13'!D38+'Zone 12'!D38+'Zone 11'!D38+'Zone 10'!D38+'Zone 9'!D38+'Zone 8'!D38+'Zone 7'!D38+'Zone 6'!D38+'Zone 5'!D38+'Zone 4'!D38+'Zone 3'!D38+'Zone 2'!D38+'Zone 1'!D38</f>
        <v>1</v>
      </c>
      <c r="E38" s="8">
        <f>'Zone 21'!E38+'Zone 20'!E38+'Zone 19'!E38+'Zone 18'!E38+'Zone 17'!E38+'Zone 16'!E38+'Zone 15'!E38+'Zone 14'!E38+'Zone 13'!E38+'Zone 12'!E38+'Zone 11'!E38+'Zone 10'!E38+'Zone 9'!E38+'Zone 8'!E38+'Zone 7'!E38+'Zone 6'!E38+'Zone 5'!E38+'Zone 4'!E38+'Zone 3'!E38+'Zone 2'!E38+'Zone 1'!E38</f>
        <v>0</v>
      </c>
      <c r="F38" s="8">
        <f>'Zone 21'!F38+'Zone 20'!F38+'Zone 19'!F38+'Zone 18'!F38+'Zone 17'!F38+'Zone 16'!F38+'Zone 15'!F38+'Zone 14'!F38+'Zone 13'!F38+'Zone 12'!F38+'Zone 11'!F38+'Zone 10'!F38+'Zone 9'!F38+'Zone 8'!F38+'Zone 7'!F38+'Zone 6'!F38+'Zone 5'!F38+'Zone 4'!F38+'Zone 3'!F38+'Zone 2'!F38+'Zone 1'!F38</f>
        <v>2</v>
      </c>
      <c r="G38" s="8">
        <f>'Zone 21'!G38+'Zone 20'!G38+'Zone 19'!G38+'Zone 18'!G38+'Zone 17'!G38+'Zone 16'!G38+'Zone 15'!G38+'Zone 14'!G38+'Zone 13'!G38+'Zone 12'!G38+'Zone 11'!G38+'Zone 10'!G38+'Zone 9'!G38+'Zone 8'!G38+'Zone 7'!G38+'Zone 6'!G38+'Zone 5'!G38+'Zone 4'!G38+'Zone 3'!G38+'Zone 2'!G38+'Zone 1'!G38</f>
        <v>2</v>
      </c>
      <c r="H38" s="8">
        <f>'Zone 21'!H38+'Zone 20'!H38+'Zone 19'!H38+'Zone 18'!H38+'Zone 17'!H38+'Zone 16'!H38+'Zone 15'!H38+'Zone 14'!H38+'Zone 13'!H38+'Zone 12'!H38+'Zone 11'!H38+'Zone 10'!H38+'Zone 9'!H38+'Zone 8'!H38+'Zone 7'!H38+'Zone 6'!H38+'Zone 5'!H38+'Zone 4'!H38+'Zone 3'!H38+'Zone 2'!H38+'Zone 1'!H38</f>
        <v>0</v>
      </c>
      <c r="I38" s="8">
        <f>'Zone 21'!I38+'Zone 20'!I38+'Zone 19'!I38+'Zone 18'!I38+'Zone 17'!I38+'Zone 16'!I38+'Zone 15'!I38+'Zone 14'!I38+'Zone 13'!I38+'Zone 12'!I38+'Zone 11'!I38+'Zone 10'!I38+'Zone 9'!I38+'Zone 8'!I38+'Zone 7'!I38+'Zone 6'!I38+'Zone 5'!I38+'Zone 4'!I38+'Zone 3'!I38+'Zone 2'!I38+'Zone 1'!I38</f>
        <v>2</v>
      </c>
      <c r="J38" s="8">
        <f>'Zone 21'!J38+'Zone 20'!J38+'Zone 19'!J38+'Zone 18'!J38+'Zone 17'!J38+'Zone 16'!J38+'Zone 15'!J38+'Zone 14'!J38+'Zone 13'!J38+'Zone 12'!J38+'Zone 11'!J38+'Zone 10'!J38+'Zone 9'!J38+'Zone 8'!J38+'Zone 7'!J38+'Zone 6'!J38+'Zone 5'!J38+'Zone 4'!J38+'Zone 3'!J38+'Zone 2'!J38+'Zone 1'!J38</f>
        <v>2</v>
      </c>
      <c r="K38" s="8">
        <f>'Zone 21'!K38+'Zone 20'!K38+'Zone 19'!K38+'Zone 18'!K38+'Zone 17'!K38+'Zone 16'!K38+'Zone 15'!K38+'Zone 14'!K38+'Zone 13'!K38+'Zone 12'!K38+'Zone 11'!K38+'Zone 10'!K38+'Zone 9'!K38+'Zone 8'!K38+'Zone 7'!K38+'Zone 6'!K38+'Zone 5'!K38+'Zone 4'!K38+'Zone 3'!K38+'Zone 2'!K38+'Zone 1'!K38</f>
        <v>0</v>
      </c>
      <c r="L38" s="8">
        <f>'Zone 21'!L38+'Zone 20'!L38+'Zone 19'!L38+'Zone 18'!L38+'Zone 17'!L38+'Zone 16'!L38+'Zone 15'!L38+'Zone 14'!L38+'Zone 13'!L38+'Zone 12'!L38+'Zone 11'!L38+'Zone 10'!L38+'Zone 9'!L38+'Zone 8'!L38+'Zone 7'!L38+'Zone 6'!L38+'Zone 5'!L38+'Zone 4'!L38+'Zone 3'!L38+'Zone 2'!L38+'Zone 1'!L38</f>
        <v>0</v>
      </c>
      <c r="M38" s="8">
        <f>'Zone 21'!M38+'Zone 20'!M38+'Zone 19'!M38+'Zone 18'!M38+'Zone 17'!M38+'Zone 16'!M38+'Zone 15'!M38+'Zone 14'!M38+'Zone 13'!M38+'Zone 12'!M38+'Zone 11'!M38+'Zone 10'!M38+'Zone 9'!M38+'Zone 8'!M38+'Zone 7'!M38+'Zone 6'!M38+'Zone 5'!M38+'Zone 4'!M38+'Zone 3'!M38+'Zone 2'!M38+'Zone 1'!M38</f>
        <v>0</v>
      </c>
      <c r="N38" s="8">
        <f>'Zone 21'!N38+'Zone 20'!N38+'Zone 19'!N38+'Zone 18'!N38+'Zone 17'!N38+'Zone 16'!N38+'Zone 15'!N38+'Zone 14'!N38+'Zone 13'!N38+'Zone 12'!N38+'Zone 11'!N38+'Zone 10'!N38+'Zone 9'!N38+'Zone 8'!N38+'Zone 7'!N38+'Zone 6'!N38+'Zone 5'!N38+'Zone 4'!N38+'Zone 3'!N38+'Zone 2'!N38+'Zone 1'!N38</f>
        <v>1</v>
      </c>
      <c r="O38" s="8">
        <f>'Zone 21'!T38+'Zone 20'!T38+'Zone 19'!T38+'Zone 18'!T38+'Zone 17'!T38+'Zone 16'!T38+'Zone 15'!T38+'Zone 14'!T38+'Zone 13'!T38+'Zone 12'!T38+'Zone 11'!T38+'Zone 10'!T38+'Zone 9'!T38+'Zone 8'!T38+'Zone 7'!T38+'Zone 6'!T38+'Zone 5'!T38+'Zone 4'!T38+'Zone 3'!T38+'Zone 2'!T38+'Zone 1'!T38</f>
        <v>4</v>
      </c>
      <c r="P38" s="8">
        <f>'Zone 21'!U38+'Zone 20'!U38+'Zone 19'!U38+'Zone 18'!U38+'Zone 17'!U38+'Zone 16'!U38+'Zone 15'!U38+'Zone 14'!U38+'Zone 13'!U38+'Zone 12'!U38+'Zone 11'!U38+'Zone 10'!U38+'Zone 9'!U38+'Zone 8'!U38+'Zone 7'!U38+'Zone 6'!U38+'Zone 5'!U38+'Zone 4'!U38+'Zone 3'!U38+'Zone 2'!U38+'Zone 1'!U38</f>
        <v>0</v>
      </c>
    </row>
    <row r="39" spans="1:16" ht="12.75">
      <c r="A39" s="7">
        <v>35</v>
      </c>
      <c r="B39" s="7" t="s">
        <v>101</v>
      </c>
      <c r="C39" s="8">
        <f>'Zone 21'!C39+'Zone 20'!C39+'Zone 19'!C39+'Zone 18'!C39+'Zone 17'!C39+'Zone 16'!C39+'Zone 15'!C39+'Zone 14'!C39+'Zone 13'!C39+'Zone 12'!C39+'Zone 11'!C39+'Zone 10'!C39+'Zone 9'!C39+'Zone 8'!C39+'Zone 7'!C39+'Zone 6'!C39+'Zone 5'!C39+'Zone 4'!C39+'Zone 3'!C39+'Zone 2'!C39+'Zone 1'!C39</f>
        <v>22</v>
      </c>
      <c r="D39" s="8">
        <f>'Zone 21'!D39+'Zone 20'!D39+'Zone 19'!D39+'Zone 18'!D39+'Zone 17'!D39+'Zone 16'!D39+'Zone 15'!D39+'Zone 14'!D39+'Zone 13'!D39+'Zone 12'!D39+'Zone 11'!D39+'Zone 10'!D39+'Zone 9'!D39+'Zone 8'!D39+'Zone 7'!D39+'Zone 6'!D39+'Zone 5'!D39+'Zone 4'!D39+'Zone 3'!D39+'Zone 2'!D39+'Zone 1'!D39</f>
        <v>4</v>
      </c>
      <c r="E39" s="8">
        <f>'Zone 21'!E39+'Zone 20'!E39+'Zone 19'!E39+'Zone 18'!E39+'Zone 17'!E39+'Zone 16'!E39+'Zone 15'!E39+'Zone 14'!E39+'Zone 13'!E39+'Zone 12'!E39+'Zone 11'!E39+'Zone 10'!E39+'Zone 9'!E39+'Zone 8'!E39+'Zone 7'!E39+'Zone 6'!E39+'Zone 5'!E39+'Zone 4'!E39+'Zone 3'!E39+'Zone 2'!E39+'Zone 1'!E39</f>
        <v>0</v>
      </c>
      <c r="F39" s="8">
        <f>'Zone 21'!F39+'Zone 20'!F39+'Zone 19'!F39+'Zone 18'!F39+'Zone 17'!F39+'Zone 16'!F39+'Zone 15'!F39+'Zone 14'!F39+'Zone 13'!F39+'Zone 12'!F39+'Zone 11'!F39+'Zone 10'!F39+'Zone 9'!F39+'Zone 8'!F39+'Zone 7'!F39+'Zone 6'!F39+'Zone 5'!F39+'Zone 4'!F39+'Zone 3'!F39+'Zone 2'!F39+'Zone 1'!F39</f>
        <v>1</v>
      </c>
      <c r="G39" s="8">
        <f>'Zone 21'!G39+'Zone 20'!G39+'Zone 19'!G39+'Zone 18'!G39+'Zone 17'!G39+'Zone 16'!G39+'Zone 15'!G39+'Zone 14'!G39+'Zone 13'!G39+'Zone 12'!G39+'Zone 11'!G39+'Zone 10'!G39+'Zone 9'!G39+'Zone 8'!G39+'Zone 7'!G39+'Zone 6'!G39+'Zone 5'!G39+'Zone 4'!G39+'Zone 3'!G39+'Zone 2'!G39+'Zone 1'!G39</f>
        <v>0</v>
      </c>
      <c r="H39" s="8">
        <f>'Zone 21'!H39+'Zone 20'!H39+'Zone 19'!H39+'Zone 18'!H39+'Zone 17'!H39+'Zone 16'!H39+'Zone 15'!H39+'Zone 14'!H39+'Zone 13'!H39+'Zone 12'!H39+'Zone 11'!H39+'Zone 10'!H39+'Zone 9'!H39+'Zone 8'!H39+'Zone 7'!H39+'Zone 6'!H39+'Zone 5'!H39+'Zone 4'!H39+'Zone 3'!H39+'Zone 2'!H39+'Zone 1'!H39</f>
        <v>1</v>
      </c>
      <c r="I39" s="8">
        <f>'Zone 21'!I39+'Zone 20'!I39+'Zone 19'!I39+'Zone 18'!I39+'Zone 17'!I39+'Zone 16'!I39+'Zone 15'!I39+'Zone 14'!I39+'Zone 13'!I39+'Zone 12'!I39+'Zone 11'!I39+'Zone 10'!I39+'Zone 9'!I39+'Zone 8'!I39+'Zone 7'!I39+'Zone 6'!I39+'Zone 5'!I39+'Zone 4'!I39+'Zone 3'!I39+'Zone 2'!I39+'Zone 1'!I39</f>
        <v>2</v>
      </c>
      <c r="J39" s="8">
        <f>'Zone 21'!J39+'Zone 20'!J39+'Zone 19'!J39+'Zone 18'!J39+'Zone 17'!J39+'Zone 16'!J39+'Zone 15'!J39+'Zone 14'!J39+'Zone 13'!J39+'Zone 12'!J39+'Zone 11'!J39+'Zone 10'!J39+'Zone 9'!J39+'Zone 8'!J39+'Zone 7'!J39+'Zone 6'!J39+'Zone 5'!J39+'Zone 4'!J39+'Zone 3'!J39+'Zone 2'!J39+'Zone 1'!J39</f>
        <v>0</v>
      </c>
      <c r="K39" s="8">
        <f>'Zone 21'!K39+'Zone 20'!K39+'Zone 19'!K39+'Zone 18'!K39+'Zone 17'!K39+'Zone 16'!K39+'Zone 15'!K39+'Zone 14'!K39+'Zone 13'!K39+'Zone 12'!K39+'Zone 11'!K39+'Zone 10'!K39+'Zone 9'!K39+'Zone 8'!K39+'Zone 7'!K39+'Zone 6'!K39+'Zone 5'!K39+'Zone 4'!K39+'Zone 3'!K39+'Zone 2'!K39+'Zone 1'!K39</f>
        <v>0</v>
      </c>
      <c r="L39" s="8">
        <f>'Zone 21'!L39+'Zone 20'!L39+'Zone 19'!L39+'Zone 18'!L39+'Zone 17'!L39+'Zone 16'!L39+'Zone 15'!L39+'Zone 14'!L39+'Zone 13'!L39+'Zone 12'!L39+'Zone 11'!L39+'Zone 10'!L39+'Zone 9'!L39+'Zone 8'!L39+'Zone 7'!L39+'Zone 6'!L39+'Zone 5'!L39+'Zone 4'!L39+'Zone 3'!L39+'Zone 2'!L39+'Zone 1'!L39</f>
        <v>0</v>
      </c>
      <c r="M39" s="8">
        <f>'Zone 21'!M39+'Zone 20'!M39+'Zone 19'!M39+'Zone 18'!M39+'Zone 17'!M39+'Zone 16'!M39+'Zone 15'!M39+'Zone 14'!M39+'Zone 13'!M39+'Zone 12'!M39+'Zone 11'!M39+'Zone 10'!M39+'Zone 9'!M39+'Zone 8'!M39+'Zone 7'!M39+'Zone 6'!M39+'Zone 5'!M39+'Zone 4'!M39+'Zone 3'!M39+'Zone 2'!M39+'Zone 1'!M39</f>
        <v>0</v>
      </c>
      <c r="N39" s="8">
        <f>'Zone 21'!N39+'Zone 20'!N39+'Zone 19'!N39+'Zone 18'!N39+'Zone 17'!N39+'Zone 16'!N39+'Zone 15'!N39+'Zone 14'!N39+'Zone 13'!N39+'Zone 12'!N39+'Zone 11'!N39+'Zone 10'!N39+'Zone 9'!N39+'Zone 8'!N39+'Zone 7'!N39+'Zone 6'!N39+'Zone 5'!N39+'Zone 4'!N39+'Zone 3'!N39+'Zone 2'!N39+'Zone 1'!N39</f>
        <v>0</v>
      </c>
      <c r="O39" s="8">
        <f>'Zone 21'!T39+'Zone 20'!T39+'Zone 19'!T39+'Zone 18'!T39+'Zone 17'!T39+'Zone 16'!T39+'Zone 15'!T39+'Zone 14'!T39+'Zone 13'!T39+'Zone 12'!T39+'Zone 11'!T39+'Zone 10'!T39+'Zone 9'!T39+'Zone 8'!T39+'Zone 7'!T39+'Zone 6'!T39+'Zone 5'!T39+'Zone 4'!T39+'Zone 3'!T39+'Zone 2'!T39+'Zone 1'!T39</f>
        <v>5</v>
      </c>
      <c r="P39" s="8">
        <f>'Zone 21'!U39+'Zone 20'!U39+'Zone 19'!U39+'Zone 18'!U39+'Zone 17'!U39+'Zone 16'!U39+'Zone 15'!U39+'Zone 14'!U39+'Zone 13'!U39+'Zone 12'!U39+'Zone 11'!U39+'Zone 10'!U39+'Zone 9'!U39+'Zone 8'!U39+'Zone 7'!U39+'Zone 6'!U39+'Zone 5'!U39+'Zone 4'!U39+'Zone 3'!U39+'Zone 2'!U39+'Zone 1'!U39</f>
        <v>0</v>
      </c>
    </row>
    <row r="40" spans="1:16" ht="12.75">
      <c r="A40" s="7">
        <v>36</v>
      </c>
      <c r="B40" s="7" t="s">
        <v>102</v>
      </c>
      <c r="C40" s="8">
        <f>'Zone 21'!C40+'Zone 20'!C40+'Zone 19'!C40+'Zone 18'!C40+'Zone 17'!C40+'Zone 16'!C40+'Zone 15'!C40+'Zone 14'!C40+'Zone 13'!C40+'Zone 12'!C40+'Zone 11'!C40+'Zone 10'!C40+'Zone 9'!C40+'Zone 8'!C40+'Zone 7'!C40+'Zone 6'!C40+'Zone 5'!C40+'Zone 4'!C40+'Zone 3'!C40+'Zone 2'!C40+'Zone 1'!C40</f>
        <v>3</v>
      </c>
      <c r="D40" s="8">
        <f>'Zone 21'!D40+'Zone 20'!D40+'Zone 19'!D40+'Zone 18'!D40+'Zone 17'!D40+'Zone 16'!D40+'Zone 15'!D40+'Zone 14'!D40+'Zone 13'!D40+'Zone 12'!D40+'Zone 11'!D40+'Zone 10'!D40+'Zone 9'!D40+'Zone 8'!D40+'Zone 7'!D40+'Zone 6'!D40+'Zone 5'!D40+'Zone 4'!D40+'Zone 3'!D40+'Zone 2'!D40+'Zone 1'!D40</f>
        <v>1</v>
      </c>
      <c r="E40" s="8">
        <f>'Zone 21'!E40+'Zone 20'!E40+'Zone 19'!E40+'Zone 18'!E40+'Zone 17'!E40+'Zone 16'!E40+'Zone 15'!E40+'Zone 14'!E40+'Zone 13'!E40+'Zone 12'!E40+'Zone 11'!E40+'Zone 10'!E40+'Zone 9'!E40+'Zone 8'!E40+'Zone 7'!E40+'Zone 6'!E40+'Zone 5'!E40+'Zone 4'!E40+'Zone 3'!E40+'Zone 2'!E40+'Zone 1'!E40</f>
        <v>0</v>
      </c>
      <c r="F40" s="8">
        <f>'Zone 21'!F40+'Zone 20'!F40+'Zone 19'!F40+'Zone 18'!F40+'Zone 17'!F40+'Zone 16'!F40+'Zone 15'!F40+'Zone 14'!F40+'Zone 13'!F40+'Zone 12'!F40+'Zone 11'!F40+'Zone 10'!F40+'Zone 9'!F40+'Zone 8'!F40+'Zone 7'!F40+'Zone 6'!F40+'Zone 5'!F40+'Zone 4'!F40+'Zone 3'!F40+'Zone 2'!F40+'Zone 1'!F40</f>
        <v>0</v>
      </c>
      <c r="G40" s="8">
        <f>'Zone 21'!G40+'Zone 20'!G40+'Zone 19'!G40+'Zone 18'!G40+'Zone 17'!G40+'Zone 16'!G40+'Zone 15'!G40+'Zone 14'!G40+'Zone 13'!G40+'Zone 12'!G40+'Zone 11'!G40+'Zone 10'!G40+'Zone 9'!G40+'Zone 8'!G40+'Zone 7'!G40+'Zone 6'!G40+'Zone 5'!G40+'Zone 4'!G40+'Zone 3'!G40+'Zone 2'!G40+'Zone 1'!G40</f>
        <v>2</v>
      </c>
      <c r="H40" s="8">
        <f>'Zone 21'!H40+'Zone 20'!H40+'Zone 19'!H40+'Zone 18'!H40+'Zone 17'!H40+'Zone 16'!H40+'Zone 15'!H40+'Zone 14'!H40+'Zone 13'!H40+'Zone 12'!H40+'Zone 11'!H40+'Zone 10'!H40+'Zone 9'!H40+'Zone 8'!H40+'Zone 7'!H40+'Zone 6'!H40+'Zone 5'!H40+'Zone 4'!H40+'Zone 3'!H40+'Zone 2'!H40+'Zone 1'!H40</f>
        <v>0</v>
      </c>
      <c r="I40" s="8">
        <f>'Zone 21'!I40+'Zone 20'!I40+'Zone 19'!I40+'Zone 18'!I40+'Zone 17'!I40+'Zone 16'!I40+'Zone 15'!I40+'Zone 14'!I40+'Zone 13'!I40+'Zone 12'!I40+'Zone 11'!I40+'Zone 10'!I40+'Zone 9'!I40+'Zone 8'!I40+'Zone 7'!I40+'Zone 6'!I40+'Zone 5'!I40+'Zone 4'!I40+'Zone 3'!I40+'Zone 2'!I40+'Zone 1'!I40</f>
        <v>2</v>
      </c>
      <c r="J40" s="8">
        <f>'Zone 21'!J40+'Zone 20'!J40+'Zone 19'!J40+'Zone 18'!J40+'Zone 17'!J40+'Zone 16'!J40+'Zone 15'!J40+'Zone 14'!J40+'Zone 13'!J40+'Zone 12'!J40+'Zone 11'!J40+'Zone 10'!J40+'Zone 9'!J40+'Zone 8'!J40+'Zone 7'!J40+'Zone 6'!J40+'Zone 5'!J40+'Zone 4'!J40+'Zone 3'!J40+'Zone 2'!J40+'Zone 1'!J40</f>
        <v>0</v>
      </c>
      <c r="K40" s="8">
        <f>'Zone 21'!K40+'Zone 20'!K40+'Zone 19'!K40+'Zone 18'!K40+'Zone 17'!K40+'Zone 16'!K40+'Zone 15'!K40+'Zone 14'!K40+'Zone 13'!K40+'Zone 12'!K40+'Zone 11'!K40+'Zone 10'!K40+'Zone 9'!K40+'Zone 8'!K40+'Zone 7'!K40+'Zone 6'!K40+'Zone 5'!K40+'Zone 4'!K40+'Zone 3'!K40+'Zone 2'!K40+'Zone 1'!K40</f>
        <v>0</v>
      </c>
      <c r="L40" s="8">
        <f>'Zone 21'!L40+'Zone 20'!L40+'Zone 19'!L40+'Zone 18'!L40+'Zone 17'!L40+'Zone 16'!L40+'Zone 15'!L40+'Zone 14'!L40+'Zone 13'!L40+'Zone 12'!L40+'Zone 11'!L40+'Zone 10'!L40+'Zone 9'!L40+'Zone 8'!L40+'Zone 7'!L40+'Zone 6'!L40+'Zone 5'!L40+'Zone 4'!L40+'Zone 3'!L40+'Zone 2'!L40+'Zone 1'!L40</f>
        <v>0</v>
      </c>
      <c r="M40" s="8">
        <f>'Zone 21'!M40+'Zone 20'!M40+'Zone 19'!M40+'Zone 18'!M40+'Zone 17'!M40+'Zone 16'!M40+'Zone 15'!M40+'Zone 14'!M40+'Zone 13'!M40+'Zone 12'!M40+'Zone 11'!M40+'Zone 10'!M40+'Zone 9'!M40+'Zone 8'!M40+'Zone 7'!M40+'Zone 6'!M40+'Zone 5'!M40+'Zone 4'!M40+'Zone 3'!M40+'Zone 2'!M40+'Zone 1'!M40</f>
        <v>2</v>
      </c>
      <c r="N40" s="8">
        <f>'Zone 21'!N40+'Zone 20'!N40+'Zone 19'!N40+'Zone 18'!N40+'Zone 17'!N40+'Zone 16'!N40+'Zone 15'!N40+'Zone 14'!N40+'Zone 13'!N40+'Zone 12'!N40+'Zone 11'!N40+'Zone 10'!N40+'Zone 9'!N40+'Zone 8'!N40+'Zone 7'!N40+'Zone 6'!N40+'Zone 5'!N40+'Zone 4'!N40+'Zone 3'!N40+'Zone 2'!N40+'Zone 1'!N40</f>
        <v>0</v>
      </c>
      <c r="O40" s="8">
        <f>'Zone 21'!T40+'Zone 20'!T40+'Zone 19'!T40+'Zone 18'!T40+'Zone 17'!T40+'Zone 16'!T40+'Zone 15'!T40+'Zone 14'!T40+'Zone 13'!T40+'Zone 12'!T40+'Zone 11'!T40+'Zone 10'!T40+'Zone 9'!T40+'Zone 8'!T40+'Zone 7'!T40+'Zone 6'!T40+'Zone 5'!T40+'Zone 4'!T40+'Zone 3'!T40+'Zone 2'!T40+'Zone 1'!T40</f>
        <v>3</v>
      </c>
      <c r="P40" s="8">
        <f>'Zone 21'!U40+'Zone 20'!U40+'Zone 19'!U40+'Zone 18'!U40+'Zone 17'!U40+'Zone 16'!U40+'Zone 15'!U40+'Zone 14'!U40+'Zone 13'!U40+'Zone 12'!U40+'Zone 11'!U40+'Zone 10'!U40+'Zone 9'!U40+'Zone 8'!U40+'Zone 7'!U40+'Zone 6'!U40+'Zone 5'!U40+'Zone 4'!U40+'Zone 3'!U40+'Zone 2'!U40+'Zone 1'!U40</f>
        <v>0</v>
      </c>
    </row>
    <row r="41" spans="1:16" ht="12.75">
      <c r="A41" s="7">
        <v>37</v>
      </c>
      <c r="B41" s="7" t="s">
        <v>103</v>
      </c>
      <c r="C41" s="8">
        <f>'Zone 21'!C41+'Zone 20'!C41+'Zone 19'!C41+'Zone 18'!C41+'Zone 17'!C41+'Zone 16'!C41+'Zone 15'!C41+'Zone 14'!C41+'Zone 13'!C41+'Zone 12'!C41+'Zone 11'!C41+'Zone 10'!C41+'Zone 9'!C41+'Zone 8'!C41+'Zone 7'!C41+'Zone 6'!C41+'Zone 5'!C41+'Zone 4'!C41+'Zone 3'!C41+'Zone 2'!C41+'Zone 1'!C41</f>
        <v>17</v>
      </c>
      <c r="D41" s="8">
        <f>'Zone 21'!D41+'Zone 20'!D41+'Zone 19'!D41+'Zone 18'!D41+'Zone 17'!D41+'Zone 16'!D41+'Zone 15'!D41+'Zone 14'!D41+'Zone 13'!D41+'Zone 12'!D41+'Zone 11'!D41+'Zone 10'!D41+'Zone 9'!D41+'Zone 8'!D41+'Zone 7'!D41+'Zone 6'!D41+'Zone 5'!D41+'Zone 4'!D41+'Zone 3'!D41+'Zone 2'!D41+'Zone 1'!D41</f>
        <v>4</v>
      </c>
      <c r="E41" s="8">
        <f>'Zone 21'!E41+'Zone 20'!E41+'Zone 19'!E41+'Zone 18'!E41+'Zone 17'!E41+'Zone 16'!E41+'Zone 15'!E41+'Zone 14'!E41+'Zone 13'!E41+'Zone 12'!E41+'Zone 11'!E41+'Zone 10'!E41+'Zone 9'!E41+'Zone 8'!E41+'Zone 7'!E41+'Zone 6'!E41+'Zone 5'!E41+'Zone 4'!E41+'Zone 3'!E41+'Zone 2'!E41+'Zone 1'!E41</f>
        <v>0</v>
      </c>
      <c r="F41" s="8">
        <f>'Zone 21'!F41+'Zone 20'!F41+'Zone 19'!F41+'Zone 18'!F41+'Zone 17'!F41+'Zone 16'!F41+'Zone 15'!F41+'Zone 14'!F41+'Zone 13'!F41+'Zone 12'!F41+'Zone 11'!F41+'Zone 10'!F41+'Zone 9'!F41+'Zone 8'!F41+'Zone 7'!F41+'Zone 6'!F41+'Zone 5'!F41+'Zone 4'!F41+'Zone 3'!F41+'Zone 2'!F41+'Zone 1'!F41</f>
        <v>1</v>
      </c>
      <c r="G41" s="8">
        <f>'Zone 21'!G41+'Zone 20'!G41+'Zone 19'!G41+'Zone 18'!G41+'Zone 17'!G41+'Zone 16'!G41+'Zone 15'!G41+'Zone 14'!G41+'Zone 13'!G41+'Zone 12'!G41+'Zone 11'!G41+'Zone 10'!G41+'Zone 9'!G41+'Zone 8'!G41+'Zone 7'!G41+'Zone 6'!G41+'Zone 5'!G41+'Zone 4'!G41+'Zone 3'!G41+'Zone 2'!G41+'Zone 1'!G41</f>
        <v>9</v>
      </c>
      <c r="H41" s="8">
        <f>'Zone 21'!H41+'Zone 20'!H41+'Zone 19'!H41+'Zone 18'!H41+'Zone 17'!H41+'Zone 16'!H41+'Zone 15'!H41+'Zone 14'!H41+'Zone 13'!H41+'Zone 12'!H41+'Zone 11'!H41+'Zone 10'!H41+'Zone 9'!H41+'Zone 8'!H41+'Zone 7'!H41+'Zone 6'!H41+'Zone 5'!H41+'Zone 4'!H41+'Zone 3'!H41+'Zone 2'!H41+'Zone 1'!H41</f>
        <v>0</v>
      </c>
      <c r="I41" s="8">
        <f>'Zone 21'!I41+'Zone 20'!I41+'Zone 19'!I41+'Zone 18'!I41+'Zone 17'!I41+'Zone 16'!I41+'Zone 15'!I41+'Zone 14'!I41+'Zone 13'!I41+'Zone 12'!I41+'Zone 11'!I41+'Zone 10'!I41+'Zone 9'!I41+'Zone 8'!I41+'Zone 7'!I41+'Zone 6'!I41+'Zone 5'!I41+'Zone 4'!I41+'Zone 3'!I41+'Zone 2'!I41+'Zone 1'!I41</f>
        <v>4</v>
      </c>
      <c r="J41" s="8">
        <f>'Zone 21'!J41+'Zone 20'!J41+'Zone 19'!J41+'Zone 18'!J41+'Zone 17'!J41+'Zone 16'!J41+'Zone 15'!J41+'Zone 14'!J41+'Zone 13'!J41+'Zone 12'!J41+'Zone 11'!J41+'Zone 10'!J41+'Zone 9'!J41+'Zone 8'!J41+'Zone 7'!J41+'Zone 6'!J41+'Zone 5'!J41+'Zone 4'!J41+'Zone 3'!J41+'Zone 2'!J41+'Zone 1'!J41</f>
        <v>3</v>
      </c>
      <c r="K41" s="8">
        <f>'Zone 21'!K41+'Zone 20'!K41+'Zone 19'!K41+'Zone 18'!K41+'Zone 17'!K41+'Zone 16'!K41+'Zone 15'!K41+'Zone 14'!K41+'Zone 13'!K41+'Zone 12'!K41+'Zone 11'!K41+'Zone 10'!K41+'Zone 9'!K41+'Zone 8'!K41+'Zone 7'!K41+'Zone 6'!K41+'Zone 5'!K41+'Zone 4'!K41+'Zone 3'!K41+'Zone 2'!K41+'Zone 1'!K41</f>
        <v>0</v>
      </c>
      <c r="L41" s="8">
        <f>'Zone 21'!L41+'Zone 20'!L41+'Zone 19'!L41+'Zone 18'!L41+'Zone 17'!L41+'Zone 16'!L41+'Zone 15'!L41+'Zone 14'!L41+'Zone 13'!L41+'Zone 12'!L41+'Zone 11'!L41+'Zone 10'!L41+'Zone 9'!L41+'Zone 8'!L41+'Zone 7'!L41+'Zone 6'!L41+'Zone 5'!L41+'Zone 4'!L41+'Zone 3'!L41+'Zone 2'!L41+'Zone 1'!L41</f>
        <v>0</v>
      </c>
      <c r="M41" s="8">
        <f>'Zone 21'!M41+'Zone 20'!M41+'Zone 19'!M41+'Zone 18'!M41+'Zone 17'!M41+'Zone 16'!M41+'Zone 15'!M41+'Zone 14'!M41+'Zone 13'!M41+'Zone 12'!M41+'Zone 11'!M41+'Zone 10'!M41+'Zone 9'!M41+'Zone 8'!M41+'Zone 7'!M41+'Zone 6'!M41+'Zone 5'!M41+'Zone 4'!M41+'Zone 3'!M41+'Zone 2'!M41+'Zone 1'!M41</f>
        <v>2</v>
      </c>
      <c r="N41" s="8">
        <f>'Zone 21'!N41+'Zone 20'!N41+'Zone 19'!N41+'Zone 18'!N41+'Zone 17'!N41+'Zone 16'!N41+'Zone 15'!N41+'Zone 14'!N41+'Zone 13'!N41+'Zone 12'!N41+'Zone 11'!N41+'Zone 10'!N41+'Zone 9'!N41+'Zone 8'!N41+'Zone 7'!N41+'Zone 6'!N41+'Zone 5'!N41+'Zone 4'!N41+'Zone 3'!N41+'Zone 2'!N41+'Zone 1'!N41</f>
        <v>1</v>
      </c>
      <c r="O41" s="8">
        <f>'Zone 21'!T41+'Zone 20'!T41+'Zone 19'!T41+'Zone 18'!T41+'Zone 17'!T41+'Zone 16'!T41+'Zone 15'!T41+'Zone 14'!T41+'Zone 13'!T41+'Zone 12'!T41+'Zone 11'!T41+'Zone 10'!T41+'Zone 9'!T41+'Zone 8'!T41+'Zone 7'!T41+'Zone 6'!T41+'Zone 5'!T41+'Zone 4'!T41+'Zone 3'!T41+'Zone 2'!T41+'Zone 1'!T41</f>
        <v>5</v>
      </c>
      <c r="P41" s="8">
        <f>'Zone 21'!U41+'Zone 20'!U41+'Zone 19'!U41+'Zone 18'!U41+'Zone 17'!U41+'Zone 16'!U41+'Zone 15'!U41+'Zone 14'!U41+'Zone 13'!U41+'Zone 12'!U41+'Zone 11'!U41+'Zone 10'!U41+'Zone 9'!U41+'Zone 8'!U41+'Zone 7'!U41+'Zone 6'!U41+'Zone 5'!U41+'Zone 4'!U41+'Zone 3'!U41+'Zone 2'!U41+'Zone 1'!U41</f>
        <v>4</v>
      </c>
    </row>
    <row r="42" spans="1:16" ht="12.75">
      <c r="A42" s="7">
        <v>38</v>
      </c>
      <c r="B42" s="7" t="s">
        <v>104</v>
      </c>
      <c r="C42" s="8">
        <f>'Zone 21'!C42+'Zone 20'!C42+'Zone 19'!C42+'Zone 18'!C42+'Zone 17'!C42+'Zone 16'!C42+'Zone 15'!C42+'Zone 14'!C42+'Zone 13'!C42+'Zone 12'!C42+'Zone 11'!C42+'Zone 10'!C42+'Zone 9'!C42+'Zone 8'!C42+'Zone 7'!C42+'Zone 6'!C42+'Zone 5'!C42+'Zone 4'!C42+'Zone 3'!C42+'Zone 2'!C42+'Zone 1'!C42</f>
        <v>8</v>
      </c>
      <c r="D42" s="8">
        <f>'Zone 21'!D42+'Zone 20'!D42+'Zone 19'!D42+'Zone 18'!D42+'Zone 17'!D42+'Zone 16'!D42+'Zone 15'!D42+'Zone 14'!D42+'Zone 13'!D42+'Zone 12'!D42+'Zone 11'!D42+'Zone 10'!D42+'Zone 9'!D42+'Zone 8'!D42+'Zone 7'!D42+'Zone 6'!D42+'Zone 5'!D42+'Zone 4'!D42+'Zone 3'!D42+'Zone 2'!D42+'Zone 1'!D42</f>
        <v>0</v>
      </c>
      <c r="E42" s="8">
        <f>'Zone 21'!E42+'Zone 20'!E42+'Zone 19'!E42+'Zone 18'!E42+'Zone 17'!E42+'Zone 16'!E42+'Zone 15'!E42+'Zone 14'!E42+'Zone 13'!E42+'Zone 12'!E42+'Zone 11'!E42+'Zone 10'!E42+'Zone 9'!E42+'Zone 8'!E42+'Zone 7'!E42+'Zone 6'!E42+'Zone 5'!E42+'Zone 4'!E42+'Zone 3'!E42+'Zone 2'!E42+'Zone 1'!E42</f>
        <v>0</v>
      </c>
      <c r="F42" s="8">
        <f>'Zone 21'!F42+'Zone 20'!F42+'Zone 19'!F42+'Zone 18'!F42+'Zone 17'!F42+'Zone 16'!F42+'Zone 15'!F42+'Zone 14'!F42+'Zone 13'!F42+'Zone 12'!F42+'Zone 11'!F42+'Zone 10'!F42+'Zone 9'!F42+'Zone 8'!F42+'Zone 7'!F42+'Zone 6'!F42+'Zone 5'!F42+'Zone 4'!F42+'Zone 3'!F42+'Zone 2'!F42+'Zone 1'!F42</f>
        <v>0</v>
      </c>
      <c r="G42" s="8">
        <f>'Zone 21'!G42+'Zone 20'!G42+'Zone 19'!G42+'Zone 18'!G42+'Zone 17'!G42+'Zone 16'!G42+'Zone 15'!G42+'Zone 14'!G42+'Zone 13'!G42+'Zone 12'!G42+'Zone 11'!G42+'Zone 10'!G42+'Zone 9'!G42+'Zone 8'!G42+'Zone 7'!G42+'Zone 6'!G42+'Zone 5'!G42+'Zone 4'!G42+'Zone 3'!G42+'Zone 2'!G42+'Zone 1'!G42</f>
        <v>2</v>
      </c>
      <c r="H42" s="8">
        <f>'Zone 21'!H42+'Zone 20'!H42+'Zone 19'!H42+'Zone 18'!H42+'Zone 17'!H42+'Zone 16'!H42+'Zone 15'!H42+'Zone 14'!H42+'Zone 13'!H42+'Zone 12'!H42+'Zone 11'!H42+'Zone 10'!H42+'Zone 9'!H42+'Zone 8'!H42+'Zone 7'!H42+'Zone 6'!H42+'Zone 5'!H42+'Zone 4'!H42+'Zone 3'!H42+'Zone 2'!H42+'Zone 1'!H42</f>
        <v>1</v>
      </c>
      <c r="I42" s="8">
        <f>'Zone 21'!I42+'Zone 20'!I42+'Zone 19'!I42+'Zone 18'!I42+'Zone 17'!I42+'Zone 16'!I42+'Zone 15'!I42+'Zone 14'!I42+'Zone 13'!I42+'Zone 12'!I42+'Zone 11'!I42+'Zone 10'!I42+'Zone 9'!I42+'Zone 8'!I42+'Zone 7'!I42+'Zone 6'!I42+'Zone 5'!I42+'Zone 4'!I42+'Zone 3'!I42+'Zone 2'!I42+'Zone 1'!I42</f>
        <v>2</v>
      </c>
      <c r="J42" s="8">
        <f>'Zone 21'!J42+'Zone 20'!J42+'Zone 19'!J42+'Zone 18'!J42+'Zone 17'!J42+'Zone 16'!J42+'Zone 15'!J42+'Zone 14'!J42+'Zone 13'!J42+'Zone 12'!J42+'Zone 11'!J42+'Zone 10'!J42+'Zone 9'!J42+'Zone 8'!J42+'Zone 7'!J42+'Zone 6'!J42+'Zone 5'!J42+'Zone 4'!J42+'Zone 3'!J42+'Zone 2'!J42+'Zone 1'!J42</f>
        <v>0</v>
      </c>
      <c r="K42" s="8">
        <f>'Zone 21'!K42+'Zone 20'!K42+'Zone 19'!K42+'Zone 18'!K42+'Zone 17'!K42+'Zone 16'!K42+'Zone 15'!K42+'Zone 14'!K42+'Zone 13'!K42+'Zone 12'!K42+'Zone 11'!K42+'Zone 10'!K42+'Zone 9'!K42+'Zone 8'!K42+'Zone 7'!K42+'Zone 6'!K42+'Zone 5'!K42+'Zone 4'!K42+'Zone 3'!K42+'Zone 2'!K42+'Zone 1'!K42</f>
        <v>0</v>
      </c>
      <c r="L42" s="8">
        <f>'Zone 21'!L42+'Zone 20'!L42+'Zone 19'!L42+'Zone 18'!L42+'Zone 17'!L42+'Zone 16'!L42+'Zone 15'!L42+'Zone 14'!L42+'Zone 13'!L42+'Zone 12'!L42+'Zone 11'!L42+'Zone 10'!L42+'Zone 9'!L42+'Zone 8'!L42+'Zone 7'!L42+'Zone 6'!L42+'Zone 5'!L42+'Zone 4'!L42+'Zone 3'!L42+'Zone 2'!L42+'Zone 1'!L42</f>
        <v>0</v>
      </c>
      <c r="M42" s="8">
        <f>'Zone 21'!M42+'Zone 20'!M42+'Zone 19'!M42+'Zone 18'!M42+'Zone 17'!M42+'Zone 16'!M42+'Zone 15'!M42+'Zone 14'!M42+'Zone 13'!M42+'Zone 12'!M42+'Zone 11'!M42+'Zone 10'!M42+'Zone 9'!M42+'Zone 8'!M42+'Zone 7'!M42+'Zone 6'!M42+'Zone 5'!M42+'Zone 4'!M42+'Zone 3'!M42+'Zone 2'!M42+'Zone 1'!M42</f>
        <v>0</v>
      </c>
      <c r="N42" s="8">
        <f>'Zone 21'!N42+'Zone 20'!N42+'Zone 19'!N42+'Zone 18'!N42+'Zone 17'!N42+'Zone 16'!N42+'Zone 15'!N42+'Zone 14'!N42+'Zone 13'!N42+'Zone 12'!N42+'Zone 11'!N42+'Zone 10'!N42+'Zone 9'!N42+'Zone 8'!N42+'Zone 7'!N42+'Zone 6'!N42+'Zone 5'!N42+'Zone 4'!N42+'Zone 3'!N42+'Zone 2'!N42+'Zone 1'!N42</f>
        <v>0</v>
      </c>
      <c r="O42" s="8">
        <f>'Zone 21'!T42+'Zone 20'!T42+'Zone 19'!T42+'Zone 18'!T42+'Zone 17'!T42+'Zone 16'!T42+'Zone 15'!T42+'Zone 14'!T42+'Zone 13'!T42+'Zone 12'!T42+'Zone 11'!T42+'Zone 10'!T42+'Zone 9'!T42+'Zone 8'!T42+'Zone 7'!T42+'Zone 6'!T42+'Zone 5'!T42+'Zone 4'!T42+'Zone 3'!T42+'Zone 2'!T42+'Zone 1'!T42</f>
        <v>0</v>
      </c>
      <c r="P42" s="8">
        <f>'Zone 21'!U42+'Zone 20'!U42+'Zone 19'!U42+'Zone 18'!U42+'Zone 17'!U42+'Zone 16'!U42+'Zone 15'!U42+'Zone 14'!U42+'Zone 13'!U42+'Zone 12'!U42+'Zone 11'!U42+'Zone 10'!U42+'Zone 9'!U42+'Zone 8'!U42+'Zone 7'!U42+'Zone 6'!U42+'Zone 5'!U42+'Zone 4'!U42+'Zone 3'!U42+'Zone 2'!U42+'Zone 1'!U42</f>
        <v>2</v>
      </c>
    </row>
    <row r="43" spans="1:16" ht="12.75">
      <c r="A43" s="7">
        <v>39</v>
      </c>
      <c r="B43" s="7" t="s">
        <v>105</v>
      </c>
      <c r="C43" s="8">
        <f>'Zone 21'!C43+'Zone 20'!C43+'Zone 19'!C43+'Zone 18'!C43+'Zone 17'!C43+'Zone 16'!C43+'Zone 15'!C43+'Zone 14'!C43+'Zone 13'!C43+'Zone 12'!C43+'Zone 11'!C43+'Zone 10'!C43+'Zone 9'!C43+'Zone 8'!C43+'Zone 7'!C43+'Zone 6'!C43+'Zone 5'!C43+'Zone 4'!C43+'Zone 3'!C43+'Zone 2'!C43+'Zone 1'!C43</f>
        <v>22</v>
      </c>
      <c r="D43" s="8">
        <f>'Zone 21'!D43+'Zone 20'!D43+'Zone 19'!D43+'Zone 18'!D43+'Zone 17'!D43+'Zone 16'!D43+'Zone 15'!D43+'Zone 14'!D43+'Zone 13'!D43+'Zone 12'!D43+'Zone 11'!D43+'Zone 10'!D43+'Zone 9'!D43+'Zone 8'!D43+'Zone 7'!D43+'Zone 6'!D43+'Zone 5'!D43+'Zone 4'!D43+'Zone 3'!D43+'Zone 2'!D43+'Zone 1'!D43</f>
        <v>0</v>
      </c>
      <c r="E43" s="8">
        <f>'Zone 21'!E43+'Zone 20'!E43+'Zone 19'!E43+'Zone 18'!E43+'Zone 17'!E43+'Zone 16'!E43+'Zone 15'!E43+'Zone 14'!E43+'Zone 13'!E43+'Zone 12'!E43+'Zone 11'!E43+'Zone 10'!E43+'Zone 9'!E43+'Zone 8'!E43+'Zone 7'!E43+'Zone 6'!E43+'Zone 5'!E43+'Zone 4'!E43+'Zone 3'!E43+'Zone 2'!E43+'Zone 1'!E43</f>
        <v>0</v>
      </c>
      <c r="F43" s="8">
        <f>'Zone 21'!F43+'Zone 20'!F43+'Zone 19'!F43+'Zone 18'!F43+'Zone 17'!F43+'Zone 16'!F43+'Zone 15'!F43+'Zone 14'!F43+'Zone 13'!F43+'Zone 12'!F43+'Zone 11'!F43+'Zone 10'!F43+'Zone 9'!F43+'Zone 8'!F43+'Zone 7'!F43+'Zone 6'!F43+'Zone 5'!F43+'Zone 4'!F43+'Zone 3'!F43+'Zone 2'!F43+'Zone 1'!F43</f>
        <v>1</v>
      </c>
      <c r="G43" s="8">
        <f>'Zone 21'!G43+'Zone 20'!G43+'Zone 19'!G43+'Zone 18'!G43+'Zone 17'!G43+'Zone 16'!G43+'Zone 15'!G43+'Zone 14'!G43+'Zone 13'!G43+'Zone 12'!G43+'Zone 11'!G43+'Zone 10'!G43+'Zone 9'!G43+'Zone 8'!G43+'Zone 7'!G43+'Zone 6'!G43+'Zone 5'!G43+'Zone 4'!G43+'Zone 3'!G43+'Zone 2'!G43+'Zone 1'!G43</f>
        <v>5</v>
      </c>
      <c r="H43" s="8">
        <f>'Zone 21'!H43+'Zone 20'!H43+'Zone 19'!H43+'Zone 18'!H43+'Zone 17'!H43+'Zone 16'!H43+'Zone 15'!H43+'Zone 14'!H43+'Zone 13'!H43+'Zone 12'!H43+'Zone 11'!H43+'Zone 10'!H43+'Zone 9'!H43+'Zone 8'!H43+'Zone 7'!H43+'Zone 6'!H43+'Zone 5'!H43+'Zone 4'!H43+'Zone 3'!H43+'Zone 2'!H43+'Zone 1'!H43</f>
        <v>0</v>
      </c>
      <c r="I43" s="8">
        <f>'Zone 21'!I43+'Zone 20'!I43+'Zone 19'!I43+'Zone 18'!I43+'Zone 17'!I43+'Zone 16'!I43+'Zone 15'!I43+'Zone 14'!I43+'Zone 13'!I43+'Zone 12'!I43+'Zone 11'!I43+'Zone 10'!I43+'Zone 9'!I43+'Zone 8'!I43+'Zone 7'!I43+'Zone 6'!I43+'Zone 5'!I43+'Zone 4'!I43+'Zone 3'!I43+'Zone 2'!I43+'Zone 1'!I43</f>
        <v>2</v>
      </c>
      <c r="J43" s="8">
        <f>'Zone 21'!J43+'Zone 20'!J43+'Zone 19'!J43+'Zone 18'!J43+'Zone 17'!J43+'Zone 16'!J43+'Zone 15'!J43+'Zone 14'!J43+'Zone 13'!J43+'Zone 12'!J43+'Zone 11'!J43+'Zone 10'!J43+'Zone 9'!J43+'Zone 8'!J43+'Zone 7'!J43+'Zone 6'!J43+'Zone 5'!J43+'Zone 4'!J43+'Zone 3'!J43+'Zone 2'!J43+'Zone 1'!J43</f>
        <v>2</v>
      </c>
      <c r="K43" s="8">
        <f>'Zone 21'!K43+'Zone 20'!K43+'Zone 19'!K43+'Zone 18'!K43+'Zone 17'!K43+'Zone 16'!K43+'Zone 15'!K43+'Zone 14'!K43+'Zone 13'!K43+'Zone 12'!K43+'Zone 11'!K43+'Zone 10'!K43+'Zone 9'!K43+'Zone 8'!K43+'Zone 7'!K43+'Zone 6'!K43+'Zone 5'!K43+'Zone 4'!K43+'Zone 3'!K43+'Zone 2'!K43+'Zone 1'!K43</f>
        <v>0</v>
      </c>
      <c r="L43" s="8">
        <f>'Zone 21'!L43+'Zone 20'!L43+'Zone 19'!L43+'Zone 18'!L43+'Zone 17'!L43+'Zone 16'!L43+'Zone 15'!L43+'Zone 14'!L43+'Zone 13'!L43+'Zone 12'!L43+'Zone 11'!L43+'Zone 10'!L43+'Zone 9'!L43+'Zone 8'!L43+'Zone 7'!L43+'Zone 6'!L43+'Zone 5'!L43+'Zone 4'!L43+'Zone 3'!L43+'Zone 2'!L43+'Zone 1'!L43</f>
        <v>0</v>
      </c>
      <c r="M43" s="8">
        <f>'Zone 21'!M43+'Zone 20'!M43+'Zone 19'!M43+'Zone 18'!M43+'Zone 17'!M43+'Zone 16'!M43+'Zone 15'!M43+'Zone 14'!M43+'Zone 13'!M43+'Zone 12'!M43+'Zone 11'!M43+'Zone 10'!M43+'Zone 9'!M43+'Zone 8'!M43+'Zone 7'!M43+'Zone 6'!M43+'Zone 5'!M43+'Zone 4'!M43+'Zone 3'!M43+'Zone 2'!M43+'Zone 1'!M43</f>
        <v>1</v>
      </c>
      <c r="N43" s="8">
        <f>'Zone 21'!N43+'Zone 20'!N43+'Zone 19'!N43+'Zone 18'!N43+'Zone 17'!N43+'Zone 16'!N43+'Zone 15'!N43+'Zone 14'!N43+'Zone 13'!N43+'Zone 12'!N43+'Zone 11'!N43+'Zone 10'!N43+'Zone 9'!N43+'Zone 8'!N43+'Zone 7'!N43+'Zone 6'!N43+'Zone 5'!N43+'Zone 4'!N43+'Zone 3'!N43+'Zone 2'!N43+'Zone 1'!N43</f>
        <v>0</v>
      </c>
      <c r="O43" s="8">
        <f>'Zone 21'!T43+'Zone 20'!T43+'Zone 19'!T43+'Zone 18'!T43+'Zone 17'!T43+'Zone 16'!T43+'Zone 15'!T43+'Zone 14'!T43+'Zone 13'!T43+'Zone 12'!T43+'Zone 11'!T43+'Zone 10'!T43+'Zone 9'!T43+'Zone 8'!T43+'Zone 7'!T43+'Zone 6'!T43+'Zone 5'!T43+'Zone 4'!T43+'Zone 3'!T43+'Zone 2'!T43+'Zone 1'!T43</f>
        <v>4</v>
      </c>
      <c r="P43" s="8">
        <f>'Zone 21'!U43+'Zone 20'!U43+'Zone 19'!U43+'Zone 18'!U43+'Zone 17'!U43+'Zone 16'!U43+'Zone 15'!U43+'Zone 14'!U43+'Zone 13'!U43+'Zone 12'!U43+'Zone 11'!U43+'Zone 10'!U43+'Zone 9'!U43+'Zone 8'!U43+'Zone 7'!U43+'Zone 6'!U43+'Zone 5'!U43+'Zone 4'!U43+'Zone 3'!U43+'Zone 2'!U43+'Zone 1'!U43</f>
        <v>1</v>
      </c>
    </row>
    <row r="44" spans="1:16" ht="12.75">
      <c r="A44" s="7">
        <v>40</v>
      </c>
      <c r="B44" s="7" t="s">
        <v>106</v>
      </c>
      <c r="C44" s="8">
        <f>'Zone 21'!C44+'Zone 20'!C44+'Zone 19'!C44+'Zone 18'!C44+'Zone 17'!C44+'Zone 16'!C44+'Zone 15'!C44+'Zone 14'!C44+'Zone 13'!C44+'Zone 12'!C44+'Zone 11'!C44+'Zone 10'!C44+'Zone 9'!C44+'Zone 8'!C44+'Zone 7'!C44+'Zone 6'!C44+'Zone 5'!C44+'Zone 4'!C44+'Zone 3'!C44+'Zone 2'!C44+'Zone 1'!C44</f>
        <v>12</v>
      </c>
      <c r="D44" s="8">
        <f>'Zone 21'!D44+'Zone 20'!D44+'Zone 19'!D44+'Zone 18'!D44+'Zone 17'!D44+'Zone 16'!D44+'Zone 15'!D44+'Zone 14'!D44+'Zone 13'!D44+'Zone 12'!D44+'Zone 11'!D44+'Zone 10'!D44+'Zone 9'!D44+'Zone 8'!D44+'Zone 7'!D44+'Zone 6'!D44+'Zone 5'!D44+'Zone 4'!D44+'Zone 3'!D44+'Zone 2'!D44+'Zone 1'!D44</f>
        <v>0</v>
      </c>
      <c r="E44" s="8">
        <f>'Zone 21'!E44+'Zone 20'!E44+'Zone 19'!E44+'Zone 18'!E44+'Zone 17'!E44+'Zone 16'!E44+'Zone 15'!E44+'Zone 14'!E44+'Zone 13'!E44+'Zone 12'!E44+'Zone 11'!E44+'Zone 10'!E44+'Zone 9'!E44+'Zone 8'!E44+'Zone 7'!E44+'Zone 6'!E44+'Zone 5'!E44+'Zone 4'!E44+'Zone 3'!E44+'Zone 2'!E44+'Zone 1'!E44</f>
        <v>0</v>
      </c>
      <c r="F44" s="8">
        <f>'Zone 21'!F44+'Zone 20'!F44+'Zone 19'!F44+'Zone 18'!F44+'Zone 17'!F44+'Zone 16'!F44+'Zone 15'!F44+'Zone 14'!F44+'Zone 13'!F44+'Zone 12'!F44+'Zone 11'!F44+'Zone 10'!F44+'Zone 9'!F44+'Zone 8'!F44+'Zone 7'!F44+'Zone 6'!F44+'Zone 5'!F44+'Zone 4'!F44+'Zone 3'!F44+'Zone 2'!F44+'Zone 1'!F44</f>
        <v>0</v>
      </c>
      <c r="G44" s="8">
        <f>'Zone 21'!G44+'Zone 20'!G44+'Zone 19'!G44+'Zone 18'!G44+'Zone 17'!G44+'Zone 16'!G44+'Zone 15'!G44+'Zone 14'!G44+'Zone 13'!G44+'Zone 12'!G44+'Zone 11'!G44+'Zone 10'!G44+'Zone 9'!G44+'Zone 8'!G44+'Zone 7'!G44+'Zone 6'!G44+'Zone 5'!G44+'Zone 4'!G44+'Zone 3'!G44+'Zone 2'!G44+'Zone 1'!G44</f>
        <v>9</v>
      </c>
      <c r="H44" s="8">
        <f>'Zone 21'!H44+'Zone 20'!H44+'Zone 19'!H44+'Zone 18'!H44+'Zone 17'!H44+'Zone 16'!H44+'Zone 15'!H44+'Zone 14'!H44+'Zone 13'!H44+'Zone 12'!H44+'Zone 11'!H44+'Zone 10'!H44+'Zone 9'!H44+'Zone 8'!H44+'Zone 7'!H44+'Zone 6'!H44+'Zone 5'!H44+'Zone 4'!H44+'Zone 3'!H44+'Zone 2'!H44+'Zone 1'!H44</f>
        <v>3</v>
      </c>
      <c r="I44" s="8">
        <f>'Zone 21'!I44+'Zone 20'!I44+'Zone 19'!I44+'Zone 18'!I44+'Zone 17'!I44+'Zone 16'!I44+'Zone 15'!I44+'Zone 14'!I44+'Zone 13'!I44+'Zone 12'!I44+'Zone 11'!I44+'Zone 10'!I44+'Zone 9'!I44+'Zone 8'!I44+'Zone 7'!I44+'Zone 6'!I44+'Zone 5'!I44+'Zone 4'!I44+'Zone 3'!I44+'Zone 2'!I44+'Zone 1'!I44</f>
        <v>2</v>
      </c>
      <c r="J44" s="8">
        <f>'Zone 21'!J44+'Zone 20'!J44+'Zone 19'!J44+'Zone 18'!J44+'Zone 17'!J44+'Zone 16'!J44+'Zone 15'!J44+'Zone 14'!J44+'Zone 13'!J44+'Zone 12'!J44+'Zone 11'!J44+'Zone 10'!J44+'Zone 9'!J44+'Zone 8'!J44+'Zone 7'!J44+'Zone 6'!J44+'Zone 5'!J44+'Zone 4'!J44+'Zone 3'!J44+'Zone 2'!J44+'Zone 1'!J44</f>
        <v>0</v>
      </c>
      <c r="K44" s="8">
        <f>'Zone 21'!K44+'Zone 20'!K44+'Zone 19'!K44+'Zone 18'!K44+'Zone 17'!K44+'Zone 16'!K44+'Zone 15'!K44+'Zone 14'!K44+'Zone 13'!K44+'Zone 12'!K44+'Zone 11'!K44+'Zone 10'!K44+'Zone 9'!K44+'Zone 8'!K44+'Zone 7'!K44+'Zone 6'!K44+'Zone 5'!K44+'Zone 4'!K44+'Zone 3'!K44+'Zone 2'!K44+'Zone 1'!K44</f>
        <v>0</v>
      </c>
      <c r="L44" s="8">
        <f>'Zone 21'!L44+'Zone 20'!L44+'Zone 19'!L44+'Zone 18'!L44+'Zone 17'!L44+'Zone 16'!L44+'Zone 15'!L44+'Zone 14'!L44+'Zone 13'!L44+'Zone 12'!L44+'Zone 11'!L44+'Zone 10'!L44+'Zone 9'!L44+'Zone 8'!L44+'Zone 7'!L44+'Zone 6'!L44+'Zone 5'!L44+'Zone 4'!L44+'Zone 3'!L44+'Zone 2'!L44+'Zone 1'!L44</f>
        <v>0</v>
      </c>
      <c r="M44" s="8">
        <f>'Zone 21'!M44+'Zone 20'!M44+'Zone 19'!M44+'Zone 18'!M44+'Zone 17'!M44+'Zone 16'!M44+'Zone 15'!M44+'Zone 14'!M44+'Zone 13'!M44+'Zone 12'!M44+'Zone 11'!M44+'Zone 10'!M44+'Zone 9'!M44+'Zone 8'!M44+'Zone 7'!M44+'Zone 6'!M44+'Zone 5'!M44+'Zone 4'!M44+'Zone 3'!M44+'Zone 2'!M44+'Zone 1'!M44</f>
        <v>0</v>
      </c>
      <c r="N44" s="8">
        <f>'Zone 21'!N44+'Zone 20'!N44+'Zone 19'!N44+'Zone 18'!N44+'Zone 17'!N44+'Zone 16'!N44+'Zone 15'!N44+'Zone 14'!N44+'Zone 13'!N44+'Zone 12'!N44+'Zone 11'!N44+'Zone 10'!N44+'Zone 9'!N44+'Zone 8'!N44+'Zone 7'!N44+'Zone 6'!N44+'Zone 5'!N44+'Zone 4'!N44+'Zone 3'!N44+'Zone 2'!N44+'Zone 1'!N44</f>
        <v>0</v>
      </c>
      <c r="O44" s="8">
        <f>'Zone 21'!T44+'Zone 20'!T44+'Zone 19'!T44+'Zone 18'!T44+'Zone 17'!T44+'Zone 16'!T44+'Zone 15'!T44+'Zone 14'!T44+'Zone 13'!T44+'Zone 12'!T44+'Zone 11'!T44+'Zone 10'!T44+'Zone 9'!T44+'Zone 8'!T44+'Zone 7'!T44+'Zone 6'!T44+'Zone 5'!T44+'Zone 4'!T44+'Zone 3'!T44+'Zone 2'!T44+'Zone 1'!T44</f>
        <v>1</v>
      </c>
      <c r="P44" s="8">
        <f>'Zone 21'!U44+'Zone 20'!U44+'Zone 19'!U44+'Zone 18'!U44+'Zone 17'!U44+'Zone 16'!U44+'Zone 15'!U44+'Zone 14'!U44+'Zone 13'!U44+'Zone 12'!U44+'Zone 11'!U44+'Zone 10'!U44+'Zone 9'!U44+'Zone 8'!U44+'Zone 7'!U44+'Zone 6'!U44+'Zone 5'!U44+'Zone 4'!U44+'Zone 3'!U44+'Zone 2'!U44+'Zone 1'!U44</f>
        <v>1</v>
      </c>
    </row>
    <row r="45" spans="1:16" ht="12.75">
      <c r="A45" s="7">
        <v>41</v>
      </c>
      <c r="B45" s="7" t="s">
        <v>107</v>
      </c>
      <c r="C45" s="8">
        <f>'Zone 21'!C45+'Zone 20'!C45+'Zone 19'!C45+'Zone 18'!C45+'Zone 17'!C45+'Zone 16'!C45+'Zone 15'!C45+'Zone 14'!C45+'Zone 13'!C45+'Zone 12'!C45+'Zone 11'!C45+'Zone 10'!C45+'Zone 9'!C45+'Zone 8'!C45+'Zone 7'!C45+'Zone 6'!C45+'Zone 5'!C45+'Zone 4'!C45+'Zone 3'!C45+'Zone 2'!C45+'Zone 1'!C45</f>
        <v>17</v>
      </c>
      <c r="D45" s="8">
        <f>'Zone 21'!D45+'Zone 20'!D45+'Zone 19'!D45+'Zone 18'!D45+'Zone 17'!D45+'Zone 16'!D45+'Zone 15'!D45+'Zone 14'!D45+'Zone 13'!D45+'Zone 12'!D45+'Zone 11'!D45+'Zone 10'!D45+'Zone 9'!D45+'Zone 8'!D45+'Zone 7'!D45+'Zone 6'!D45+'Zone 5'!D45+'Zone 4'!D45+'Zone 3'!D45+'Zone 2'!D45+'Zone 1'!D45</f>
        <v>2</v>
      </c>
      <c r="E45" s="8">
        <f>'Zone 21'!E45+'Zone 20'!E45+'Zone 19'!E45+'Zone 18'!E45+'Zone 17'!E45+'Zone 16'!E45+'Zone 15'!E45+'Zone 14'!E45+'Zone 13'!E45+'Zone 12'!E45+'Zone 11'!E45+'Zone 10'!E45+'Zone 9'!E45+'Zone 8'!E45+'Zone 7'!E45+'Zone 6'!E45+'Zone 5'!E45+'Zone 4'!E45+'Zone 3'!E45+'Zone 2'!E45+'Zone 1'!E45</f>
        <v>0</v>
      </c>
      <c r="F45" s="8">
        <f>'Zone 21'!F45+'Zone 20'!F45+'Zone 19'!F45+'Zone 18'!F45+'Zone 17'!F45+'Zone 16'!F45+'Zone 15'!F45+'Zone 14'!F45+'Zone 13'!F45+'Zone 12'!F45+'Zone 11'!F45+'Zone 10'!F45+'Zone 9'!F45+'Zone 8'!F45+'Zone 7'!F45+'Zone 6'!F45+'Zone 5'!F45+'Zone 4'!F45+'Zone 3'!F45+'Zone 2'!F45+'Zone 1'!F45</f>
        <v>0</v>
      </c>
      <c r="G45" s="8">
        <f>'Zone 21'!G45+'Zone 20'!G45+'Zone 19'!G45+'Zone 18'!G45+'Zone 17'!G45+'Zone 16'!G45+'Zone 15'!G45+'Zone 14'!G45+'Zone 13'!G45+'Zone 12'!G45+'Zone 11'!G45+'Zone 10'!G45+'Zone 9'!G45+'Zone 8'!G45+'Zone 7'!G45+'Zone 6'!G45+'Zone 5'!G45+'Zone 4'!G45+'Zone 3'!G45+'Zone 2'!G45+'Zone 1'!G45</f>
        <v>5</v>
      </c>
      <c r="H45" s="8">
        <f>'Zone 21'!H45+'Zone 20'!H45+'Zone 19'!H45+'Zone 18'!H45+'Zone 17'!H45+'Zone 16'!H45+'Zone 15'!H45+'Zone 14'!H45+'Zone 13'!H45+'Zone 12'!H45+'Zone 11'!H45+'Zone 10'!H45+'Zone 9'!H45+'Zone 8'!H45+'Zone 7'!H45+'Zone 6'!H45+'Zone 5'!H45+'Zone 4'!H45+'Zone 3'!H45+'Zone 2'!H45+'Zone 1'!H45</f>
        <v>3</v>
      </c>
      <c r="I45" s="8">
        <f>'Zone 21'!I45+'Zone 20'!I45+'Zone 19'!I45+'Zone 18'!I45+'Zone 17'!I45+'Zone 16'!I45+'Zone 15'!I45+'Zone 14'!I45+'Zone 13'!I45+'Zone 12'!I45+'Zone 11'!I45+'Zone 10'!I45+'Zone 9'!I45+'Zone 8'!I45+'Zone 7'!I45+'Zone 6'!I45+'Zone 5'!I45+'Zone 4'!I45+'Zone 3'!I45+'Zone 2'!I45+'Zone 1'!I45</f>
        <v>2</v>
      </c>
      <c r="J45" s="8">
        <f>'Zone 21'!J45+'Zone 20'!J45+'Zone 19'!J45+'Zone 18'!J45+'Zone 17'!J45+'Zone 16'!J45+'Zone 15'!J45+'Zone 14'!J45+'Zone 13'!J45+'Zone 12'!J45+'Zone 11'!J45+'Zone 10'!J45+'Zone 9'!J45+'Zone 8'!J45+'Zone 7'!J45+'Zone 6'!J45+'Zone 5'!J45+'Zone 4'!J45+'Zone 3'!J45+'Zone 2'!J45+'Zone 1'!J45</f>
        <v>1</v>
      </c>
      <c r="K45" s="8">
        <f>'Zone 21'!K45+'Zone 20'!K45+'Zone 19'!K45+'Zone 18'!K45+'Zone 17'!K45+'Zone 16'!K45+'Zone 15'!K45+'Zone 14'!K45+'Zone 13'!K45+'Zone 12'!K45+'Zone 11'!K45+'Zone 10'!K45+'Zone 9'!K45+'Zone 8'!K45+'Zone 7'!K45+'Zone 6'!K45+'Zone 5'!K45+'Zone 4'!K45+'Zone 3'!K45+'Zone 2'!K45+'Zone 1'!K45</f>
        <v>0</v>
      </c>
      <c r="L45" s="8">
        <f>'Zone 21'!L45+'Zone 20'!L45+'Zone 19'!L45+'Zone 18'!L45+'Zone 17'!L45+'Zone 16'!L45+'Zone 15'!L45+'Zone 14'!L45+'Zone 13'!L45+'Zone 12'!L45+'Zone 11'!L45+'Zone 10'!L45+'Zone 9'!L45+'Zone 8'!L45+'Zone 7'!L45+'Zone 6'!L45+'Zone 5'!L45+'Zone 4'!L45+'Zone 3'!L45+'Zone 2'!L45+'Zone 1'!L45</f>
        <v>0</v>
      </c>
      <c r="M45" s="8">
        <f>'Zone 21'!M45+'Zone 20'!M45+'Zone 19'!M45+'Zone 18'!M45+'Zone 17'!M45+'Zone 16'!M45+'Zone 15'!M45+'Zone 14'!M45+'Zone 13'!M45+'Zone 12'!M45+'Zone 11'!M45+'Zone 10'!M45+'Zone 9'!M45+'Zone 8'!M45+'Zone 7'!M45+'Zone 6'!M45+'Zone 5'!M45+'Zone 4'!M45+'Zone 3'!M45+'Zone 2'!M45+'Zone 1'!M45</f>
        <v>3</v>
      </c>
      <c r="N45" s="8">
        <f>'Zone 21'!N45+'Zone 20'!N45+'Zone 19'!N45+'Zone 18'!N45+'Zone 17'!N45+'Zone 16'!N45+'Zone 15'!N45+'Zone 14'!N45+'Zone 13'!N45+'Zone 12'!N45+'Zone 11'!N45+'Zone 10'!N45+'Zone 9'!N45+'Zone 8'!N45+'Zone 7'!N45+'Zone 6'!N45+'Zone 5'!N45+'Zone 4'!N45+'Zone 3'!N45+'Zone 2'!N45+'Zone 1'!N45</f>
        <v>0</v>
      </c>
      <c r="O45" s="8">
        <f>'Zone 21'!T45+'Zone 20'!T45+'Zone 19'!T45+'Zone 18'!T45+'Zone 17'!T45+'Zone 16'!T45+'Zone 15'!T45+'Zone 14'!T45+'Zone 13'!T45+'Zone 12'!T45+'Zone 11'!T45+'Zone 10'!T45+'Zone 9'!T45+'Zone 8'!T45+'Zone 7'!T45+'Zone 6'!T45+'Zone 5'!T45+'Zone 4'!T45+'Zone 3'!T45+'Zone 2'!T45+'Zone 1'!T45</f>
        <v>3</v>
      </c>
      <c r="P45" s="8">
        <f>'Zone 21'!U45+'Zone 20'!U45+'Zone 19'!U45+'Zone 18'!U45+'Zone 17'!U45+'Zone 16'!U45+'Zone 15'!U45+'Zone 14'!U45+'Zone 13'!U45+'Zone 12'!U45+'Zone 11'!U45+'Zone 10'!U45+'Zone 9'!U45+'Zone 8'!U45+'Zone 7'!U45+'Zone 6'!U45+'Zone 5'!U45+'Zone 4'!U45+'Zone 3'!U45+'Zone 2'!U45+'Zone 1'!U45</f>
        <v>0</v>
      </c>
    </row>
    <row r="46" spans="1:16" ht="12.75">
      <c r="A46" s="7">
        <v>42</v>
      </c>
      <c r="B46" s="7" t="s">
        <v>108</v>
      </c>
      <c r="C46" s="8">
        <f>'Zone 21'!C46+'Zone 20'!C46+'Zone 19'!C46+'Zone 18'!C46+'Zone 17'!C46+'Zone 16'!C46+'Zone 15'!C46+'Zone 14'!C46+'Zone 13'!C46+'Zone 12'!C46+'Zone 11'!C46+'Zone 10'!C46+'Zone 9'!C46+'Zone 8'!C46+'Zone 7'!C46+'Zone 6'!C46+'Zone 5'!C46+'Zone 4'!C46+'Zone 3'!C46+'Zone 2'!C46+'Zone 1'!C46</f>
        <v>2</v>
      </c>
      <c r="D46" s="8">
        <f>'Zone 21'!D46+'Zone 20'!D46+'Zone 19'!D46+'Zone 18'!D46+'Zone 17'!D46+'Zone 16'!D46+'Zone 15'!D46+'Zone 14'!D46+'Zone 13'!D46+'Zone 12'!D46+'Zone 11'!D46+'Zone 10'!D46+'Zone 9'!D46+'Zone 8'!D46+'Zone 7'!D46+'Zone 6'!D46+'Zone 5'!D46+'Zone 4'!D46+'Zone 3'!D46+'Zone 2'!D46+'Zone 1'!D46</f>
        <v>0</v>
      </c>
      <c r="E46" s="8">
        <f>'Zone 21'!E46+'Zone 20'!E46+'Zone 19'!E46+'Zone 18'!E46+'Zone 17'!E46+'Zone 16'!E46+'Zone 15'!E46+'Zone 14'!E46+'Zone 13'!E46+'Zone 12'!E46+'Zone 11'!E46+'Zone 10'!E46+'Zone 9'!E46+'Zone 8'!E46+'Zone 7'!E46+'Zone 6'!E46+'Zone 5'!E46+'Zone 4'!E46+'Zone 3'!E46+'Zone 2'!E46+'Zone 1'!E46</f>
        <v>0</v>
      </c>
      <c r="F46" s="8">
        <f>'Zone 21'!F46+'Zone 20'!F46+'Zone 19'!F46+'Zone 18'!F46+'Zone 17'!F46+'Zone 16'!F46+'Zone 15'!F46+'Zone 14'!F46+'Zone 13'!F46+'Zone 12'!F46+'Zone 11'!F46+'Zone 10'!F46+'Zone 9'!F46+'Zone 8'!F46+'Zone 7'!F46+'Zone 6'!F46+'Zone 5'!F46+'Zone 4'!F46+'Zone 3'!F46+'Zone 2'!F46+'Zone 1'!F46</f>
        <v>1</v>
      </c>
      <c r="G46" s="8">
        <f>'Zone 21'!G46+'Zone 20'!G46+'Zone 19'!G46+'Zone 18'!G46+'Zone 17'!G46+'Zone 16'!G46+'Zone 15'!G46+'Zone 14'!G46+'Zone 13'!G46+'Zone 12'!G46+'Zone 11'!G46+'Zone 10'!G46+'Zone 9'!G46+'Zone 8'!G46+'Zone 7'!G46+'Zone 6'!G46+'Zone 5'!G46+'Zone 4'!G46+'Zone 3'!G46+'Zone 2'!G46+'Zone 1'!G46</f>
        <v>2</v>
      </c>
      <c r="H46" s="8">
        <f>'Zone 21'!H46+'Zone 20'!H46+'Zone 19'!H46+'Zone 18'!H46+'Zone 17'!H46+'Zone 16'!H46+'Zone 15'!H46+'Zone 14'!H46+'Zone 13'!H46+'Zone 12'!H46+'Zone 11'!H46+'Zone 10'!H46+'Zone 9'!H46+'Zone 8'!H46+'Zone 7'!H46+'Zone 6'!H46+'Zone 5'!H46+'Zone 4'!H46+'Zone 3'!H46+'Zone 2'!H46+'Zone 1'!H46</f>
        <v>1</v>
      </c>
      <c r="I46" s="8">
        <f>'Zone 21'!I46+'Zone 20'!I46+'Zone 19'!I46+'Zone 18'!I46+'Zone 17'!I46+'Zone 16'!I46+'Zone 15'!I46+'Zone 14'!I46+'Zone 13'!I46+'Zone 12'!I46+'Zone 11'!I46+'Zone 10'!I46+'Zone 9'!I46+'Zone 8'!I46+'Zone 7'!I46+'Zone 6'!I46+'Zone 5'!I46+'Zone 4'!I46+'Zone 3'!I46+'Zone 2'!I46+'Zone 1'!I46</f>
        <v>1</v>
      </c>
      <c r="J46" s="8">
        <f>'Zone 21'!J46+'Zone 20'!J46+'Zone 19'!J46+'Zone 18'!J46+'Zone 17'!J46+'Zone 16'!J46+'Zone 15'!J46+'Zone 14'!J46+'Zone 13'!J46+'Zone 12'!J46+'Zone 11'!J46+'Zone 10'!J46+'Zone 9'!J46+'Zone 8'!J46+'Zone 7'!J46+'Zone 6'!J46+'Zone 5'!J46+'Zone 4'!J46+'Zone 3'!J46+'Zone 2'!J46+'Zone 1'!J46</f>
        <v>0</v>
      </c>
      <c r="K46" s="8">
        <f>'Zone 21'!K46+'Zone 20'!K46+'Zone 19'!K46+'Zone 18'!K46+'Zone 17'!K46+'Zone 16'!K46+'Zone 15'!K46+'Zone 14'!K46+'Zone 13'!K46+'Zone 12'!K46+'Zone 11'!K46+'Zone 10'!K46+'Zone 9'!K46+'Zone 8'!K46+'Zone 7'!K46+'Zone 6'!K46+'Zone 5'!K46+'Zone 4'!K46+'Zone 3'!K46+'Zone 2'!K46+'Zone 1'!K46</f>
        <v>0</v>
      </c>
      <c r="L46" s="8">
        <f>'Zone 21'!L46+'Zone 20'!L46+'Zone 19'!L46+'Zone 18'!L46+'Zone 17'!L46+'Zone 16'!L46+'Zone 15'!L46+'Zone 14'!L46+'Zone 13'!L46+'Zone 12'!L46+'Zone 11'!L46+'Zone 10'!L46+'Zone 9'!L46+'Zone 8'!L46+'Zone 7'!L46+'Zone 6'!L46+'Zone 5'!L46+'Zone 4'!L46+'Zone 3'!L46+'Zone 2'!L46+'Zone 1'!L46</f>
        <v>0</v>
      </c>
      <c r="M46" s="8">
        <f>'Zone 21'!M46+'Zone 20'!M46+'Zone 19'!M46+'Zone 18'!M46+'Zone 17'!M46+'Zone 16'!M46+'Zone 15'!M46+'Zone 14'!M46+'Zone 13'!M46+'Zone 12'!M46+'Zone 11'!M46+'Zone 10'!M46+'Zone 9'!M46+'Zone 8'!M46+'Zone 7'!M46+'Zone 6'!M46+'Zone 5'!M46+'Zone 4'!M46+'Zone 3'!M46+'Zone 2'!M46+'Zone 1'!M46</f>
        <v>0</v>
      </c>
      <c r="N46" s="8">
        <f>'Zone 21'!N46+'Zone 20'!N46+'Zone 19'!N46+'Zone 18'!N46+'Zone 17'!N46+'Zone 16'!N46+'Zone 15'!N46+'Zone 14'!N46+'Zone 13'!N46+'Zone 12'!N46+'Zone 11'!N46+'Zone 10'!N46+'Zone 9'!N46+'Zone 8'!N46+'Zone 7'!N46+'Zone 6'!N46+'Zone 5'!N46+'Zone 4'!N46+'Zone 3'!N46+'Zone 2'!N46+'Zone 1'!N46</f>
        <v>0</v>
      </c>
      <c r="O46" s="8">
        <f>'Zone 21'!T46+'Zone 20'!T46+'Zone 19'!T46+'Zone 18'!T46+'Zone 17'!T46+'Zone 16'!T46+'Zone 15'!T46+'Zone 14'!T46+'Zone 13'!T46+'Zone 12'!T46+'Zone 11'!T46+'Zone 10'!T46+'Zone 9'!T46+'Zone 8'!T46+'Zone 7'!T46+'Zone 6'!T46+'Zone 5'!T46+'Zone 4'!T46+'Zone 3'!T46+'Zone 2'!T46+'Zone 1'!T46</f>
        <v>0</v>
      </c>
      <c r="P46" s="8">
        <f>'Zone 21'!U46+'Zone 20'!U46+'Zone 19'!U46+'Zone 18'!U46+'Zone 17'!U46+'Zone 16'!U46+'Zone 15'!U46+'Zone 14'!U46+'Zone 13'!U46+'Zone 12'!U46+'Zone 11'!U46+'Zone 10'!U46+'Zone 9'!U46+'Zone 8'!U46+'Zone 7'!U46+'Zone 6'!U46+'Zone 5'!U46+'Zone 4'!U46+'Zone 3'!U46+'Zone 2'!U46+'Zone 1'!U46</f>
        <v>0</v>
      </c>
    </row>
    <row r="47" spans="1:16" ht="12.75">
      <c r="A47" s="7">
        <v>43</v>
      </c>
      <c r="B47" s="7" t="s">
        <v>109</v>
      </c>
      <c r="C47" s="8">
        <f>'Zone 21'!C47+'Zone 20'!C47+'Zone 19'!C47+'Zone 18'!C47+'Zone 17'!C47+'Zone 16'!C47+'Zone 15'!C47+'Zone 14'!C47+'Zone 13'!C47+'Zone 12'!C47+'Zone 11'!C47+'Zone 10'!C47+'Zone 9'!C47+'Zone 8'!C47+'Zone 7'!C47+'Zone 6'!C47+'Zone 5'!C47+'Zone 4'!C47+'Zone 3'!C47+'Zone 2'!C47+'Zone 1'!C47</f>
        <v>5</v>
      </c>
      <c r="D47" s="8">
        <f>'Zone 21'!D47+'Zone 20'!D47+'Zone 19'!D47+'Zone 18'!D47+'Zone 17'!D47+'Zone 16'!D47+'Zone 15'!D47+'Zone 14'!D47+'Zone 13'!D47+'Zone 12'!D47+'Zone 11'!D47+'Zone 10'!D47+'Zone 9'!D47+'Zone 8'!D47+'Zone 7'!D47+'Zone 6'!D47+'Zone 5'!D47+'Zone 4'!D47+'Zone 3'!D47+'Zone 2'!D47+'Zone 1'!D47</f>
        <v>1</v>
      </c>
      <c r="E47" s="8">
        <f>'Zone 21'!E47+'Zone 20'!E47+'Zone 19'!E47+'Zone 18'!E47+'Zone 17'!E47+'Zone 16'!E47+'Zone 15'!E47+'Zone 14'!E47+'Zone 13'!E47+'Zone 12'!E47+'Zone 11'!E47+'Zone 10'!E47+'Zone 9'!E47+'Zone 8'!E47+'Zone 7'!E47+'Zone 6'!E47+'Zone 5'!E47+'Zone 4'!E47+'Zone 3'!E47+'Zone 2'!E47+'Zone 1'!E47</f>
        <v>0</v>
      </c>
      <c r="F47" s="8">
        <f>'Zone 21'!F47+'Zone 20'!F47+'Zone 19'!F47+'Zone 18'!F47+'Zone 17'!F47+'Zone 16'!F47+'Zone 15'!F47+'Zone 14'!F47+'Zone 13'!F47+'Zone 12'!F47+'Zone 11'!F47+'Zone 10'!F47+'Zone 9'!F47+'Zone 8'!F47+'Zone 7'!F47+'Zone 6'!F47+'Zone 5'!F47+'Zone 4'!F47+'Zone 3'!F47+'Zone 2'!F47+'Zone 1'!F47</f>
        <v>0</v>
      </c>
      <c r="G47" s="8">
        <f>'Zone 21'!G47+'Zone 20'!G47+'Zone 19'!G47+'Zone 18'!G47+'Zone 17'!G47+'Zone 16'!G47+'Zone 15'!G47+'Zone 14'!G47+'Zone 13'!G47+'Zone 12'!G47+'Zone 11'!G47+'Zone 10'!G47+'Zone 9'!G47+'Zone 8'!G47+'Zone 7'!G47+'Zone 6'!G47+'Zone 5'!G47+'Zone 4'!G47+'Zone 3'!G47+'Zone 2'!G47+'Zone 1'!G47</f>
        <v>2</v>
      </c>
      <c r="H47" s="8">
        <f>'Zone 21'!H47+'Zone 20'!H47+'Zone 19'!H47+'Zone 18'!H47+'Zone 17'!H47+'Zone 16'!H47+'Zone 15'!H47+'Zone 14'!H47+'Zone 13'!H47+'Zone 12'!H47+'Zone 11'!H47+'Zone 10'!H47+'Zone 9'!H47+'Zone 8'!H47+'Zone 7'!H47+'Zone 6'!H47+'Zone 5'!H47+'Zone 4'!H47+'Zone 3'!H47+'Zone 2'!H47+'Zone 1'!H47</f>
        <v>0</v>
      </c>
      <c r="I47" s="8">
        <f>'Zone 21'!I47+'Zone 20'!I47+'Zone 19'!I47+'Zone 18'!I47+'Zone 17'!I47+'Zone 16'!I47+'Zone 15'!I47+'Zone 14'!I47+'Zone 13'!I47+'Zone 12'!I47+'Zone 11'!I47+'Zone 10'!I47+'Zone 9'!I47+'Zone 8'!I47+'Zone 7'!I47+'Zone 6'!I47+'Zone 5'!I47+'Zone 4'!I47+'Zone 3'!I47+'Zone 2'!I47+'Zone 1'!I47</f>
        <v>1</v>
      </c>
      <c r="J47" s="8">
        <f>'Zone 21'!J47+'Zone 20'!J47+'Zone 19'!J47+'Zone 18'!J47+'Zone 17'!J47+'Zone 16'!J47+'Zone 15'!J47+'Zone 14'!J47+'Zone 13'!J47+'Zone 12'!J47+'Zone 11'!J47+'Zone 10'!J47+'Zone 9'!J47+'Zone 8'!J47+'Zone 7'!J47+'Zone 6'!J47+'Zone 5'!J47+'Zone 4'!J47+'Zone 3'!J47+'Zone 2'!J47+'Zone 1'!J47</f>
        <v>0</v>
      </c>
      <c r="K47" s="8">
        <f>'Zone 21'!K47+'Zone 20'!K47+'Zone 19'!K47+'Zone 18'!K47+'Zone 17'!K47+'Zone 16'!K47+'Zone 15'!K47+'Zone 14'!K47+'Zone 13'!K47+'Zone 12'!K47+'Zone 11'!K47+'Zone 10'!K47+'Zone 9'!K47+'Zone 8'!K47+'Zone 7'!K47+'Zone 6'!K47+'Zone 5'!K47+'Zone 4'!K47+'Zone 3'!K47+'Zone 2'!K47+'Zone 1'!K47</f>
        <v>0</v>
      </c>
      <c r="L47" s="8">
        <f>'Zone 21'!L47+'Zone 20'!L47+'Zone 19'!L47+'Zone 18'!L47+'Zone 17'!L47+'Zone 16'!L47+'Zone 15'!L47+'Zone 14'!L47+'Zone 13'!L47+'Zone 12'!L47+'Zone 11'!L47+'Zone 10'!L47+'Zone 9'!L47+'Zone 8'!L47+'Zone 7'!L47+'Zone 6'!L47+'Zone 5'!L47+'Zone 4'!L47+'Zone 3'!L47+'Zone 2'!L47+'Zone 1'!L47</f>
        <v>0</v>
      </c>
      <c r="M47" s="8">
        <f>'Zone 21'!M47+'Zone 20'!M47+'Zone 19'!M47+'Zone 18'!M47+'Zone 17'!M47+'Zone 16'!M47+'Zone 15'!M47+'Zone 14'!M47+'Zone 13'!M47+'Zone 12'!M47+'Zone 11'!M47+'Zone 10'!M47+'Zone 9'!M47+'Zone 8'!M47+'Zone 7'!M47+'Zone 6'!M47+'Zone 5'!M47+'Zone 4'!M47+'Zone 3'!M47+'Zone 2'!M47+'Zone 1'!M47</f>
        <v>2</v>
      </c>
      <c r="N47" s="8">
        <f>'Zone 21'!N47+'Zone 20'!N47+'Zone 19'!N47+'Zone 18'!N47+'Zone 17'!N47+'Zone 16'!N47+'Zone 15'!N47+'Zone 14'!N47+'Zone 13'!N47+'Zone 12'!N47+'Zone 11'!N47+'Zone 10'!N47+'Zone 9'!N47+'Zone 8'!N47+'Zone 7'!N47+'Zone 6'!N47+'Zone 5'!N47+'Zone 4'!N47+'Zone 3'!N47+'Zone 2'!N47+'Zone 1'!N47</f>
        <v>0</v>
      </c>
      <c r="O47" s="8">
        <f>'Zone 21'!T47+'Zone 20'!T47+'Zone 19'!T47+'Zone 18'!T47+'Zone 17'!T47+'Zone 16'!T47+'Zone 15'!T47+'Zone 14'!T47+'Zone 13'!T47+'Zone 12'!T47+'Zone 11'!T47+'Zone 10'!T47+'Zone 9'!T47+'Zone 8'!T47+'Zone 7'!T47+'Zone 6'!T47+'Zone 5'!T47+'Zone 4'!T47+'Zone 3'!T47+'Zone 2'!T47+'Zone 1'!T47</f>
        <v>1</v>
      </c>
      <c r="P47" s="8">
        <f>'Zone 21'!U47+'Zone 20'!U47+'Zone 19'!U47+'Zone 18'!U47+'Zone 17'!U47+'Zone 16'!U47+'Zone 15'!U47+'Zone 14'!U47+'Zone 13'!U47+'Zone 12'!U47+'Zone 11'!U47+'Zone 10'!U47+'Zone 9'!U47+'Zone 8'!U47+'Zone 7'!U47+'Zone 6'!U47+'Zone 5'!U47+'Zone 4'!U47+'Zone 3'!U47+'Zone 2'!U47+'Zone 1'!U47</f>
        <v>0</v>
      </c>
    </row>
    <row r="48" spans="1:16" ht="12.75">
      <c r="A48" s="7">
        <v>44</v>
      </c>
      <c r="B48" s="7" t="s">
        <v>110</v>
      </c>
      <c r="C48" s="8">
        <f>'Zone 21'!C48+'Zone 20'!C48+'Zone 19'!C48+'Zone 18'!C48+'Zone 17'!C48+'Zone 16'!C48+'Zone 15'!C48+'Zone 14'!C48+'Zone 13'!C48+'Zone 12'!C48+'Zone 11'!C48+'Zone 10'!C48+'Zone 9'!C48+'Zone 8'!C48+'Zone 7'!C48+'Zone 6'!C48+'Zone 5'!C48+'Zone 4'!C48+'Zone 3'!C48+'Zone 2'!C48+'Zone 1'!C48</f>
        <v>2</v>
      </c>
      <c r="D48" s="8">
        <f>'Zone 21'!D48+'Zone 20'!D48+'Zone 19'!D48+'Zone 18'!D48+'Zone 17'!D48+'Zone 16'!D48+'Zone 15'!D48+'Zone 14'!D48+'Zone 13'!D48+'Zone 12'!D48+'Zone 11'!D48+'Zone 10'!D48+'Zone 9'!D48+'Zone 8'!D48+'Zone 7'!D48+'Zone 6'!D48+'Zone 5'!D48+'Zone 4'!D48+'Zone 3'!D48+'Zone 2'!D48+'Zone 1'!D48</f>
        <v>1</v>
      </c>
      <c r="E48" s="8">
        <f>'Zone 21'!E48+'Zone 20'!E48+'Zone 19'!E48+'Zone 18'!E48+'Zone 17'!E48+'Zone 16'!E48+'Zone 15'!E48+'Zone 14'!E48+'Zone 13'!E48+'Zone 12'!E48+'Zone 11'!E48+'Zone 10'!E48+'Zone 9'!E48+'Zone 8'!E48+'Zone 7'!E48+'Zone 6'!E48+'Zone 5'!E48+'Zone 4'!E48+'Zone 3'!E48+'Zone 2'!E48+'Zone 1'!E48</f>
        <v>1</v>
      </c>
      <c r="F48" s="8">
        <f>'Zone 21'!F48+'Zone 20'!F48+'Zone 19'!F48+'Zone 18'!F48+'Zone 17'!F48+'Zone 16'!F48+'Zone 15'!F48+'Zone 14'!F48+'Zone 13'!F48+'Zone 12'!F48+'Zone 11'!F48+'Zone 10'!F48+'Zone 9'!F48+'Zone 8'!F48+'Zone 7'!F48+'Zone 6'!F48+'Zone 5'!F48+'Zone 4'!F48+'Zone 3'!F48+'Zone 2'!F48+'Zone 1'!F48</f>
        <v>0</v>
      </c>
      <c r="G48" s="8">
        <f>'Zone 21'!G48+'Zone 20'!G48+'Zone 19'!G48+'Zone 18'!G48+'Zone 17'!G48+'Zone 16'!G48+'Zone 15'!G48+'Zone 14'!G48+'Zone 13'!G48+'Zone 12'!G48+'Zone 11'!G48+'Zone 10'!G48+'Zone 9'!G48+'Zone 8'!G48+'Zone 7'!G48+'Zone 6'!G48+'Zone 5'!G48+'Zone 4'!G48+'Zone 3'!G48+'Zone 2'!G48+'Zone 1'!G48</f>
        <v>2</v>
      </c>
      <c r="H48" s="8">
        <f>'Zone 21'!H48+'Zone 20'!H48+'Zone 19'!H48+'Zone 18'!H48+'Zone 17'!H48+'Zone 16'!H48+'Zone 15'!H48+'Zone 14'!H48+'Zone 13'!H48+'Zone 12'!H48+'Zone 11'!H48+'Zone 10'!H48+'Zone 9'!H48+'Zone 8'!H48+'Zone 7'!H48+'Zone 6'!H48+'Zone 5'!H48+'Zone 4'!H48+'Zone 3'!H48+'Zone 2'!H48+'Zone 1'!H48</f>
        <v>1</v>
      </c>
      <c r="I48" s="8">
        <f>'Zone 21'!I48+'Zone 20'!I48+'Zone 19'!I48+'Zone 18'!I48+'Zone 17'!I48+'Zone 16'!I48+'Zone 15'!I48+'Zone 14'!I48+'Zone 13'!I48+'Zone 12'!I48+'Zone 11'!I48+'Zone 10'!I48+'Zone 9'!I48+'Zone 8'!I48+'Zone 7'!I48+'Zone 6'!I48+'Zone 5'!I48+'Zone 4'!I48+'Zone 3'!I48+'Zone 2'!I48+'Zone 1'!I48</f>
        <v>0</v>
      </c>
      <c r="J48" s="8">
        <f>'Zone 21'!J48+'Zone 20'!J48+'Zone 19'!J48+'Zone 18'!J48+'Zone 17'!J48+'Zone 16'!J48+'Zone 15'!J48+'Zone 14'!J48+'Zone 13'!J48+'Zone 12'!J48+'Zone 11'!J48+'Zone 10'!J48+'Zone 9'!J48+'Zone 8'!J48+'Zone 7'!J48+'Zone 6'!J48+'Zone 5'!J48+'Zone 4'!J48+'Zone 3'!J48+'Zone 2'!J48+'Zone 1'!J48</f>
        <v>0</v>
      </c>
      <c r="K48" s="8">
        <f>'Zone 21'!K48+'Zone 20'!K48+'Zone 19'!K48+'Zone 18'!K48+'Zone 17'!K48+'Zone 16'!K48+'Zone 15'!K48+'Zone 14'!K48+'Zone 13'!K48+'Zone 12'!K48+'Zone 11'!K48+'Zone 10'!K48+'Zone 9'!K48+'Zone 8'!K48+'Zone 7'!K48+'Zone 6'!K48+'Zone 5'!K48+'Zone 4'!K48+'Zone 3'!K48+'Zone 2'!K48+'Zone 1'!K48</f>
        <v>0</v>
      </c>
      <c r="L48" s="8">
        <f>'Zone 21'!L48+'Zone 20'!L48+'Zone 19'!L48+'Zone 18'!L48+'Zone 17'!L48+'Zone 16'!L48+'Zone 15'!L48+'Zone 14'!L48+'Zone 13'!L48+'Zone 12'!L48+'Zone 11'!L48+'Zone 10'!L48+'Zone 9'!L48+'Zone 8'!L48+'Zone 7'!L48+'Zone 6'!L48+'Zone 5'!L48+'Zone 4'!L48+'Zone 3'!L48+'Zone 2'!L48+'Zone 1'!L48</f>
        <v>0</v>
      </c>
      <c r="M48" s="8">
        <f>'Zone 21'!M48+'Zone 20'!M48+'Zone 19'!M48+'Zone 18'!M48+'Zone 17'!M48+'Zone 16'!M48+'Zone 15'!M48+'Zone 14'!M48+'Zone 13'!M48+'Zone 12'!M48+'Zone 11'!M48+'Zone 10'!M48+'Zone 9'!M48+'Zone 8'!M48+'Zone 7'!M48+'Zone 6'!M48+'Zone 5'!M48+'Zone 4'!M48+'Zone 3'!M48+'Zone 2'!M48+'Zone 1'!M48</f>
        <v>0</v>
      </c>
      <c r="N48" s="8">
        <f>'Zone 21'!N48+'Zone 20'!N48+'Zone 19'!N48+'Zone 18'!N48+'Zone 17'!N48+'Zone 16'!N48+'Zone 15'!N48+'Zone 14'!N48+'Zone 13'!N48+'Zone 12'!N48+'Zone 11'!N48+'Zone 10'!N48+'Zone 9'!N48+'Zone 8'!N48+'Zone 7'!N48+'Zone 6'!N48+'Zone 5'!N48+'Zone 4'!N48+'Zone 3'!N48+'Zone 2'!N48+'Zone 1'!N48</f>
        <v>0</v>
      </c>
      <c r="O48" s="8">
        <f>'Zone 21'!T48+'Zone 20'!T48+'Zone 19'!T48+'Zone 18'!T48+'Zone 17'!T48+'Zone 16'!T48+'Zone 15'!T48+'Zone 14'!T48+'Zone 13'!T48+'Zone 12'!T48+'Zone 11'!T48+'Zone 10'!T48+'Zone 9'!T48+'Zone 8'!T48+'Zone 7'!T48+'Zone 6'!T48+'Zone 5'!T48+'Zone 4'!T48+'Zone 3'!T48+'Zone 2'!T48+'Zone 1'!T48</f>
        <v>1</v>
      </c>
      <c r="P48" s="8">
        <f>'Zone 21'!U48+'Zone 20'!U48+'Zone 19'!U48+'Zone 18'!U48+'Zone 17'!U48+'Zone 16'!U48+'Zone 15'!U48+'Zone 14'!U48+'Zone 13'!U48+'Zone 12'!U48+'Zone 11'!U48+'Zone 10'!U48+'Zone 9'!U48+'Zone 8'!U48+'Zone 7'!U48+'Zone 6'!U48+'Zone 5'!U48+'Zone 4'!U48+'Zone 3'!U48+'Zone 2'!U48+'Zone 1'!U48</f>
        <v>1</v>
      </c>
    </row>
    <row r="49" spans="1:16" ht="12.75">
      <c r="A49" s="7">
        <v>45</v>
      </c>
      <c r="B49" s="7" t="s">
        <v>111</v>
      </c>
      <c r="C49" s="8">
        <f>'Zone 21'!C49+'Zone 20'!C49+'Zone 19'!C49+'Zone 18'!C49+'Zone 17'!C49+'Zone 16'!C49+'Zone 15'!C49+'Zone 14'!C49+'Zone 13'!C49+'Zone 12'!C49+'Zone 11'!C49+'Zone 10'!C49+'Zone 9'!C49+'Zone 8'!C49+'Zone 7'!C49+'Zone 6'!C49+'Zone 5'!C49+'Zone 4'!C49+'Zone 3'!C49+'Zone 2'!C49+'Zone 1'!C49</f>
        <v>4</v>
      </c>
      <c r="D49" s="8">
        <f>'Zone 21'!D49+'Zone 20'!D49+'Zone 19'!D49+'Zone 18'!D49+'Zone 17'!D49+'Zone 16'!D49+'Zone 15'!D49+'Zone 14'!D49+'Zone 13'!D49+'Zone 12'!D49+'Zone 11'!D49+'Zone 10'!D49+'Zone 9'!D49+'Zone 8'!D49+'Zone 7'!D49+'Zone 6'!D49+'Zone 5'!D49+'Zone 4'!D49+'Zone 3'!D49+'Zone 2'!D49+'Zone 1'!D49</f>
        <v>0</v>
      </c>
      <c r="E49" s="8">
        <f>'Zone 21'!E49+'Zone 20'!E49+'Zone 19'!E49+'Zone 18'!E49+'Zone 17'!E49+'Zone 16'!E49+'Zone 15'!E49+'Zone 14'!E49+'Zone 13'!E49+'Zone 12'!E49+'Zone 11'!E49+'Zone 10'!E49+'Zone 9'!E49+'Zone 8'!E49+'Zone 7'!E49+'Zone 6'!E49+'Zone 5'!E49+'Zone 4'!E49+'Zone 3'!E49+'Zone 2'!E49+'Zone 1'!E49</f>
        <v>0</v>
      </c>
      <c r="F49" s="8">
        <f>'Zone 21'!F49+'Zone 20'!F49+'Zone 19'!F49+'Zone 18'!F49+'Zone 17'!F49+'Zone 16'!F49+'Zone 15'!F49+'Zone 14'!F49+'Zone 13'!F49+'Zone 12'!F49+'Zone 11'!F49+'Zone 10'!F49+'Zone 9'!F49+'Zone 8'!F49+'Zone 7'!F49+'Zone 6'!F49+'Zone 5'!F49+'Zone 4'!F49+'Zone 3'!F49+'Zone 2'!F49+'Zone 1'!F49</f>
        <v>0</v>
      </c>
      <c r="G49" s="8">
        <f>'Zone 21'!G49+'Zone 20'!G49+'Zone 19'!G49+'Zone 18'!G49+'Zone 17'!G49+'Zone 16'!G49+'Zone 15'!G49+'Zone 14'!G49+'Zone 13'!G49+'Zone 12'!G49+'Zone 11'!G49+'Zone 10'!G49+'Zone 9'!G49+'Zone 8'!G49+'Zone 7'!G49+'Zone 6'!G49+'Zone 5'!G49+'Zone 4'!G49+'Zone 3'!G49+'Zone 2'!G49+'Zone 1'!G49</f>
        <v>0</v>
      </c>
      <c r="H49" s="8">
        <f>'Zone 21'!H49+'Zone 20'!H49+'Zone 19'!H49+'Zone 18'!H49+'Zone 17'!H49+'Zone 16'!H49+'Zone 15'!H49+'Zone 14'!H49+'Zone 13'!H49+'Zone 12'!H49+'Zone 11'!H49+'Zone 10'!H49+'Zone 9'!H49+'Zone 8'!H49+'Zone 7'!H49+'Zone 6'!H49+'Zone 5'!H49+'Zone 4'!H49+'Zone 3'!H49+'Zone 2'!H49+'Zone 1'!H49</f>
        <v>1</v>
      </c>
      <c r="I49" s="8">
        <f>'Zone 21'!I49+'Zone 20'!I49+'Zone 19'!I49+'Zone 18'!I49+'Zone 17'!I49+'Zone 16'!I49+'Zone 15'!I49+'Zone 14'!I49+'Zone 13'!I49+'Zone 12'!I49+'Zone 11'!I49+'Zone 10'!I49+'Zone 9'!I49+'Zone 8'!I49+'Zone 7'!I49+'Zone 6'!I49+'Zone 5'!I49+'Zone 4'!I49+'Zone 3'!I49+'Zone 2'!I49+'Zone 1'!I49</f>
        <v>1</v>
      </c>
      <c r="J49" s="8">
        <f>'Zone 21'!J49+'Zone 20'!J49+'Zone 19'!J49+'Zone 18'!J49+'Zone 17'!J49+'Zone 16'!J49+'Zone 15'!J49+'Zone 14'!J49+'Zone 13'!J49+'Zone 12'!J49+'Zone 11'!J49+'Zone 10'!J49+'Zone 9'!J49+'Zone 8'!J49+'Zone 7'!J49+'Zone 6'!J49+'Zone 5'!J49+'Zone 4'!J49+'Zone 3'!J49+'Zone 2'!J49+'Zone 1'!J49</f>
        <v>0</v>
      </c>
      <c r="K49" s="8">
        <f>'Zone 21'!K49+'Zone 20'!K49+'Zone 19'!K49+'Zone 18'!K49+'Zone 17'!K49+'Zone 16'!K49+'Zone 15'!K49+'Zone 14'!K49+'Zone 13'!K49+'Zone 12'!K49+'Zone 11'!K49+'Zone 10'!K49+'Zone 9'!K49+'Zone 8'!K49+'Zone 7'!K49+'Zone 6'!K49+'Zone 5'!K49+'Zone 4'!K49+'Zone 3'!K49+'Zone 2'!K49+'Zone 1'!K49</f>
        <v>0</v>
      </c>
      <c r="L49" s="8">
        <f>'Zone 21'!L49+'Zone 20'!L49+'Zone 19'!L49+'Zone 18'!L49+'Zone 17'!L49+'Zone 16'!L49+'Zone 15'!L49+'Zone 14'!L49+'Zone 13'!L49+'Zone 12'!L49+'Zone 11'!L49+'Zone 10'!L49+'Zone 9'!L49+'Zone 8'!L49+'Zone 7'!L49+'Zone 6'!L49+'Zone 5'!L49+'Zone 4'!L49+'Zone 3'!L49+'Zone 2'!L49+'Zone 1'!L49</f>
        <v>0</v>
      </c>
      <c r="M49" s="8">
        <f>'Zone 21'!M49+'Zone 20'!M49+'Zone 19'!M49+'Zone 18'!M49+'Zone 17'!M49+'Zone 16'!M49+'Zone 15'!M49+'Zone 14'!M49+'Zone 13'!M49+'Zone 12'!M49+'Zone 11'!M49+'Zone 10'!M49+'Zone 9'!M49+'Zone 8'!M49+'Zone 7'!M49+'Zone 6'!M49+'Zone 5'!M49+'Zone 4'!M49+'Zone 3'!M49+'Zone 2'!M49+'Zone 1'!M49</f>
        <v>1</v>
      </c>
      <c r="N49" s="8">
        <f>'Zone 21'!N49+'Zone 20'!N49+'Zone 19'!N49+'Zone 18'!N49+'Zone 17'!N49+'Zone 16'!N49+'Zone 15'!N49+'Zone 14'!N49+'Zone 13'!N49+'Zone 12'!N49+'Zone 11'!N49+'Zone 10'!N49+'Zone 9'!N49+'Zone 8'!N49+'Zone 7'!N49+'Zone 6'!N49+'Zone 5'!N49+'Zone 4'!N49+'Zone 3'!N49+'Zone 2'!N49+'Zone 1'!N49</f>
        <v>0</v>
      </c>
      <c r="O49" s="8">
        <f>'Zone 21'!T49+'Zone 20'!T49+'Zone 19'!T49+'Zone 18'!T49+'Zone 17'!T49+'Zone 16'!T49+'Zone 15'!T49+'Zone 14'!T49+'Zone 13'!T49+'Zone 12'!T49+'Zone 11'!T49+'Zone 10'!T49+'Zone 9'!T49+'Zone 8'!T49+'Zone 7'!T49+'Zone 6'!T49+'Zone 5'!T49+'Zone 4'!T49+'Zone 3'!T49+'Zone 2'!T49+'Zone 1'!T49</f>
        <v>0</v>
      </c>
      <c r="P49" s="8">
        <f>'Zone 21'!U49+'Zone 20'!U49+'Zone 19'!U49+'Zone 18'!U49+'Zone 17'!U49+'Zone 16'!U49+'Zone 15'!U49+'Zone 14'!U49+'Zone 13'!U49+'Zone 12'!U49+'Zone 11'!U49+'Zone 10'!U49+'Zone 9'!U49+'Zone 8'!U49+'Zone 7'!U49+'Zone 6'!U49+'Zone 5'!U49+'Zone 4'!U49+'Zone 3'!U49+'Zone 2'!U49+'Zone 1'!U49</f>
        <v>0</v>
      </c>
    </row>
    <row r="50" spans="1:16" ht="12.75">
      <c r="A50" s="7">
        <v>46</v>
      </c>
      <c r="B50" s="7" t="s">
        <v>112</v>
      </c>
      <c r="C50" s="8">
        <f>'Zone 21'!C50+'Zone 20'!C50+'Zone 19'!C50+'Zone 18'!C50+'Zone 17'!C50+'Zone 16'!C50+'Zone 15'!C50+'Zone 14'!C50+'Zone 13'!C50+'Zone 12'!C50+'Zone 11'!C50+'Zone 10'!C50+'Zone 9'!C50+'Zone 8'!C50+'Zone 7'!C50+'Zone 6'!C50+'Zone 5'!C50+'Zone 4'!C50+'Zone 3'!C50+'Zone 2'!C50+'Zone 1'!C50</f>
        <v>5</v>
      </c>
      <c r="D50" s="8">
        <f>'Zone 21'!D50+'Zone 20'!D50+'Zone 19'!D50+'Zone 18'!D50+'Zone 17'!D50+'Zone 16'!D50+'Zone 15'!D50+'Zone 14'!D50+'Zone 13'!D50+'Zone 12'!D50+'Zone 11'!D50+'Zone 10'!D50+'Zone 9'!D50+'Zone 8'!D50+'Zone 7'!D50+'Zone 6'!D50+'Zone 5'!D50+'Zone 4'!D50+'Zone 3'!D50+'Zone 2'!D50+'Zone 1'!D50</f>
        <v>1</v>
      </c>
      <c r="E50" s="8">
        <f>'Zone 21'!E50+'Zone 20'!E50+'Zone 19'!E50+'Zone 18'!E50+'Zone 17'!E50+'Zone 16'!E50+'Zone 15'!E50+'Zone 14'!E50+'Zone 13'!E50+'Zone 12'!E50+'Zone 11'!E50+'Zone 10'!E50+'Zone 9'!E50+'Zone 8'!E50+'Zone 7'!E50+'Zone 6'!E50+'Zone 5'!E50+'Zone 4'!E50+'Zone 3'!E50+'Zone 2'!E50+'Zone 1'!E50</f>
        <v>1</v>
      </c>
      <c r="F50" s="8">
        <f>'Zone 21'!F50+'Zone 20'!F50+'Zone 19'!F50+'Zone 18'!F50+'Zone 17'!F50+'Zone 16'!F50+'Zone 15'!F50+'Zone 14'!F50+'Zone 13'!F50+'Zone 12'!F50+'Zone 11'!F50+'Zone 10'!F50+'Zone 9'!F50+'Zone 8'!F50+'Zone 7'!F50+'Zone 6'!F50+'Zone 5'!F50+'Zone 4'!F50+'Zone 3'!F50+'Zone 2'!F50+'Zone 1'!F50</f>
        <v>0</v>
      </c>
      <c r="G50" s="8">
        <f>'Zone 21'!G50+'Zone 20'!G50+'Zone 19'!G50+'Zone 18'!G50+'Zone 17'!G50+'Zone 16'!G50+'Zone 15'!G50+'Zone 14'!G50+'Zone 13'!G50+'Zone 12'!G50+'Zone 11'!G50+'Zone 10'!G50+'Zone 9'!G50+'Zone 8'!G50+'Zone 7'!G50+'Zone 6'!G50+'Zone 5'!G50+'Zone 4'!G50+'Zone 3'!G50+'Zone 2'!G50+'Zone 1'!G50</f>
        <v>1</v>
      </c>
      <c r="H50" s="8">
        <f>'Zone 21'!H50+'Zone 20'!H50+'Zone 19'!H50+'Zone 18'!H50+'Zone 17'!H50+'Zone 16'!H50+'Zone 15'!H50+'Zone 14'!H50+'Zone 13'!H50+'Zone 12'!H50+'Zone 11'!H50+'Zone 10'!H50+'Zone 9'!H50+'Zone 8'!H50+'Zone 7'!H50+'Zone 6'!H50+'Zone 5'!H50+'Zone 4'!H50+'Zone 3'!H50+'Zone 2'!H50+'Zone 1'!H50</f>
        <v>1</v>
      </c>
      <c r="I50" s="8">
        <f>'Zone 21'!I50+'Zone 20'!I50+'Zone 19'!I50+'Zone 18'!I50+'Zone 17'!I50+'Zone 16'!I50+'Zone 15'!I50+'Zone 14'!I50+'Zone 13'!I50+'Zone 12'!I50+'Zone 11'!I50+'Zone 10'!I50+'Zone 9'!I50+'Zone 8'!I50+'Zone 7'!I50+'Zone 6'!I50+'Zone 5'!I50+'Zone 4'!I50+'Zone 3'!I50+'Zone 2'!I50+'Zone 1'!I50</f>
        <v>1</v>
      </c>
      <c r="J50" s="8">
        <f>'Zone 21'!J50+'Zone 20'!J50+'Zone 19'!J50+'Zone 18'!J50+'Zone 17'!J50+'Zone 16'!J50+'Zone 15'!J50+'Zone 14'!J50+'Zone 13'!J50+'Zone 12'!J50+'Zone 11'!J50+'Zone 10'!J50+'Zone 9'!J50+'Zone 8'!J50+'Zone 7'!J50+'Zone 6'!J50+'Zone 5'!J50+'Zone 4'!J50+'Zone 3'!J50+'Zone 2'!J50+'Zone 1'!J50</f>
        <v>1</v>
      </c>
      <c r="K50" s="8">
        <f>'Zone 21'!K50+'Zone 20'!K50+'Zone 19'!K50+'Zone 18'!K50+'Zone 17'!K50+'Zone 16'!K50+'Zone 15'!K50+'Zone 14'!K50+'Zone 13'!K50+'Zone 12'!K50+'Zone 11'!K50+'Zone 10'!K50+'Zone 9'!K50+'Zone 8'!K50+'Zone 7'!K50+'Zone 6'!K50+'Zone 5'!K50+'Zone 4'!K50+'Zone 3'!K50+'Zone 2'!K50+'Zone 1'!K50</f>
        <v>0</v>
      </c>
      <c r="L50" s="8">
        <f>'Zone 21'!L50+'Zone 20'!L50+'Zone 19'!L50+'Zone 18'!L50+'Zone 17'!L50+'Zone 16'!L50+'Zone 15'!L50+'Zone 14'!L50+'Zone 13'!L50+'Zone 12'!L50+'Zone 11'!L50+'Zone 10'!L50+'Zone 9'!L50+'Zone 8'!L50+'Zone 7'!L50+'Zone 6'!L50+'Zone 5'!L50+'Zone 4'!L50+'Zone 3'!L50+'Zone 2'!L50+'Zone 1'!L50</f>
        <v>0</v>
      </c>
      <c r="M50" s="8">
        <f>'Zone 21'!M50+'Zone 20'!M50+'Zone 19'!M50+'Zone 18'!M50+'Zone 17'!M50+'Zone 16'!M50+'Zone 15'!M50+'Zone 14'!M50+'Zone 13'!M50+'Zone 12'!M50+'Zone 11'!M50+'Zone 10'!M50+'Zone 9'!M50+'Zone 8'!M50+'Zone 7'!M50+'Zone 6'!M50+'Zone 5'!M50+'Zone 4'!M50+'Zone 3'!M50+'Zone 2'!M50+'Zone 1'!M50</f>
        <v>1</v>
      </c>
      <c r="N50" s="8">
        <f>'Zone 21'!N50+'Zone 20'!N50+'Zone 19'!N50+'Zone 18'!N50+'Zone 17'!N50+'Zone 16'!N50+'Zone 15'!N50+'Zone 14'!N50+'Zone 13'!N50+'Zone 12'!N50+'Zone 11'!N50+'Zone 10'!N50+'Zone 9'!N50+'Zone 8'!N50+'Zone 7'!N50+'Zone 6'!N50+'Zone 5'!N50+'Zone 4'!N50+'Zone 3'!N50+'Zone 2'!N50+'Zone 1'!N50</f>
        <v>0</v>
      </c>
      <c r="O50" s="8">
        <f>'Zone 21'!T50+'Zone 20'!T50+'Zone 19'!T50+'Zone 18'!T50+'Zone 17'!T50+'Zone 16'!T50+'Zone 15'!T50+'Zone 14'!T50+'Zone 13'!T50+'Zone 12'!T50+'Zone 11'!T50+'Zone 10'!T50+'Zone 9'!T50+'Zone 8'!T50+'Zone 7'!T50+'Zone 6'!T50+'Zone 5'!T50+'Zone 4'!T50+'Zone 3'!T50+'Zone 2'!T50+'Zone 1'!T50</f>
        <v>0</v>
      </c>
      <c r="P50" s="8">
        <f>'Zone 21'!U50+'Zone 20'!U50+'Zone 19'!U50+'Zone 18'!U50+'Zone 17'!U50+'Zone 16'!U50+'Zone 15'!U50+'Zone 14'!U50+'Zone 13'!U50+'Zone 12'!U50+'Zone 11'!U50+'Zone 10'!U50+'Zone 9'!U50+'Zone 8'!U50+'Zone 7'!U50+'Zone 6'!U50+'Zone 5'!U50+'Zone 4'!U50+'Zone 3'!U50+'Zone 2'!U50+'Zone 1'!U50</f>
        <v>0</v>
      </c>
    </row>
    <row r="51" spans="1:16" ht="12.75">
      <c r="A51" s="7">
        <v>47</v>
      </c>
      <c r="B51" s="7" t="s">
        <v>113</v>
      </c>
      <c r="C51" s="8">
        <f>'Zone 21'!C51+'Zone 20'!C51+'Zone 19'!C51+'Zone 18'!C51+'Zone 17'!C51+'Zone 16'!C51+'Zone 15'!C51+'Zone 14'!C51+'Zone 13'!C51+'Zone 12'!C51+'Zone 11'!C51+'Zone 10'!C51+'Zone 9'!C51+'Zone 8'!C51+'Zone 7'!C51+'Zone 6'!C51+'Zone 5'!C51+'Zone 4'!C51+'Zone 3'!C51+'Zone 2'!C51+'Zone 1'!C51</f>
        <v>13</v>
      </c>
      <c r="D51" s="8">
        <f>'Zone 21'!D51+'Zone 20'!D51+'Zone 19'!D51+'Zone 18'!D51+'Zone 17'!D51+'Zone 16'!D51+'Zone 15'!D51+'Zone 14'!D51+'Zone 13'!D51+'Zone 12'!D51+'Zone 11'!D51+'Zone 10'!D51+'Zone 9'!D51+'Zone 8'!D51+'Zone 7'!D51+'Zone 6'!D51+'Zone 5'!D51+'Zone 4'!D51+'Zone 3'!D51+'Zone 2'!D51+'Zone 1'!D51</f>
        <v>3</v>
      </c>
      <c r="E51" s="8">
        <f>'Zone 21'!E51+'Zone 20'!E51+'Zone 19'!E51+'Zone 18'!E51+'Zone 17'!E51+'Zone 16'!E51+'Zone 15'!E51+'Zone 14'!E51+'Zone 13'!E51+'Zone 12'!E51+'Zone 11'!E51+'Zone 10'!E51+'Zone 9'!E51+'Zone 8'!E51+'Zone 7'!E51+'Zone 6'!E51+'Zone 5'!E51+'Zone 4'!E51+'Zone 3'!E51+'Zone 2'!E51+'Zone 1'!E51</f>
        <v>0</v>
      </c>
      <c r="F51" s="8">
        <f>'Zone 21'!F51+'Zone 20'!F51+'Zone 19'!F51+'Zone 18'!F51+'Zone 17'!F51+'Zone 16'!F51+'Zone 15'!F51+'Zone 14'!F51+'Zone 13'!F51+'Zone 12'!F51+'Zone 11'!F51+'Zone 10'!F51+'Zone 9'!F51+'Zone 8'!F51+'Zone 7'!F51+'Zone 6'!F51+'Zone 5'!F51+'Zone 4'!F51+'Zone 3'!F51+'Zone 2'!F51+'Zone 1'!F51</f>
        <v>0</v>
      </c>
      <c r="G51" s="8">
        <f>'Zone 21'!G51+'Zone 20'!G51+'Zone 19'!G51+'Zone 18'!G51+'Zone 17'!G51+'Zone 16'!G51+'Zone 15'!G51+'Zone 14'!G51+'Zone 13'!G51+'Zone 12'!G51+'Zone 11'!G51+'Zone 10'!G51+'Zone 9'!G51+'Zone 8'!G51+'Zone 7'!G51+'Zone 6'!G51+'Zone 5'!G51+'Zone 4'!G51+'Zone 3'!G51+'Zone 2'!G51+'Zone 1'!G51</f>
        <v>0</v>
      </c>
      <c r="H51" s="8">
        <f>'Zone 21'!H51+'Zone 20'!H51+'Zone 19'!H51+'Zone 18'!H51+'Zone 17'!H51+'Zone 16'!H51+'Zone 15'!H51+'Zone 14'!H51+'Zone 13'!H51+'Zone 12'!H51+'Zone 11'!H51+'Zone 10'!H51+'Zone 9'!H51+'Zone 8'!H51+'Zone 7'!H51+'Zone 6'!H51+'Zone 5'!H51+'Zone 4'!H51+'Zone 3'!H51+'Zone 2'!H51+'Zone 1'!H51</f>
        <v>1</v>
      </c>
      <c r="I51" s="8">
        <f>'Zone 21'!I51+'Zone 20'!I51+'Zone 19'!I51+'Zone 18'!I51+'Zone 17'!I51+'Zone 16'!I51+'Zone 15'!I51+'Zone 14'!I51+'Zone 13'!I51+'Zone 12'!I51+'Zone 11'!I51+'Zone 10'!I51+'Zone 9'!I51+'Zone 8'!I51+'Zone 7'!I51+'Zone 6'!I51+'Zone 5'!I51+'Zone 4'!I51+'Zone 3'!I51+'Zone 2'!I51+'Zone 1'!I51</f>
        <v>0</v>
      </c>
      <c r="J51" s="8">
        <f>'Zone 21'!J51+'Zone 20'!J51+'Zone 19'!J51+'Zone 18'!J51+'Zone 17'!J51+'Zone 16'!J51+'Zone 15'!J51+'Zone 14'!J51+'Zone 13'!J51+'Zone 12'!J51+'Zone 11'!J51+'Zone 10'!J51+'Zone 9'!J51+'Zone 8'!J51+'Zone 7'!J51+'Zone 6'!J51+'Zone 5'!J51+'Zone 4'!J51+'Zone 3'!J51+'Zone 2'!J51+'Zone 1'!J51</f>
        <v>0</v>
      </c>
      <c r="K51" s="8">
        <f>'Zone 21'!K51+'Zone 20'!K51+'Zone 19'!K51+'Zone 18'!K51+'Zone 17'!K51+'Zone 16'!K51+'Zone 15'!K51+'Zone 14'!K51+'Zone 13'!K51+'Zone 12'!K51+'Zone 11'!K51+'Zone 10'!K51+'Zone 9'!K51+'Zone 8'!K51+'Zone 7'!K51+'Zone 6'!K51+'Zone 5'!K51+'Zone 4'!K51+'Zone 3'!K51+'Zone 2'!K51+'Zone 1'!K51</f>
        <v>0</v>
      </c>
      <c r="L51" s="8">
        <f>'Zone 21'!L51+'Zone 20'!L51+'Zone 19'!L51+'Zone 18'!L51+'Zone 17'!L51+'Zone 16'!L51+'Zone 15'!L51+'Zone 14'!L51+'Zone 13'!L51+'Zone 12'!L51+'Zone 11'!L51+'Zone 10'!L51+'Zone 9'!L51+'Zone 8'!L51+'Zone 7'!L51+'Zone 6'!L51+'Zone 5'!L51+'Zone 4'!L51+'Zone 3'!L51+'Zone 2'!L51+'Zone 1'!L51</f>
        <v>0</v>
      </c>
      <c r="M51" s="8">
        <f>'Zone 21'!M51+'Zone 20'!M51+'Zone 19'!M51+'Zone 18'!M51+'Zone 17'!M51+'Zone 16'!M51+'Zone 15'!M51+'Zone 14'!M51+'Zone 13'!M51+'Zone 12'!M51+'Zone 11'!M51+'Zone 10'!M51+'Zone 9'!M51+'Zone 8'!M51+'Zone 7'!M51+'Zone 6'!M51+'Zone 5'!M51+'Zone 4'!M51+'Zone 3'!M51+'Zone 2'!M51+'Zone 1'!M51</f>
        <v>0</v>
      </c>
      <c r="N51" s="8">
        <f>'Zone 21'!N51+'Zone 20'!N51+'Zone 19'!N51+'Zone 18'!N51+'Zone 17'!N51+'Zone 16'!N51+'Zone 15'!N51+'Zone 14'!N51+'Zone 13'!N51+'Zone 12'!N51+'Zone 11'!N51+'Zone 10'!N51+'Zone 9'!N51+'Zone 8'!N51+'Zone 7'!N51+'Zone 6'!N51+'Zone 5'!N51+'Zone 4'!N51+'Zone 3'!N51+'Zone 2'!N51+'Zone 1'!N51</f>
        <v>0</v>
      </c>
      <c r="O51" s="8">
        <f>'Zone 21'!T51+'Zone 20'!T51+'Zone 19'!T51+'Zone 18'!T51+'Zone 17'!T51+'Zone 16'!T51+'Zone 15'!T51+'Zone 14'!T51+'Zone 13'!T51+'Zone 12'!T51+'Zone 11'!T51+'Zone 10'!T51+'Zone 9'!T51+'Zone 8'!T51+'Zone 7'!T51+'Zone 6'!T51+'Zone 5'!T51+'Zone 4'!T51+'Zone 3'!T51+'Zone 2'!T51+'Zone 1'!T51</f>
        <v>0</v>
      </c>
      <c r="P51" s="8">
        <f>'Zone 21'!U51+'Zone 20'!U51+'Zone 19'!U51+'Zone 18'!U51+'Zone 17'!U51+'Zone 16'!U51+'Zone 15'!U51+'Zone 14'!U51+'Zone 13'!U51+'Zone 12'!U51+'Zone 11'!U51+'Zone 10'!U51+'Zone 9'!U51+'Zone 8'!U51+'Zone 7'!U51+'Zone 6'!U51+'Zone 5'!U51+'Zone 4'!U51+'Zone 3'!U51+'Zone 2'!U51+'Zone 1'!U51</f>
        <v>0</v>
      </c>
    </row>
    <row r="52" spans="1:16" ht="12.75">
      <c r="A52" s="7">
        <v>48</v>
      </c>
      <c r="B52" s="7" t="s">
        <v>114</v>
      </c>
      <c r="C52" s="8">
        <f>'Zone 21'!C52+'Zone 20'!C52+'Zone 19'!C52+'Zone 18'!C52+'Zone 17'!C52+'Zone 16'!C52+'Zone 15'!C52+'Zone 14'!C52+'Zone 13'!C52+'Zone 12'!C52+'Zone 11'!C52+'Zone 10'!C52+'Zone 9'!C52+'Zone 8'!C52+'Zone 7'!C52+'Zone 6'!C52+'Zone 5'!C52+'Zone 4'!C52+'Zone 3'!C52+'Zone 2'!C52+'Zone 1'!C52</f>
        <v>12</v>
      </c>
      <c r="D52" s="8">
        <f>'Zone 21'!D52+'Zone 20'!D52+'Zone 19'!D52+'Zone 18'!D52+'Zone 17'!D52+'Zone 16'!D52+'Zone 15'!D52+'Zone 14'!D52+'Zone 13'!D52+'Zone 12'!D52+'Zone 11'!D52+'Zone 10'!D52+'Zone 9'!D52+'Zone 8'!D52+'Zone 7'!D52+'Zone 6'!D52+'Zone 5'!D52+'Zone 4'!D52+'Zone 3'!D52+'Zone 2'!D52+'Zone 1'!D52</f>
        <v>6</v>
      </c>
      <c r="E52" s="8">
        <f>'Zone 21'!E52+'Zone 20'!E52+'Zone 19'!E52+'Zone 18'!E52+'Zone 17'!E52+'Zone 16'!E52+'Zone 15'!E52+'Zone 14'!E52+'Zone 13'!E52+'Zone 12'!E52+'Zone 11'!E52+'Zone 10'!E52+'Zone 9'!E52+'Zone 8'!E52+'Zone 7'!E52+'Zone 6'!E52+'Zone 5'!E52+'Zone 4'!E52+'Zone 3'!E52+'Zone 2'!E52+'Zone 1'!E52</f>
        <v>1</v>
      </c>
      <c r="F52" s="8">
        <f>'Zone 21'!F52+'Zone 20'!F52+'Zone 19'!F52+'Zone 18'!F52+'Zone 17'!F52+'Zone 16'!F52+'Zone 15'!F52+'Zone 14'!F52+'Zone 13'!F52+'Zone 12'!F52+'Zone 11'!F52+'Zone 10'!F52+'Zone 9'!F52+'Zone 8'!F52+'Zone 7'!F52+'Zone 6'!F52+'Zone 5'!F52+'Zone 4'!F52+'Zone 3'!F52+'Zone 2'!F52+'Zone 1'!F52</f>
        <v>0</v>
      </c>
      <c r="G52" s="8">
        <f>'Zone 21'!G52+'Zone 20'!G52+'Zone 19'!G52+'Zone 18'!G52+'Zone 17'!G52+'Zone 16'!G52+'Zone 15'!G52+'Zone 14'!G52+'Zone 13'!G52+'Zone 12'!G52+'Zone 11'!G52+'Zone 10'!G52+'Zone 9'!G52+'Zone 8'!G52+'Zone 7'!G52+'Zone 6'!G52+'Zone 5'!G52+'Zone 4'!G52+'Zone 3'!G52+'Zone 2'!G52+'Zone 1'!G52</f>
        <v>0</v>
      </c>
      <c r="H52" s="8">
        <f>'Zone 21'!H52+'Zone 20'!H52+'Zone 19'!H52+'Zone 18'!H52+'Zone 17'!H52+'Zone 16'!H52+'Zone 15'!H52+'Zone 14'!H52+'Zone 13'!H52+'Zone 12'!H52+'Zone 11'!H52+'Zone 10'!H52+'Zone 9'!H52+'Zone 8'!H52+'Zone 7'!H52+'Zone 6'!H52+'Zone 5'!H52+'Zone 4'!H52+'Zone 3'!H52+'Zone 2'!H52+'Zone 1'!H52</f>
        <v>1</v>
      </c>
      <c r="I52" s="8">
        <f>'Zone 21'!I52+'Zone 20'!I52+'Zone 19'!I52+'Zone 18'!I52+'Zone 17'!I52+'Zone 16'!I52+'Zone 15'!I52+'Zone 14'!I52+'Zone 13'!I52+'Zone 12'!I52+'Zone 11'!I52+'Zone 10'!I52+'Zone 9'!I52+'Zone 8'!I52+'Zone 7'!I52+'Zone 6'!I52+'Zone 5'!I52+'Zone 4'!I52+'Zone 3'!I52+'Zone 2'!I52+'Zone 1'!I52</f>
        <v>1</v>
      </c>
      <c r="J52" s="8">
        <f>'Zone 21'!J52+'Zone 20'!J52+'Zone 19'!J52+'Zone 18'!J52+'Zone 17'!J52+'Zone 16'!J52+'Zone 15'!J52+'Zone 14'!J52+'Zone 13'!J52+'Zone 12'!J52+'Zone 11'!J52+'Zone 10'!J52+'Zone 9'!J52+'Zone 8'!J52+'Zone 7'!J52+'Zone 6'!J52+'Zone 5'!J52+'Zone 4'!J52+'Zone 3'!J52+'Zone 2'!J52+'Zone 1'!J52</f>
        <v>3</v>
      </c>
      <c r="K52" s="8">
        <f>'Zone 21'!K52+'Zone 20'!K52+'Zone 19'!K52+'Zone 18'!K52+'Zone 17'!K52+'Zone 16'!K52+'Zone 15'!K52+'Zone 14'!K52+'Zone 13'!K52+'Zone 12'!K52+'Zone 11'!K52+'Zone 10'!K52+'Zone 9'!K52+'Zone 8'!K52+'Zone 7'!K52+'Zone 6'!K52+'Zone 5'!K52+'Zone 4'!K52+'Zone 3'!K52+'Zone 2'!K52+'Zone 1'!K52</f>
        <v>0</v>
      </c>
      <c r="L52" s="8">
        <f>'Zone 21'!L52+'Zone 20'!L52+'Zone 19'!L52+'Zone 18'!L52+'Zone 17'!L52+'Zone 16'!L52+'Zone 15'!L52+'Zone 14'!L52+'Zone 13'!L52+'Zone 12'!L52+'Zone 11'!L52+'Zone 10'!L52+'Zone 9'!L52+'Zone 8'!L52+'Zone 7'!L52+'Zone 6'!L52+'Zone 5'!L52+'Zone 4'!L52+'Zone 3'!L52+'Zone 2'!L52+'Zone 1'!L52</f>
        <v>0</v>
      </c>
      <c r="M52" s="8">
        <f>'Zone 21'!M52+'Zone 20'!M52+'Zone 19'!M52+'Zone 18'!M52+'Zone 17'!M52+'Zone 16'!M52+'Zone 15'!M52+'Zone 14'!M52+'Zone 13'!M52+'Zone 12'!M52+'Zone 11'!M52+'Zone 10'!M52+'Zone 9'!M52+'Zone 8'!M52+'Zone 7'!M52+'Zone 6'!M52+'Zone 5'!M52+'Zone 4'!M52+'Zone 3'!M52+'Zone 2'!M52+'Zone 1'!M52</f>
        <v>0</v>
      </c>
      <c r="N52" s="8">
        <f>'Zone 21'!N52+'Zone 20'!N52+'Zone 19'!N52+'Zone 18'!N52+'Zone 17'!N52+'Zone 16'!N52+'Zone 15'!N52+'Zone 14'!N52+'Zone 13'!N52+'Zone 12'!N52+'Zone 11'!N52+'Zone 10'!N52+'Zone 9'!N52+'Zone 8'!N52+'Zone 7'!N52+'Zone 6'!N52+'Zone 5'!N52+'Zone 4'!N52+'Zone 3'!N52+'Zone 2'!N52+'Zone 1'!N52</f>
        <v>0</v>
      </c>
      <c r="O52" s="8">
        <f>'Zone 21'!T52+'Zone 20'!T52+'Zone 19'!T52+'Zone 18'!T52+'Zone 17'!T52+'Zone 16'!T52+'Zone 15'!T52+'Zone 14'!T52+'Zone 13'!T52+'Zone 12'!T52+'Zone 11'!T52+'Zone 10'!T52+'Zone 9'!T52+'Zone 8'!T52+'Zone 7'!T52+'Zone 6'!T52+'Zone 5'!T52+'Zone 4'!T52+'Zone 3'!T52+'Zone 2'!T52+'Zone 1'!T52</f>
        <v>1</v>
      </c>
      <c r="P52" s="8">
        <f>'Zone 21'!U52+'Zone 20'!U52+'Zone 19'!U52+'Zone 18'!U52+'Zone 17'!U52+'Zone 16'!U52+'Zone 15'!U52+'Zone 14'!U52+'Zone 13'!U52+'Zone 12'!U52+'Zone 11'!U52+'Zone 10'!U52+'Zone 9'!U52+'Zone 8'!U52+'Zone 7'!U52+'Zone 6'!U52+'Zone 5'!U52+'Zone 4'!U52+'Zone 3'!U52+'Zone 2'!U52+'Zone 1'!U52</f>
        <v>0</v>
      </c>
    </row>
    <row r="53" spans="1:16" ht="12.75">
      <c r="A53" s="7">
        <v>49</v>
      </c>
      <c r="B53" s="7" t="s">
        <v>115</v>
      </c>
      <c r="C53" s="8">
        <f>'Zone 21'!C53+'Zone 20'!C53+'Zone 19'!C53+'Zone 18'!C53+'Zone 17'!C53+'Zone 16'!C53+'Zone 15'!C53+'Zone 14'!C53+'Zone 13'!C53+'Zone 12'!C53+'Zone 11'!C53+'Zone 10'!C53+'Zone 9'!C53+'Zone 8'!C53+'Zone 7'!C53+'Zone 6'!C53+'Zone 5'!C53+'Zone 4'!C53+'Zone 3'!C53+'Zone 2'!C53+'Zone 1'!C53</f>
        <v>0</v>
      </c>
      <c r="D53" s="8">
        <f>'Zone 21'!D53+'Zone 20'!D53+'Zone 19'!D53+'Zone 18'!D53+'Zone 17'!D53+'Zone 16'!D53+'Zone 15'!D53+'Zone 14'!D53+'Zone 13'!D53+'Zone 12'!D53+'Zone 11'!D53+'Zone 10'!D53+'Zone 9'!D53+'Zone 8'!D53+'Zone 7'!D53+'Zone 6'!D53+'Zone 5'!D53+'Zone 4'!D53+'Zone 3'!D53+'Zone 2'!D53+'Zone 1'!D53</f>
        <v>0</v>
      </c>
      <c r="E53" s="8">
        <f>'Zone 21'!E53+'Zone 20'!E53+'Zone 19'!E53+'Zone 18'!E53+'Zone 17'!E53+'Zone 16'!E53+'Zone 15'!E53+'Zone 14'!E53+'Zone 13'!E53+'Zone 12'!E53+'Zone 11'!E53+'Zone 10'!E53+'Zone 9'!E53+'Zone 8'!E53+'Zone 7'!E53+'Zone 6'!E53+'Zone 5'!E53+'Zone 4'!E53+'Zone 3'!E53+'Zone 2'!E53+'Zone 1'!E53</f>
        <v>0</v>
      </c>
      <c r="F53" s="8">
        <f>'Zone 21'!F53+'Zone 20'!F53+'Zone 19'!F53+'Zone 18'!F53+'Zone 17'!F53+'Zone 16'!F53+'Zone 15'!F53+'Zone 14'!F53+'Zone 13'!F53+'Zone 12'!F53+'Zone 11'!F53+'Zone 10'!F53+'Zone 9'!F53+'Zone 8'!F53+'Zone 7'!F53+'Zone 6'!F53+'Zone 5'!F53+'Zone 4'!F53+'Zone 3'!F53+'Zone 2'!F53+'Zone 1'!F53</f>
        <v>0</v>
      </c>
      <c r="G53" s="8">
        <f>'Zone 21'!G53+'Zone 20'!G53+'Zone 19'!G53+'Zone 18'!G53+'Zone 17'!G53+'Zone 16'!G53+'Zone 15'!G53+'Zone 14'!G53+'Zone 13'!G53+'Zone 12'!G53+'Zone 11'!G53+'Zone 10'!G53+'Zone 9'!G53+'Zone 8'!G53+'Zone 7'!G53+'Zone 6'!G53+'Zone 5'!G53+'Zone 4'!G53+'Zone 3'!G53+'Zone 2'!G53+'Zone 1'!G53</f>
        <v>0</v>
      </c>
      <c r="H53" s="8">
        <f>'Zone 21'!H53+'Zone 20'!H53+'Zone 19'!H53+'Zone 18'!H53+'Zone 17'!H53+'Zone 16'!H53+'Zone 15'!H53+'Zone 14'!H53+'Zone 13'!H53+'Zone 12'!H53+'Zone 11'!H53+'Zone 10'!H53+'Zone 9'!H53+'Zone 8'!H53+'Zone 7'!H53+'Zone 6'!H53+'Zone 5'!H53+'Zone 4'!H53+'Zone 3'!H53+'Zone 2'!H53+'Zone 1'!H53</f>
        <v>0</v>
      </c>
      <c r="I53" s="8">
        <f>'Zone 21'!I53+'Zone 20'!I53+'Zone 19'!I53+'Zone 18'!I53+'Zone 17'!I53+'Zone 16'!I53+'Zone 15'!I53+'Zone 14'!I53+'Zone 13'!I53+'Zone 12'!I53+'Zone 11'!I53+'Zone 10'!I53+'Zone 9'!I53+'Zone 8'!I53+'Zone 7'!I53+'Zone 6'!I53+'Zone 5'!I53+'Zone 4'!I53+'Zone 3'!I53+'Zone 2'!I53+'Zone 1'!I53</f>
        <v>0</v>
      </c>
      <c r="J53" s="8">
        <f>'Zone 21'!J53+'Zone 20'!J53+'Zone 19'!J53+'Zone 18'!J53+'Zone 17'!J53+'Zone 16'!J53+'Zone 15'!J53+'Zone 14'!J53+'Zone 13'!J53+'Zone 12'!J53+'Zone 11'!J53+'Zone 10'!J53+'Zone 9'!J53+'Zone 8'!J53+'Zone 7'!J53+'Zone 6'!J53+'Zone 5'!J53+'Zone 4'!J53+'Zone 3'!J53+'Zone 2'!J53+'Zone 1'!J53</f>
        <v>0</v>
      </c>
      <c r="K53" s="8">
        <f>'Zone 21'!K53+'Zone 20'!K53+'Zone 19'!K53+'Zone 18'!K53+'Zone 17'!K53+'Zone 16'!K53+'Zone 15'!K53+'Zone 14'!K53+'Zone 13'!K53+'Zone 12'!K53+'Zone 11'!K53+'Zone 10'!K53+'Zone 9'!K53+'Zone 8'!K53+'Zone 7'!K53+'Zone 6'!K53+'Zone 5'!K53+'Zone 4'!K53+'Zone 3'!K53+'Zone 2'!K53+'Zone 1'!K53</f>
        <v>0</v>
      </c>
      <c r="L53" s="8">
        <f>'Zone 21'!L53+'Zone 20'!L53+'Zone 19'!L53+'Zone 18'!L53+'Zone 17'!L53+'Zone 16'!L53+'Zone 15'!L53+'Zone 14'!L53+'Zone 13'!L53+'Zone 12'!L53+'Zone 11'!L53+'Zone 10'!L53+'Zone 9'!L53+'Zone 8'!L53+'Zone 7'!L53+'Zone 6'!L53+'Zone 5'!L53+'Zone 4'!L53+'Zone 3'!L53+'Zone 2'!L53+'Zone 1'!L53</f>
        <v>0</v>
      </c>
      <c r="M53" s="8">
        <f>'Zone 21'!M53+'Zone 20'!M53+'Zone 19'!M53+'Zone 18'!M53+'Zone 17'!M53+'Zone 16'!M53+'Zone 15'!M53+'Zone 14'!M53+'Zone 13'!M53+'Zone 12'!M53+'Zone 11'!M53+'Zone 10'!M53+'Zone 9'!M53+'Zone 8'!M53+'Zone 7'!M53+'Zone 6'!M53+'Zone 5'!M53+'Zone 4'!M53+'Zone 3'!M53+'Zone 2'!M53+'Zone 1'!M53</f>
        <v>0</v>
      </c>
      <c r="N53" s="8">
        <f>'Zone 21'!N53+'Zone 20'!N53+'Zone 19'!N53+'Zone 18'!N53+'Zone 17'!N53+'Zone 16'!N53+'Zone 15'!N53+'Zone 14'!N53+'Zone 13'!N53+'Zone 12'!N53+'Zone 11'!N53+'Zone 10'!N53+'Zone 9'!N53+'Zone 8'!N53+'Zone 7'!N53+'Zone 6'!N53+'Zone 5'!N53+'Zone 4'!N53+'Zone 3'!N53+'Zone 2'!N53+'Zone 1'!N53</f>
        <v>0</v>
      </c>
      <c r="O53" s="8">
        <f>'Zone 21'!T53+'Zone 20'!T53+'Zone 19'!T53+'Zone 18'!T53+'Zone 17'!T53+'Zone 16'!T53+'Zone 15'!T53+'Zone 14'!T53+'Zone 13'!T53+'Zone 12'!T53+'Zone 11'!T53+'Zone 10'!T53+'Zone 9'!T53+'Zone 8'!T53+'Zone 7'!T53+'Zone 6'!T53+'Zone 5'!T53+'Zone 4'!T53+'Zone 3'!T53+'Zone 2'!T53+'Zone 1'!T53</f>
        <v>0</v>
      </c>
      <c r="P53" s="8">
        <f>'Zone 21'!U53+'Zone 20'!U53+'Zone 19'!U53+'Zone 18'!U53+'Zone 17'!U53+'Zone 16'!U53+'Zone 15'!U53+'Zone 14'!U53+'Zone 13'!U53+'Zone 12'!U53+'Zone 11'!U53+'Zone 10'!U53+'Zone 9'!U53+'Zone 8'!U53+'Zone 7'!U53+'Zone 6'!U53+'Zone 5'!U53+'Zone 4'!U53+'Zone 3'!U53+'Zone 2'!U53+'Zone 1'!U53</f>
        <v>0</v>
      </c>
    </row>
    <row r="54" spans="1:16" ht="12.75">
      <c r="A54" s="7">
        <v>50</v>
      </c>
      <c r="B54" s="7" t="s">
        <v>116</v>
      </c>
      <c r="C54" s="8">
        <f>'Zone 21'!C54+'Zone 20'!C54+'Zone 19'!C54+'Zone 18'!C54+'Zone 17'!C54+'Zone 16'!C54+'Zone 15'!C54+'Zone 14'!C54+'Zone 13'!C54+'Zone 12'!C54+'Zone 11'!C54+'Zone 10'!C54+'Zone 9'!C54+'Zone 8'!C54+'Zone 7'!C54+'Zone 6'!C54+'Zone 5'!C54+'Zone 4'!C54+'Zone 3'!C54+'Zone 2'!C54+'Zone 1'!C54</f>
        <v>0</v>
      </c>
      <c r="D54" s="8">
        <f>'Zone 21'!D54+'Zone 20'!D54+'Zone 19'!D54+'Zone 18'!D54+'Zone 17'!D54+'Zone 16'!D54+'Zone 15'!D54+'Zone 14'!D54+'Zone 13'!D54+'Zone 12'!D54+'Zone 11'!D54+'Zone 10'!D54+'Zone 9'!D54+'Zone 8'!D54+'Zone 7'!D54+'Zone 6'!D54+'Zone 5'!D54+'Zone 4'!D54+'Zone 3'!D54+'Zone 2'!D54+'Zone 1'!D54</f>
        <v>0</v>
      </c>
      <c r="E54" s="8">
        <f>'Zone 21'!E54+'Zone 20'!E54+'Zone 19'!E54+'Zone 18'!E54+'Zone 17'!E54+'Zone 16'!E54+'Zone 15'!E54+'Zone 14'!E54+'Zone 13'!E54+'Zone 12'!E54+'Zone 11'!E54+'Zone 10'!E54+'Zone 9'!E54+'Zone 8'!E54+'Zone 7'!E54+'Zone 6'!E54+'Zone 5'!E54+'Zone 4'!E54+'Zone 3'!E54+'Zone 2'!E54+'Zone 1'!E54</f>
        <v>0</v>
      </c>
      <c r="F54" s="8">
        <f>'Zone 21'!F54+'Zone 20'!F54+'Zone 19'!F54+'Zone 18'!F54+'Zone 17'!F54+'Zone 16'!F54+'Zone 15'!F54+'Zone 14'!F54+'Zone 13'!F54+'Zone 12'!F54+'Zone 11'!F54+'Zone 10'!F54+'Zone 9'!F54+'Zone 8'!F54+'Zone 7'!F54+'Zone 6'!F54+'Zone 5'!F54+'Zone 4'!F54+'Zone 3'!F54+'Zone 2'!F54+'Zone 1'!F54</f>
        <v>0</v>
      </c>
      <c r="G54" s="8">
        <f>'Zone 21'!G54+'Zone 20'!G54+'Zone 19'!G54+'Zone 18'!G54+'Zone 17'!G54+'Zone 16'!G54+'Zone 15'!G54+'Zone 14'!G54+'Zone 13'!G54+'Zone 12'!G54+'Zone 11'!G54+'Zone 10'!G54+'Zone 9'!G54+'Zone 8'!G54+'Zone 7'!G54+'Zone 6'!G54+'Zone 5'!G54+'Zone 4'!G54+'Zone 3'!G54+'Zone 2'!G54+'Zone 1'!G54</f>
        <v>0</v>
      </c>
      <c r="H54" s="8">
        <f>'Zone 21'!H54+'Zone 20'!H54+'Zone 19'!H54+'Zone 18'!H54+'Zone 17'!H54+'Zone 16'!H54+'Zone 15'!H54+'Zone 14'!H54+'Zone 13'!H54+'Zone 12'!H54+'Zone 11'!H54+'Zone 10'!H54+'Zone 9'!H54+'Zone 8'!H54+'Zone 7'!H54+'Zone 6'!H54+'Zone 5'!H54+'Zone 4'!H54+'Zone 3'!H54+'Zone 2'!H54+'Zone 1'!H54</f>
        <v>0</v>
      </c>
      <c r="I54" s="8">
        <f>'Zone 21'!I54+'Zone 20'!I54+'Zone 19'!I54+'Zone 18'!I54+'Zone 17'!I54+'Zone 16'!I54+'Zone 15'!I54+'Zone 14'!I54+'Zone 13'!I54+'Zone 12'!I54+'Zone 11'!I54+'Zone 10'!I54+'Zone 9'!I54+'Zone 8'!I54+'Zone 7'!I54+'Zone 6'!I54+'Zone 5'!I54+'Zone 4'!I54+'Zone 3'!I54+'Zone 2'!I54+'Zone 1'!I54</f>
        <v>0</v>
      </c>
      <c r="J54" s="8">
        <f>'Zone 21'!J54+'Zone 20'!J54+'Zone 19'!J54+'Zone 18'!J54+'Zone 17'!J54+'Zone 16'!J54+'Zone 15'!J54+'Zone 14'!J54+'Zone 13'!J54+'Zone 12'!J54+'Zone 11'!J54+'Zone 10'!J54+'Zone 9'!J54+'Zone 8'!J54+'Zone 7'!J54+'Zone 6'!J54+'Zone 5'!J54+'Zone 4'!J54+'Zone 3'!J54+'Zone 2'!J54+'Zone 1'!J54</f>
        <v>0</v>
      </c>
      <c r="K54" s="8">
        <f>'Zone 21'!K54+'Zone 20'!K54+'Zone 19'!K54+'Zone 18'!K54+'Zone 17'!K54+'Zone 16'!K54+'Zone 15'!K54+'Zone 14'!K54+'Zone 13'!K54+'Zone 12'!K54+'Zone 11'!K54+'Zone 10'!K54+'Zone 9'!K54+'Zone 8'!K54+'Zone 7'!K54+'Zone 6'!K54+'Zone 5'!K54+'Zone 4'!K54+'Zone 3'!K54+'Zone 2'!K54+'Zone 1'!K54</f>
        <v>0</v>
      </c>
      <c r="L54" s="8">
        <f>'Zone 21'!L54+'Zone 20'!L54+'Zone 19'!L54+'Zone 18'!L54+'Zone 17'!L54+'Zone 16'!L54+'Zone 15'!L54+'Zone 14'!L54+'Zone 13'!L54+'Zone 12'!L54+'Zone 11'!L54+'Zone 10'!L54+'Zone 9'!L54+'Zone 8'!L54+'Zone 7'!L54+'Zone 6'!L54+'Zone 5'!L54+'Zone 4'!L54+'Zone 3'!L54+'Zone 2'!L54+'Zone 1'!L54</f>
        <v>0</v>
      </c>
      <c r="M54" s="8">
        <f>'Zone 21'!M54+'Zone 20'!M54+'Zone 19'!M54+'Zone 18'!M54+'Zone 17'!M54+'Zone 16'!M54+'Zone 15'!M54+'Zone 14'!M54+'Zone 13'!M54+'Zone 12'!M54+'Zone 11'!M54+'Zone 10'!M54+'Zone 9'!M54+'Zone 8'!M54+'Zone 7'!M54+'Zone 6'!M54+'Zone 5'!M54+'Zone 4'!M54+'Zone 3'!M54+'Zone 2'!M54+'Zone 1'!M54</f>
        <v>0</v>
      </c>
      <c r="N54" s="8">
        <f>'Zone 21'!N54+'Zone 20'!N54+'Zone 19'!N54+'Zone 18'!N54+'Zone 17'!N54+'Zone 16'!N54+'Zone 15'!N54+'Zone 14'!N54+'Zone 13'!N54+'Zone 12'!N54+'Zone 11'!N54+'Zone 10'!N54+'Zone 9'!N54+'Zone 8'!N54+'Zone 7'!N54+'Zone 6'!N54+'Zone 5'!N54+'Zone 4'!N54+'Zone 3'!N54+'Zone 2'!N54+'Zone 1'!N54</f>
        <v>0</v>
      </c>
      <c r="O54" s="8">
        <f>'Zone 21'!T54+'Zone 20'!T54+'Zone 19'!T54+'Zone 18'!T54+'Zone 17'!T54+'Zone 16'!T54+'Zone 15'!T54+'Zone 14'!T54+'Zone 13'!T54+'Zone 12'!T54+'Zone 11'!T54+'Zone 10'!T54+'Zone 9'!T54+'Zone 8'!T54+'Zone 7'!T54+'Zone 6'!T54+'Zone 5'!T54+'Zone 4'!T54+'Zone 3'!T54+'Zone 2'!T54+'Zone 1'!T54</f>
        <v>0</v>
      </c>
      <c r="P54" s="8">
        <f>'Zone 21'!U54+'Zone 20'!U54+'Zone 19'!U54+'Zone 18'!U54+'Zone 17'!U54+'Zone 16'!U54+'Zone 15'!U54+'Zone 14'!U54+'Zone 13'!U54+'Zone 12'!U54+'Zone 11'!U54+'Zone 10'!U54+'Zone 9'!U54+'Zone 8'!U54+'Zone 7'!U54+'Zone 6'!U54+'Zone 5'!U54+'Zone 4'!U54+'Zone 3'!U54+'Zone 2'!U54+'Zone 1'!U54</f>
        <v>0</v>
      </c>
    </row>
    <row r="55" spans="1:16" ht="12.75">
      <c r="A55" s="7">
        <v>51</v>
      </c>
      <c r="B55" s="7" t="s">
        <v>117</v>
      </c>
      <c r="C55" s="8">
        <f>'Zone 21'!C55+'Zone 20'!C55+'Zone 19'!C55+'Zone 18'!C55+'Zone 17'!C55+'Zone 16'!C55+'Zone 15'!C55+'Zone 14'!C55+'Zone 13'!C55+'Zone 12'!C55+'Zone 11'!C55+'Zone 10'!C55+'Zone 9'!C55+'Zone 8'!C55+'Zone 7'!C55+'Zone 6'!C55+'Zone 5'!C55+'Zone 4'!C55+'Zone 3'!C55+'Zone 2'!C55+'Zone 1'!C55</f>
        <v>0</v>
      </c>
      <c r="D55" s="8">
        <f>'Zone 21'!D55+'Zone 20'!D55+'Zone 19'!D55+'Zone 18'!D55+'Zone 17'!D55+'Zone 16'!D55+'Zone 15'!D55+'Zone 14'!D55+'Zone 13'!D55+'Zone 12'!D55+'Zone 11'!D55+'Zone 10'!D55+'Zone 9'!D55+'Zone 8'!D55+'Zone 7'!D55+'Zone 6'!D55+'Zone 5'!D55+'Zone 4'!D55+'Zone 3'!D55+'Zone 2'!D55+'Zone 1'!D55</f>
        <v>0</v>
      </c>
      <c r="E55" s="8">
        <f>'Zone 21'!E55+'Zone 20'!E55+'Zone 19'!E55+'Zone 18'!E55+'Zone 17'!E55+'Zone 16'!E55+'Zone 15'!E55+'Zone 14'!E55+'Zone 13'!E55+'Zone 12'!E55+'Zone 11'!E55+'Zone 10'!E55+'Zone 9'!E55+'Zone 8'!E55+'Zone 7'!E55+'Zone 6'!E55+'Zone 5'!E55+'Zone 4'!E55+'Zone 3'!E55+'Zone 2'!E55+'Zone 1'!E55</f>
        <v>0</v>
      </c>
      <c r="F55" s="8">
        <f>'Zone 21'!F55+'Zone 20'!F55+'Zone 19'!F55+'Zone 18'!F55+'Zone 17'!F55+'Zone 16'!F55+'Zone 15'!F55+'Zone 14'!F55+'Zone 13'!F55+'Zone 12'!F55+'Zone 11'!F55+'Zone 10'!F55+'Zone 9'!F55+'Zone 8'!F55+'Zone 7'!F55+'Zone 6'!F55+'Zone 5'!F55+'Zone 4'!F55+'Zone 3'!F55+'Zone 2'!F55+'Zone 1'!F55</f>
        <v>0</v>
      </c>
      <c r="G55" s="8">
        <f>'Zone 21'!G55+'Zone 20'!G55+'Zone 19'!G55+'Zone 18'!G55+'Zone 17'!G55+'Zone 16'!G55+'Zone 15'!G55+'Zone 14'!G55+'Zone 13'!G55+'Zone 12'!G55+'Zone 11'!G55+'Zone 10'!G55+'Zone 9'!G55+'Zone 8'!G55+'Zone 7'!G55+'Zone 6'!G55+'Zone 5'!G55+'Zone 4'!G55+'Zone 3'!G55+'Zone 2'!G55+'Zone 1'!G55</f>
        <v>0</v>
      </c>
      <c r="H55" s="8">
        <f>'Zone 21'!H55+'Zone 20'!H55+'Zone 19'!H55+'Zone 18'!H55+'Zone 17'!H55+'Zone 16'!H55+'Zone 15'!H55+'Zone 14'!H55+'Zone 13'!H55+'Zone 12'!H55+'Zone 11'!H55+'Zone 10'!H55+'Zone 9'!H55+'Zone 8'!H55+'Zone 7'!H55+'Zone 6'!H55+'Zone 5'!H55+'Zone 4'!H55+'Zone 3'!H55+'Zone 2'!H55+'Zone 1'!H55</f>
        <v>0</v>
      </c>
      <c r="I55" s="8">
        <f>'Zone 21'!I55+'Zone 20'!I55+'Zone 19'!I55+'Zone 18'!I55+'Zone 17'!I55+'Zone 16'!I55+'Zone 15'!I55+'Zone 14'!I55+'Zone 13'!I55+'Zone 12'!I55+'Zone 11'!I55+'Zone 10'!I55+'Zone 9'!I55+'Zone 8'!I55+'Zone 7'!I55+'Zone 6'!I55+'Zone 5'!I55+'Zone 4'!I55+'Zone 3'!I55+'Zone 2'!I55+'Zone 1'!I55</f>
        <v>0</v>
      </c>
      <c r="J55" s="8">
        <f>'Zone 21'!J55+'Zone 20'!J55+'Zone 19'!J55+'Zone 18'!J55+'Zone 17'!J55+'Zone 16'!J55+'Zone 15'!J55+'Zone 14'!J55+'Zone 13'!J55+'Zone 12'!J55+'Zone 11'!J55+'Zone 10'!J55+'Zone 9'!J55+'Zone 8'!J55+'Zone 7'!J55+'Zone 6'!J55+'Zone 5'!J55+'Zone 4'!J55+'Zone 3'!J55+'Zone 2'!J55+'Zone 1'!J55</f>
        <v>0</v>
      </c>
      <c r="K55" s="8">
        <f>'Zone 21'!K55+'Zone 20'!K55+'Zone 19'!K55+'Zone 18'!K55+'Zone 17'!K55+'Zone 16'!K55+'Zone 15'!K55+'Zone 14'!K55+'Zone 13'!K55+'Zone 12'!K55+'Zone 11'!K55+'Zone 10'!K55+'Zone 9'!K55+'Zone 8'!K55+'Zone 7'!K55+'Zone 6'!K55+'Zone 5'!K55+'Zone 4'!K55+'Zone 3'!K55+'Zone 2'!K55+'Zone 1'!K55</f>
        <v>0</v>
      </c>
      <c r="L55" s="8">
        <f>'Zone 21'!L55+'Zone 20'!L55+'Zone 19'!L55+'Zone 18'!L55+'Zone 17'!L55+'Zone 16'!L55+'Zone 15'!L55+'Zone 14'!L55+'Zone 13'!L55+'Zone 12'!L55+'Zone 11'!L55+'Zone 10'!L55+'Zone 9'!L55+'Zone 8'!L55+'Zone 7'!L55+'Zone 6'!L55+'Zone 5'!L55+'Zone 4'!L55+'Zone 3'!L55+'Zone 2'!L55+'Zone 1'!L55</f>
        <v>0</v>
      </c>
      <c r="M55" s="8">
        <f>'Zone 21'!M55+'Zone 20'!M55+'Zone 19'!M55+'Zone 18'!M55+'Zone 17'!M55+'Zone 16'!M55+'Zone 15'!M55+'Zone 14'!M55+'Zone 13'!M55+'Zone 12'!M55+'Zone 11'!M55+'Zone 10'!M55+'Zone 9'!M55+'Zone 8'!M55+'Zone 7'!M55+'Zone 6'!M55+'Zone 5'!M55+'Zone 4'!M55+'Zone 3'!M55+'Zone 2'!M55+'Zone 1'!M55</f>
        <v>0</v>
      </c>
      <c r="N55" s="8">
        <f>'Zone 21'!N55+'Zone 20'!N55+'Zone 19'!N55+'Zone 18'!N55+'Zone 17'!N55+'Zone 16'!N55+'Zone 15'!N55+'Zone 14'!N55+'Zone 13'!N55+'Zone 12'!N55+'Zone 11'!N55+'Zone 10'!N55+'Zone 9'!N55+'Zone 8'!N55+'Zone 7'!N55+'Zone 6'!N55+'Zone 5'!N55+'Zone 4'!N55+'Zone 3'!N55+'Zone 2'!N55+'Zone 1'!N55</f>
        <v>0</v>
      </c>
      <c r="O55" s="8">
        <f>'Zone 21'!T55+'Zone 20'!T55+'Zone 19'!T55+'Zone 18'!T55+'Zone 17'!T55+'Zone 16'!T55+'Zone 15'!T55+'Zone 14'!T55+'Zone 13'!T55+'Zone 12'!T55+'Zone 11'!T55+'Zone 10'!T55+'Zone 9'!T55+'Zone 8'!T55+'Zone 7'!T55+'Zone 6'!T55+'Zone 5'!T55+'Zone 4'!T55+'Zone 3'!T55+'Zone 2'!T55+'Zone 1'!T55</f>
        <v>0</v>
      </c>
      <c r="P55" s="8">
        <f>'Zone 21'!U55+'Zone 20'!U55+'Zone 19'!U55+'Zone 18'!U55+'Zone 17'!U55+'Zone 16'!U55+'Zone 15'!U55+'Zone 14'!U55+'Zone 13'!U55+'Zone 12'!U55+'Zone 11'!U55+'Zone 10'!U55+'Zone 9'!U55+'Zone 8'!U55+'Zone 7'!U55+'Zone 6'!U55+'Zone 5'!U55+'Zone 4'!U55+'Zone 3'!U55+'Zone 2'!U55+'Zone 1'!U55</f>
        <v>0</v>
      </c>
    </row>
    <row r="56" spans="1:16" ht="12.75">
      <c r="A56" s="7">
        <v>52</v>
      </c>
      <c r="B56" s="7" t="s">
        <v>118</v>
      </c>
      <c r="C56" s="8">
        <f>'Zone 21'!C56+'Zone 20'!C56+'Zone 19'!C56+'Zone 18'!C56+'Zone 17'!C56+'Zone 16'!C56+'Zone 15'!C56+'Zone 14'!C56+'Zone 13'!C56+'Zone 12'!C56+'Zone 11'!C56+'Zone 10'!C56+'Zone 9'!C56+'Zone 8'!C56+'Zone 7'!C56+'Zone 6'!C56+'Zone 5'!C56+'Zone 4'!C56+'Zone 3'!C56+'Zone 2'!C56+'Zone 1'!C56</f>
        <v>0</v>
      </c>
      <c r="D56" s="8">
        <f>'Zone 21'!D56+'Zone 20'!D56+'Zone 19'!D56+'Zone 18'!D56+'Zone 17'!D56+'Zone 16'!D56+'Zone 15'!D56+'Zone 14'!D56+'Zone 13'!D56+'Zone 12'!D56+'Zone 11'!D56+'Zone 10'!D56+'Zone 9'!D56+'Zone 8'!D56+'Zone 7'!D56+'Zone 6'!D56+'Zone 5'!D56+'Zone 4'!D56+'Zone 3'!D56+'Zone 2'!D56+'Zone 1'!D56</f>
        <v>0</v>
      </c>
      <c r="E56" s="8">
        <f>'Zone 21'!E56+'Zone 20'!E56+'Zone 19'!E56+'Zone 18'!E56+'Zone 17'!E56+'Zone 16'!E56+'Zone 15'!E56+'Zone 14'!E56+'Zone 13'!E56+'Zone 12'!E56+'Zone 11'!E56+'Zone 10'!E56+'Zone 9'!E56+'Zone 8'!E56+'Zone 7'!E56+'Zone 6'!E56+'Zone 5'!E56+'Zone 4'!E56+'Zone 3'!E56+'Zone 2'!E56+'Zone 1'!E56</f>
        <v>0</v>
      </c>
      <c r="F56" s="8">
        <f>'Zone 21'!F56+'Zone 20'!F56+'Zone 19'!F56+'Zone 18'!F56+'Zone 17'!F56+'Zone 16'!F56+'Zone 15'!F56+'Zone 14'!F56+'Zone 13'!F56+'Zone 12'!F56+'Zone 11'!F56+'Zone 10'!F56+'Zone 9'!F56+'Zone 8'!F56+'Zone 7'!F56+'Zone 6'!F56+'Zone 5'!F56+'Zone 4'!F56+'Zone 3'!F56+'Zone 2'!F56+'Zone 1'!F56</f>
        <v>0</v>
      </c>
      <c r="G56" s="8">
        <f>'Zone 21'!G56+'Zone 20'!G56+'Zone 19'!G56+'Zone 18'!G56+'Zone 17'!G56+'Zone 16'!G56+'Zone 15'!G56+'Zone 14'!G56+'Zone 13'!G56+'Zone 12'!G56+'Zone 11'!G56+'Zone 10'!G56+'Zone 9'!G56+'Zone 8'!G56+'Zone 7'!G56+'Zone 6'!G56+'Zone 5'!G56+'Zone 4'!G56+'Zone 3'!G56+'Zone 2'!G56+'Zone 1'!G56</f>
        <v>0</v>
      </c>
      <c r="H56" s="8">
        <f>'Zone 21'!H56+'Zone 20'!H56+'Zone 19'!H56+'Zone 18'!H56+'Zone 17'!H56+'Zone 16'!H56+'Zone 15'!H56+'Zone 14'!H56+'Zone 13'!H56+'Zone 12'!H56+'Zone 11'!H56+'Zone 10'!H56+'Zone 9'!H56+'Zone 8'!H56+'Zone 7'!H56+'Zone 6'!H56+'Zone 5'!H56+'Zone 4'!H56+'Zone 3'!H56+'Zone 2'!H56+'Zone 1'!H56</f>
        <v>0</v>
      </c>
      <c r="I56" s="8">
        <f>'Zone 21'!I56+'Zone 20'!I56+'Zone 19'!I56+'Zone 18'!I56+'Zone 17'!I56+'Zone 16'!I56+'Zone 15'!I56+'Zone 14'!I56+'Zone 13'!I56+'Zone 12'!I56+'Zone 11'!I56+'Zone 10'!I56+'Zone 9'!I56+'Zone 8'!I56+'Zone 7'!I56+'Zone 6'!I56+'Zone 5'!I56+'Zone 4'!I56+'Zone 3'!I56+'Zone 2'!I56+'Zone 1'!I56</f>
        <v>0</v>
      </c>
      <c r="J56" s="8">
        <f>'Zone 21'!J56+'Zone 20'!J56+'Zone 19'!J56+'Zone 18'!J56+'Zone 17'!J56+'Zone 16'!J56+'Zone 15'!J56+'Zone 14'!J56+'Zone 13'!J56+'Zone 12'!J56+'Zone 11'!J56+'Zone 10'!J56+'Zone 9'!J56+'Zone 8'!J56+'Zone 7'!J56+'Zone 6'!J56+'Zone 5'!J56+'Zone 4'!J56+'Zone 3'!J56+'Zone 2'!J56+'Zone 1'!J56</f>
        <v>0</v>
      </c>
      <c r="K56" s="8">
        <f>'Zone 21'!K56+'Zone 20'!K56+'Zone 19'!K56+'Zone 18'!K56+'Zone 17'!K56+'Zone 16'!K56+'Zone 15'!K56+'Zone 14'!K56+'Zone 13'!K56+'Zone 12'!K56+'Zone 11'!K56+'Zone 10'!K56+'Zone 9'!K56+'Zone 8'!K56+'Zone 7'!K56+'Zone 6'!K56+'Zone 5'!K56+'Zone 4'!K56+'Zone 3'!K56+'Zone 2'!K56+'Zone 1'!K56</f>
        <v>0</v>
      </c>
      <c r="L56" s="8">
        <f>'Zone 21'!L56+'Zone 20'!L56+'Zone 19'!L56+'Zone 18'!L56+'Zone 17'!L56+'Zone 16'!L56+'Zone 15'!L56+'Zone 14'!L56+'Zone 13'!L56+'Zone 12'!L56+'Zone 11'!L56+'Zone 10'!L56+'Zone 9'!L56+'Zone 8'!L56+'Zone 7'!L56+'Zone 6'!L56+'Zone 5'!L56+'Zone 4'!L56+'Zone 3'!L56+'Zone 2'!L56+'Zone 1'!L56</f>
        <v>0</v>
      </c>
      <c r="M56" s="8">
        <f>'Zone 21'!M56+'Zone 20'!M56+'Zone 19'!M56+'Zone 18'!M56+'Zone 17'!M56+'Zone 16'!M56+'Zone 15'!M56+'Zone 14'!M56+'Zone 13'!M56+'Zone 12'!M56+'Zone 11'!M56+'Zone 10'!M56+'Zone 9'!M56+'Zone 8'!M56+'Zone 7'!M56+'Zone 6'!M56+'Zone 5'!M56+'Zone 4'!M56+'Zone 3'!M56+'Zone 2'!M56+'Zone 1'!M56</f>
        <v>0</v>
      </c>
      <c r="N56" s="8">
        <f>'Zone 21'!N56+'Zone 20'!N56+'Zone 19'!N56+'Zone 18'!N56+'Zone 17'!N56+'Zone 16'!N56+'Zone 15'!N56+'Zone 14'!N56+'Zone 13'!N56+'Zone 12'!N56+'Zone 11'!N56+'Zone 10'!N56+'Zone 9'!N56+'Zone 8'!N56+'Zone 7'!N56+'Zone 6'!N56+'Zone 5'!N56+'Zone 4'!N56+'Zone 3'!N56+'Zone 2'!N56+'Zone 1'!N56</f>
        <v>0</v>
      </c>
      <c r="O56" s="8">
        <f>'Zone 21'!T56+'Zone 20'!T56+'Zone 19'!T56+'Zone 18'!T56+'Zone 17'!T56+'Zone 16'!T56+'Zone 15'!T56+'Zone 14'!T56+'Zone 13'!T56+'Zone 12'!T56+'Zone 11'!T56+'Zone 10'!T56+'Zone 9'!T56+'Zone 8'!T56+'Zone 7'!T56+'Zone 6'!T56+'Zone 5'!T56+'Zone 4'!T56+'Zone 3'!T56+'Zone 2'!T56+'Zone 1'!T56</f>
        <v>0</v>
      </c>
      <c r="P56" s="8">
        <f>'Zone 21'!U56+'Zone 20'!U56+'Zone 19'!U56+'Zone 18'!U56+'Zone 17'!U56+'Zone 16'!U56+'Zone 15'!U56+'Zone 14'!U56+'Zone 13'!U56+'Zone 12'!U56+'Zone 11'!U56+'Zone 10'!U56+'Zone 9'!U56+'Zone 8'!U56+'Zone 7'!U56+'Zone 6'!U56+'Zone 5'!U56+'Zone 4'!U56+'Zone 3'!U56+'Zone 2'!U56+'Zone 1'!U56</f>
        <v>0</v>
      </c>
    </row>
    <row r="57" spans="1:16" ht="12.75">
      <c r="A57" s="7"/>
      <c r="B57" s="7" t="s">
        <v>18</v>
      </c>
      <c r="C57" s="7">
        <f aca="true" t="shared" si="0" ref="C57:P57">SUM(C5:C56)</f>
        <v>443</v>
      </c>
      <c r="D57" s="7">
        <f t="shared" si="0"/>
        <v>85</v>
      </c>
      <c r="E57" s="7">
        <f t="shared" si="0"/>
        <v>8</v>
      </c>
      <c r="F57" s="7">
        <f t="shared" si="0"/>
        <v>31</v>
      </c>
      <c r="G57" s="7">
        <f t="shared" si="0"/>
        <v>147</v>
      </c>
      <c r="H57" s="7">
        <f t="shared" si="0"/>
        <v>29</v>
      </c>
      <c r="I57" s="7">
        <f t="shared" si="0"/>
        <v>70</v>
      </c>
      <c r="J57" s="7">
        <f t="shared" si="0"/>
        <v>44</v>
      </c>
      <c r="K57" s="7">
        <f t="shared" si="0"/>
        <v>0</v>
      </c>
      <c r="L57" s="7">
        <f t="shared" si="0"/>
        <v>4</v>
      </c>
      <c r="M57" s="7">
        <f t="shared" si="0"/>
        <v>28</v>
      </c>
      <c r="N57" s="7">
        <f t="shared" si="0"/>
        <v>5</v>
      </c>
      <c r="O57" s="7">
        <f t="shared" si="0"/>
        <v>55</v>
      </c>
      <c r="P57" s="7">
        <f t="shared" si="0"/>
        <v>23</v>
      </c>
    </row>
  </sheetData>
  <mergeCells count="1">
    <mergeCell ref="O2:P2"/>
  </mergeCells>
  <printOptions/>
  <pageMargins left="0.75" right="0.75" top="1" bottom="1" header="0.5" footer="0.5"/>
  <pageSetup horizontalDpi="300" verticalDpi="300" orientation="portrait" scale="60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C5" sqref="C5"/>
    </sheetView>
  </sheetViews>
  <sheetFormatPr defaultColWidth="9.140625" defaultRowHeight="12.75"/>
  <cols>
    <col min="2" max="2" width="11.7109375" style="0" customWidth="1"/>
  </cols>
  <sheetData>
    <row r="1" ht="12.75">
      <c r="A1" t="s">
        <v>122</v>
      </c>
    </row>
    <row r="2" spans="15:16" ht="12.75">
      <c r="O2" s="26" t="s">
        <v>2</v>
      </c>
      <c r="P2" s="26"/>
    </row>
    <row r="3" spans="1:16" ht="12.75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7" t="s">
        <v>10</v>
      </c>
      <c r="P3" s="7" t="s">
        <v>11</v>
      </c>
    </row>
    <row r="4" spans="1:16" ht="12.7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7"/>
      <c r="P4" s="7"/>
    </row>
    <row r="5" spans="1:16" ht="12.75">
      <c r="A5" s="7">
        <v>1</v>
      </c>
      <c r="B5" s="7" t="s">
        <v>67</v>
      </c>
      <c r="C5" s="8">
        <f>'Zone 24'!C5+'Zone 25'!C5+'Zone 26'!C5+'Zone 27'!C5+'Zone 28'!C5+'Zone 29'!C5+'Zone 30'!C5+'Zone 31'!C5+'Zone 32'!C5+'Zone 33'!C5+'Zone 34'!C5+'Zone 35'!C5+'Zone 36'!C5</f>
        <v>10</v>
      </c>
      <c r="D5" s="8">
        <f>'Zone 24'!D5+'Zone 25'!D5+'Zone 26'!D5+'Zone 27'!D5+'Zone 28'!D5+'Zone 29'!D5+'Zone 30'!D5+'Zone 31'!D5+'Zone 32'!D5+'Zone 33'!D5+'Zone 34'!D5+'Zone 35'!D5+'Zone 36'!D5</f>
        <v>6</v>
      </c>
      <c r="E5" s="8">
        <f>'Zone 24'!E5+'Zone 25'!E5+'Zone 26'!E5+'Zone 27'!E5+'Zone 28'!E5+'Zone 29'!E5+'Zone 30'!E5+'Zone 31'!E5+'Zone 32'!E5+'Zone 33'!E5+'Zone 34'!E5+'Zone 35'!E5+'Zone 36'!E5</f>
        <v>1</v>
      </c>
      <c r="F5" s="8">
        <f>'Zone 24'!F5+'Zone 25'!F5+'Zone 26'!F5+'Zone 27'!F5+'Zone 28'!F5+'Zone 29'!F5+'Zone 30'!F5+'Zone 31'!F5+'Zone 32'!F5+'Zone 33'!F5+'Zone 34'!F5+'Zone 35'!F5+'Zone 36'!F5</f>
        <v>0</v>
      </c>
      <c r="G5" s="8">
        <f>'Zone 24'!G5+'Zone 25'!G5+'Zone 26'!G5+'Zone 27'!G5+'Zone 28'!G5+'Zone 29'!G5+'Zone 30'!G5+'Zone 31'!G5+'Zone 32'!G5+'Zone 33'!G5+'Zone 34'!G5+'Zone 35'!G5+'Zone 36'!G5</f>
        <v>2</v>
      </c>
      <c r="H5" s="8">
        <f>'Zone 24'!H5+'Zone 25'!H5+'Zone 26'!H5+'Zone 27'!H5+'Zone 28'!H5+'Zone 29'!H5+'Zone 30'!H5+'Zone 31'!H5+'Zone 32'!H5+'Zone 33'!H5+'Zone 34'!H5+'Zone 35'!H5+'Zone 36'!H5</f>
        <v>0</v>
      </c>
      <c r="I5" s="8">
        <f>'Zone 24'!I5+'Zone 25'!I5+'Zone 26'!I5+'Zone 27'!I5+'Zone 28'!I5+'Zone 29'!I5+'Zone 30'!I5+'Zone 31'!I5+'Zone 32'!I5+'Zone 33'!I5+'Zone 34'!I5+'Zone 35'!I5+'Zone 36'!I5</f>
        <v>4</v>
      </c>
      <c r="J5" s="8">
        <f>'Zone 24'!J5+'Zone 25'!J5+'Zone 26'!J5+'Zone 27'!J5+'Zone 28'!J5+'Zone 29'!J5+'Zone 30'!J5+'Zone 31'!J5+'Zone 32'!J5+'Zone 33'!J5+'Zone 34'!J5+'Zone 35'!J5+'Zone 36'!J5</f>
        <v>3</v>
      </c>
      <c r="K5" s="8">
        <f>'Zone 24'!K5+'Zone 25'!K5+'Zone 26'!K5+'Zone 27'!K5+'Zone 28'!K5+'Zone 29'!K5+'Zone 30'!K5+'Zone 31'!K5+'Zone 32'!K5+'Zone 33'!K5+'Zone 34'!K5+'Zone 35'!K5+'Zone 36'!K5</f>
        <v>1</v>
      </c>
      <c r="L5" s="8">
        <f>'Zone 24'!L5+'Zone 25'!L5+'Zone 26'!L5+'Zone 27'!L5+'Zone 28'!L5+'Zone 29'!L5+'Zone 30'!L5+'Zone 31'!L5+'Zone 32'!L5+'Zone 33'!L5+'Zone 34'!L5+'Zone 35'!L5+'Zone 36'!L5</f>
        <v>0</v>
      </c>
      <c r="M5" s="8">
        <f>'Zone 24'!M5+'Zone 25'!M5+'Zone 26'!M5+'Zone 27'!M5+'Zone 28'!M5+'Zone 29'!M5+'Zone 30'!M5+'Zone 31'!M5+'Zone 32'!M5+'Zone 33'!M5+'Zone 34'!M5+'Zone 35'!M5+'Zone 36'!M5</f>
        <v>0</v>
      </c>
      <c r="N5" s="8">
        <f>'Zone 24'!N5+'Zone 25'!N5+'Zone 26'!N5+'Zone 27'!N5+'Zone 28'!N5+'Zone 29'!N5+'Zone 30'!N5+'Zone 31'!N5+'Zone 32'!N5+'Zone 33'!N5+'Zone 34'!N5+'Zone 35'!N5+'Zone 36'!N5</f>
        <v>1</v>
      </c>
      <c r="O5" s="8">
        <f>'Zone 24'!T5+'Zone 25'!T5+'Zone 26'!T5+'Zone 27'!T5+'Zone 28'!T5+'Zone 29'!T5+'Zone 30'!T5+'Zone 31'!T5+'Zone 32'!T5+'Zone 33'!T5+'Zone 34'!T5+'Zone 35'!T5+'Zone 36'!T5</f>
        <v>0</v>
      </c>
      <c r="P5" s="8">
        <f>'Zone 24'!U5+'Zone 25'!U5+'Zone 26'!U5+'Zone 27'!U5+'Zone 28'!U5+'Zone 29'!U5+'Zone 30'!U5+'Zone 31'!U5+'Zone 32'!U5+'Zone 33'!U5+'Zone 34'!U5+'Zone 35'!U5+'Zone 36'!U5</f>
        <v>0</v>
      </c>
    </row>
    <row r="6" spans="1:16" ht="12.75">
      <c r="A6" s="7">
        <v>2</v>
      </c>
      <c r="B6" s="7" t="s">
        <v>68</v>
      </c>
      <c r="C6" s="8">
        <f>'Zone 24'!C6+'Zone 25'!C6+'Zone 26'!C6+'Zone 27'!C6+'Zone 28'!C6+'Zone 29'!C6+'Zone 30'!C6+'Zone 31'!C6+'Zone 32'!C6+'Zone 33'!C6+'Zone 34'!C6+'Zone 35'!C6+'Zone 36'!C6</f>
        <v>13</v>
      </c>
      <c r="D6" s="8">
        <f>'Zone 24'!D6+'Zone 25'!D6+'Zone 26'!D6+'Zone 27'!D6+'Zone 28'!D6+'Zone 29'!D6+'Zone 30'!D6+'Zone 31'!D6+'Zone 32'!D6+'Zone 33'!D6+'Zone 34'!D6+'Zone 35'!D6+'Zone 36'!D6</f>
        <v>5</v>
      </c>
      <c r="E6" s="8">
        <f>'Zone 24'!E6+'Zone 25'!E6+'Zone 26'!E6+'Zone 27'!E6+'Zone 28'!E6+'Zone 29'!E6+'Zone 30'!E6+'Zone 31'!E6+'Zone 32'!E6+'Zone 33'!E6+'Zone 34'!E6+'Zone 35'!E6+'Zone 36'!E6</f>
        <v>1</v>
      </c>
      <c r="F6" s="8">
        <f>'Zone 24'!F6+'Zone 25'!F6+'Zone 26'!F6+'Zone 27'!F6+'Zone 28'!F6+'Zone 29'!F6+'Zone 30'!F6+'Zone 31'!F6+'Zone 32'!F6+'Zone 33'!F6+'Zone 34'!F6+'Zone 35'!F6+'Zone 36'!F6</f>
        <v>1</v>
      </c>
      <c r="G6" s="8">
        <f>'Zone 24'!G6+'Zone 25'!G6+'Zone 26'!G6+'Zone 27'!G6+'Zone 28'!G6+'Zone 29'!G6+'Zone 30'!G6+'Zone 31'!G6+'Zone 32'!G6+'Zone 33'!G6+'Zone 34'!G6+'Zone 35'!G6+'Zone 36'!G6</f>
        <v>0</v>
      </c>
      <c r="H6" s="8">
        <f>'Zone 24'!H6+'Zone 25'!H6+'Zone 26'!H6+'Zone 27'!H6+'Zone 28'!H6+'Zone 29'!H6+'Zone 30'!H6+'Zone 31'!H6+'Zone 32'!H6+'Zone 33'!H6+'Zone 34'!H6+'Zone 35'!H6+'Zone 36'!H6</f>
        <v>0</v>
      </c>
      <c r="I6" s="8">
        <f>'Zone 24'!I6+'Zone 25'!I6+'Zone 26'!I6+'Zone 27'!I6+'Zone 28'!I6+'Zone 29'!I6+'Zone 30'!I6+'Zone 31'!I6+'Zone 32'!I6+'Zone 33'!I6+'Zone 34'!I6+'Zone 35'!I6+'Zone 36'!I6</f>
        <v>1</v>
      </c>
      <c r="J6" s="8">
        <f>'Zone 24'!J6+'Zone 25'!J6+'Zone 26'!J6+'Zone 27'!J6+'Zone 28'!J6+'Zone 29'!J6+'Zone 30'!J6+'Zone 31'!J6+'Zone 32'!J6+'Zone 33'!J6+'Zone 34'!J6+'Zone 35'!J6+'Zone 36'!J6</f>
        <v>2</v>
      </c>
      <c r="K6" s="8">
        <f>'Zone 24'!K6+'Zone 25'!K6+'Zone 26'!K6+'Zone 27'!K6+'Zone 28'!K6+'Zone 29'!K6+'Zone 30'!K6+'Zone 31'!K6+'Zone 32'!K6+'Zone 33'!K6+'Zone 34'!K6+'Zone 35'!K6+'Zone 36'!K6</f>
        <v>0</v>
      </c>
      <c r="L6" s="8">
        <f>'Zone 24'!L6+'Zone 25'!L6+'Zone 26'!L6+'Zone 27'!L6+'Zone 28'!L6+'Zone 29'!L6+'Zone 30'!L6+'Zone 31'!L6+'Zone 32'!L6+'Zone 33'!L6+'Zone 34'!L6+'Zone 35'!L6+'Zone 36'!L6</f>
        <v>0</v>
      </c>
      <c r="M6" s="8">
        <f>'Zone 24'!M6+'Zone 25'!M6+'Zone 26'!M6+'Zone 27'!M6+'Zone 28'!M6+'Zone 29'!M6+'Zone 30'!M6+'Zone 31'!M6+'Zone 32'!M6+'Zone 33'!M6+'Zone 34'!M6+'Zone 35'!M6+'Zone 36'!M6</f>
        <v>0</v>
      </c>
      <c r="N6" s="8">
        <f>'Zone 24'!N6+'Zone 25'!N6+'Zone 26'!N6+'Zone 27'!N6+'Zone 28'!N6+'Zone 29'!N6+'Zone 30'!N6+'Zone 31'!N6+'Zone 32'!N6+'Zone 33'!N6+'Zone 34'!N6+'Zone 35'!N6+'Zone 36'!N6</f>
        <v>0</v>
      </c>
      <c r="O6" s="8">
        <f>'Zone 24'!T6+'Zone 25'!T6+'Zone 26'!T6+'Zone 27'!T6+'Zone 28'!T6+'Zone 29'!T6+'Zone 30'!T6+'Zone 31'!T6+'Zone 32'!T6+'Zone 33'!T6+'Zone 34'!T6+'Zone 35'!T6+'Zone 36'!T6</f>
        <v>1</v>
      </c>
      <c r="P6" s="8">
        <f>'Zone 24'!U6+'Zone 25'!U6+'Zone 26'!U6+'Zone 27'!U6+'Zone 28'!U6+'Zone 29'!U6+'Zone 30'!U6+'Zone 31'!U6+'Zone 32'!U6+'Zone 33'!U6+'Zone 34'!U6+'Zone 35'!U6+'Zone 36'!U6</f>
        <v>0</v>
      </c>
    </row>
    <row r="7" spans="1:16" ht="12.75">
      <c r="A7" s="7">
        <v>3</v>
      </c>
      <c r="B7" s="7" t="s">
        <v>69</v>
      </c>
      <c r="C7" s="8">
        <f>'Zone 24'!C7+'Zone 25'!C7+'Zone 26'!C7+'Zone 27'!C7+'Zone 28'!C7+'Zone 29'!C7+'Zone 30'!C7+'Zone 31'!C7+'Zone 32'!C7+'Zone 33'!C7+'Zone 34'!C7+'Zone 35'!C7+'Zone 36'!C7</f>
        <v>11</v>
      </c>
      <c r="D7" s="8">
        <f>'Zone 24'!D7+'Zone 25'!D7+'Zone 26'!D7+'Zone 27'!D7+'Zone 28'!D7+'Zone 29'!D7+'Zone 30'!D7+'Zone 31'!D7+'Zone 32'!D7+'Zone 33'!D7+'Zone 34'!D7+'Zone 35'!D7+'Zone 36'!D7</f>
        <v>4</v>
      </c>
      <c r="E7" s="8">
        <f>'Zone 24'!E7+'Zone 25'!E7+'Zone 26'!E7+'Zone 27'!E7+'Zone 28'!E7+'Zone 29'!E7+'Zone 30'!E7+'Zone 31'!E7+'Zone 32'!E7+'Zone 33'!E7+'Zone 34'!E7+'Zone 35'!E7+'Zone 36'!E7</f>
        <v>0</v>
      </c>
      <c r="F7" s="8">
        <f>'Zone 24'!F7+'Zone 25'!F7+'Zone 26'!F7+'Zone 27'!F7+'Zone 28'!F7+'Zone 29'!F7+'Zone 30'!F7+'Zone 31'!F7+'Zone 32'!F7+'Zone 33'!F7+'Zone 34'!F7+'Zone 35'!F7+'Zone 36'!F7</f>
        <v>0</v>
      </c>
      <c r="G7" s="8">
        <f>'Zone 24'!G7+'Zone 25'!G7+'Zone 26'!G7+'Zone 27'!G7+'Zone 28'!G7+'Zone 29'!G7+'Zone 30'!G7+'Zone 31'!G7+'Zone 32'!G7+'Zone 33'!G7+'Zone 34'!G7+'Zone 35'!G7+'Zone 36'!G7</f>
        <v>0</v>
      </c>
      <c r="H7" s="8">
        <f>'Zone 24'!H7+'Zone 25'!H7+'Zone 26'!H7+'Zone 27'!H7+'Zone 28'!H7+'Zone 29'!H7+'Zone 30'!H7+'Zone 31'!H7+'Zone 32'!H7+'Zone 33'!H7+'Zone 34'!H7+'Zone 35'!H7+'Zone 36'!H7</f>
        <v>0</v>
      </c>
      <c r="I7" s="8">
        <f>'Zone 24'!I7+'Zone 25'!I7+'Zone 26'!I7+'Zone 27'!I7+'Zone 28'!I7+'Zone 29'!I7+'Zone 30'!I7+'Zone 31'!I7+'Zone 32'!I7+'Zone 33'!I7+'Zone 34'!I7+'Zone 35'!I7+'Zone 36'!I7</f>
        <v>3</v>
      </c>
      <c r="J7" s="8">
        <f>'Zone 24'!J7+'Zone 25'!J7+'Zone 26'!J7+'Zone 27'!J7+'Zone 28'!J7+'Zone 29'!J7+'Zone 30'!J7+'Zone 31'!J7+'Zone 32'!J7+'Zone 33'!J7+'Zone 34'!J7+'Zone 35'!J7+'Zone 36'!J7</f>
        <v>3</v>
      </c>
      <c r="K7" s="8">
        <f>'Zone 24'!K7+'Zone 25'!K7+'Zone 26'!K7+'Zone 27'!K7+'Zone 28'!K7+'Zone 29'!K7+'Zone 30'!K7+'Zone 31'!K7+'Zone 32'!K7+'Zone 33'!K7+'Zone 34'!K7+'Zone 35'!K7+'Zone 36'!K7</f>
        <v>0</v>
      </c>
      <c r="L7" s="8">
        <f>'Zone 24'!L7+'Zone 25'!L7+'Zone 26'!L7+'Zone 27'!L7+'Zone 28'!L7+'Zone 29'!L7+'Zone 30'!L7+'Zone 31'!L7+'Zone 32'!L7+'Zone 33'!L7+'Zone 34'!L7+'Zone 35'!L7+'Zone 36'!L7</f>
        <v>0</v>
      </c>
      <c r="M7" s="8">
        <f>'Zone 24'!M7+'Zone 25'!M7+'Zone 26'!M7+'Zone 27'!M7+'Zone 28'!M7+'Zone 29'!M7+'Zone 30'!M7+'Zone 31'!M7+'Zone 32'!M7+'Zone 33'!M7+'Zone 34'!M7+'Zone 35'!M7+'Zone 36'!M7</f>
        <v>0</v>
      </c>
      <c r="N7" s="8">
        <f>'Zone 24'!N7+'Zone 25'!N7+'Zone 26'!N7+'Zone 27'!N7+'Zone 28'!N7+'Zone 29'!N7+'Zone 30'!N7+'Zone 31'!N7+'Zone 32'!N7+'Zone 33'!N7+'Zone 34'!N7+'Zone 35'!N7+'Zone 36'!N7</f>
        <v>0</v>
      </c>
      <c r="O7" s="8">
        <f>'Zone 24'!T7+'Zone 25'!T7+'Zone 26'!T7+'Zone 27'!T7+'Zone 28'!T7+'Zone 29'!T7+'Zone 30'!T7+'Zone 31'!T7+'Zone 32'!T7+'Zone 33'!T7+'Zone 34'!T7+'Zone 35'!T7+'Zone 36'!T7</f>
        <v>0</v>
      </c>
      <c r="P7" s="8">
        <f>'Zone 24'!U7+'Zone 25'!U7+'Zone 26'!U7+'Zone 27'!U7+'Zone 28'!U7+'Zone 29'!U7+'Zone 30'!U7+'Zone 31'!U7+'Zone 32'!U7+'Zone 33'!U7+'Zone 34'!U7+'Zone 35'!U7+'Zone 36'!U7</f>
        <v>0</v>
      </c>
    </row>
    <row r="8" spans="1:16" ht="12.75">
      <c r="A8" s="7">
        <v>4</v>
      </c>
      <c r="B8" s="7" t="s">
        <v>70</v>
      </c>
      <c r="C8" s="8">
        <f>'Zone 24'!C8+'Zone 25'!C8+'Zone 26'!C8+'Zone 27'!C8+'Zone 28'!C8+'Zone 29'!C8+'Zone 30'!C8+'Zone 31'!C8+'Zone 32'!C8+'Zone 33'!C8+'Zone 34'!C8+'Zone 35'!C8+'Zone 36'!C8</f>
        <v>3</v>
      </c>
      <c r="D8" s="8">
        <f>'Zone 24'!D8+'Zone 25'!D8+'Zone 26'!D8+'Zone 27'!D8+'Zone 28'!D8+'Zone 29'!D8+'Zone 30'!D8+'Zone 31'!D8+'Zone 32'!D8+'Zone 33'!D8+'Zone 34'!D8+'Zone 35'!D8+'Zone 36'!D8</f>
        <v>0</v>
      </c>
      <c r="E8" s="8">
        <f>'Zone 24'!E8+'Zone 25'!E8+'Zone 26'!E8+'Zone 27'!E8+'Zone 28'!E8+'Zone 29'!E8+'Zone 30'!E8+'Zone 31'!E8+'Zone 32'!E8+'Zone 33'!E8+'Zone 34'!E8+'Zone 35'!E8+'Zone 36'!E8</f>
        <v>0</v>
      </c>
      <c r="F8" s="8">
        <f>'Zone 24'!F8+'Zone 25'!F8+'Zone 26'!F8+'Zone 27'!F8+'Zone 28'!F8+'Zone 29'!F8+'Zone 30'!F8+'Zone 31'!F8+'Zone 32'!F8+'Zone 33'!F8+'Zone 34'!F8+'Zone 35'!F8+'Zone 36'!F8</f>
        <v>0</v>
      </c>
      <c r="G8" s="8">
        <f>'Zone 24'!G8+'Zone 25'!G8+'Zone 26'!G8+'Zone 27'!G8+'Zone 28'!G8+'Zone 29'!G8+'Zone 30'!G8+'Zone 31'!G8+'Zone 32'!G8+'Zone 33'!G8+'Zone 34'!G8+'Zone 35'!G8+'Zone 36'!G8</f>
        <v>0</v>
      </c>
      <c r="H8" s="8">
        <f>'Zone 24'!H8+'Zone 25'!H8+'Zone 26'!H8+'Zone 27'!H8+'Zone 28'!H8+'Zone 29'!H8+'Zone 30'!H8+'Zone 31'!H8+'Zone 32'!H8+'Zone 33'!H8+'Zone 34'!H8+'Zone 35'!H8+'Zone 36'!H8</f>
        <v>0</v>
      </c>
      <c r="I8" s="8">
        <f>'Zone 24'!I8+'Zone 25'!I8+'Zone 26'!I8+'Zone 27'!I8+'Zone 28'!I8+'Zone 29'!I8+'Zone 30'!I8+'Zone 31'!I8+'Zone 32'!I8+'Zone 33'!I8+'Zone 34'!I8+'Zone 35'!I8+'Zone 36'!I8</f>
        <v>5</v>
      </c>
      <c r="J8" s="8">
        <f>'Zone 24'!J8+'Zone 25'!J8+'Zone 26'!J8+'Zone 27'!J8+'Zone 28'!J8+'Zone 29'!J8+'Zone 30'!J8+'Zone 31'!J8+'Zone 32'!J8+'Zone 33'!J8+'Zone 34'!J8+'Zone 35'!J8+'Zone 36'!J8</f>
        <v>4</v>
      </c>
      <c r="K8" s="8">
        <f>'Zone 24'!K8+'Zone 25'!K8+'Zone 26'!K8+'Zone 27'!K8+'Zone 28'!K8+'Zone 29'!K8+'Zone 30'!K8+'Zone 31'!K8+'Zone 32'!K8+'Zone 33'!K8+'Zone 34'!K8+'Zone 35'!K8+'Zone 36'!K8</f>
        <v>0</v>
      </c>
      <c r="L8" s="8">
        <f>'Zone 24'!L8+'Zone 25'!L8+'Zone 26'!L8+'Zone 27'!L8+'Zone 28'!L8+'Zone 29'!L8+'Zone 30'!L8+'Zone 31'!L8+'Zone 32'!L8+'Zone 33'!L8+'Zone 34'!L8+'Zone 35'!L8+'Zone 36'!L8</f>
        <v>0</v>
      </c>
      <c r="M8" s="8">
        <f>'Zone 24'!M8+'Zone 25'!M8+'Zone 26'!M8+'Zone 27'!M8+'Zone 28'!M8+'Zone 29'!M8+'Zone 30'!M8+'Zone 31'!M8+'Zone 32'!M8+'Zone 33'!M8+'Zone 34'!M8+'Zone 35'!M8+'Zone 36'!M8</f>
        <v>0</v>
      </c>
      <c r="N8" s="8">
        <f>'Zone 24'!N8+'Zone 25'!N8+'Zone 26'!N8+'Zone 27'!N8+'Zone 28'!N8+'Zone 29'!N8+'Zone 30'!N8+'Zone 31'!N8+'Zone 32'!N8+'Zone 33'!N8+'Zone 34'!N8+'Zone 35'!N8+'Zone 36'!N8</f>
        <v>0</v>
      </c>
      <c r="O8" s="8">
        <f>'Zone 24'!T8+'Zone 25'!T8+'Zone 26'!T8+'Zone 27'!T8+'Zone 28'!T8+'Zone 29'!T8+'Zone 30'!T8+'Zone 31'!T8+'Zone 32'!T8+'Zone 33'!T8+'Zone 34'!T8+'Zone 35'!T8+'Zone 36'!T8</f>
        <v>0</v>
      </c>
      <c r="P8" s="8">
        <f>'Zone 24'!U8+'Zone 25'!U8+'Zone 26'!U8+'Zone 27'!U8+'Zone 28'!U8+'Zone 29'!U8+'Zone 30'!U8+'Zone 31'!U8+'Zone 32'!U8+'Zone 33'!U8+'Zone 34'!U8+'Zone 35'!U8+'Zone 36'!U8</f>
        <v>0</v>
      </c>
    </row>
    <row r="9" spans="1:16" ht="12.75">
      <c r="A9" s="7">
        <v>5</v>
      </c>
      <c r="B9" s="7" t="s">
        <v>71</v>
      </c>
      <c r="C9" s="8">
        <f>'Zone 24'!C9+'Zone 25'!C9+'Zone 26'!C9+'Zone 27'!C9+'Zone 28'!C9+'Zone 29'!C9+'Zone 30'!C9+'Zone 31'!C9+'Zone 32'!C9+'Zone 33'!C9+'Zone 34'!C9+'Zone 35'!C9+'Zone 36'!C9</f>
        <v>6</v>
      </c>
      <c r="D9" s="8">
        <f>'Zone 24'!D9+'Zone 25'!D9+'Zone 26'!D9+'Zone 27'!D9+'Zone 28'!D9+'Zone 29'!D9+'Zone 30'!D9+'Zone 31'!D9+'Zone 32'!D9+'Zone 33'!D9+'Zone 34'!D9+'Zone 35'!D9+'Zone 36'!D9</f>
        <v>5</v>
      </c>
      <c r="E9" s="8">
        <f>'Zone 24'!E9+'Zone 25'!E9+'Zone 26'!E9+'Zone 27'!E9+'Zone 28'!E9+'Zone 29'!E9+'Zone 30'!E9+'Zone 31'!E9+'Zone 32'!E9+'Zone 33'!E9+'Zone 34'!E9+'Zone 35'!E9+'Zone 36'!E9</f>
        <v>1</v>
      </c>
      <c r="F9" s="8">
        <f>'Zone 24'!F9+'Zone 25'!F9+'Zone 26'!F9+'Zone 27'!F9+'Zone 28'!F9+'Zone 29'!F9+'Zone 30'!F9+'Zone 31'!F9+'Zone 32'!F9+'Zone 33'!F9+'Zone 34'!F9+'Zone 35'!F9+'Zone 36'!F9</f>
        <v>0</v>
      </c>
      <c r="G9" s="8">
        <f>'Zone 24'!G9+'Zone 25'!G9+'Zone 26'!G9+'Zone 27'!G9+'Zone 28'!G9+'Zone 29'!G9+'Zone 30'!G9+'Zone 31'!G9+'Zone 32'!G9+'Zone 33'!G9+'Zone 34'!G9+'Zone 35'!G9+'Zone 36'!G9</f>
        <v>0</v>
      </c>
      <c r="H9" s="8">
        <f>'Zone 24'!H9+'Zone 25'!H9+'Zone 26'!H9+'Zone 27'!H9+'Zone 28'!H9+'Zone 29'!H9+'Zone 30'!H9+'Zone 31'!H9+'Zone 32'!H9+'Zone 33'!H9+'Zone 34'!H9+'Zone 35'!H9+'Zone 36'!H9</f>
        <v>0</v>
      </c>
      <c r="I9" s="8">
        <f>'Zone 24'!I9+'Zone 25'!I9+'Zone 26'!I9+'Zone 27'!I9+'Zone 28'!I9+'Zone 29'!I9+'Zone 30'!I9+'Zone 31'!I9+'Zone 32'!I9+'Zone 33'!I9+'Zone 34'!I9+'Zone 35'!I9+'Zone 36'!I9</f>
        <v>0</v>
      </c>
      <c r="J9" s="8">
        <f>'Zone 24'!J9+'Zone 25'!J9+'Zone 26'!J9+'Zone 27'!J9+'Zone 28'!J9+'Zone 29'!J9+'Zone 30'!J9+'Zone 31'!J9+'Zone 32'!J9+'Zone 33'!J9+'Zone 34'!J9+'Zone 35'!J9+'Zone 36'!J9</f>
        <v>1</v>
      </c>
      <c r="K9" s="8">
        <f>'Zone 24'!K9+'Zone 25'!K9+'Zone 26'!K9+'Zone 27'!K9+'Zone 28'!K9+'Zone 29'!K9+'Zone 30'!K9+'Zone 31'!K9+'Zone 32'!K9+'Zone 33'!K9+'Zone 34'!K9+'Zone 35'!K9+'Zone 36'!K9</f>
        <v>0</v>
      </c>
      <c r="L9" s="8">
        <f>'Zone 24'!L9+'Zone 25'!L9+'Zone 26'!L9+'Zone 27'!L9+'Zone 28'!L9+'Zone 29'!L9+'Zone 30'!L9+'Zone 31'!L9+'Zone 32'!L9+'Zone 33'!L9+'Zone 34'!L9+'Zone 35'!L9+'Zone 36'!L9</f>
        <v>0</v>
      </c>
      <c r="M9" s="8">
        <f>'Zone 24'!M9+'Zone 25'!M9+'Zone 26'!M9+'Zone 27'!M9+'Zone 28'!M9+'Zone 29'!M9+'Zone 30'!M9+'Zone 31'!M9+'Zone 32'!M9+'Zone 33'!M9+'Zone 34'!M9+'Zone 35'!M9+'Zone 36'!M9</f>
        <v>0</v>
      </c>
      <c r="N9" s="8">
        <f>'Zone 24'!N9+'Zone 25'!N9+'Zone 26'!N9+'Zone 27'!N9+'Zone 28'!N9+'Zone 29'!N9+'Zone 30'!N9+'Zone 31'!N9+'Zone 32'!N9+'Zone 33'!N9+'Zone 34'!N9+'Zone 35'!N9+'Zone 36'!N9</f>
        <v>0</v>
      </c>
      <c r="O9" s="8">
        <f>'Zone 24'!T9+'Zone 25'!T9+'Zone 26'!T9+'Zone 27'!T9+'Zone 28'!T9+'Zone 29'!T9+'Zone 30'!T9+'Zone 31'!T9+'Zone 32'!T9+'Zone 33'!T9+'Zone 34'!T9+'Zone 35'!T9+'Zone 36'!T9</f>
        <v>1</v>
      </c>
      <c r="P9" s="8">
        <f>'Zone 24'!U9+'Zone 25'!U9+'Zone 26'!U9+'Zone 27'!U9+'Zone 28'!U9+'Zone 29'!U9+'Zone 30'!U9+'Zone 31'!U9+'Zone 32'!U9+'Zone 33'!U9+'Zone 34'!U9+'Zone 35'!U9+'Zone 36'!U9</f>
        <v>0</v>
      </c>
    </row>
    <row r="10" spans="1:16" ht="12.75">
      <c r="A10" s="7">
        <v>6</v>
      </c>
      <c r="B10" s="7" t="s">
        <v>72</v>
      </c>
      <c r="C10" s="8">
        <f>'Zone 24'!C10+'Zone 25'!C10+'Zone 26'!C10+'Zone 27'!C10+'Zone 28'!C10+'Zone 29'!C10+'Zone 30'!C10+'Zone 31'!C10+'Zone 32'!C10+'Zone 33'!C10+'Zone 34'!C10+'Zone 35'!C10+'Zone 36'!C10</f>
        <v>8</v>
      </c>
      <c r="D10" s="8">
        <f>'Zone 24'!D10+'Zone 25'!D10+'Zone 26'!D10+'Zone 27'!D10+'Zone 28'!D10+'Zone 29'!D10+'Zone 30'!D10+'Zone 31'!D10+'Zone 32'!D10+'Zone 33'!D10+'Zone 34'!D10+'Zone 35'!D10+'Zone 36'!D10</f>
        <v>5</v>
      </c>
      <c r="E10" s="8">
        <f>'Zone 24'!E10+'Zone 25'!E10+'Zone 26'!E10+'Zone 27'!E10+'Zone 28'!E10+'Zone 29'!E10+'Zone 30'!E10+'Zone 31'!E10+'Zone 32'!E10+'Zone 33'!E10+'Zone 34'!E10+'Zone 35'!E10+'Zone 36'!E10</f>
        <v>0</v>
      </c>
      <c r="F10" s="8">
        <f>'Zone 24'!F10+'Zone 25'!F10+'Zone 26'!F10+'Zone 27'!F10+'Zone 28'!F10+'Zone 29'!F10+'Zone 30'!F10+'Zone 31'!F10+'Zone 32'!F10+'Zone 33'!F10+'Zone 34'!F10+'Zone 35'!F10+'Zone 36'!F10</f>
        <v>0</v>
      </c>
      <c r="G10" s="8">
        <f>'Zone 24'!G10+'Zone 25'!G10+'Zone 26'!G10+'Zone 27'!G10+'Zone 28'!G10+'Zone 29'!G10+'Zone 30'!G10+'Zone 31'!G10+'Zone 32'!G10+'Zone 33'!G10+'Zone 34'!G10+'Zone 35'!G10+'Zone 36'!G10</f>
        <v>1</v>
      </c>
      <c r="H10" s="8">
        <f>'Zone 24'!H10+'Zone 25'!H10+'Zone 26'!H10+'Zone 27'!H10+'Zone 28'!H10+'Zone 29'!H10+'Zone 30'!H10+'Zone 31'!H10+'Zone 32'!H10+'Zone 33'!H10+'Zone 34'!H10+'Zone 35'!H10+'Zone 36'!H10</f>
        <v>0</v>
      </c>
      <c r="I10" s="8">
        <f>'Zone 24'!I10+'Zone 25'!I10+'Zone 26'!I10+'Zone 27'!I10+'Zone 28'!I10+'Zone 29'!I10+'Zone 30'!I10+'Zone 31'!I10+'Zone 32'!I10+'Zone 33'!I10+'Zone 34'!I10+'Zone 35'!I10+'Zone 36'!I10</f>
        <v>2</v>
      </c>
      <c r="J10" s="8">
        <f>'Zone 24'!J10+'Zone 25'!J10+'Zone 26'!J10+'Zone 27'!J10+'Zone 28'!J10+'Zone 29'!J10+'Zone 30'!J10+'Zone 31'!J10+'Zone 32'!J10+'Zone 33'!J10+'Zone 34'!J10+'Zone 35'!J10+'Zone 36'!J10</f>
        <v>3</v>
      </c>
      <c r="K10" s="8">
        <f>'Zone 24'!K10+'Zone 25'!K10+'Zone 26'!K10+'Zone 27'!K10+'Zone 28'!K10+'Zone 29'!K10+'Zone 30'!K10+'Zone 31'!K10+'Zone 32'!K10+'Zone 33'!K10+'Zone 34'!K10+'Zone 35'!K10+'Zone 36'!K10</f>
        <v>1</v>
      </c>
      <c r="L10" s="8">
        <f>'Zone 24'!L10+'Zone 25'!L10+'Zone 26'!L10+'Zone 27'!L10+'Zone 28'!L10+'Zone 29'!L10+'Zone 30'!L10+'Zone 31'!L10+'Zone 32'!L10+'Zone 33'!L10+'Zone 34'!L10+'Zone 35'!L10+'Zone 36'!L10</f>
        <v>0</v>
      </c>
      <c r="M10" s="8">
        <f>'Zone 24'!M10+'Zone 25'!M10+'Zone 26'!M10+'Zone 27'!M10+'Zone 28'!M10+'Zone 29'!M10+'Zone 30'!M10+'Zone 31'!M10+'Zone 32'!M10+'Zone 33'!M10+'Zone 34'!M10+'Zone 35'!M10+'Zone 36'!M10</f>
        <v>0</v>
      </c>
      <c r="N10" s="8">
        <f>'Zone 24'!N10+'Zone 25'!N10+'Zone 26'!N10+'Zone 27'!N10+'Zone 28'!N10+'Zone 29'!N10+'Zone 30'!N10+'Zone 31'!N10+'Zone 32'!N10+'Zone 33'!N10+'Zone 34'!N10+'Zone 35'!N10+'Zone 36'!N10</f>
        <v>0</v>
      </c>
      <c r="O10" s="8">
        <f>'Zone 24'!T10+'Zone 25'!T10+'Zone 26'!T10+'Zone 27'!T10+'Zone 28'!T10+'Zone 29'!T10+'Zone 30'!T10+'Zone 31'!T10+'Zone 32'!T10+'Zone 33'!T10+'Zone 34'!T10+'Zone 35'!T10+'Zone 36'!T10</f>
        <v>1</v>
      </c>
      <c r="P10" s="8">
        <f>'Zone 24'!U10+'Zone 25'!U10+'Zone 26'!U10+'Zone 27'!U10+'Zone 28'!U10+'Zone 29'!U10+'Zone 30'!U10+'Zone 31'!U10+'Zone 32'!U10+'Zone 33'!U10+'Zone 34'!U10+'Zone 35'!U10+'Zone 36'!U10</f>
        <v>0</v>
      </c>
    </row>
    <row r="11" spans="1:16" ht="12.75">
      <c r="A11" s="7">
        <v>7</v>
      </c>
      <c r="B11" s="7" t="s">
        <v>73</v>
      </c>
      <c r="C11" s="8">
        <f>'Zone 24'!C11+'Zone 25'!C11+'Zone 26'!C11+'Zone 27'!C11+'Zone 28'!C11+'Zone 29'!C11+'Zone 30'!C11+'Zone 31'!C11+'Zone 32'!C11+'Zone 33'!C11+'Zone 34'!C11+'Zone 35'!C11+'Zone 36'!C11</f>
        <v>3</v>
      </c>
      <c r="D11" s="8">
        <f>'Zone 24'!D11+'Zone 25'!D11+'Zone 26'!D11+'Zone 27'!D11+'Zone 28'!D11+'Zone 29'!D11+'Zone 30'!D11+'Zone 31'!D11+'Zone 32'!D11+'Zone 33'!D11+'Zone 34'!D11+'Zone 35'!D11+'Zone 36'!D11</f>
        <v>3</v>
      </c>
      <c r="E11" s="8">
        <f>'Zone 24'!E11+'Zone 25'!E11+'Zone 26'!E11+'Zone 27'!E11+'Zone 28'!E11+'Zone 29'!E11+'Zone 30'!E11+'Zone 31'!E11+'Zone 32'!E11+'Zone 33'!E11+'Zone 34'!E11+'Zone 35'!E11+'Zone 36'!E11</f>
        <v>3</v>
      </c>
      <c r="F11" s="8">
        <f>'Zone 24'!F11+'Zone 25'!F11+'Zone 26'!F11+'Zone 27'!F11+'Zone 28'!F11+'Zone 29'!F11+'Zone 30'!F11+'Zone 31'!F11+'Zone 32'!F11+'Zone 33'!F11+'Zone 34'!F11+'Zone 35'!F11+'Zone 36'!F11</f>
        <v>0</v>
      </c>
      <c r="G11" s="8">
        <f>'Zone 24'!G11+'Zone 25'!G11+'Zone 26'!G11+'Zone 27'!G11+'Zone 28'!G11+'Zone 29'!G11+'Zone 30'!G11+'Zone 31'!G11+'Zone 32'!G11+'Zone 33'!G11+'Zone 34'!G11+'Zone 35'!G11+'Zone 36'!G11</f>
        <v>1</v>
      </c>
      <c r="H11" s="8">
        <f>'Zone 24'!H11+'Zone 25'!H11+'Zone 26'!H11+'Zone 27'!H11+'Zone 28'!H11+'Zone 29'!H11+'Zone 30'!H11+'Zone 31'!H11+'Zone 32'!H11+'Zone 33'!H11+'Zone 34'!H11+'Zone 35'!H11+'Zone 36'!H11</f>
        <v>0</v>
      </c>
      <c r="I11" s="8">
        <f>'Zone 24'!I11+'Zone 25'!I11+'Zone 26'!I11+'Zone 27'!I11+'Zone 28'!I11+'Zone 29'!I11+'Zone 30'!I11+'Zone 31'!I11+'Zone 32'!I11+'Zone 33'!I11+'Zone 34'!I11+'Zone 35'!I11+'Zone 36'!I11</f>
        <v>1</v>
      </c>
      <c r="J11" s="8">
        <f>'Zone 24'!J11+'Zone 25'!J11+'Zone 26'!J11+'Zone 27'!J11+'Zone 28'!J11+'Zone 29'!J11+'Zone 30'!J11+'Zone 31'!J11+'Zone 32'!J11+'Zone 33'!J11+'Zone 34'!J11+'Zone 35'!J11+'Zone 36'!J11</f>
        <v>1</v>
      </c>
      <c r="K11" s="8">
        <f>'Zone 24'!K11+'Zone 25'!K11+'Zone 26'!K11+'Zone 27'!K11+'Zone 28'!K11+'Zone 29'!K11+'Zone 30'!K11+'Zone 31'!K11+'Zone 32'!K11+'Zone 33'!K11+'Zone 34'!K11+'Zone 35'!K11+'Zone 36'!K11</f>
        <v>0</v>
      </c>
      <c r="L11" s="8">
        <f>'Zone 24'!L11+'Zone 25'!L11+'Zone 26'!L11+'Zone 27'!L11+'Zone 28'!L11+'Zone 29'!L11+'Zone 30'!L11+'Zone 31'!L11+'Zone 32'!L11+'Zone 33'!L11+'Zone 34'!L11+'Zone 35'!L11+'Zone 36'!L11</f>
        <v>0</v>
      </c>
      <c r="M11" s="8">
        <f>'Zone 24'!M11+'Zone 25'!M11+'Zone 26'!M11+'Zone 27'!M11+'Zone 28'!M11+'Zone 29'!M11+'Zone 30'!M11+'Zone 31'!M11+'Zone 32'!M11+'Zone 33'!M11+'Zone 34'!M11+'Zone 35'!M11+'Zone 36'!M11</f>
        <v>0</v>
      </c>
      <c r="N11" s="8">
        <f>'Zone 24'!N11+'Zone 25'!N11+'Zone 26'!N11+'Zone 27'!N11+'Zone 28'!N11+'Zone 29'!N11+'Zone 30'!N11+'Zone 31'!N11+'Zone 32'!N11+'Zone 33'!N11+'Zone 34'!N11+'Zone 35'!N11+'Zone 36'!N11</f>
        <v>1</v>
      </c>
      <c r="O11" s="8">
        <f>'Zone 24'!T11+'Zone 25'!T11+'Zone 26'!T11+'Zone 27'!T11+'Zone 28'!T11+'Zone 29'!T11+'Zone 30'!T11+'Zone 31'!T11+'Zone 32'!T11+'Zone 33'!T11+'Zone 34'!T11+'Zone 35'!T11+'Zone 36'!T11</f>
        <v>1</v>
      </c>
      <c r="P11" s="8">
        <f>'Zone 24'!U11+'Zone 25'!U11+'Zone 26'!U11+'Zone 27'!U11+'Zone 28'!U11+'Zone 29'!U11+'Zone 30'!U11+'Zone 31'!U11+'Zone 32'!U11+'Zone 33'!U11+'Zone 34'!U11+'Zone 35'!U11+'Zone 36'!U11</f>
        <v>0</v>
      </c>
    </row>
    <row r="12" spans="1:16" ht="12.75">
      <c r="A12" s="7">
        <v>8</v>
      </c>
      <c r="B12" s="7" t="s">
        <v>74</v>
      </c>
      <c r="C12" s="8">
        <f>'Zone 24'!C12+'Zone 25'!C12+'Zone 26'!C12+'Zone 27'!C12+'Zone 28'!C12+'Zone 29'!C12+'Zone 30'!C12+'Zone 31'!C12+'Zone 32'!C12+'Zone 33'!C12+'Zone 34'!C12+'Zone 35'!C12+'Zone 36'!C12</f>
        <v>6</v>
      </c>
      <c r="D12" s="8">
        <f>'Zone 24'!D12+'Zone 25'!D12+'Zone 26'!D12+'Zone 27'!D12+'Zone 28'!D12+'Zone 29'!D12+'Zone 30'!D12+'Zone 31'!D12+'Zone 32'!D12+'Zone 33'!D12+'Zone 34'!D12+'Zone 35'!D12+'Zone 36'!D12</f>
        <v>0</v>
      </c>
      <c r="E12" s="8">
        <f>'Zone 24'!E12+'Zone 25'!E12+'Zone 26'!E12+'Zone 27'!E12+'Zone 28'!E12+'Zone 29'!E12+'Zone 30'!E12+'Zone 31'!E12+'Zone 32'!E12+'Zone 33'!E12+'Zone 34'!E12+'Zone 35'!E12+'Zone 36'!E12</f>
        <v>1</v>
      </c>
      <c r="F12" s="8">
        <f>'Zone 24'!F12+'Zone 25'!F12+'Zone 26'!F12+'Zone 27'!F12+'Zone 28'!F12+'Zone 29'!F12+'Zone 30'!F12+'Zone 31'!F12+'Zone 32'!F12+'Zone 33'!F12+'Zone 34'!F12+'Zone 35'!F12+'Zone 36'!F12</f>
        <v>0</v>
      </c>
      <c r="G12" s="8">
        <f>'Zone 24'!G12+'Zone 25'!G12+'Zone 26'!G12+'Zone 27'!G12+'Zone 28'!G12+'Zone 29'!G12+'Zone 30'!G12+'Zone 31'!G12+'Zone 32'!G12+'Zone 33'!G12+'Zone 34'!G12+'Zone 35'!G12+'Zone 36'!G12</f>
        <v>0</v>
      </c>
      <c r="H12" s="8">
        <f>'Zone 24'!H12+'Zone 25'!H12+'Zone 26'!H12+'Zone 27'!H12+'Zone 28'!H12+'Zone 29'!H12+'Zone 30'!H12+'Zone 31'!H12+'Zone 32'!H12+'Zone 33'!H12+'Zone 34'!H12+'Zone 35'!H12+'Zone 36'!H12</f>
        <v>0</v>
      </c>
      <c r="I12" s="8">
        <f>'Zone 24'!I12+'Zone 25'!I12+'Zone 26'!I12+'Zone 27'!I12+'Zone 28'!I12+'Zone 29'!I12+'Zone 30'!I12+'Zone 31'!I12+'Zone 32'!I12+'Zone 33'!I12+'Zone 34'!I12+'Zone 35'!I12+'Zone 36'!I12</f>
        <v>1</v>
      </c>
      <c r="J12" s="8">
        <f>'Zone 24'!J12+'Zone 25'!J12+'Zone 26'!J12+'Zone 27'!J12+'Zone 28'!J12+'Zone 29'!J12+'Zone 30'!J12+'Zone 31'!J12+'Zone 32'!J12+'Zone 33'!J12+'Zone 34'!J12+'Zone 35'!J12+'Zone 36'!J12</f>
        <v>1</v>
      </c>
      <c r="K12" s="8">
        <f>'Zone 24'!K12+'Zone 25'!K12+'Zone 26'!K12+'Zone 27'!K12+'Zone 28'!K12+'Zone 29'!K12+'Zone 30'!K12+'Zone 31'!K12+'Zone 32'!K12+'Zone 33'!K12+'Zone 34'!K12+'Zone 35'!K12+'Zone 36'!K12</f>
        <v>0</v>
      </c>
      <c r="L12" s="8">
        <f>'Zone 24'!L12+'Zone 25'!L12+'Zone 26'!L12+'Zone 27'!L12+'Zone 28'!L12+'Zone 29'!L12+'Zone 30'!L12+'Zone 31'!L12+'Zone 32'!L12+'Zone 33'!L12+'Zone 34'!L12+'Zone 35'!L12+'Zone 36'!L12</f>
        <v>0</v>
      </c>
      <c r="M12" s="8">
        <f>'Zone 24'!M12+'Zone 25'!M12+'Zone 26'!M12+'Zone 27'!M12+'Zone 28'!M12+'Zone 29'!M12+'Zone 30'!M12+'Zone 31'!M12+'Zone 32'!M12+'Zone 33'!M12+'Zone 34'!M12+'Zone 35'!M12+'Zone 36'!M12</f>
        <v>0</v>
      </c>
      <c r="N12" s="8">
        <f>'Zone 24'!N12+'Zone 25'!N12+'Zone 26'!N12+'Zone 27'!N12+'Zone 28'!N12+'Zone 29'!N12+'Zone 30'!N12+'Zone 31'!N12+'Zone 32'!N12+'Zone 33'!N12+'Zone 34'!N12+'Zone 35'!N12+'Zone 36'!N12</f>
        <v>0</v>
      </c>
      <c r="O12" s="8">
        <f>'Zone 24'!T12+'Zone 25'!T12+'Zone 26'!T12+'Zone 27'!T12+'Zone 28'!T12+'Zone 29'!T12+'Zone 30'!T12+'Zone 31'!T12+'Zone 32'!T12+'Zone 33'!T12+'Zone 34'!T12+'Zone 35'!T12+'Zone 36'!T12</f>
        <v>0</v>
      </c>
      <c r="P12" s="8">
        <f>'Zone 24'!U12+'Zone 25'!U12+'Zone 26'!U12+'Zone 27'!U12+'Zone 28'!U12+'Zone 29'!U12+'Zone 30'!U12+'Zone 31'!U12+'Zone 32'!U12+'Zone 33'!U12+'Zone 34'!U12+'Zone 35'!U12+'Zone 36'!U12</f>
        <v>0</v>
      </c>
    </row>
    <row r="13" spans="1:16" ht="12.75">
      <c r="A13" s="7">
        <v>9</v>
      </c>
      <c r="B13" s="7" t="s">
        <v>75</v>
      </c>
      <c r="C13" s="8">
        <f>'Zone 24'!C13+'Zone 25'!C13+'Zone 26'!C13+'Zone 27'!C13+'Zone 28'!C13+'Zone 29'!C13+'Zone 30'!C13+'Zone 31'!C13+'Zone 32'!C13+'Zone 33'!C13+'Zone 34'!C13+'Zone 35'!C13+'Zone 36'!C13</f>
        <v>5</v>
      </c>
      <c r="D13" s="8">
        <f>'Zone 24'!D13+'Zone 25'!D13+'Zone 26'!D13+'Zone 27'!D13+'Zone 28'!D13+'Zone 29'!D13+'Zone 30'!D13+'Zone 31'!D13+'Zone 32'!D13+'Zone 33'!D13+'Zone 34'!D13+'Zone 35'!D13+'Zone 36'!D13</f>
        <v>3</v>
      </c>
      <c r="E13" s="8">
        <f>'Zone 24'!E13+'Zone 25'!E13+'Zone 26'!E13+'Zone 27'!E13+'Zone 28'!E13+'Zone 29'!E13+'Zone 30'!E13+'Zone 31'!E13+'Zone 32'!E13+'Zone 33'!E13+'Zone 34'!E13+'Zone 35'!E13+'Zone 36'!E13</f>
        <v>0</v>
      </c>
      <c r="F13" s="8">
        <f>'Zone 24'!F13+'Zone 25'!F13+'Zone 26'!F13+'Zone 27'!F13+'Zone 28'!F13+'Zone 29'!F13+'Zone 30'!F13+'Zone 31'!F13+'Zone 32'!F13+'Zone 33'!F13+'Zone 34'!F13+'Zone 35'!F13+'Zone 36'!F13</f>
        <v>1</v>
      </c>
      <c r="G13" s="8">
        <f>'Zone 24'!G13+'Zone 25'!G13+'Zone 26'!G13+'Zone 27'!G13+'Zone 28'!G13+'Zone 29'!G13+'Zone 30'!G13+'Zone 31'!G13+'Zone 32'!G13+'Zone 33'!G13+'Zone 34'!G13+'Zone 35'!G13+'Zone 36'!G13</f>
        <v>1</v>
      </c>
      <c r="H13" s="8">
        <f>'Zone 24'!H13+'Zone 25'!H13+'Zone 26'!H13+'Zone 27'!H13+'Zone 28'!H13+'Zone 29'!H13+'Zone 30'!H13+'Zone 31'!H13+'Zone 32'!H13+'Zone 33'!H13+'Zone 34'!H13+'Zone 35'!H13+'Zone 36'!H13</f>
        <v>0</v>
      </c>
      <c r="I13" s="8">
        <f>'Zone 24'!I13+'Zone 25'!I13+'Zone 26'!I13+'Zone 27'!I13+'Zone 28'!I13+'Zone 29'!I13+'Zone 30'!I13+'Zone 31'!I13+'Zone 32'!I13+'Zone 33'!I13+'Zone 34'!I13+'Zone 35'!I13+'Zone 36'!I13</f>
        <v>0</v>
      </c>
      <c r="J13" s="8">
        <f>'Zone 24'!J13+'Zone 25'!J13+'Zone 26'!J13+'Zone 27'!J13+'Zone 28'!J13+'Zone 29'!J13+'Zone 30'!J13+'Zone 31'!J13+'Zone 32'!J13+'Zone 33'!J13+'Zone 34'!J13+'Zone 35'!J13+'Zone 36'!J13</f>
        <v>2</v>
      </c>
      <c r="K13" s="8">
        <f>'Zone 24'!K13+'Zone 25'!K13+'Zone 26'!K13+'Zone 27'!K13+'Zone 28'!K13+'Zone 29'!K13+'Zone 30'!K13+'Zone 31'!K13+'Zone 32'!K13+'Zone 33'!K13+'Zone 34'!K13+'Zone 35'!K13+'Zone 36'!K13</f>
        <v>0</v>
      </c>
      <c r="L13" s="8">
        <f>'Zone 24'!L13+'Zone 25'!L13+'Zone 26'!L13+'Zone 27'!L13+'Zone 28'!L13+'Zone 29'!L13+'Zone 30'!L13+'Zone 31'!L13+'Zone 32'!L13+'Zone 33'!L13+'Zone 34'!L13+'Zone 35'!L13+'Zone 36'!L13</f>
        <v>0</v>
      </c>
      <c r="M13" s="8">
        <f>'Zone 24'!M13+'Zone 25'!M13+'Zone 26'!M13+'Zone 27'!M13+'Zone 28'!M13+'Zone 29'!M13+'Zone 30'!M13+'Zone 31'!M13+'Zone 32'!M13+'Zone 33'!M13+'Zone 34'!M13+'Zone 35'!M13+'Zone 36'!M13</f>
        <v>0</v>
      </c>
      <c r="N13" s="8">
        <f>'Zone 24'!N13+'Zone 25'!N13+'Zone 26'!N13+'Zone 27'!N13+'Zone 28'!N13+'Zone 29'!N13+'Zone 30'!N13+'Zone 31'!N13+'Zone 32'!N13+'Zone 33'!N13+'Zone 34'!N13+'Zone 35'!N13+'Zone 36'!N13</f>
        <v>0</v>
      </c>
      <c r="O13" s="8">
        <f>'Zone 24'!T13+'Zone 25'!T13+'Zone 26'!T13+'Zone 27'!T13+'Zone 28'!T13+'Zone 29'!T13+'Zone 30'!T13+'Zone 31'!T13+'Zone 32'!T13+'Zone 33'!T13+'Zone 34'!T13+'Zone 35'!T13+'Zone 36'!T13</f>
        <v>1</v>
      </c>
      <c r="P13" s="8">
        <f>'Zone 24'!U13+'Zone 25'!U13+'Zone 26'!U13+'Zone 27'!U13+'Zone 28'!U13+'Zone 29'!U13+'Zone 30'!U13+'Zone 31'!U13+'Zone 32'!U13+'Zone 33'!U13+'Zone 34'!U13+'Zone 35'!U13+'Zone 36'!U13</f>
        <v>0</v>
      </c>
    </row>
    <row r="14" spans="1:16" ht="12.75">
      <c r="A14" s="7">
        <v>10</v>
      </c>
      <c r="B14" s="7" t="s">
        <v>76</v>
      </c>
      <c r="C14" s="8">
        <f>'Zone 24'!C14+'Zone 25'!C14+'Zone 26'!C14+'Zone 27'!C14+'Zone 28'!C14+'Zone 29'!C14+'Zone 30'!C14+'Zone 31'!C14+'Zone 32'!C14+'Zone 33'!C14+'Zone 34'!C14+'Zone 35'!C14+'Zone 36'!C14</f>
        <v>7</v>
      </c>
      <c r="D14" s="8">
        <f>'Zone 24'!D14+'Zone 25'!D14+'Zone 26'!D14+'Zone 27'!D14+'Zone 28'!D14+'Zone 29'!D14+'Zone 30'!D14+'Zone 31'!D14+'Zone 32'!D14+'Zone 33'!D14+'Zone 34'!D14+'Zone 35'!D14+'Zone 36'!D14</f>
        <v>0</v>
      </c>
      <c r="E14" s="8">
        <f>'Zone 24'!E14+'Zone 25'!E14+'Zone 26'!E14+'Zone 27'!E14+'Zone 28'!E14+'Zone 29'!E14+'Zone 30'!E14+'Zone 31'!E14+'Zone 32'!E14+'Zone 33'!E14+'Zone 34'!E14+'Zone 35'!E14+'Zone 36'!E14</f>
        <v>1</v>
      </c>
      <c r="F14" s="8">
        <f>'Zone 24'!F14+'Zone 25'!F14+'Zone 26'!F14+'Zone 27'!F14+'Zone 28'!F14+'Zone 29'!F14+'Zone 30'!F14+'Zone 31'!F14+'Zone 32'!F14+'Zone 33'!F14+'Zone 34'!F14+'Zone 35'!F14+'Zone 36'!F14</f>
        <v>0</v>
      </c>
      <c r="G14" s="8">
        <f>'Zone 24'!G14+'Zone 25'!G14+'Zone 26'!G14+'Zone 27'!G14+'Zone 28'!G14+'Zone 29'!G14+'Zone 30'!G14+'Zone 31'!G14+'Zone 32'!G14+'Zone 33'!G14+'Zone 34'!G14+'Zone 35'!G14+'Zone 36'!G14</f>
        <v>0</v>
      </c>
      <c r="H14" s="8">
        <f>'Zone 24'!H14+'Zone 25'!H14+'Zone 26'!H14+'Zone 27'!H14+'Zone 28'!H14+'Zone 29'!H14+'Zone 30'!H14+'Zone 31'!H14+'Zone 32'!H14+'Zone 33'!H14+'Zone 34'!H14+'Zone 35'!H14+'Zone 36'!H14</f>
        <v>0</v>
      </c>
      <c r="I14" s="8">
        <f>'Zone 24'!I14+'Zone 25'!I14+'Zone 26'!I14+'Zone 27'!I14+'Zone 28'!I14+'Zone 29'!I14+'Zone 30'!I14+'Zone 31'!I14+'Zone 32'!I14+'Zone 33'!I14+'Zone 34'!I14+'Zone 35'!I14+'Zone 36'!I14</f>
        <v>1</v>
      </c>
      <c r="J14" s="8">
        <f>'Zone 24'!J14+'Zone 25'!J14+'Zone 26'!J14+'Zone 27'!J14+'Zone 28'!J14+'Zone 29'!J14+'Zone 30'!J14+'Zone 31'!J14+'Zone 32'!J14+'Zone 33'!J14+'Zone 34'!J14+'Zone 35'!J14+'Zone 36'!J14</f>
        <v>5</v>
      </c>
      <c r="K14" s="8">
        <f>'Zone 24'!K14+'Zone 25'!K14+'Zone 26'!K14+'Zone 27'!K14+'Zone 28'!K14+'Zone 29'!K14+'Zone 30'!K14+'Zone 31'!K14+'Zone 32'!K14+'Zone 33'!K14+'Zone 34'!K14+'Zone 35'!K14+'Zone 36'!K14</f>
        <v>0</v>
      </c>
      <c r="L14" s="8">
        <f>'Zone 24'!L14+'Zone 25'!L14+'Zone 26'!L14+'Zone 27'!L14+'Zone 28'!L14+'Zone 29'!L14+'Zone 30'!L14+'Zone 31'!L14+'Zone 32'!L14+'Zone 33'!L14+'Zone 34'!L14+'Zone 35'!L14+'Zone 36'!L14</f>
        <v>0</v>
      </c>
      <c r="M14" s="8">
        <f>'Zone 24'!M14+'Zone 25'!M14+'Zone 26'!M14+'Zone 27'!M14+'Zone 28'!M14+'Zone 29'!M14+'Zone 30'!M14+'Zone 31'!M14+'Zone 32'!M14+'Zone 33'!M14+'Zone 34'!M14+'Zone 35'!M14+'Zone 36'!M14</f>
        <v>0</v>
      </c>
      <c r="N14" s="8">
        <f>'Zone 24'!N14+'Zone 25'!N14+'Zone 26'!N14+'Zone 27'!N14+'Zone 28'!N14+'Zone 29'!N14+'Zone 30'!N14+'Zone 31'!N14+'Zone 32'!N14+'Zone 33'!N14+'Zone 34'!N14+'Zone 35'!N14+'Zone 36'!N14</f>
        <v>0</v>
      </c>
      <c r="O14" s="8">
        <f>'Zone 24'!T14+'Zone 25'!T14+'Zone 26'!T14+'Zone 27'!T14+'Zone 28'!T14+'Zone 29'!T14+'Zone 30'!T14+'Zone 31'!T14+'Zone 32'!T14+'Zone 33'!T14+'Zone 34'!T14+'Zone 35'!T14+'Zone 36'!T14</f>
        <v>1</v>
      </c>
      <c r="P14" s="8">
        <f>'Zone 24'!U14+'Zone 25'!U14+'Zone 26'!U14+'Zone 27'!U14+'Zone 28'!U14+'Zone 29'!U14+'Zone 30'!U14+'Zone 31'!U14+'Zone 32'!U14+'Zone 33'!U14+'Zone 34'!U14+'Zone 35'!U14+'Zone 36'!U14</f>
        <v>0</v>
      </c>
    </row>
    <row r="15" spans="1:16" ht="12.75">
      <c r="A15" s="7">
        <v>11</v>
      </c>
      <c r="B15" s="7" t="s">
        <v>77</v>
      </c>
      <c r="C15" s="8">
        <f>'Zone 24'!C15+'Zone 25'!C15+'Zone 26'!C15+'Zone 27'!C15+'Zone 28'!C15+'Zone 29'!C15+'Zone 30'!C15+'Zone 31'!C15+'Zone 32'!C15+'Zone 33'!C15+'Zone 34'!C15+'Zone 35'!C15+'Zone 36'!C15</f>
        <v>2</v>
      </c>
      <c r="D15" s="8">
        <f>'Zone 24'!D15+'Zone 25'!D15+'Zone 26'!D15+'Zone 27'!D15+'Zone 28'!D15+'Zone 29'!D15+'Zone 30'!D15+'Zone 31'!D15+'Zone 32'!D15+'Zone 33'!D15+'Zone 34'!D15+'Zone 35'!D15+'Zone 36'!D15</f>
        <v>3</v>
      </c>
      <c r="E15" s="8">
        <f>'Zone 24'!E15+'Zone 25'!E15+'Zone 26'!E15+'Zone 27'!E15+'Zone 28'!E15+'Zone 29'!E15+'Zone 30'!E15+'Zone 31'!E15+'Zone 32'!E15+'Zone 33'!E15+'Zone 34'!E15+'Zone 35'!E15+'Zone 36'!E15</f>
        <v>0</v>
      </c>
      <c r="F15" s="8">
        <f>'Zone 24'!F15+'Zone 25'!F15+'Zone 26'!F15+'Zone 27'!F15+'Zone 28'!F15+'Zone 29'!F15+'Zone 30'!F15+'Zone 31'!F15+'Zone 32'!F15+'Zone 33'!F15+'Zone 34'!F15+'Zone 35'!F15+'Zone 36'!F15</f>
        <v>0</v>
      </c>
      <c r="G15" s="8">
        <f>'Zone 24'!G15+'Zone 25'!G15+'Zone 26'!G15+'Zone 27'!G15+'Zone 28'!G15+'Zone 29'!G15+'Zone 30'!G15+'Zone 31'!G15+'Zone 32'!G15+'Zone 33'!G15+'Zone 34'!G15+'Zone 35'!G15+'Zone 36'!G15</f>
        <v>1</v>
      </c>
      <c r="H15" s="8">
        <f>'Zone 24'!H15+'Zone 25'!H15+'Zone 26'!H15+'Zone 27'!H15+'Zone 28'!H15+'Zone 29'!H15+'Zone 30'!H15+'Zone 31'!H15+'Zone 32'!H15+'Zone 33'!H15+'Zone 34'!H15+'Zone 35'!H15+'Zone 36'!H15</f>
        <v>1</v>
      </c>
      <c r="I15" s="8">
        <f>'Zone 24'!I15+'Zone 25'!I15+'Zone 26'!I15+'Zone 27'!I15+'Zone 28'!I15+'Zone 29'!I15+'Zone 30'!I15+'Zone 31'!I15+'Zone 32'!I15+'Zone 33'!I15+'Zone 34'!I15+'Zone 35'!I15+'Zone 36'!I15</f>
        <v>1</v>
      </c>
      <c r="J15" s="8">
        <f>'Zone 24'!J15+'Zone 25'!J15+'Zone 26'!J15+'Zone 27'!J15+'Zone 28'!J15+'Zone 29'!J15+'Zone 30'!J15+'Zone 31'!J15+'Zone 32'!J15+'Zone 33'!J15+'Zone 34'!J15+'Zone 35'!J15+'Zone 36'!J15</f>
        <v>2</v>
      </c>
      <c r="K15" s="8">
        <f>'Zone 24'!K15+'Zone 25'!K15+'Zone 26'!K15+'Zone 27'!K15+'Zone 28'!K15+'Zone 29'!K15+'Zone 30'!K15+'Zone 31'!K15+'Zone 32'!K15+'Zone 33'!K15+'Zone 34'!K15+'Zone 35'!K15+'Zone 36'!K15</f>
        <v>0</v>
      </c>
      <c r="L15" s="8">
        <f>'Zone 24'!L15+'Zone 25'!L15+'Zone 26'!L15+'Zone 27'!L15+'Zone 28'!L15+'Zone 29'!L15+'Zone 30'!L15+'Zone 31'!L15+'Zone 32'!L15+'Zone 33'!L15+'Zone 34'!L15+'Zone 35'!L15+'Zone 36'!L15</f>
        <v>0</v>
      </c>
      <c r="M15" s="8">
        <f>'Zone 24'!M15+'Zone 25'!M15+'Zone 26'!M15+'Zone 27'!M15+'Zone 28'!M15+'Zone 29'!M15+'Zone 30'!M15+'Zone 31'!M15+'Zone 32'!M15+'Zone 33'!M15+'Zone 34'!M15+'Zone 35'!M15+'Zone 36'!M15</f>
        <v>0</v>
      </c>
      <c r="N15" s="8">
        <f>'Zone 24'!N15+'Zone 25'!N15+'Zone 26'!N15+'Zone 27'!N15+'Zone 28'!N15+'Zone 29'!N15+'Zone 30'!N15+'Zone 31'!N15+'Zone 32'!N15+'Zone 33'!N15+'Zone 34'!N15+'Zone 35'!N15+'Zone 36'!N15</f>
        <v>0</v>
      </c>
      <c r="O15" s="8">
        <f>'Zone 24'!T15+'Zone 25'!T15+'Zone 26'!T15+'Zone 27'!T15+'Zone 28'!T15+'Zone 29'!T15+'Zone 30'!T15+'Zone 31'!T15+'Zone 32'!T15+'Zone 33'!T15+'Zone 34'!T15+'Zone 35'!T15+'Zone 36'!T15</f>
        <v>0</v>
      </c>
      <c r="P15" s="8">
        <f>'Zone 24'!U15+'Zone 25'!U15+'Zone 26'!U15+'Zone 27'!U15+'Zone 28'!U15+'Zone 29'!U15+'Zone 30'!U15+'Zone 31'!U15+'Zone 32'!U15+'Zone 33'!U15+'Zone 34'!U15+'Zone 35'!U15+'Zone 36'!U15</f>
        <v>0</v>
      </c>
    </row>
    <row r="16" spans="1:16" ht="12.75">
      <c r="A16" s="7">
        <v>12</v>
      </c>
      <c r="B16" s="7" t="s">
        <v>78</v>
      </c>
      <c r="C16" s="8">
        <f>'Zone 24'!C16+'Zone 25'!C16+'Zone 26'!C16+'Zone 27'!C16+'Zone 28'!C16+'Zone 29'!C16+'Zone 30'!C16+'Zone 31'!C16+'Zone 32'!C16+'Zone 33'!C16+'Zone 34'!C16+'Zone 35'!C16+'Zone 36'!C16</f>
        <v>2</v>
      </c>
      <c r="D16" s="8">
        <f>'Zone 24'!D16+'Zone 25'!D16+'Zone 26'!D16+'Zone 27'!D16+'Zone 28'!D16+'Zone 29'!D16+'Zone 30'!D16+'Zone 31'!D16+'Zone 32'!D16+'Zone 33'!D16+'Zone 34'!D16+'Zone 35'!D16+'Zone 36'!D16</f>
        <v>5</v>
      </c>
      <c r="E16" s="8">
        <f>'Zone 24'!E16+'Zone 25'!E16+'Zone 26'!E16+'Zone 27'!E16+'Zone 28'!E16+'Zone 29'!E16+'Zone 30'!E16+'Zone 31'!E16+'Zone 32'!E16+'Zone 33'!E16+'Zone 34'!E16+'Zone 35'!E16+'Zone 36'!E16</f>
        <v>1</v>
      </c>
      <c r="F16" s="8">
        <f>'Zone 24'!F16+'Zone 25'!F16+'Zone 26'!F16+'Zone 27'!F16+'Zone 28'!F16+'Zone 29'!F16+'Zone 30'!F16+'Zone 31'!F16+'Zone 32'!F16+'Zone 33'!F16+'Zone 34'!F16+'Zone 35'!F16+'Zone 36'!F16</f>
        <v>1</v>
      </c>
      <c r="G16" s="8">
        <f>'Zone 24'!G16+'Zone 25'!G16+'Zone 26'!G16+'Zone 27'!G16+'Zone 28'!G16+'Zone 29'!G16+'Zone 30'!G16+'Zone 31'!G16+'Zone 32'!G16+'Zone 33'!G16+'Zone 34'!G16+'Zone 35'!G16+'Zone 36'!G16</f>
        <v>0</v>
      </c>
      <c r="H16" s="8">
        <f>'Zone 24'!H16+'Zone 25'!H16+'Zone 26'!H16+'Zone 27'!H16+'Zone 28'!H16+'Zone 29'!H16+'Zone 30'!H16+'Zone 31'!H16+'Zone 32'!H16+'Zone 33'!H16+'Zone 34'!H16+'Zone 35'!H16+'Zone 36'!H16</f>
        <v>1</v>
      </c>
      <c r="I16" s="8">
        <f>'Zone 24'!I16+'Zone 25'!I16+'Zone 26'!I16+'Zone 27'!I16+'Zone 28'!I16+'Zone 29'!I16+'Zone 30'!I16+'Zone 31'!I16+'Zone 32'!I16+'Zone 33'!I16+'Zone 34'!I16+'Zone 35'!I16+'Zone 36'!I16</f>
        <v>2</v>
      </c>
      <c r="J16" s="8">
        <f>'Zone 24'!J16+'Zone 25'!J16+'Zone 26'!J16+'Zone 27'!J16+'Zone 28'!J16+'Zone 29'!J16+'Zone 30'!J16+'Zone 31'!J16+'Zone 32'!J16+'Zone 33'!J16+'Zone 34'!J16+'Zone 35'!J16+'Zone 36'!J16</f>
        <v>2</v>
      </c>
      <c r="K16" s="8">
        <f>'Zone 24'!K16+'Zone 25'!K16+'Zone 26'!K16+'Zone 27'!K16+'Zone 28'!K16+'Zone 29'!K16+'Zone 30'!K16+'Zone 31'!K16+'Zone 32'!K16+'Zone 33'!K16+'Zone 34'!K16+'Zone 35'!K16+'Zone 36'!K16</f>
        <v>0</v>
      </c>
      <c r="L16" s="8">
        <f>'Zone 24'!L16+'Zone 25'!L16+'Zone 26'!L16+'Zone 27'!L16+'Zone 28'!L16+'Zone 29'!L16+'Zone 30'!L16+'Zone 31'!L16+'Zone 32'!L16+'Zone 33'!L16+'Zone 34'!L16+'Zone 35'!L16+'Zone 36'!L16</f>
        <v>0</v>
      </c>
      <c r="M16" s="8">
        <f>'Zone 24'!M16+'Zone 25'!M16+'Zone 26'!M16+'Zone 27'!M16+'Zone 28'!M16+'Zone 29'!M16+'Zone 30'!M16+'Zone 31'!M16+'Zone 32'!M16+'Zone 33'!M16+'Zone 34'!M16+'Zone 35'!M16+'Zone 36'!M16</f>
        <v>0</v>
      </c>
      <c r="N16" s="8">
        <f>'Zone 24'!N16+'Zone 25'!N16+'Zone 26'!N16+'Zone 27'!N16+'Zone 28'!N16+'Zone 29'!N16+'Zone 30'!N16+'Zone 31'!N16+'Zone 32'!N16+'Zone 33'!N16+'Zone 34'!N16+'Zone 35'!N16+'Zone 36'!N16</f>
        <v>0</v>
      </c>
      <c r="O16" s="8">
        <f>'Zone 24'!T16+'Zone 25'!T16+'Zone 26'!T16+'Zone 27'!T16+'Zone 28'!T16+'Zone 29'!T16+'Zone 30'!T16+'Zone 31'!T16+'Zone 32'!T16+'Zone 33'!T16+'Zone 34'!T16+'Zone 35'!T16+'Zone 36'!T16</f>
        <v>0</v>
      </c>
      <c r="P16" s="8">
        <f>'Zone 24'!U16+'Zone 25'!U16+'Zone 26'!U16+'Zone 27'!U16+'Zone 28'!U16+'Zone 29'!U16+'Zone 30'!U16+'Zone 31'!U16+'Zone 32'!U16+'Zone 33'!U16+'Zone 34'!U16+'Zone 35'!U16+'Zone 36'!U16</f>
        <v>0</v>
      </c>
    </row>
    <row r="17" spans="1:16" ht="12.75">
      <c r="A17" s="7">
        <v>13</v>
      </c>
      <c r="B17" s="7" t="s">
        <v>79</v>
      </c>
      <c r="C17" s="8">
        <f>'Zone 24'!C17+'Zone 25'!C17+'Zone 26'!C17+'Zone 27'!C17+'Zone 28'!C17+'Zone 29'!C17+'Zone 30'!C17+'Zone 31'!C17+'Zone 32'!C17+'Zone 33'!C17+'Zone 34'!C17+'Zone 35'!C17+'Zone 36'!C17</f>
        <v>5</v>
      </c>
      <c r="D17" s="8">
        <f>'Zone 24'!D17+'Zone 25'!D17+'Zone 26'!D17+'Zone 27'!D17+'Zone 28'!D17+'Zone 29'!D17+'Zone 30'!D17+'Zone 31'!D17+'Zone 32'!D17+'Zone 33'!D17+'Zone 34'!D17+'Zone 35'!D17+'Zone 36'!D17</f>
        <v>2</v>
      </c>
      <c r="E17" s="8">
        <f>'Zone 24'!E17+'Zone 25'!E17+'Zone 26'!E17+'Zone 27'!E17+'Zone 28'!E17+'Zone 29'!E17+'Zone 30'!E17+'Zone 31'!E17+'Zone 32'!E17+'Zone 33'!E17+'Zone 34'!E17+'Zone 35'!E17+'Zone 36'!E17</f>
        <v>0</v>
      </c>
      <c r="F17" s="8">
        <f>'Zone 24'!F17+'Zone 25'!F17+'Zone 26'!F17+'Zone 27'!F17+'Zone 28'!F17+'Zone 29'!F17+'Zone 30'!F17+'Zone 31'!F17+'Zone 32'!F17+'Zone 33'!F17+'Zone 34'!F17+'Zone 35'!F17+'Zone 36'!F17</f>
        <v>1</v>
      </c>
      <c r="G17" s="8">
        <f>'Zone 24'!G17+'Zone 25'!G17+'Zone 26'!G17+'Zone 27'!G17+'Zone 28'!G17+'Zone 29'!G17+'Zone 30'!G17+'Zone 31'!G17+'Zone 32'!G17+'Zone 33'!G17+'Zone 34'!G17+'Zone 35'!G17+'Zone 36'!G17</f>
        <v>0</v>
      </c>
      <c r="H17" s="8">
        <f>'Zone 24'!H17+'Zone 25'!H17+'Zone 26'!H17+'Zone 27'!H17+'Zone 28'!H17+'Zone 29'!H17+'Zone 30'!H17+'Zone 31'!H17+'Zone 32'!H17+'Zone 33'!H17+'Zone 34'!H17+'Zone 35'!H17+'Zone 36'!H17</f>
        <v>0</v>
      </c>
      <c r="I17" s="8">
        <f>'Zone 24'!I17+'Zone 25'!I17+'Zone 26'!I17+'Zone 27'!I17+'Zone 28'!I17+'Zone 29'!I17+'Zone 30'!I17+'Zone 31'!I17+'Zone 32'!I17+'Zone 33'!I17+'Zone 34'!I17+'Zone 35'!I17+'Zone 36'!I17</f>
        <v>2</v>
      </c>
      <c r="J17" s="8">
        <f>'Zone 24'!J17+'Zone 25'!J17+'Zone 26'!J17+'Zone 27'!J17+'Zone 28'!J17+'Zone 29'!J17+'Zone 30'!J17+'Zone 31'!J17+'Zone 32'!J17+'Zone 33'!J17+'Zone 34'!J17+'Zone 35'!J17+'Zone 36'!J17</f>
        <v>2</v>
      </c>
      <c r="K17" s="8">
        <f>'Zone 24'!K17+'Zone 25'!K17+'Zone 26'!K17+'Zone 27'!K17+'Zone 28'!K17+'Zone 29'!K17+'Zone 30'!K17+'Zone 31'!K17+'Zone 32'!K17+'Zone 33'!K17+'Zone 34'!K17+'Zone 35'!K17+'Zone 36'!K17</f>
        <v>0</v>
      </c>
      <c r="L17" s="8">
        <f>'Zone 24'!L17+'Zone 25'!L17+'Zone 26'!L17+'Zone 27'!L17+'Zone 28'!L17+'Zone 29'!L17+'Zone 30'!L17+'Zone 31'!L17+'Zone 32'!L17+'Zone 33'!L17+'Zone 34'!L17+'Zone 35'!L17+'Zone 36'!L17</f>
        <v>0</v>
      </c>
      <c r="M17" s="8">
        <f>'Zone 24'!M17+'Zone 25'!M17+'Zone 26'!M17+'Zone 27'!M17+'Zone 28'!M17+'Zone 29'!M17+'Zone 30'!M17+'Zone 31'!M17+'Zone 32'!M17+'Zone 33'!M17+'Zone 34'!M17+'Zone 35'!M17+'Zone 36'!M17</f>
        <v>0</v>
      </c>
      <c r="N17" s="8">
        <f>'Zone 24'!N17+'Zone 25'!N17+'Zone 26'!N17+'Zone 27'!N17+'Zone 28'!N17+'Zone 29'!N17+'Zone 30'!N17+'Zone 31'!N17+'Zone 32'!N17+'Zone 33'!N17+'Zone 34'!N17+'Zone 35'!N17+'Zone 36'!N17</f>
        <v>0</v>
      </c>
      <c r="O17" s="8">
        <f>'Zone 24'!T17+'Zone 25'!T17+'Zone 26'!T17+'Zone 27'!T17+'Zone 28'!T17+'Zone 29'!T17+'Zone 30'!T17+'Zone 31'!T17+'Zone 32'!T17+'Zone 33'!T17+'Zone 34'!T17+'Zone 35'!T17+'Zone 36'!T17</f>
        <v>0</v>
      </c>
      <c r="P17" s="8">
        <f>'Zone 24'!U17+'Zone 25'!U17+'Zone 26'!U17+'Zone 27'!U17+'Zone 28'!U17+'Zone 29'!U17+'Zone 30'!U17+'Zone 31'!U17+'Zone 32'!U17+'Zone 33'!U17+'Zone 34'!U17+'Zone 35'!U17+'Zone 36'!U17</f>
        <v>0</v>
      </c>
    </row>
    <row r="18" spans="1:16" ht="12.75">
      <c r="A18" s="7">
        <v>14</v>
      </c>
      <c r="B18" s="7" t="s">
        <v>80</v>
      </c>
      <c r="C18" s="8">
        <f>'Zone 24'!C18+'Zone 25'!C18+'Zone 26'!C18+'Zone 27'!C18+'Zone 28'!C18+'Zone 29'!C18+'Zone 30'!C18+'Zone 31'!C18+'Zone 32'!C18+'Zone 33'!C18+'Zone 34'!C18+'Zone 35'!C18+'Zone 36'!C18</f>
        <v>10</v>
      </c>
      <c r="D18" s="8">
        <f>'Zone 24'!D18+'Zone 25'!D18+'Zone 26'!D18+'Zone 27'!D18+'Zone 28'!D18+'Zone 29'!D18+'Zone 30'!D18+'Zone 31'!D18+'Zone 32'!D18+'Zone 33'!D18+'Zone 34'!D18+'Zone 35'!D18+'Zone 36'!D18</f>
        <v>5</v>
      </c>
      <c r="E18" s="8">
        <f>'Zone 24'!E18+'Zone 25'!E18+'Zone 26'!E18+'Zone 27'!E18+'Zone 28'!E18+'Zone 29'!E18+'Zone 30'!E18+'Zone 31'!E18+'Zone 32'!E18+'Zone 33'!E18+'Zone 34'!E18+'Zone 35'!E18+'Zone 36'!E18</f>
        <v>0</v>
      </c>
      <c r="F18" s="8">
        <f>'Zone 24'!F18+'Zone 25'!F18+'Zone 26'!F18+'Zone 27'!F18+'Zone 28'!F18+'Zone 29'!F18+'Zone 30'!F18+'Zone 31'!F18+'Zone 32'!F18+'Zone 33'!F18+'Zone 34'!F18+'Zone 35'!F18+'Zone 36'!F18</f>
        <v>1</v>
      </c>
      <c r="G18" s="8">
        <f>'Zone 24'!G18+'Zone 25'!G18+'Zone 26'!G18+'Zone 27'!G18+'Zone 28'!G18+'Zone 29'!G18+'Zone 30'!G18+'Zone 31'!G18+'Zone 32'!G18+'Zone 33'!G18+'Zone 34'!G18+'Zone 35'!G18+'Zone 36'!G18</f>
        <v>2</v>
      </c>
      <c r="H18" s="8">
        <f>'Zone 24'!H18+'Zone 25'!H18+'Zone 26'!H18+'Zone 27'!H18+'Zone 28'!H18+'Zone 29'!H18+'Zone 30'!H18+'Zone 31'!H18+'Zone 32'!H18+'Zone 33'!H18+'Zone 34'!H18+'Zone 35'!H18+'Zone 36'!H18</f>
        <v>0</v>
      </c>
      <c r="I18" s="8">
        <f>'Zone 24'!I18+'Zone 25'!I18+'Zone 26'!I18+'Zone 27'!I18+'Zone 28'!I18+'Zone 29'!I18+'Zone 30'!I18+'Zone 31'!I18+'Zone 32'!I18+'Zone 33'!I18+'Zone 34'!I18+'Zone 35'!I18+'Zone 36'!I18</f>
        <v>1</v>
      </c>
      <c r="J18" s="8">
        <f>'Zone 24'!J18+'Zone 25'!J18+'Zone 26'!J18+'Zone 27'!J18+'Zone 28'!J18+'Zone 29'!J18+'Zone 30'!J18+'Zone 31'!J18+'Zone 32'!J18+'Zone 33'!J18+'Zone 34'!J18+'Zone 35'!J18+'Zone 36'!J18</f>
        <v>1</v>
      </c>
      <c r="K18" s="8">
        <f>'Zone 24'!K18+'Zone 25'!K18+'Zone 26'!K18+'Zone 27'!K18+'Zone 28'!K18+'Zone 29'!K18+'Zone 30'!K18+'Zone 31'!K18+'Zone 32'!K18+'Zone 33'!K18+'Zone 34'!K18+'Zone 35'!K18+'Zone 36'!K18</f>
        <v>0</v>
      </c>
      <c r="L18" s="8">
        <f>'Zone 24'!L18+'Zone 25'!L18+'Zone 26'!L18+'Zone 27'!L18+'Zone 28'!L18+'Zone 29'!L18+'Zone 30'!L18+'Zone 31'!L18+'Zone 32'!L18+'Zone 33'!L18+'Zone 34'!L18+'Zone 35'!L18+'Zone 36'!L18</f>
        <v>0</v>
      </c>
      <c r="M18" s="8">
        <f>'Zone 24'!M18+'Zone 25'!M18+'Zone 26'!M18+'Zone 27'!M18+'Zone 28'!M18+'Zone 29'!M18+'Zone 30'!M18+'Zone 31'!M18+'Zone 32'!M18+'Zone 33'!M18+'Zone 34'!M18+'Zone 35'!M18+'Zone 36'!M18</f>
        <v>0</v>
      </c>
      <c r="N18" s="8">
        <f>'Zone 24'!N18+'Zone 25'!N18+'Zone 26'!N18+'Zone 27'!N18+'Zone 28'!N18+'Zone 29'!N18+'Zone 30'!N18+'Zone 31'!N18+'Zone 32'!N18+'Zone 33'!N18+'Zone 34'!N18+'Zone 35'!N18+'Zone 36'!N18</f>
        <v>0</v>
      </c>
      <c r="O18" s="8">
        <f>'Zone 24'!T18+'Zone 25'!T18+'Zone 26'!T18+'Zone 27'!T18+'Zone 28'!T18+'Zone 29'!T18+'Zone 30'!T18+'Zone 31'!T18+'Zone 32'!T18+'Zone 33'!T18+'Zone 34'!T18+'Zone 35'!T18+'Zone 36'!T18</f>
        <v>1</v>
      </c>
      <c r="P18" s="8">
        <f>'Zone 24'!U18+'Zone 25'!U18+'Zone 26'!U18+'Zone 27'!U18+'Zone 28'!U18+'Zone 29'!U18+'Zone 30'!U18+'Zone 31'!U18+'Zone 32'!U18+'Zone 33'!U18+'Zone 34'!U18+'Zone 35'!U18+'Zone 36'!U18</f>
        <v>0</v>
      </c>
    </row>
    <row r="19" spans="1:16" ht="12.75">
      <c r="A19" s="7">
        <v>15</v>
      </c>
      <c r="B19" s="7" t="s">
        <v>81</v>
      </c>
      <c r="C19" s="8">
        <f>'Zone 24'!C19+'Zone 25'!C19+'Zone 26'!C19+'Zone 27'!C19+'Zone 28'!C19+'Zone 29'!C19+'Zone 30'!C19+'Zone 31'!C19+'Zone 32'!C19+'Zone 33'!C19+'Zone 34'!C19+'Zone 35'!C19+'Zone 36'!C19</f>
        <v>8</v>
      </c>
      <c r="D19" s="8">
        <f>'Zone 24'!D19+'Zone 25'!D19+'Zone 26'!D19+'Zone 27'!D19+'Zone 28'!D19+'Zone 29'!D19+'Zone 30'!D19+'Zone 31'!D19+'Zone 32'!D19+'Zone 33'!D19+'Zone 34'!D19+'Zone 35'!D19+'Zone 36'!D19</f>
        <v>8</v>
      </c>
      <c r="E19" s="8">
        <f>'Zone 24'!E19+'Zone 25'!E19+'Zone 26'!E19+'Zone 27'!E19+'Zone 28'!E19+'Zone 29'!E19+'Zone 30'!E19+'Zone 31'!E19+'Zone 32'!E19+'Zone 33'!E19+'Zone 34'!E19+'Zone 35'!E19+'Zone 36'!E19</f>
        <v>0</v>
      </c>
      <c r="F19" s="8">
        <f>'Zone 24'!F19+'Zone 25'!F19+'Zone 26'!F19+'Zone 27'!F19+'Zone 28'!F19+'Zone 29'!F19+'Zone 30'!F19+'Zone 31'!F19+'Zone 32'!F19+'Zone 33'!F19+'Zone 34'!F19+'Zone 35'!F19+'Zone 36'!F19</f>
        <v>0</v>
      </c>
      <c r="G19" s="8">
        <f>'Zone 24'!G19+'Zone 25'!G19+'Zone 26'!G19+'Zone 27'!G19+'Zone 28'!G19+'Zone 29'!G19+'Zone 30'!G19+'Zone 31'!G19+'Zone 32'!G19+'Zone 33'!G19+'Zone 34'!G19+'Zone 35'!G19+'Zone 36'!G19</f>
        <v>0</v>
      </c>
      <c r="H19" s="8">
        <f>'Zone 24'!H19+'Zone 25'!H19+'Zone 26'!H19+'Zone 27'!H19+'Zone 28'!H19+'Zone 29'!H19+'Zone 30'!H19+'Zone 31'!H19+'Zone 32'!H19+'Zone 33'!H19+'Zone 34'!H19+'Zone 35'!H19+'Zone 36'!H19</f>
        <v>0</v>
      </c>
      <c r="I19" s="8">
        <f>'Zone 24'!I19+'Zone 25'!I19+'Zone 26'!I19+'Zone 27'!I19+'Zone 28'!I19+'Zone 29'!I19+'Zone 30'!I19+'Zone 31'!I19+'Zone 32'!I19+'Zone 33'!I19+'Zone 34'!I19+'Zone 35'!I19+'Zone 36'!I19</f>
        <v>2</v>
      </c>
      <c r="J19" s="8">
        <f>'Zone 24'!J19+'Zone 25'!J19+'Zone 26'!J19+'Zone 27'!J19+'Zone 28'!J19+'Zone 29'!J19+'Zone 30'!J19+'Zone 31'!J19+'Zone 32'!J19+'Zone 33'!J19+'Zone 34'!J19+'Zone 35'!J19+'Zone 36'!J19</f>
        <v>1</v>
      </c>
      <c r="K19" s="8">
        <f>'Zone 24'!K19+'Zone 25'!K19+'Zone 26'!K19+'Zone 27'!K19+'Zone 28'!K19+'Zone 29'!K19+'Zone 30'!K19+'Zone 31'!K19+'Zone 32'!K19+'Zone 33'!K19+'Zone 34'!K19+'Zone 35'!K19+'Zone 36'!K19</f>
        <v>0</v>
      </c>
      <c r="L19" s="8">
        <f>'Zone 24'!L19+'Zone 25'!L19+'Zone 26'!L19+'Zone 27'!L19+'Zone 28'!L19+'Zone 29'!L19+'Zone 30'!L19+'Zone 31'!L19+'Zone 32'!L19+'Zone 33'!L19+'Zone 34'!L19+'Zone 35'!L19+'Zone 36'!L19</f>
        <v>1</v>
      </c>
      <c r="M19" s="8">
        <f>'Zone 24'!M19+'Zone 25'!M19+'Zone 26'!M19+'Zone 27'!M19+'Zone 28'!M19+'Zone 29'!M19+'Zone 30'!M19+'Zone 31'!M19+'Zone 32'!M19+'Zone 33'!M19+'Zone 34'!M19+'Zone 35'!M19+'Zone 36'!M19</f>
        <v>0</v>
      </c>
      <c r="N19" s="8">
        <f>'Zone 24'!N19+'Zone 25'!N19+'Zone 26'!N19+'Zone 27'!N19+'Zone 28'!N19+'Zone 29'!N19+'Zone 30'!N19+'Zone 31'!N19+'Zone 32'!N19+'Zone 33'!N19+'Zone 34'!N19+'Zone 35'!N19+'Zone 36'!N19</f>
        <v>0</v>
      </c>
      <c r="O19" s="8">
        <f>'Zone 24'!T19+'Zone 25'!T19+'Zone 26'!T19+'Zone 27'!T19+'Zone 28'!T19+'Zone 29'!T19+'Zone 30'!T19+'Zone 31'!T19+'Zone 32'!T19+'Zone 33'!T19+'Zone 34'!T19+'Zone 35'!T19+'Zone 36'!T19</f>
        <v>1</v>
      </c>
      <c r="P19" s="8">
        <f>'Zone 24'!U19+'Zone 25'!U19+'Zone 26'!U19+'Zone 27'!U19+'Zone 28'!U19+'Zone 29'!U19+'Zone 30'!U19+'Zone 31'!U19+'Zone 32'!U19+'Zone 33'!U19+'Zone 34'!U19+'Zone 35'!U19+'Zone 36'!U19</f>
        <v>0</v>
      </c>
    </row>
    <row r="20" spans="1:16" ht="12.75">
      <c r="A20" s="7">
        <v>16</v>
      </c>
      <c r="B20" s="7" t="s">
        <v>82</v>
      </c>
      <c r="C20" s="8">
        <f>'Zone 24'!C20+'Zone 25'!C20+'Zone 26'!C20+'Zone 27'!C20+'Zone 28'!C20+'Zone 29'!C20+'Zone 30'!C20+'Zone 31'!C20+'Zone 32'!C20+'Zone 33'!C20+'Zone 34'!C20+'Zone 35'!C20+'Zone 36'!C20</f>
        <v>13</v>
      </c>
      <c r="D20" s="8">
        <f>'Zone 24'!D20+'Zone 25'!D20+'Zone 26'!D20+'Zone 27'!D20+'Zone 28'!D20+'Zone 29'!D20+'Zone 30'!D20+'Zone 31'!D20+'Zone 32'!D20+'Zone 33'!D20+'Zone 34'!D20+'Zone 35'!D20+'Zone 36'!D20</f>
        <v>9</v>
      </c>
      <c r="E20" s="8">
        <f>'Zone 24'!E20+'Zone 25'!E20+'Zone 26'!E20+'Zone 27'!E20+'Zone 28'!E20+'Zone 29'!E20+'Zone 30'!E20+'Zone 31'!E20+'Zone 32'!E20+'Zone 33'!E20+'Zone 34'!E20+'Zone 35'!E20+'Zone 36'!E20</f>
        <v>1</v>
      </c>
      <c r="F20" s="8">
        <f>'Zone 24'!F20+'Zone 25'!F20+'Zone 26'!F20+'Zone 27'!F20+'Zone 28'!F20+'Zone 29'!F20+'Zone 30'!F20+'Zone 31'!F20+'Zone 32'!F20+'Zone 33'!F20+'Zone 34'!F20+'Zone 35'!F20+'Zone 36'!F20</f>
        <v>1</v>
      </c>
      <c r="G20" s="8">
        <f>'Zone 24'!G20+'Zone 25'!G20+'Zone 26'!G20+'Zone 27'!G20+'Zone 28'!G20+'Zone 29'!G20+'Zone 30'!G20+'Zone 31'!G20+'Zone 32'!G20+'Zone 33'!G20+'Zone 34'!G20+'Zone 35'!G20+'Zone 36'!G20</f>
        <v>2</v>
      </c>
      <c r="H20" s="8">
        <f>'Zone 24'!H20+'Zone 25'!H20+'Zone 26'!H20+'Zone 27'!H20+'Zone 28'!H20+'Zone 29'!H20+'Zone 30'!H20+'Zone 31'!H20+'Zone 32'!H20+'Zone 33'!H20+'Zone 34'!H20+'Zone 35'!H20+'Zone 36'!H20</f>
        <v>1</v>
      </c>
      <c r="I20" s="8">
        <f>'Zone 24'!I20+'Zone 25'!I20+'Zone 26'!I20+'Zone 27'!I20+'Zone 28'!I20+'Zone 29'!I20+'Zone 30'!I20+'Zone 31'!I20+'Zone 32'!I20+'Zone 33'!I20+'Zone 34'!I20+'Zone 35'!I20+'Zone 36'!I20</f>
        <v>2</v>
      </c>
      <c r="J20" s="8">
        <f>'Zone 24'!J20+'Zone 25'!J20+'Zone 26'!J20+'Zone 27'!J20+'Zone 28'!J20+'Zone 29'!J20+'Zone 30'!J20+'Zone 31'!J20+'Zone 32'!J20+'Zone 33'!J20+'Zone 34'!J20+'Zone 35'!J20+'Zone 36'!J20</f>
        <v>4</v>
      </c>
      <c r="K20" s="8">
        <f>'Zone 24'!K20+'Zone 25'!K20+'Zone 26'!K20+'Zone 27'!K20+'Zone 28'!K20+'Zone 29'!K20+'Zone 30'!K20+'Zone 31'!K20+'Zone 32'!K20+'Zone 33'!K20+'Zone 34'!K20+'Zone 35'!K20+'Zone 36'!K20</f>
        <v>0</v>
      </c>
      <c r="L20" s="8">
        <f>'Zone 24'!L20+'Zone 25'!L20+'Zone 26'!L20+'Zone 27'!L20+'Zone 28'!L20+'Zone 29'!L20+'Zone 30'!L20+'Zone 31'!L20+'Zone 32'!L20+'Zone 33'!L20+'Zone 34'!L20+'Zone 35'!L20+'Zone 36'!L20</f>
        <v>0</v>
      </c>
      <c r="M20" s="8">
        <f>'Zone 24'!M20+'Zone 25'!M20+'Zone 26'!M20+'Zone 27'!M20+'Zone 28'!M20+'Zone 29'!M20+'Zone 30'!M20+'Zone 31'!M20+'Zone 32'!M20+'Zone 33'!M20+'Zone 34'!M20+'Zone 35'!M20+'Zone 36'!M20</f>
        <v>0</v>
      </c>
      <c r="N20" s="8">
        <f>'Zone 24'!N20+'Zone 25'!N20+'Zone 26'!N20+'Zone 27'!N20+'Zone 28'!N20+'Zone 29'!N20+'Zone 30'!N20+'Zone 31'!N20+'Zone 32'!N20+'Zone 33'!N20+'Zone 34'!N20+'Zone 35'!N20+'Zone 36'!N20</f>
        <v>0</v>
      </c>
      <c r="O20" s="8">
        <f>'Zone 24'!T20+'Zone 25'!T20+'Zone 26'!T20+'Zone 27'!T20+'Zone 28'!T20+'Zone 29'!T20+'Zone 30'!T20+'Zone 31'!T20+'Zone 32'!T20+'Zone 33'!T20+'Zone 34'!T20+'Zone 35'!T20+'Zone 36'!T20</f>
        <v>0</v>
      </c>
      <c r="P20" s="8">
        <f>'Zone 24'!U20+'Zone 25'!U20+'Zone 26'!U20+'Zone 27'!U20+'Zone 28'!U20+'Zone 29'!U20+'Zone 30'!U20+'Zone 31'!U20+'Zone 32'!U20+'Zone 33'!U20+'Zone 34'!U20+'Zone 35'!U20+'Zone 36'!U20</f>
        <v>0</v>
      </c>
    </row>
    <row r="21" spans="1:16" ht="12.75">
      <c r="A21" s="7">
        <v>17</v>
      </c>
      <c r="B21" s="7" t="s">
        <v>83</v>
      </c>
      <c r="C21" s="8">
        <f>'Zone 24'!C21+'Zone 25'!C21+'Zone 26'!C21+'Zone 27'!C21+'Zone 28'!C21+'Zone 29'!C21+'Zone 30'!C21+'Zone 31'!C21+'Zone 32'!C21+'Zone 33'!C21+'Zone 34'!C21+'Zone 35'!C21+'Zone 36'!C21</f>
        <v>14</v>
      </c>
      <c r="D21" s="8">
        <f>'Zone 24'!D21+'Zone 25'!D21+'Zone 26'!D21+'Zone 27'!D21+'Zone 28'!D21+'Zone 29'!D21+'Zone 30'!D21+'Zone 31'!D21+'Zone 32'!D21+'Zone 33'!D21+'Zone 34'!D21+'Zone 35'!D21+'Zone 36'!D21</f>
        <v>4</v>
      </c>
      <c r="E21" s="8">
        <f>'Zone 24'!E21+'Zone 25'!E21+'Zone 26'!E21+'Zone 27'!E21+'Zone 28'!E21+'Zone 29'!E21+'Zone 30'!E21+'Zone 31'!E21+'Zone 32'!E21+'Zone 33'!E21+'Zone 34'!E21+'Zone 35'!E21+'Zone 36'!E21</f>
        <v>0</v>
      </c>
      <c r="F21" s="8">
        <f>'Zone 24'!F21+'Zone 25'!F21+'Zone 26'!F21+'Zone 27'!F21+'Zone 28'!F21+'Zone 29'!F21+'Zone 30'!F21+'Zone 31'!F21+'Zone 32'!F21+'Zone 33'!F21+'Zone 34'!F21+'Zone 35'!F21+'Zone 36'!F21</f>
        <v>1</v>
      </c>
      <c r="G21" s="8">
        <f>'Zone 24'!G21+'Zone 25'!G21+'Zone 26'!G21+'Zone 27'!G21+'Zone 28'!G21+'Zone 29'!G21+'Zone 30'!G21+'Zone 31'!G21+'Zone 32'!G21+'Zone 33'!G21+'Zone 34'!G21+'Zone 35'!G21+'Zone 36'!G21</f>
        <v>1</v>
      </c>
      <c r="H21" s="8">
        <f>'Zone 24'!H21+'Zone 25'!H21+'Zone 26'!H21+'Zone 27'!H21+'Zone 28'!H21+'Zone 29'!H21+'Zone 30'!H21+'Zone 31'!H21+'Zone 32'!H21+'Zone 33'!H21+'Zone 34'!H21+'Zone 35'!H21+'Zone 36'!H21</f>
        <v>1</v>
      </c>
      <c r="I21" s="8">
        <f>'Zone 24'!I21+'Zone 25'!I21+'Zone 26'!I21+'Zone 27'!I21+'Zone 28'!I21+'Zone 29'!I21+'Zone 30'!I21+'Zone 31'!I21+'Zone 32'!I21+'Zone 33'!I21+'Zone 34'!I21+'Zone 35'!I21+'Zone 36'!I21</f>
        <v>8</v>
      </c>
      <c r="J21" s="8">
        <f>'Zone 24'!J21+'Zone 25'!J21+'Zone 26'!J21+'Zone 27'!J21+'Zone 28'!J21+'Zone 29'!J21+'Zone 30'!J21+'Zone 31'!J21+'Zone 32'!J21+'Zone 33'!J21+'Zone 34'!J21+'Zone 35'!J21+'Zone 36'!J21</f>
        <v>4</v>
      </c>
      <c r="K21" s="8">
        <f>'Zone 24'!K21+'Zone 25'!K21+'Zone 26'!K21+'Zone 27'!K21+'Zone 28'!K21+'Zone 29'!K21+'Zone 30'!K21+'Zone 31'!K21+'Zone 32'!K21+'Zone 33'!K21+'Zone 34'!K21+'Zone 35'!K21+'Zone 36'!K21</f>
        <v>0</v>
      </c>
      <c r="L21" s="8">
        <f>'Zone 24'!L21+'Zone 25'!L21+'Zone 26'!L21+'Zone 27'!L21+'Zone 28'!L21+'Zone 29'!L21+'Zone 30'!L21+'Zone 31'!L21+'Zone 32'!L21+'Zone 33'!L21+'Zone 34'!L21+'Zone 35'!L21+'Zone 36'!L21</f>
        <v>0</v>
      </c>
      <c r="M21" s="8">
        <f>'Zone 24'!M21+'Zone 25'!M21+'Zone 26'!M21+'Zone 27'!M21+'Zone 28'!M21+'Zone 29'!M21+'Zone 30'!M21+'Zone 31'!M21+'Zone 32'!M21+'Zone 33'!M21+'Zone 34'!M21+'Zone 35'!M21+'Zone 36'!M21</f>
        <v>0</v>
      </c>
      <c r="N21" s="8">
        <f>'Zone 24'!N21+'Zone 25'!N21+'Zone 26'!N21+'Zone 27'!N21+'Zone 28'!N21+'Zone 29'!N21+'Zone 30'!N21+'Zone 31'!N21+'Zone 32'!N21+'Zone 33'!N21+'Zone 34'!N21+'Zone 35'!N21+'Zone 36'!N21</f>
        <v>0</v>
      </c>
      <c r="O21" s="8">
        <f>'Zone 24'!T21+'Zone 25'!T21+'Zone 26'!T21+'Zone 27'!T21+'Zone 28'!T21+'Zone 29'!T21+'Zone 30'!T21+'Zone 31'!T21+'Zone 32'!T21+'Zone 33'!T21+'Zone 34'!T21+'Zone 35'!T21+'Zone 36'!T21</f>
        <v>1</v>
      </c>
      <c r="P21" s="8">
        <f>'Zone 24'!U21+'Zone 25'!U21+'Zone 26'!U21+'Zone 27'!U21+'Zone 28'!U21+'Zone 29'!U21+'Zone 30'!U21+'Zone 31'!U21+'Zone 32'!U21+'Zone 33'!U21+'Zone 34'!U21+'Zone 35'!U21+'Zone 36'!U21</f>
        <v>0</v>
      </c>
    </row>
    <row r="22" spans="1:16" ht="12.75">
      <c r="A22" s="7">
        <v>18</v>
      </c>
      <c r="B22" s="7" t="s">
        <v>84</v>
      </c>
      <c r="C22" s="8">
        <f>'Zone 24'!C22+'Zone 25'!C22+'Zone 26'!C22+'Zone 27'!C22+'Zone 28'!C22+'Zone 29'!C22+'Zone 30'!C22+'Zone 31'!C22+'Zone 32'!C22+'Zone 33'!C22+'Zone 34'!C22+'Zone 35'!C22+'Zone 36'!C22</f>
        <v>15</v>
      </c>
      <c r="D22" s="8">
        <f>'Zone 24'!D22+'Zone 25'!D22+'Zone 26'!D22+'Zone 27'!D22+'Zone 28'!D22+'Zone 29'!D22+'Zone 30'!D22+'Zone 31'!D22+'Zone 32'!D22+'Zone 33'!D22+'Zone 34'!D22+'Zone 35'!D22+'Zone 36'!D22</f>
        <v>6</v>
      </c>
      <c r="E22" s="8">
        <f>'Zone 24'!E22+'Zone 25'!E22+'Zone 26'!E22+'Zone 27'!E22+'Zone 28'!E22+'Zone 29'!E22+'Zone 30'!E22+'Zone 31'!E22+'Zone 32'!E22+'Zone 33'!E22+'Zone 34'!E22+'Zone 35'!E22+'Zone 36'!E22</f>
        <v>0</v>
      </c>
      <c r="F22" s="8">
        <f>'Zone 24'!F22+'Zone 25'!F22+'Zone 26'!F22+'Zone 27'!F22+'Zone 28'!F22+'Zone 29'!F22+'Zone 30'!F22+'Zone 31'!F22+'Zone 32'!F22+'Zone 33'!F22+'Zone 34'!F22+'Zone 35'!F22+'Zone 36'!F22</f>
        <v>1</v>
      </c>
      <c r="G22" s="8">
        <f>'Zone 24'!G22+'Zone 25'!G22+'Zone 26'!G22+'Zone 27'!G22+'Zone 28'!G22+'Zone 29'!G22+'Zone 30'!G22+'Zone 31'!G22+'Zone 32'!G22+'Zone 33'!G22+'Zone 34'!G22+'Zone 35'!G22+'Zone 36'!G22</f>
        <v>0</v>
      </c>
      <c r="H22" s="8">
        <f>'Zone 24'!H22+'Zone 25'!H22+'Zone 26'!H22+'Zone 27'!H22+'Zone 28'!H22+'Zone 29'!H22+'Zone 30'!H22+'Zone 31'!H22+'Zone 32'!H22+'Zone 33'!H22+'Zone 34'!H22+'Zone 35'!H22+'Zone 36'!H22</f>
        <v>0</v>
      </c>
      <c r="I22" s="8">
        <f>'Zone 24'!I22+'Zone 25'!I22+'Zone 26'!I22+'Zone 27'!I22+'Zone 28'!I22+'Zone 29'!I22+'Zone 30'!I22+'Zone 31'!I22+'Zone 32'!I22+'Zone 33'!I22+'Zone 34'!I22+'Zone 35'!I22+'Zone 36'!I22</f>
        <v>3</v>
      </c>
      <c r="J22" s="8">
        <f>'Zone 24'!J22+'Zone 25'!J22+'Zone 26'!J22+'Zone 27'!J22+'Zone 28'!J22+'Zone 29'!J22+'Zone 30'!J22+'Zone 31'!J22+'Zone 32'!J22+'Zone 33'!J22+'Zone 34'!J22+'Zone 35'!J22+'Zone 36'!J22</f>
        <v>2</v>
      </c>
      <c r="K22" s="8">
        <f>'Zone 24'!K22+'Zone 25'!K22+'Zone 26'!K22+'Zone 27'!K22+'Zone 28'!K22+'Zone 29'!K22+'Zone 30'!K22+'Zone 31'!K22+'Zone 32'!K22+'Zone 33'!K22+'Zone 34'!K22+'Zone 35'!K22+'Zone 36'!K22</f>
        <v>0</v>
      </c>
      <c r="L22" s="8">
        <f>'Zone 24'!L22+'Zone 25'!L22+'Zone 26'!L22+'Zone 27'!L22+'Zone 28'!L22+'Zone 29'!L22+'Zone 30'!L22+'Zone 31'!L22+'Zone 32'!L22+'Zone 33'!L22+'Zone 34'!L22+'Zone 35'!L22+'Zone 36'!L22</f>
        <v>0</v>
      </c>
      <c r="M22" s="8">
        <f>'Zone 24'!M22+'Zone 25'!M22+'Zone 26'!M22+'Zone 27'!M22+'Zone 28'!M22+'Zone 29'!M22+'Zone 30'!M22+'Zone 31'!M22+'Zone 32'!M22+'Zone 33'!M22+'Zone 34'!M22+'Zone 35'!M22+'Zone 36'!M22</f>
        <v>0</v>
      </c>
      <c r="N22" s="8">
        <f>'Zone 24'!N22+'Zone 25'!N22+'Zone 26'!N22+'Zone 27'!N22+'Zone 28'!N22+'Zone 29'!N22+'Zone 30'!N22+'Zone 31'!N22+'Zone 32'!N22+'Zone 33'!N22+'Zone 34'!N22+'Zone 35'!N22+'Zone 36'!N22</f>
        <v>0</v>
      </c>
      <c r="O22" s="8">
        <f>'Zone 24'!T22+'Zone 25'!T22+'Zone 26'!T22+'Zone 27'!T22+'Zone 28'!T22+'Zone 29'!T22+'Zone 30'!T22+'Zone 31'!T22+'Zone 32'!T22+'Zone 33'!T22+'Zone 34'!T22+'Zone 35'!T22+'Zone 36'!T22</f>
        <v>1</v>
      </c>
      <c r="P22" s="8">
        <f>'Zone 24'!U22+'Zone 25'!U22+'Zone 26'!U22+'Zone 27'!U22+'Zone 28'!U22+'Zone 29'!U22+'Zone 30'!U22+'Zone 31'!U22+'Zone 32'!U22+'Zone 33'!U22+'Zone 34'!U22+'Zone 35'!U22+'Zone 36'!U22</f>
        <v>0</v>
      </c>
    </row>
    <row r="23" spans="1:16" ht="12.75">
      <c r="A23" s="7">
        <v>19</v>
      </c>
      <c r="B23" s="7" t="s">
        <v>85</v>
      </c>
      <c r="C23" s="8">
        <f>'Zone 24'!C23+'Zone 25'!C23+'Zone 26'!C23+'Zone 27'!C23+'Zone 28'!C23+'Zone 29'!C23+'Zone 30'!C23+'Zone 31'!C23+'Zone 32'!C23+'Zone 33'!C23+'Zone 34'!C23+'Zone 35'!C23+'Zone 36'!C23</f>
        <v>36</v>
      </c>
      <c r="D23" s="8">
        <f>'Zone 24'!D23+'Zone 25'!D23+'Zone 26'!D23+'Zone 27'!D23+'Zone 28'!D23+'Zone 29'!D23+'Zone 30'!D23+'Zone 31'!D23+'Zone 32'!D23+'Zone 33'!D23+'Zone 34'!D23+'Zone 35'!D23+'Zone 36'!D23</f>
        <v>4</v>
      </c>
      <c r="E23" s="8">
        <f>'Zone 24'!E23+'Zone 25'!E23+'Zone 26'!E23+'Zone 27'!E23+'Zone 28'!E23+'Zone 29'!E23+'Zone 30'!E23+'Zone 31'!E23+'Zone 32'!E23+'Zone 33'!E23+'Zone 34'!E23+'Zone 35'!E23+'Zone 36'!E23</f>
        <v>1</v>
      </c>
      <c r="F23" s="8">
        <f>'Zone 24'!F23+'Zone 25'!F23+'Zone 26'!F23+'Zone 27'!F23+'Zone 28'!F23+'Zone 29'!F23+'Zone 30'!F23+'Zone 31'!F23+'Zone 32'!F23+'Zone 33'!F23+'Zone 34'!F23+'Zone 35'!F23+'Zone 36'!F23</f>
        <v>1</v>
      </c>
      <c r="G23" s="8">
        <f>'Zone 24'!G23+'Zone 25'!G23+'Zone 26'!G23+'Zone 27'!G23+'Zone 28'!G23+'Zone 29'!G23+'Zone 30'!G23+'Zone 31'!G23+'Zone 32'!G23+'Zone 33'!G23+'Zone 34'!G23+'Zone 35'!G23+'Zone 36'!G23</f>
        <v>5</v>
      </c>
      <c r="H23" s="8">
        <f>'Zone 24'!H23+'Zone 25'!H23+'Zone 26'!H23+'Zone 27'!H23+'Zone 28'!H23+'Zone 29'!H23+'Zone 30'!H23+'Zone 31'!H23+'Zone 32'!H23+'Zone 33'!H23+'Zone 34'!H23+'Zone 35'!H23+'Zone 36'!H23</f>
        <v>0</v>
      </c>
      <c r="I23" s="8">
        <f>'Zone 24'!I23+'Zone 25'!I23+'Zone 26'!I23+'Zone 27'!I23+'Zone 28'!I23+'Zone 29'!I23+'Zone 30'!I23+'Zone 31'!I23+'Zone 32'!I23+'Zone 33'!I23+'Zone 34'!I23+'Zone 35'!I23+'Zone 36'!I23</f>
        <v>9</v>
      </c>
      <c r="J23" s="8">
        <f>'Zone 24'!J23+'Zone 25'!J23+'Zone 26'!J23+'Zone 27'!J23+'Zone 28'!J23+'Zone 29'!J23+'Zone 30'!J23+'Zone 31'!J23+'Zone 32'!J23+'Zone 33'!J23+'Zone 34'!J23+'Zone 35'!J23+'Zone 36'!J23</f>
        <v>2</v>
      </c>
      <c r="K23" s="8">
        <f>'Zone 24'!K23+'Zone 25'!K23+'Zone 26'!K23+'Zone 27'!K23+'Zone 28'!K23+'Zone 29'!K23+'Zone 30'!K23+'Zone 31'!K23+'Zone 32'!K23+'Zone 33'!K23+'Zone 34'!K23+'Zone 35'!K23+'Zone 36'!K23</f>
        <v>1</v>
      </c>
      <c r="L23" s="8">
        <f>'Zone 24'!L23+'Zone 25'!L23+'Zone 26'!L23+'Zone 27'!L23+'Zone 28'!L23+'Zone 29'!L23+'Zone 30'!L23+'Zone 31'!L23+'Zone 32'!L23+'Zone 33'!L23+'Zone 34'!L23+'Zone 35'!L23+'Zone 36'!L23</f>
        <v>0</v>
      </c>
      <c r="M23" s="8">
        <f>'Zone 24'!M23+'Zone 25'!M23+'Zone 26'!M23+'Zone 27'!M23+'Zone 28'!M23+'Zone 29'!M23+'Zone 30'!M23+'Zone 31'!M23+'Zone 32'!M23+'Zone 33'!M23+'Zone 34'!M23+'Zone 35'!M23+'Zone 36'!M23</f>
        <v>0</v>
      </c>
      <c r="N23" s="8">
        <f>'Zone 24'!N23+'Zone 25'!N23+'Zone 26'!N23+'Zone 27'!N23+'Zone 28'!N23+'Zone 29'!N23+'Zone 30'!N23+'Zone 31'!N23+'Zone 32'!N23+'Zone 33'!N23+'Zone 34'!N23+'Zone 35'!N23+'Zone 36'!N23</f>
        <v>1</v>
      </c>
      <c r="O23" s="8">
        <f>'Zone 24'!T23+'Zone 25'!T23+'Zone 26'!T23+'Zone 27'!T23+'Zone 28'!T23+'Zone 29'!T23+'Zone 30'!T23+'Zone 31'!T23+'Zone 32'!T23+'Zone 33'!T23+'Zone 34'!T23+'Zone 35'!T23+'Zone 36'!T23</f>
        <v>3</v>
      </c>
      <c r="P23" s="8">
        <f>'Zone 24'!U23+'Zone 25'!U23+'Zone 26'!U23+'Zone 27'!U23+'Zone 28'!U23+'Zone 29'!U23+'Zone 30'!U23+'Zone 31'!U23+'Zone 32'!U23+'Zone 33'!U23+'Zone 34'!U23+'Zone 35'!U23+'Zone 36'!U23</f>
        <v>0</v>
      </c>
    </row>
    <row r="24" spans="1:16" ht="12.75">
      <c r="A24" s="7">
        <v>20</v>
      </c>
      <c r="B24" s="7" t="s">
        <v>86</v>
      </c>
      <c r="C24" s="8">
        <f>'Zone 24'!C24+'Zone 25'!C24+'Zone 26'!C24+'Zone 27'!C24+'Zone 28'!C24+'Zone 29'!C24+'Zone 30'!C24+'Zone 31'!C24+'Zone 32'!C24+'Zone 33'!C24+'Zone 34'!C24+'Zone 35'!C24+'Zone 36'!C24</f>
        <v>52</v>
      </c>
      <c r="D24" s="8">
        <f>'Zone 24'!D24+'Zone 25'!D24+'Zone 26'!D24+'Zone 27'!D24+'Zone 28'!D24+'Zone 29'!D24+'Zone 30'!D24+'Zone 31'!D24+'Zone 32'!D24+'Zone 33'!D24+'Zone 34'!D24+'Zone 35'!D24+'Zone 36'!D24</f>
        <v>7</v>
      </c>
      <c r="E24" s="8">
        <f>'Zone 24'!E24+'Zone 25'!E24+'Zone 26'!E24+'Zone 27'!E24+'Zone 28'!E24+'Zone 29'!E24+'Zone 30'!E24+'Zone 31'!E24+'Zone 32'!E24+'Zone 33'!E24+'Zone 34'!E24+'Zone 35'!E24+'Zone 36'!E24</f>
        <v>0</v>
      </c>
      <c r="F24" s="8">
        <f>'Zone 24'!F24+'Zone 25'!F24+'Zone 26'!F24+'Zone 27'!F24+'Zone 28'!F24+'Zone 29'!F24+'Zone 30'!F24+'Zone 31'!F24+'Zone 32'!F24+'Zone 33'!F24+'Zone 34'!F24+'Zone 35'!F24+'Zone 36'!F24</f>
        <v>1</v>
      </c>
      <c r="G24" s="8">
        <f>'Zone 24'!G24+'Zone 25'!G24+'Zone 26'!G24+'Zone 27'!G24+'Zone 28'!G24+'Zone 29'!G24+'Zone 30'!G24+'Zone 31'!G24+'Zone 32'!G24+'Zone 33'!G24+'Zone 34'!G24+'Zone 35'!G24+'Zone 36'!G24</f>
        <v>6</v>
      </c>
      <c r="H24" s="8">
        <f>'Zone 24'!H24+'Zone 25'!H24+'Zone 26'!H24+'Zone 27'!H24+'Zone 28'!H24+'Zone 29'!H24+'Zone 30'!H24+'Zone 31'!H24+'Zone 32'!H24+'Zone 33'!H24+'Zone 34'!H24+'Zone 35'!H24+'Zone 36'!H24</f>
        <v>1</v>
      </c>
      <c r="I24" s="8">
        <f>'Zone 24'!I24+'Zone 25'!I24+'Zone 26'!I24+'Zone 27'!I24+'Zone 28'!I24+'Zone 29'!I24+'Zone 30'!I24+'Zone 31'!I24+'Zone 32'!I24+'Zone 33'!I24+'Zone 34'!I24+'Zone 35'!I24+'Zone 36'!I24</f>
        <v>5</v>
      </c>
      <c r="J24" s="8">
        <f>'Zone 24'!J24+'Zone 25'!J24+'Zone 26'!J24+'Zone 27'!J24+'Zone 28'!J24+'Zone 29'!J24+'Zone 30'!J24+'Zone 31'!J24+'Zone 32'!J24+'Zone 33'!J24+'Zone 34'!J24+'Zone 35'!J24+'Zone 36'!J24</f>
        <v>4</v>
      </c>
      <c r="K24" s="8">
        <f>'Zone 24'!K24+'Zone 25'!K24+'Zone 26'!K24+'Zone 27'!K24+'Zone 28'!K24+'Zone 29'!K24+'Zone 30'!K24+'Zone 31'!K24+'Zone 32'!K24+'Zone 33'!K24+'Zone 34'!K24+'Zone 35'!K24+'Zone 36'!K24</f>
        <v>0</v>
      </c>
      <c r="L24" s="8">
        <f>'Zone 24'!L24+'Zone 25'!L24+'Zone 26'!L24+'Zone 27'!L24+'Zone 28'!L24+'Zone 29'!L24+'Zone 30'!L24+'Zone 31'!L24+'Zone 32'!L24+'Zone 33'!L24+'Zone 34'!L24+'Zone 35'!L24+'Zone 36'!L24</f>
        <v>0</v>
      </c>
      <c r="M24" s="8">
        <f>'Zone 24'!M24+'Zone 25'!M24+'Zone 26'!M24+'Zone 27'!M24+'Zone 28'!M24+'Zone 29'!M24+'Zone 30'!M24+'Zone 31'!M24+'Zone 32'!M24+'Zone 33'!M24+'Zone 34'!M24+'Zone 35'!M24+'Zone 36'!M24</f>
        <v>0</v>
      </c>
      <c r="N24" s="8">
        <f>'Zone 24'!N24+'Zone 25'!N24+'Zone 26'!N24+'Zone 27'!N24+'Zone 28'!N24+'Zone 29'!N24+'Zone 30'!N24+'Zone 31'!N24+'Zone 32'!N24+'Zone 33'!N24+'Zone 34'!N24+'Zone 35'!N24+'Zone 36'!N24</f>
        <v>0</v>
      </c>
      <c r="O24" s="8">
        <f>'Zone 24'!T24+'Zone 25'!T24+'Zone 26'!T24+'Zone 27'!T24+'Zone 28'!T24+'Zone 29'!T24+'Zone 30'!T24+'Zone 31'!T24+'Zone 32'!T24+'Zone 33'!T24+'Zone 34'!T24+'Zone 35'!T24+'Zone 36'!T24</f>
        <v>6</v>
      </c>
      <c r="P24" s="8">
        <f>'Zone 24'!U24+'Zone 25'!U24+'Zone 26'!U24+'Zone 27'!U24+'Zone 28'!U24+'Zone 29'!U24+'Zone 30'!U24+'Zone 31'!U24+'Zone 32'!U24+'Zone 33'!U24+'Zone 34'!U24+'Zone 35'!U24+'Zone 36'!U24</f>
        <v>0</v>
      </c>
    </row>
    <row r="25" spans="1:16" ht="12.75">
      <c r="A25" s="7">
        <v>21</v>
      </c>
      <c r="B25" s="7" t="s">
        <v>87</v>
      </c>
      <c r="C25" s="8">
        <f>'Zone 24'!C25+'Zone 25'!C25+'Zone 26'!C25+'Zone 27'!C25+'Zone 28'!C25+'Zone 29'!C25+'Zone 30'!C25+'Zone 31'!C25+'Zone 32'!C25+'Zone 33'!C25+'Zone 34'!C25+'Zone 35'!C25+'Zone 36'!C25</f>
        <v>42</v>
      </c>
      <c r="D25" s="8">
        <f>'Zone 24'!D25+'Zone 25'!D25+'Zone 26'!D25+'Zone 27'!D25+'Zone 28'!D25+'Zone 29'!D25+'Zone 30'!D25+'Zone 31'!D25+'Zone 32'!D25+'Zone 33'!D25+'Zone 34'!D25+'Zone 35'!D25+'Zone 36'!D25</f>
        <v>7</v>
      </c>
      <c r="E25" s="8">
        <f>'Zone 24'!E25+'Zone 25'!E25+'Zone 26'!E25+'Zone 27'!E25+'Zone 28'!E25+'Zone 29'!E25+'Zone 30'!E25+'Zone 31'!E25+'Zone 32'!E25+'Zone 33'!E25+'Zone 34'!E25+'Zone 35'!E25+'Zone 36'!E25</f>
        <v>0</v>
      </c>
      <c r="F25" s="8">
        <f>'Zone 24'!F25+'Zone 25'!F25+'Zone 26'!F25+'Zone 27'!F25+'Zone 28'!F25+'Zone 29'!F25+'Zone 30'!F25+'Zone 31'!F25+'Zone 32'!F25+'Zone 33'!F25+'Zone 34'!F25+'Zone 35'!F25+'Zone 36'!F25</f>
        <v>0</v>
      </c>
      <c r="G25" s="8">
        <f>'Zone 24'!G25+'Zone 25'!G25+'Zone 26'!G25+'Zone 27'!G25+'Zone 28'!G25+'Zone 29'!G25+'Zone 30'!G25+'Zone 31'!G25+'Zone 32'!G25+'Zone 33'!G25+'Zone 34'!G25+'Zone 35'!G25+'Zone 36'!G25</f>
        <v>5</v>
      </c>
      <c r="H25" s="8">
        <f>'Zone 24'!H25+'Zone 25'!H25+'Zone 26'!H25+'Zone 27'!H25+'Zone 28'!H25+'Zone 29'!H25+'Zone 30'!H25+'Zone 31'!H25+'Zone 32'!H25+'Zone 33'!H25+'Zone 34'!H25+'Zone 35'!H25+'Zone 36'!H25</f>
        <v>3</v>
      </c>
      <c r="I25" s="8">
        <f>'Zone 24'!I25+'Zone 25'!I25+'Zone 26'!I25+'Zone 27'!I25+'Zone 28'!I25+'Zone 29'!I25+'Zone 30'!I25+'Zone 31'!I25+'Zone 32'!I25+'Zone 33'!I25+'Zone 34'!I25+'Zone 35'!I25+'Zone 36'!I25</f>
        <v>7</v>
      </c>
      <c r="J25" s="8">
        <f>'Zone 24'!J25+'Zone 25'!J25+'Zone 26'!J25+'Zone 27'!J25+'Zone 28'!J25+'Zone 29'!J25+'Zone 30'!J25+'Zone 31'!J25+'Zone 32'!J25+'Zone 33'!J25+'Zone 34'!J25+'Zone 35'!J25+'Zone 36'!J25</f>
        <v>3</v>
      </c>
      <c r="K25" s="8">
        <f>'Zone 24'!K25+'Zone 25'!K25+'Zone 26'!K25+'Zone 27'!K25+'Zone 28'!K25+'Zone 29'!K25+'Zone 30'!K25+'Zone 31'!K25+'Zone 32'!K25+'Zone 33'!K25+'Zone 34'!K25+'Zone 35'!K25+'Zone 36'!K25</f>
        <v>0</v>
      </c>
      <c r="L25" s="8">
        <f>'Zone 24'!L25+'Zone 25'!L25+'Zone 26'!L25+'Zone 27'!L25+'Zone 28'!L25+'Zone 29'!L25+'Zone 30'!L25+'Zone 31'!L25+'Zone 32'!L25+'Zone 33'!L25+'Zone 34'!L25+'Zone 35'!L25+'Zone 36'!L25</f>
        <v>0</v>
      </c>
      <c r="M25" s="8">
        <f>'Zone 24'!M25+'Zone 25'!M25+'Zone 26'!M25+'Zone 27'!M25+'Zone 28'!M25+'Zone 29'!M25+'Zone 30'!M25+'Zone 31'!M25+'Zone 32'!M25+'Zone 33'!M25+'Zone 34'!M25+'Zone 35'!M25+'Zone 36'!M25</f>
        <v>1</v>
      </c>
      <c r="N25" s="8">
        <f>'Zone 24'!N25+'Zone 25'!N25+'Zone 26'!N25+'Zone 27'!N25+'Zone 28'!N25+'Zone 29'!N25+'Zone 30'!N25+'Zone 31'!N25+'Zone 32'!N25+'Zone 33'!N25+'Zone 34'!N25+'Zone 35'!N25+'Zone 36'!N25</f>
        <v>0</v>
      </c>
      <c r="O25" s="8">
        <f>'Zone 24'!T25+'Zone 25'!T25+'Zone 26'!T25+'Zone 27'!T25+'Zone 28'!T25+'Zone 29'!T25+'Zone 30'!T25+'Zone 31'!T25+'Zone 32'!T25+'Zone 33'!T25+'Zone 34'!T25+'Zone 35'!T25+'Zone 36'!T25</f>
        <v>2</v>
      </c>
      <c r="P25" s="8">
        <f>'Zone 24'!U25+'Zone 25'!U25+'Zone 26'!U25+'Zone 27'!U25+'Zone 28'!U25+'Zone 29'!U25+'Zone 30'!U25+'Zone 31'!U25+'Zone 32'!U25+'Zone 33'!U25+'Zone 34'!U25+'Zone 35'!U25+'Zone 36'!U25</f>
        <v>1</v>
      </c>
    </row>
    <row r="26" spans="1:16" ht="12.75">
      <c r="A26" s="7">
        <v>22</v>
      </c>
      <c r="B26" s="7" t="s">
        <v>88</v>
      </c>
      <c r="C26" s="8">
        <f>'Zone 24'!C26+'Zone 25'!C26+'Zone 26'!C26+'Zone 27'!C26+'Zone 28'!C26+'Zone 29'!C26+'Zone 30'!C26+'Zone 31'!C26+'Zone 32'!C26+'Zone 33'!C26+'Zone 34'!C26+'Zone 35'!C26+'Zone 36'!C26</f>
        <v>31</v>
      </c>
      <c r="D26" s="8">
        <f>'Zone 24'!D26+'Zone 25'!D26+'Zone 26'!D26+'Zone 27'!D26+'Zone 28'!D26+'Zone 29'!D26+'Zone 30'!D26+'Zone 31'!D26+'Zone 32'!D26+'Zone 33'!D26+'Zone 34'!D26+'Zone 35'!D26+'Zone 36'!D26</f>
        <v>10</v>
      </c>
      <c r="E26" s="8">
        <f>'Zone 24'!E26+'Zone 25'!E26+'Zone 26'!E26+'Zone 27'!E26+'Zone 28'!E26+'Zone 29'!E26+'Zone 30'!E26+'Zone 31'!E26+'Zone 32'!E26+'Zone 33'!E26+'Zone 34'!E26+'Zone 35'!E26+'Zone 36'!E26</f>
        <v>0</v>
      </c>
      <c r="F26" s="8">
        <f>'Zone 24'!F26+'Zone 25'!F26+'Zone 26'!F26+'Zone 27'!F26+'Zone 28'!F26+'Zone 29'!F26+'Zone 30'!F26+'Zone 31'!F26+'Zone 32'!F26+'Zone 33'!F26+'Zone 34'!F26+'Zone 35'!F26+'Zone 36'!F26</f>
        <v>1</v>
      </c>
      <c r="G26" s="8">
        <f>'Zone 24'!G26+'Zone 25'!G26+'Zone 26'!G26+'Zone 27'!G26+'Zone 28'!G26+'Zone 29'!G26+'Zone 30'!G26+'Zone 31'!G26+'Zone 32'!G26+'Zone 33'!G26+'Zone 34'!G26+'Zone 35'!G26+'Zone 36'!G26</f>
        <v>5</v>
      </c>
      <c r="H26" s="8">
        <f>'Zone 24'!H26+'Zone 25'!H26+'Zone 26'!H26+'Zone 27'!H26+'Zone 28'!H26+'Zone 29'!H26+'Zone 30'!H26+'Zone 31'!H26+'Zone 32'!H26+'Zone 33'!H26+'Zone 34'!H26+'Zone 35'!H26+'Zone 36'!H26</f>
        <v>1</v>
      </c>
      <c r="I26" s="8">
        <f>'Zone 24'!I26+'Zone 25'!I26+'Zone 26'!I26+'Zone 27'!I26+'Zone 28'!I26+'Zone 29'!I26+'Zone 30'!I26+'Zone 31'!I26+'Zone 32'!I26+'Zone 33'!I26+'Zone 34'!I26+'Zone 35'!I26+'Zone 36'!I26</f>
        <v>7</v>
      </c>
      <c r="J26" s="8">
        <f>'Zone 24'!J26+'Zone 25'!J26+'Zone 26'!J26+'Zone 27'!J26+'Zone 28'!J26+'Zone 29'!J26+'Zone 30'!J26+'Zone 31'!J26+'Zone 32'!J26+'Zone 33'!J26+'Zone 34'!J26+'Zone 35'!J26+'Zone 36'!J26</f>
        <v>2</v>
      </c>
      <c r="K26" s="8">
        <f>'Zone 24'!K26+'Zone 25'!K26+'Zone 26'!K26+'Zone 27'!K26+'Zone 28'!K26+'Zone 29'!K26+'Zone 30'!K26+'Zone 31'!K26+'Zone 32'!K26+'Zone 33'!K26+'Zone 34'!K26+'Zone 35'!K26+'Zone 36'!K26</f>
        <v>0</v>
      </c>
      <c r="L26" s="8">
        <f>'Zone 24'!L26+'Zone 25'!L26+'Zone 26'!L26+'Zone 27'!L26+'Zone 28'!L26+'Zone 29'!L26+'Zone 30'!L26+'Zone 31'!L26+'Zone 32'!L26+'Zone 33'!L26+'Zone 34'!L26+'Zone 35'!L26+'Zone 36'!L26</f>
        <v>0</v>
      </c>
      <c r="M26" s="8">
        <f>'Zone 24'!M26+'Zone 25'!M26+'Zone 26'!M26+'Zone 27'!M26+'Zone 28'!M26+'Zone 29'!M26+'Zone 30'!M26+'Zone 31'!M26+'Zone 32'!M26+'Zone 33'!M26+'Zone 34'!M26+'Zone 35'!M26+'Zone 36'!M26</f>
        <v>1</v>
      </c>
      <c r="N26" s="8">
        <f>'Zone 24'!N26+'Zone 25'!N26+'Zone 26'!N26+'Zone 27'!N26+'Zone 28'!N26+'Zone 29'!N26+'Zone 30'!N26+'Zone 31'!N26+'Zone 32'!N26+'Zone 33'!N26+'Zone 34'!N26+'Zone 35'!N26+'Zone 36'!N26</f>
        <v>1</v>
      </c>
      <c r="O26" s="8">
        <f>'Zone 24'!T26+'Zone 25'!T26+'Zone 26'!T26+'Zone 27'!T26+'Zone 28'!T26+'Zone 29'!T26+'Zone 30'!T26+'Zone 31'!T26+'Zone 32'!T26+'Zone 33'!T26+'Zone 34'!T26+'Zone 35'!T26+'Zone 36'!T26</f>
        <v>4</v>
      </c>
      <c r="P26" s="8">
        <f>'Zone 24'!U26+'Zone 25'!U26+'Zone 26'!U26+'Zone 27'!U26+'Zone 28'!U26+'Zone 29'!U26+'Zone 30'!U26+'Zone 31'!U26+'Zone 32'!U26+'Zone 33'!U26+'Zone 34'!U26+'Zone 35'!U26+'Zone 36'!U26</f>
        <v>0</v>
      </c>
    </row>
    <row r="27" spans="1:16" ht="12.75">
      <c r="A27" s="7">
        <v>23</v>
      </c>
      <c r="B27" s="7" t="s">
        <v>89</v>
      </c>
      <c r="C27" s="8">
        <f>'Zone 24'!C27+'Zone 25'!C27+'Zone 26'!C27+'Zone 27'!C27+'Zone 28'!C27+'Zone 29'!C27+'Zone 30'!C27+'Zone 31'!C27+'Zone 32'!C27+'Zone 33'!C27+'Zone 34'!C27+'Zone 35'!C27+'Zone 36'!C27</f>
        <v>61</v>
      </c>
      <c r="D27" s="8">
        <f>'Zone 24'!D27+'Zone 25'!D27+'Zone 26'!D27+'Zone 27'!D27+'Zone 28'!D27+'Zone 29'!D27+'Zone 30'!D27+'Zone 31'!D27+'Zone 32'!D27+'Zone 33'!D27+'Zone 34'!D27+'Zone 35'!D27+'Zone 36'!D27</f>
        <v>5</v>
      </c>
      <c r="E27" s="8">
        <f>'Zone 24'!E27+'Zone 25'!E27+'Zone 26'!E27+'Zone 27'!E27+'Zone 28'!E27+'Zone 29'!E27+'Zone 30'!E27+'Zone 31'!E27+'Zone 32'!E27+'Zone 33'!E27+'Zone 34'!E27+'Zone 35'!E27+'Zone 36'!E27</f>
        <v>1</v>
      </c>
      <c r="F27" s="8">
        <f>'Zone 24'!F27+'Zone 25'!F27+'Zone 26'!F27+'Zone 27'!F27+'Zone 28'!F27+'Zone 29'!F27+'Zone 30'!F27+'Zone 31'!F27+'Zone 32'!F27+'Zone 33'!F27+'Zone 34'!F27+'Zone 35'!F27+'Zone 36'!F27</f>
        <v>0</v>
      </c>
      <c r="G27" s="8">
        <f>'Zone 24'!G27+'Zone 25'!G27+'Zone 26'!G27+'Zone 27'!G27+'Zone 28'!G27+'Zone 29'!G27+'Zone 30'!G27+'Zone 31'!G27+'Zone 32'!G27+'Zone 33'!G27+'Zone 34'!G27+'Zone 35'!G27+'Zone 36'!G27</f>
        <v>5</v>
      </c>
      <c r="H27" s="8">
        <f>'Zone 24'!H27+'Zone 25'!H27+'Zone 26'!H27+'Zone 27'!H27+'Zone 28'!H27+'Zone 29'!H27+'Zone 30'!H27+'Zone 31'!H27+'Zone 32'!H27+'Zone 33'!H27+'Zone 34'!H27+'Zone 35'!H27+'Zone 36'!H27</f>
        <v>2</v>
      </c>
      <c r="I27" s="8">
        <f>'Zone 24'!I27+'Zone 25'!I27+'Zone 26'!I27+'Zone 27'!I27+'Zone 28'!I27+'Zone 29'!I27+'Zone 30'!I27+'Zone 31'!I27+'Zone 32'!I27+'Zone 33'!I27+'Zone 34'!I27+'Zone 35'!I27+'Zone 36'!I27</f>
        <v>2</v>
      </c>
      <c r="J27" s="8">
        <f>'Zone 24'!J27+'Zone 25'!J27+'Zone 26'!J27+'Zone 27'!J27+'Zone 28'!J27+'Zone 29'!J27+'Zone 30'!J27+'Zone 31'!J27+'Zone 32'!J27+'Zone 33'!J27+'Zone 34'!J27+'Zone 35'!J27+'Zone 36'!J27</f>
        <v>3</v>
      </c>
      <c r="K27" s="8">
        <f>'Zone 24'!K27+'Zone 25'!K27+'Zone 26'!K27+'Zone 27'!K27+'Zone 28'!K27+'Zone 29'!K27+'Zone 30'!K27+'Zone 31'!K27+'Zone 32'!K27+'Zone 33'!K27+'Zone 34'!K27+'Zone 35'!K27+'Zone 36'!K27</f>
        <v>0</v>
      </c>
      <c r="L27" s="8">
        <f>'Zone 24'!L27+'Zone 25'!L27+'Zone 26'!L27+'Zone 27'!L27+'Zone 28'!L27+'Zone 29'!L27+'Zone 30'!L27+'Zone 31'!L27+'Zone 32'!L27+'Zone 33'!L27+'Zone 34'!L27+'Zone 35'!L27+'Zone 36'!L27</f>
        <v>0</v>
      </c>
      <c r="M27" s="8">
        <f>'Zone 24'!M27+'Zone 25'!M27+'Zone 26'!M27+'Zone 27'!M27+'Zone 28'!M27+'Zone 29'!M27+'Zone 30'!M27+'Zone 31'!M27+'Zone 32'!M27+'Zone 33'!M27+'Zone 34'!M27+'Zone 35'!M27+'Zone 36'!M27</f>
        <v>0</v>
      </c>
      <c r="N27" s="8">
        <f>'Zone 24'!N27+'Zone 25'!N27+'Zone 26'!N27+'Zone 27'!N27+'Zone 28'!N27+'Zone 29'!N27+'Zone 30'!N27+'Zone 31'!N27+'Zone 32'!N27+'Zone 33'!N27+'Zone 34'!N27+'Zone 35'!N27+'Zone 36'!N27</f>
        <v>2</v>
      </c>
      <c r="O27" s="8">
        <f>'Zone 24'!T27+'Zone 25'!T27+'Zone 26'!T27+'Zone 27'!T27+'Zone 28'!T27+'Zone 29'!T27+'Zone 30'!T27+'Zone 31'!T27+'Zone 32'!T27+'Zone 33'!T27+'Zone 34'!T27+'Zone 35'!T27+'Zone 36'!T27</f>
        <v>4</v>
      </c>
      <c r="P27" s="8">
        <f>'Zone 24'!U27+'Zone 25'!U27+'Zone 26'!U27+'Zone 27'!U27+'Zone 28'!U27+'Zone 29'!U27+'Zone 30'!U27+'Zone 31'!U27+'Zone 32'!U27+'Zone 33'!U27+'Zone 34'!U27+'Zone 35'!U27+'Zone 36'!U27</f>
        <v>0</v>
      </c>
    </row>
    <row r="28" spans="1:16" ht="12.75">
      <c r="A28" s="7">
        <v>24</v>
      </c>
      <c r="B28" s="7" t="s">
        <v>90</v>
      </c>
      <c r="C28" s="8">
        <f>'Zone 24'!C28+'Zone 25'!C28+'Zone 26'!C28+'Zone 27'!C28+'Zone 28'!C28+'Zone 29'!C28+'Zone 30'!C28+'Zone 31'!C28+'Zone 32'!C28+'Zone 33'!C28+'Zone 34'!C28+'Zone 35'!C28+'Zone 36'!C28</f>
        <v>26</v>
      </c>
      <c r="D28" s="8">
        <f>'Zone 24'!D28+'Zone 25'!D28+'Zone 26'!D28+'Zone 27'!D28+'Zone 28'!D28+'Zone 29'!D28+'Zone 30'!D28+'Zone 31'!D28+'Zone 32'!D28+'Zone 33'!D28+'Zone 34'!D28+'Zone 35'!D28+'Zone 36'!D28</f>
        <v>3</v>
      </c>
      <c r="E28" s="8">
        <f>'Zone 24'!E28+'Zone 25'!E28+'Zone 26'!E28+'Zone 27'!E28+'Zone 28'!E28+'Zone 29'!E28+'Zone 30'!E28+'Zone 31'!E28+'Zone 32'!E28+'Zone 33'!E28+'Zone 34'!E28+'Zone 35'!E28+'Zone 36'!E28</f>
        <v>0</v>
      </c>
      <c r="F28" s="8">
        <f>'Zone 24'!F28+'Zone 25'!F28+'Zone 26'!F28+'Zone 27'!F28+'Zone 28'!F28+'Zone 29'!F28+'Zone 30'!F28+'Zone 31'!F28+'Zone 32'!F28+'Zone 33'!F28+'Zone 34'!F28+'Zone 35'!F28+'Zone 36'!F28</f>
        <v>0</v>
      </c>
      <c r="G28" s="8">
        <f>'Zone 24'!G28+'Zone 25'!G28+'Zone 26'!G28+'Zone 27'!G28+'Zone 28'!G28+'Zone 29'!G28+'Zone 30'!G28+'Zone 31'!G28+'Zone 32'!G28+'Zone 33'!G28+'Zone 34'!G28+'Zone 35'!G28+'Zone 36'!G28</f>
        <v>3</v>
      </c>
      <c r="H28" s="8">
        <f>'Zone 24'!H28+'Zone 25'!H28+'Zone 26'!H28+'Zone 27'!H28+'Zone 28'!H28+'Zone 29'!H28+'Zone 30'!H28+'Zone 31'!H28+'Zone 32'!H28+'Zone 33'!H28+'Zone 34'!H28+'Zone 35'!H28+'Zone 36'!H28</f>
        <v>2</v>
      </c>
      <c r="I28" s="8">
        <f>'Zone 24'!I28+'Zone 25'!I28+'Zone 26'!I28+'Zone 27'!I28+'Zone 28'!I28+'Zone 29'!I28+'Zone 30'!I28+'Zone 31'!I28+'Zone 32'!I28+'Zone 33'!I28+'Zone 34'!I28+'Zone 35'!I28+'Zone 36'!I28</f>
        <v>7</v>
      </c>
      <c r="J28" s="8">
        <f>'Zone 24'!J28+'Zone 25'!J28+'Zone 26'!J28+'Zone 27'!J28+'Zone 28'!J28+'Zone 29'!J28+'Zone 30'!J28+'Zone 31'!J28+'Zone 32'!J28+'Zone 33'!J28+'Zone 34'!J28+'Zone 35'!J28+'Zone 36'!J28</f>
        <v>0</v>
      </c>
      <c r="K28" s="8">
        <f>'Zone 24'!K28+'Zone 25'!K28+'Zone 26'!K28+'Zone 27'!K28+'Zone 28'!K28+'Zone 29'!K28+'Zone 30'!K28+'Zone 31'!K28+'Zone 32'!K28+'Zone 33'!K28+'Zone 34'!K28+'Zone 35'!K28+'Zone 36'!K28</f>
        <v>0</v>
      </c>
      <c r="L28" s="8">
        <f>'Zone 24'!L28+'Zone 25'!L28+'Zone 26'!L28+'Zone 27'!L28+'Zone 28'!L28+'Zone 29'!L28+'Zone 30'!L28+'Zone 31'!L28+'Zone 32'!L28+'Zone 33'!L28+'Zone 34'!L28+'Zone 35'!L28+'Zone 36'!L28</f>
        <v>0</v>
      </c>
      <c r="M28" s="8">
        <f>'Zone 24'!M28+'Zone 25'!M28+'Zone 26'!M28+'Zone 27'!M28+'Zone 28'!M28+'Zone 29'!M28+'Zone 30'!M28+'Zone 31'!M28+'Zone 32'!M28+'Zone 33'!M28+'Zone 34'!M28+'Zone 35'!M28+'Zone 36'!M28</f>
        <v>1</v>
      </c>
      <c r="N28" s="8">
        <f>'Zone 24'!N28+'Zone 25'!N28+'Zone 26'!N28+'Zone 27'!N28+'Zone 28'!N28+'Zone 29'!N28+'Zone 30'!N28+'Zone 31'!N28+'Zone 32'!N28+'Zone 33'!N28+'Zone 34'!N28+'Zone 35'!N28+'Zone 36'!N28</f>
        <v>0</v>
      </c>
      <c r="O28" s="8">
        <f>'Zone 24'!T28+'Zone 25'!T28+'Zone 26'!T28+'Zone 27'!T28+'Zone 28'!T28+'Zone 29'!T28+'Zone 30'!T28+'Zone 31'!T28+'Zone 32'!T28+'Zone 33'!T28+'Zone 34'!T28+'Zone 35'!T28+'Zone 36'!T28</f>
        <v>1</v>
      </c>
      <c r="P28" s="8">
        <f>'Zone 24'!U28+'Zone 25'!U28+'Zone 26'!U28+'Zone 27'!U28+'Zone 28'!U28+'Zone 29'!U28+'Zone 30'!U28+'Zone 31'!U28+'Zone 32'!U28+'Zone 33'!U28+'Zone 34'!U28+'Zone 35'!U28+'Zone 36'!U28</f>
        <v>0</v>
      </c>
    </row>
    <row r="29" spans="1:16" ht="12.75">
      <c r="A29" s="7">
        <v>25</v>
      </c>
      <c r="B29" s="7" t="s">
        <v>91</v>
      </c>
      <c r="C29" s="8">
        <f>'Zone 24'!C29+'Zone 25'!C29+'Zone 26'!C29+'Zone 27'!C29+'Zone 28'!C29+'Zone 29'!C29+'Zone 30'!C29+'Zone 31'!C29+'Zone 32'!C29+'Zone 33'!C29+'Zone 34'!C29+'Zone 35'!C29+'Zone 36'!C29</f>
        <v>61</v>
      </c>
      <c r="D29" s="8">
        <f>'Zone 24'!D29+'Zone 25'!D29+'Zone 26'!D29+'Zone 27'!D29+'Zone 28'!D29+'Zone 29'!D29+'Zone 30'!D29+'Zone 31'!D29+'Zone 32'!D29+'Zone 33'!D29+'Zone 34'!D29+'Zone 35'!D29+'Zone 36'!D29</f>
        <v>12</v>
      </c>
      <c r="E29" s="8">
        <f>'Zone 24'!E29+'Zone 25'!E29+'Zone 26'!E29+'Zone 27'!E29+'Zone 28'!E29+'Zone 29'!E29+'Zone 30'!E29+'Zone 31'!E29+'Zone 32'!E29+'Zone 33'!E29+'Zone 34'!E29+'Zone 35'!E29+'Zone 36'!E29</f>
        <v>3</v>
      </c>
      <c r="F29" s="8">
        <f>'Zone 24'!F29+'Zone 25'!F29+'Zone 26'!F29+'Zone 27'!F29+'Zone 28'!F29+'Zone 29'!F29+'Zone 30'!F29+'Zone 31'!F29+'Zone 32'!F29+'Zone 33'!F29+'Zone 34'!F29+'Zone 35'!F29+'Zone 36'!F29</f>
        <v>0</v>
      </c>
      <c r="G29" s="8">
        <f>'Zone 24'!G29+'Zone 25'!G29+'Zone 26'!G29+'Zone 27'!G29+'Zone 28'!G29+'Zone 29'!G29+'Zone 30'!G29+'Zone 31'!G29+'Zone 32'!G29+'Zone 33'!G29+'Zone 34'!G29+'Zone 35'!G29+'Zone 36'!G29</f>
        <v>8</v>
      </c>
      <c r="H29" s="8">
        <f>'Zone 24'!H29+'Zone 25'!H29+'Zone 26'!H29+'Zone 27'!H29+'Zone 28'!H29+'Zone 29'!H29+'Zone 30'!H29+'Zone 31'!H29+'Zone 32'!H29+'Zone 33'!H29+'Zone 34'!H29+'Zone 35'!H29+'Zone 36'!H29</f>
        <v>3</v>
      </c>
      <c r="I29" s="8">
        <f>'Zone 24'!I29+'Zone 25'!I29+'Zone 26'!I29+'Zone 27'!I29+'Zone 28'!I29+'Zone 29'!I29+'Zone 30'!I29+'Zone 31'!I29+'Zone 32'!I29+'Zone 33'!I29+'Zone 34'!I29+'Zone 35'!I29+'Zone 36'!I29</f>
        <v>25</v>
      </c>
      <c r="J29" s="8">
        <f>'Zone 24'!J29+'Zone 25'!J29+'Zone 26'!J29+'Zone 27'!J29+'Zone 28'!J29+'Zone 29'!J29+'Zone 30'!J29+'Zone 31'!J29+'Zone 32'!J29+'Zone 33'!J29+'Zone 34'!J29+'Zone 35'!J29+'Zone 36'!J29</f>
        <v>1</v>
      </c>
      <c r="K29" s="8">
        <f>'Zone 24'!K29+'Zone 25'!K29+'Zone 26'!K29+'Zone 27'!K29+'Zone 28'!K29+'Zone 29'!K29+'Zone 30'!K29+'Zone 31'!K29+'Zone 32'!K29+'Zone 33'!K29+'Zone 34'!K29+'Zone 35'!K29+'Zone 36'!K29</f>
        <v>0</v>
      </c>
      <c r="L29" s="8">
        <f>'Zone 24'!L29+'Zone 25'!L29+'Zone 26'!L29+'Zone 27'!L29+'Zone 28'!L29+'Zone 29'!L29+'Zone 30'!L29+'Zone 31'!L29+'Zone 32'!L29+'Zone 33'!L29+'Zone 34'!L29+'Zone 35'!L29+'Zone 36'!L29</f>
        <v>0</v>
      </c>
      <c r="M29" s="8">
        <f>'Zone 24'!M29+'Zone 25'!M29+'Zone 26'!M29+'Zone 27'!M29+'Zone 28'!M29+'Zone 29'!M29+'Zone 30'!M29+'Zone 31'!M29+'Zone 32'!M29+'Zone 33'!M29+'Zone 34'!M29+'Zone 35'!M29+'Zone 36'!M29</f>
        <v>1</v>
      </c>
      <c r="N29" s="8">
        <f>'Zone 24'!N29+'Zone 25'!N29+'Zone 26'!N29+'Zone 27'!N29+'Zone 28'!N29+'Zone 29'!N29+'Zone 30'!N29+'Zone 31'!N29+'Zone 32'!N29+'Zone 33'!N29+'Zone 34'!N29+'Zone 35'!N29+'Zone 36'!N29</f>
        <v>1</v>
      </c>
      <c r="O29" s="8">
        <f>'Zone 24'!T29+'Zone 25'!T29+'Zone 26'!T29+'Zone 27'!T29+'Zone 28'!T29+'Zone 29'!T29+'Zone 30'!T29+'Zone 31'!T29+'Zone 32'!T29+'Zone 33'!T29+'Zone 34'!T29+'Zone 35'!T29+'Zone 36'!T29</f>
        <v>9</v>
      </c>
      <c r="P29" s="8">
        <f>'Zone 24'!U29+'Zone 25'!U29+'Zone 26'!U29+'Zone 27'!U29+'Zone 28'!U29+'Zone 29'!U29+'Zone 30'!U29+'Zone 31'!U29+'Zone 32'!U29+'Zone 33'!U29+'Zone 34'!U29+'Zone 35'!U29+'Zone 36'!U29</f>
        <v>0</v>
      </c>
    </row>
    <row r="30" spans="1:16" ht="12.75">
      <c r="A30" s="7">
        <v>26</v>
      </c>
      <c r="B30" s="7" t="s">
        <v>92</v>
      </c>
      <c r="C30" s="8">
        <f>'Zone 24'!C30+'Zone 25'!C30+'Zone 26'!C30+'Zone 27'!C30+'Zone 28'!C30+'Zone 29'!C30+'Zone 30'!C30+'Zone 31'!C30+'Zone 32'!C30+'Zone 33'!C30+'Zone 34'!C30+'Zone 35'!C30+'Zone 36'!C30</f>
        <v>31</v>
      </c>
      <c r="D30" s="8">
        <f>'Zone 24'!D30+'Zone 25'!D30+'Zone 26'!D30+'Zone 27'!D30+'Zone 28'!D30+'Zone 29'!D30+'Zone 30'!D30+'Zone 31'!D30+'Zone 32'!D30+'Zone 33'!D30+'Zone 34'!D30+'Zone 35'!D30+'Zone 36'!D30</f>
        <v>3</v>
      </c>
      <c r="E30" s="8">
        <f>'Zone 24'!E30+'Zone 25'!E30+'Zone 26'!E30+'Zone 27'!E30+'Zone 28'!E30+'Zone 29'!E30+'Zone 30'!E30+'Zone 31'!E30+'Zone 32'!E30+'Zone 33'!E30+'Zone 34'!E30+'Zone 35'!E30+'Zone 36'!E30</f>
        <v>0</v>
      </c>
      <c r="F30" s="8">
        <f>'Zone 24'!F30+'Zone 25'!F30+'Zone 26'!F30+'Zone 27'!F30+'Zone 28'!F30+'Zone 29'!F30+'Zone 30'!F30+'Zone 31'!F30+'Zone 32'!F30+'Zone 33'!F30+'Zone 34'!F30+'Zone 35'!F30+'Zone 36'!F30</f>
        <v>0</v>
      </c>
      <c r="G30" s="8">
        <f>'Zone 24'!G30+'Zone 25'!G30+'Zone 26'!G30+'Zone 27'!G30+'Zone 28'!G30+'Zone 29'!G30+'Zone 30'!G30+'Zone 31'!G30+'Zone 32'!G30+'Zone 33'!G30+'Zone 34'!G30+'Zone 35'!G30+'Zone 36'!G30</f>
        <v>3</v>
      </c>
      <c r="H30" s="8">
        <f>'Zone 24'!H30+'Zone 25'!H30+'Zone 26'!H30+'Zone 27'!H30+'Zone 28'!H30+'Zone 29'!H30+'Zone 30'!H30+'Zone 31'!H30+'Zone 32'!H30+'Zone 33'!H30+'Zone 34'!H30+'Zone 35'!H30+'Zone 36'!H30</f>
        <v>3</v>
      </c>
      <c r="I30" s="8">
        <f>'Zone 24'!I30+'Zone 25'!I30+'Zone 26'!I30+'Zone 27'!I30+'Zone 28'!I30+'Zone 29'!I30+'Zone 30'!I30+'Zone 31'!I30+'Zone 32'!I30+'Zone 33'!I30+'Zone 34'!I30+'Zone 35'!I30+'Zone 36'!I30</f>
        <v>10</v>
      </c>
      <c r="J30" s="8">
        <f>'Zone 24'!J30+'Zone 25'!J30+'Zone 26'!J30+'Zone 27'!J30+'Zone 28'!J30+'Zone 29'!J30+'Zone 30'!J30+'Zone 31'!J30+'Zone 32'!J30+'Zone 33'!J30+'Zone 34'!J30+'Zone 35'!J30+'Zone 36'!J30</f>
        <v>2</v>
      </c>
      <c r="K30" s="8">
        <f>'Zone 24'!K30+'Zone 25'!K30+'Zone 26'!K30+'Zone 27'!K30+'Zone 28'!K30+'Zone 29'!K30+'Zone 30'!K30+'Zone 31'!K30+'Zone 32'!K30+'Zone 33'!K30+'Zone 34'!K30+'Zone 35'!K30+'Zone 36'!K30</f>
        <v>0</v>
      </c>
      <c r="L30" s="8">
        <f>'Zone 24'!L30+'Zone 25'!L30+'Zone 26'!L30+'Zone 27'!L30+'Zone 28'!L30+'Zone 29'!L30+'Zone 30'!L30+'Zone 31'!L30+'Zone 32'!L30+'Zone 33'!L30+'Zone 34'!L30+'Zone 35'!L30+'Zone 36'!L30</f>
        <v>0</v>
      </c>
      <c r="M30" s="8">
        <f>'Zone 24'!M30+'Zone 25'!M30+'Zone 26'!M30+'Zone 27'!M30+'Zone 28'!M30+'Zone 29'!M30+'Zone 30'!M30+'Zone 31'!M30+'Zone 32'!M30+'Zone 33'!M30+'Zone 34'!M30+'Zone 35'!M30+'Zone 36'!M30</f>
        <v>0</v>
      </c>
      <c r="N30" s="8">
        <f>'Zone 24'!N30+'Zone 25'!N30+'Zone 26'!N30+'Zone 27'!N30+'Zone 28'!N30+'Zone 29'!N30+'Zone 30'!N30+'Zone 31'!N30+'Zone 32'!N30+'Zone 33'!N30+'Zone 34'!N30+'Zone 35'!N30+'Zone 36'!N30</f>
        <v>0</v>
      </c>
      <c r="O30" s="8">
        <f>'Zone 24'!T30+'Zone 25'!T30+'Zone 26'!T30+'Zone 27'!T30+'Zone 28'!T30+'Zone 29'!T30+'Zone 30'!T30+'Zone 31'!T30+'Zone 32'!T30+'Zone 33'!T30+'Zone 34'!T30+'Zone 35'!T30+'Zone 36'!T30</f>
        <v>2</v>
      </c>
      <c r="P30" s="8">
        <f>'Zone 24'!U30+'Zone 25'!U30+'Zone 26'!U30+'Zone 27'!U30+'Zone 28'!U30+'Zone 29'!U30+'Zone 30'!U30+'Zone 31'!U30+'Zone 32'!U30+'Zone 33'!U30+'Zone 34'!U30+'Zone 35'!U30+'Zone 36'!U30</f>
        <v>0</v>
      </c>
    </row>
    <row r="31" spans="1:16" ht="12.75">
      <c r="A31" s="7">
        <v>27</v>
      </c>
      <c r="B31" s="7" t="s">
        <v>93</v>
      </c>
      <c r="C31" s="8">
        <f>'Zone 24'!C31+'Zone 25'!C31+'Zone 26'!C31+'Zone 27'!C31+'Zone 28'!C31+'Zone 29'!C31+'Zone 30'!C31+'Zone 31'!C31+'Zone 32'!C31+'Zone 33'!C31+'Zone 34'!C31+'Zone 35'!C31+'Zone 36'!C31</f>
        <v>31</v>
      </c>
      <c r="D31" s="8">
        <f>'Zone 24'!D31+'Zone 25'!D31+'Zone 26'!D31+'Zone 27'!D31+'Zone 28'!D31+'Zone 29'!D31+'Zone 30'!D31+'Zone 31'!D31+'Zone 32'!D31+'Zone 33'!D31+'Zone 34'!D31+'Zone 35'!D31+'Zone 36'!D31</f>
        <v>7</v>
      </c>
      <c r="E31" s="8">
        <f>'Zone 24'!E31+'Zone 25'!E31+'Zone 26'!E31+'Zone 27'!E31+'Zone 28'!E31+'Zone 29'!E31+'Zone 30'!E31+'Zone 31'!E31+'Zone 32'!E31+'Zone 33'!E31+'Zone 34'!E31+'Zone 35'!E31+'Zone 36'!E31</f>
        <v>0</v>
      </c>
      <c r="F31" s="8">
        <f>'Zone 24'!F31+'Zone 25'!F31+'Zone 26'!F31+'Zone 27'!F31+'Zone 28'!F31+'Zone 29'!F31+'Zone 30'!F31+'Zone 31'!F31+'Zone 32'!F31+'Zone 33'!F31+'Zone 34'!F31+'Zone 35'!F31+'Zone 36'!F31</f>
        <v>1</v>
      </c>
      <c r="G31" s="8">
        <f>'Zone 24'!G31+'Zone 25'!G31+'Zone 26'!G31+'Zone 27'!G31+'Zone 28'!G31+'Zone 29'!G31+'Zone 30'!G31+'Zone 31'!G31+'Zone 32'!G31+'Zone 33'!G31+'Zone 34'!G31+'Zone 35'!G31+'Zone 36'!G31</f>
        <v>2</v>
      </c>
      <c r="H31" s="8">
        <f>'Zone 24'!H31+'Zone 25'!H31+'Zone 26'!H31+'Zone 27'!H31+'Zone 28'!H31+'Zone 29'!H31+'Zone 30'!H31+'Zone 31'!H31+'Zone 32'!H31+'Zone 33'!H31+'Zone 34'!H31+'Zone 35'!H31+'Zone 36'!H31</f>
        <v>1</v>
      </c>
      <c r="I31" s="8">
        <f>'Zone 24'!I31+'Zone 25'!I31+'Zone 26'!I31+'Zone 27'!I31+'Zone 28'!I31+'Zone 29'!I31+'Zone 30'!I31+'Zone 31'!I31+'Zone 32'!I31+'Zone 33'!I31+'Zone 34'!I31+'Zone 35'!I31+'Zone 36'!I31</f>
        <v>9</v>
      </c>
      <c r="J31" s="8">
        <f>'Zone 24'!J31+'Zone 25'!J31+'Zone 26'!J31+'Zone 27'!J31+'Zone 28'!J31+'Zone 29'!J31+'Zone 30'!J31+'Zone 31'!J31+'Zone 32'!J31+'Zone 33'!J31+'Zone 34'!J31+'Zone 35'!J31+'Zone 36'!J31</f>
        <v>5</v>
      </c>
      <c r="K31" s="8">
        <f>'Zone 24'!K31+'Zone 25'!K31+'Zone 26'!K31+'Zone 27'!K31+'Zone 28'!K31+'Zone 29'!K31+'Zone 30'!K31+'Zone 31'!K31+'Zone 32'!K31+'Zone 33'!K31+'Zone 34'!K31+'Zone 35'!K31+'Zone 36'!K31</f>
        <v>0</v>
      </c>
      <c r="L31" s="8">
        <f>'Zone 24'!L31+'Zone 25'!L31+'Zone 26'!L31+'Zone 27'!L31+'Zone 28'!L31+'Zone 29'!L31+'Zone 30'!L31+'Zone 31'!L31+'Zone 32'!L31+'Zone 33'!L31+'Zone 34'!L31+'Zone 35'!L31+'Zone 36'!L31</f>
        <v>0</v>
      </c>
      <c r="M31" s="8">
        <f>'Zone 24'!M31+'Zone 25'!M31+'Zone 26'!M31+'Zone 27'!M31+'Zone 28'!M31+'Zone 29'!M31+'Zone 30'!M31+'Zone 31'!M31+'Zone 32'!M31+'Zone 33'!M31+'Zone 34'!M31+'Zone 35'!M31+'Zone 36'!M31</f>
        <v>0</v>
      </c>
      <c r="N31" s="8">
        <f>'Zone 24'!N31+'Zone 25'!N31+'Zone 26'!N31+'Zone 27'!N31+'Zone 28'!N31+'Zone 29'!N31+'Zone 30'!N31+'Zone 31'!N31+'Zone 32'!N31+'Zone 33'!N31+'Zone 34'!N31+'Zone 35'!N31+'Zone 36'!N31</f>
        <v>0</v>
      </c>
      <c r="O31" s="8">
        <f>'Zone 24'!T31+'Zone 25'!T31+'Zone 26'!T31+'Zone 27'!T31+'Zone 28'!T31+'Zone 29'!T31+'Zone 30'!T31+'Zone 31'!T31+'Zone 32'!T31+'Zone 33'!T31+'Zone 34'!T31+'Zone 35'!T31+'Zone 36'!T31</f>
        <v>2</v>
      </c>
      <c r="P31" s="8">
        <f>'Zone 24'!U31+'Zone 25'!U31+'Zone 26'!U31+'Zone 27'!U31+'Zone 28'!U31+'Zone 29'!U31+'Zone 30'!U31+'Zone 31'!U31+'Zone 32'!U31+'Zone 33'!U31+'Zone 34'!U31+'Zone 35'!U31+'Zone 36'!U31</f>
        <v>0</v>
      </c>
    </row>
    <row r="32" spans="1:16" ht="12.75">
      <c r="A32" s="7">
        <v>28</v>
      </c>
      <c r="B32" s="7" t="s">
        <v>94</v>
      </c>
      <c r="C32" s="8">
        <f>'Zone 24'!C32+'Zone 25'!C32+'Zone 26'!C32+'Zone 27'!C32+'Zone 28'!C32+'Zone 29'!C32+'Zone 30'!C32+'Zone 31'!C32+'Zone 32'!C32+'Zone 33'!C32+'Zone 34'!C32+'Zone 35'!C32+'Zone 36'!C32</f>
        <v>17</v>
      </c>
      <c r="D32" s="8">
        <f>'Zone 24'!D32+'Zone 25'!D32+'Zone 26'!D32+'Zone 27'!D32+'Zone 28'!D32+'Zone 29'!D32+'Zone 30'!D32+'Zone 31'!D32+'Zone 32'!D32+'Zone 33'!D32+'Zone 34'!D32+'Zone 35'!D32+'Zone 36'!D32</f>
        <v>5</v>
      </c>
      <c r="E32" s="8">
        <f>'Zone 24'!E32+'Zone 25'!E32+'Zone 26'!E32+'Zone 27'!E32+'Zone 28'!E32+'Zone 29'!E32+'Zone 30'!E32+'Zone 31'!E32+'Zone 32'!E32+'Zone 33'!E32+'Zone 34'!E32+'Zone 35'!E32+'Zone 36'!E32</f>
        <v>0</v>
      </c>
      <c r="F32" s="8">
        <f>'Zone 24'!F32+'Zone 25'!F32+'Zone 26'!F32+'Zone 27'!F32+'Zone 28'!F32+'Zone 29'!F32+'Zone 30'!F32+'Zone 31'!F32+'Zone 32'!F32+'Zone 33'!F32+'Zone 34'!F32+'Zone 35'!F32+'Zone 36'!F32</f>
        <v>1</v>
      </c>
      <c r="G32" s="8">
        <f>'Zone 24'!G32+'Zone 25'!G32+'Zone 26'!G32+'Zone 27'!G32+'Zone 28'!G32+'Zone 29'!G32+'Zone 30'!G32+'Zone 31'!G32+'Zone 32'!G32+'Zone 33'!G32+'Zone 34'!G32+'Zone 35'!G32+'Zone 36'!G32</f>
        <v>1</v>
      </c>
      <c r="H32" s="8">
        <f>'Zone 24'!H32+'Zone 25'!H32+'Zone 26'!H32+'Zone 27'!H32+'Zone 28'!H32+'Zone 29'!H32+'Zone 30'!H32+'Zone 31'!H32+'Zone 32'!H32+'Zone 33'!H32+'Zone 34'!H32+'Zone 35'!H32+'Zone 36'!H32</f>
        <v>1</v>
      </c>
      <c r="I32" s="8">
        <f>'Zone 24'!I32+'Zone 25'!I32+'Zone 26'!I32+'Zone 27'!I32+'Zone 28'!I32+'Zone 29'!I32+'Zone 30'!I32+'Zone 31'!I32+'Zone 32'!I32+'Zone 33'!I32+'Zone 34'!I32+'Zone 35'!I32+'Zone 36'!I32</f>
        <v>4</v>
      </c>
      <c r="J32" s="8">
        <f>'Zone 24'!J32+'Zone 25'!J32+'Zone 26'!J32+'Zone 27'!J32+'Zone 28'!J32+'Zone 29'!J32+'Zone 30'!J32+'Zone 31'!J32+'Zone 32'!J32+'Zone 33'!J32+'Zone 34'!J32+'Zone 35'!J32+'Zone 36'!J32</f>
        <v>0</v>
      </c>
      <c r="K32" s="8">
        <f>'Zone 24'!K32+'Zone 25'!K32+'Zone 26'!K32+'Zone 27'!K32+'Zone 28'!K32+'Zone 29'!K32+'Zone 30'!K32+'Zone 31'!K32+'Zone 32'!K32+'Zone 33'!K32+'Zone 34'!K32+'Zone 35'!K32+'Zone 36'!K32</f>
        <v>0</v>
      </c>
      <c r="L32" s="8">
        <f>'Zone 24'!L32+'Zone 25'!L32+'Zone 26'!L32+'Zone 27'!L32+'Zone 28'!L32+'Zone 29'!L32+'Zone 30'!L32+'Zone 31'!L32+'Zone 32'!L32+'Zone 33'!L32+'Zone 34'!L32+'Zone 35'!L32+'Zone 36'!L32</f>
        <v>0</v>
      </c>
      <c r="M32" s="8">
        <f>'Zone 24'!M32+'Zone 25'!M32+'Zone 26'!M32+'Zone 27'!M32+'Zone 28'!M32+'Zone 29'!M32+'Zone 30'!M32+'Zone 31'!M32+'Zone 32'!M32+'Zone 33'!M32+'Zone 34'!M32+'Zone 35'!M32+'Zone 36'!M32</f>
        <v>2</v>
      </c>
      <c r="N32" s="8">
        <f>'Zone 24'!N32+'Zone 25'!N32+'Zone 26'!N32+'Zone 27'!N32+'Zone 28'!N32+'Zone 29'!N32+'Zone 30'!N32+'Zone 31'!N32+'Zone 32'!N32+'Zone 33'!N32+'Zone 34'!N32+'Zone 35'!N32+'Zone 36'!N32</f>
        <v>0</v>
      </c>
      <c r="O32" s="8">
        <f>'Zone 24'!T32+'Zone 25'!T32+'Zone 26'!T32+'Zone 27'!T32+'Zone 28'!T32+'Zone 29'!T32+'Zone 30'!T32+'Zone 31'!T32+'Zone 32'!T32+'Zone 33'!T32+'Zone 34'!T32+'Zone 35'!T32+'Zone 36'!T32</f>
        <v>2</v>
      </c>
      <c r="P32" s="8">
        <f>'Zone 24'!U32+'Zone 25'!U32+'Zone 26'!U32+'Zone 27'!U32+'Zone 28'!U32+'Zone 29'!U32+'Zone 30'!U32+'Zone 31'!U32+'Zone 32'!U32+'Zone 33'!U32+'Zone 34'!U32+'Zone 35'!U32+'Zone 36'!U32</f>
        <v>0</v>
      </c>
    </row>
    <row r="33" spans="1:16" ht="12.75">
      <c r="A33" s="7">
        <v>29</v>
      </c>
      <c r="B33" s="7" t="s">
        <v>95</v>
      </c>
      <c r="C33" s="8">
        <f>'Zone 24'!C33+'Zone 25'!C33+'Zone 26'!C33+'Zone 27'!C33+'Zone 28'!C33+'Zone 29'!C33+'Zone 30'!C33+'Zone 31'!C33+'Zone 32'!C33+'Zone 33'!C33+'Zone 34'!C33+'Zone 35'!C33+'Zone 36'!C33</f>
        <v>34</v>
      </c>
      <c r="D33" s="8">
        <f>'Zone 24'!D33+'Zone 25'!D33+'Zone 26'!D33+'Zone 27'!D33+'Zone 28'!D33+'Zone 29'!D33+'Zone 30'!D33+'Zone 31'!D33+'Zone 32'!D33+'Zone 33'!D33+'Zone 34'!D33+'Zone 35'!D33+'Zone 36'!D33</f>
        <v>6</v>
      </c>
      <c r="E33" s="8">
        <f>'Zone 24'!E33+'Zone 25'!E33+'Zone 26'!E33+'Zone 27'!E33+'Zone 28'!E33+'Zone 29'!E33+'Zone 30'!E33+'Zone 31'!E33+'Zone 32'!E33+'Zone 33'!E33+'Zone 34'!E33+'Zone 35'!E33+'Zone 36'!E33</f>
        <v>0</v>
      </c>
      <c r="F33" s="8">
        <f>'Zone 24'!F33+'Zone 25'!F33+'Zone 26'!F33+'Zone 27'!F33+'Zone 28'!F33+'Zone 29'!F33+'Zone 30'!F33+'Zone 31'!F33+'Zone 32'!F33+'Zone 33'!F33+'Zone 34'!F33+'Zone 35'!F33+'Zone 36'!F33</f>
        <v>0</v>
      </c>
      <c r="G33" s="8">
        <f>'Zone 24'!G33+'Zone 25'!G33+'Zone 26'!G33+'Zone 27'!G33+'Zone 28'!G33+'Zone 29'!G33+'Zone 30'!G33+'Zone 31'!G33+'Zone 32'!G33+'Zone 33'!G33+'Zone 34'!G33+'Zone 35'!G33+'Zone 36'!G33</f>
        <v>6</v>
      </c>
      <c r="H33" s="8">
        <f>'Zone 24'!H33+'Zone 25'!H33+'Zone 26'!H33+'Zone 27'!H33+'Zone 28'!H33+'Zone 29'!H33+'Zone 30'!H33+'Zone 31'!H33+'Zone 32'!H33+'Zone 33'!H33+'Zone 34'!H33+'Zone 35'!H33+'Zone 36'!H33</f>
        <v>0</v>
      </c>
      <c r="I33" s="8">
        <f>'Zone 24'!I33+'Zone 25'!I33+'Zone 26'!I33+'Zone 27'!I33+'Zone 28'!I33+'Zone 29'!I33+'Zone 30'!I33+'Zone 31'!I33+'Zone 32'!I33+'Zone 33'!I33+'Zone 34'!I33+'Zone 35'!I33+'Zone 36'!I33</f>
        <v>6</v>
      </c>
      <c r="J33" s="8">
        <f>'Zone 24'!J33+'Zone 25'!J33+'Zone 26'!J33+'Zone 27'!J33+'Zone 28'!J33+'Zone 29'!J33+'Zone 30'!J33+'Zone 31'!J33+'Zone 32'!J33+'Zone 33'!J33+'Zone 34'!J33+'Zone 35'!J33+'Zone 36'!J33</f>
        <v>3</v>
      </c>
      <c r="K33" s="8">
        <f>'Zone 24'!K33+'Zone 25'!K33+'Zone 26'!K33+'Zone 27'!K33+'Zone 28'!K33+'Zone 29'!K33+'Zone 30'!K33+'Zone 31'!K33+'Zone 32'!K33+'Zone 33'!K33+'Zone 34'!K33+'Zone 35'!K33+'Zone 36'!K33</f>
        <v>0</v>
      </c>
      <c r="L33" s="8">
        <f>'Zone 24'!L33+'Zone 25'!L33+'Zone 26'!L33+'Zone 27'!L33+'Zone 28'!L33+'Zone 29'!L33+'Zone 30'!L33+'Zone 31'!L33+'Zone 32'!L33+'Zone 33'!L33+'Zone 34'!L33+'Zone 35'!L33+'Zone 36'!L33</f>
        <v>0</v>
      </c>
      <c r="M33" s="8">
        <f>'Zone 24'!M33+'Zone 25'!M33+'Zone 26'!M33+'Zone 27'!M33+'Zone 28'!M33+'Zone 29'!M33+'Zone 30'!M33+'Zone 31'!M33+'Zone 32'!M33+'Zone 33'!M33+'Zone 34'!M33+'Zone 35'!M33+'Zone 36'!M33</f>
        <v>0</v>
      </c>
      <c r="N33" s="8">
        <f>'Zone 24'!N33+'Zone 25'!N33+'Zone 26'!N33+'Zone 27'!N33+'Zone 28'!N33+'Zone 29'!N33+'Zone 30'!N33+'Zone 31'!N33+'Zone 32'!N33+'Zone 33'!N33+'Zone 34'!N33+'Zone 35'!N33+'Zone 36'!N33</f>
        <v>1</v>
      </c>
      <c r="O33" s="8">
        <f>'Zone 24'!T33+'Zone 25'!T33+'Zone 26'!T33+'Zone 27'!T33+'Zone 28'!T33+'Zone 29'!T33+'Zone 30'!T33+'Zone 31'!T33+'Zone 32'!T33+'Zone 33'!T33+'Zone 34'!T33+'Zone 35'!T33+'Zone 36'!T33</f>
        <v>4</v>
      </c>
      <c r="P33" s="8">
        <f>'Zone 24'!U33+'Zone 25'!U33+'Zone 26'!U33+'Zone 27'!U33+'Zone 28'!U33+'Zone 29'!U33+'Zone 30'!U33+'Zone 31'!U33+'Zone 32'!U33+'Zone 33'!U33+'Zone 34'!U33+'Zone 35'!U33+'Zone 36'!U33</f>
        <v>0</v>
      </c>
    </row>
    <row r="34" spans="1:16" ht="12.75">
      <c r="A34" s="7">
        <v>30</v>
      </c>
      <c r="B34" s="7" t="s">
        <v>96</v>
      </c>
      <c r="C34" s="8">
        <f>'Zone 24'!C34+'Zone 25'!C34+'Zone 26'!C34+'Zone 27'!C34+'Zone 28'!C34+'Zone 29'!C34+'Zone 30'!C34+'Zone 31'!C34+'Zone 32'!C34+'Zone 33'!C34+'Zone 34'!C34+'Zone 35'!C34+'Zone 36'!C34</f>
        <v>18</v>
      </c>
      <c r="D34" s="8">
        <f>'Zone 24'!D34+'Zone 25'!D34+'Zone 26'!D34+'Zone 27'!D34+'Zone 28'!D34+'Zone 29'!D34+'Zone 30'!D34+'Zone 31'!D34+'Zone 32'!D34+'Zone 33'!D34+'Zone 34'!D34+'Zone 35'!D34+'Zone 36'!D34</f>
        <v>5</v>
      </c>
      <c r="E34" s="8">
        <f>'Zone 24'!E34+'Zone 25'!E34+'Zone 26'!E34+'Zone 27'!E34+'Zone 28'!E34+'Zone 29'!E34+'Zone 30'!E34+'Zone 31'!E34+'Zone 32'!E34+'Zone 33'!E34+'Zone 34'!E34+'Zone 35'!E34+'Zone 36'!E34</f>
        <v>0</v>
      </c>
      <c r="F34" s="8">
        <f>'Zone 24'!F34+'Zone 25'!F34+'Zone 26'!F34+'Zone 27'!F34+'Zone 28'!F34+'Zone 29'!F34+'Zone 30'!F34+'Zone 31'!F34+'Zone 32'!F34+'Zone 33'!F34+'Zone 34'!F34+'Zone 35'!F34+'Zone 36'!F34</f>
        <v>0</v>
      </c>
      <c r="G34" s="8">
        <f>'Zone 24'!G34+'Zone 25'!G34+'Zone 26'!G34+'Zone 27'!G34+'Zone 28'!G34+'Zone 29'!G34+'Zone 30'!G34+'Zone 31'!G34+'Zone 32'!G34+'Zone 33'!G34+'Zone 34'!G34+'Zone 35'!G34+'Zone 36'!G34</f>
        <v>1</v>
      </c>
      <c r="H34" s="8">
        <f>'Zone 24'!H34+'Zone 25'!H34+'Zone 26'!H34+'Zone 27'!H34+'Zone 28'!H34+'Zone 29'!H34+'Zone 30'!H34+'Zone 31'!H34+'Zone 32'!H34+'Zone 33'!H34+'Zone 34'!H34+'Zone 35'!H34+'Zone 36'!H34</f>
        <v>3</v>
      </c>
      <c r="I34" s="8">
        <f>'Zone 24'!I34+'Zone 25'!I34+'Zone 26'!I34+'Zone 27'!I34+'Zone 28'!I34+'Zone 29'!I34+'Zone 30'!I34+'Zone 31'!I34+'Zone 32'!I34+'Zone 33'!I34+'Zone 34'!I34+'Zone 35'!I34+'Zone 36'!I34</f>
        <v>5</v>
      </c>
      <c r="J34" s="8">
        <f>'Zone 24'!J34+'Zone 25'!J34+'Zone 26'!J34+'Zone 27'!J34+'Zone 28'!J34+'Zone 29'!J34+'Zone 30'!J34+'Zone 31'!J34+'Zone 32'!J34+'Zone 33'!J34+'Zone 34'!J34+'Zone 35'!J34+'Zone 36'!J34</f>
        <v>3</v>
      </c>
      <c r="K34" s="8">
        <f>'Zone 24'!K34+'Zone 25'!K34+'Zone 26'!K34+'Zone 27'!K34+'Zone 28'!K34+'Zone 29'!K34+'Zone 30'!K34+'Zone 31'!K34+'Zone 32'!K34+'Zone 33'!K34+'Zone 34'!K34+'Zone 35'!K34+'Zone 36'!K34</f>
        <v>0</v>
      </c>
      <c r="L34" s="8">
        <f>'Zone 24'!L34+'Zone 25'!L34+'Zone 26'!L34+'Zone 27'!L34+'Zone 28'!L34+'Zone 29'!L34+'Zone 30'!L34+'Zone 31'!L34+'Zone 32'!L34+'Zone 33'!L34+'Zone 34'!L34+'Zone 35'!L34+'Zone 36'!L34</f>
        <v>0</v>
      </c>
      <c r="M34" s="8">
        <f>'Zone 24'!M34+'Zone 25'!M34+'Zone 26'!M34+'Zone 27'!M34+'Zone 28'!M34+'Zone 29'!M34+'Zone 30'!M34+'Zone 31'!M34+'Zone 32'!M34+'Zone 33'!M34+'Zone 34'!M34+'Zone 35'!M34+'Zone 36'!M34</f>
        <v>0</v>
      </c>
      <c r="N34" s="8">
        <f>'Zone 24'!N34+'Zone 25'!N34+'Zone 26'!N34+'Zone 27'!N34+'Zone 28'!N34+'Zone 29'!N34+'Zone 30'!N34+'Zone 31'!N34+'Zone 32'!N34+'Zone 33'!N34+'Zone 34'!N34+'Zone 35'!N34+'Zone 36'!N34</f>
        <v>0</v>
      </c>
      <c r="O34" s="8">
        <f>'Zone 24'!T34+'Zone 25'!T34+'Zone 26'!T34+'Zone 27'!T34+'Zone 28'!T34+'Zone 29'!T34+'Zone 30'!T34+'Zone 31'!T34+'Zone 32'!T34+'Zone 33'!T34+'Zone 34'!T34+'Zone 35'!T34+'Zone 36'!T34</f>
        <v>0</v>
      </c>
      <c r="P34" s="8">
        <f>'Zone 24'!U34+'Zone 25'!U34+'Zone 26'!U34+'Zone 27'!U34+'Zone 28'!U34+'Zone 29'!U34+'Zone 30'!U34+'Zone 31'!U34+'Zone 32'!U34+'Zone 33'!U34+'Zone 34'!U34+'Zone 35'!U34+'Zone 36'!U34</f>
        <v>0</v>
      </c>
    </row>
    <row r="35" spans="1:16" ht="12.75">
      <c r="A35" s="7">
        <v>31</v>
      </c>
      <c r="B35" s="7" t="s">
        <v>97</v>
      </c>
      <c r="C35" s="8">
        <f>'Zone 24'!C35+'Zone 25'!C35+'Zone 26'!C35+'Zone 27'!C35+'Zone 28'!C35+'Zone 29'!C35+'Zone 30'!C35+'Zone 31'!C35+'Zone 32'!C35+'Zone 33'!C35+'Zone 34'!C35+'Zone 35'!C35+'Zone 36'!C35</f>
        <v>30</v>
      </c>
      <c r="D35" s="8">
        <f>'Zone 24'!D35+'Zone 25'!D35+'Zone 26'!D35+'Zone 27'!D35+'Zone 28'!D35+'Zone 29'!D35+'Zone 30'!D35+'Zone 31'!D35+'Zone 32'!D35+'Zone 33'!D35+'Zone 34'!D35+'Zone 35'!D35+'Zone 36'!D35</f>
        <v>10</v>
      </c>
      <c r="E35" s="8">
        <f>'Zone 24'!E35+'Zone 25'!E35+'Zone 26'!E35+'Zone 27'!E35+'Zone 28'!E35+'Zone 29'!E35+'Zone 30'!E35+'Zone 31'!E35+'Zone 32'!E35+'Zone 33'!E35+'Zone 34'!E35+'Zone 35'!E35+'Zone 36'!E35</f>
        <v>1</v>
      </c>
      <c r="F35" s="8">
        <f>'Zone 24'!F35+'Zone 25'!F35+'Zone 26'!F35+'Zone 27'!F35+'Zone 28'!F35+'Zone 29'!F35+'Zone 30'!F35+'Zone 31'!F35+'Zone 32'!F35+'Zone 33'!F35+'Zone 34'!F35+'Zone 35'!F35+'Zone 36'!F35</f>
        <v>0</v>
      </c>
      <c r="G35" s="8">
        <f>'Zone 24'!G35+'Zone 25'!G35+'Zone 26'!G35+'Zone 27'!G35+'Zone 28'!G35+'Zone 29'!G35+'Zone 30'!G35+'Zone 31'!G35+'Zone 32'!G35+'Zone 33'!G35+'Zone 34'!G35+'Zone 35'!G35+'Zone 36'!G35</f>
        <v>1</v>
      </c>
      <c r="H35" s="8">
        <f>'Zone 24'!H35+'Zone 25'!H35+'Zone 26'!H35+'Zone 27'!H35+'Zone 28'!H35+'Zone 29'!H35+'Zone 30'!H35+'Zone 31'!H35+'Zone 32'!H35+'Zone 33'!H35+'Zone 34'!H35+'Zone 35'!H35+'Zone 36'!H35</f>
        <v>2</v>
      </c>
      <c r="I35" s="8">
        <f>'Zone 24'!I35+'Zone 25'!I35+'Zone 26'!I35+'Zone 27'!I35+'Zone 28'!I35+'Zone 29'!I35+'Zone 30'!I35+'Zone 31'!I35+'Zone 32'!I35+'Zone 33'!I35+'Zone 34'!I35+'Zone 35'!I35+'Zone 36'!I35</f>
        <v>7</v>
      </c>
      <c r="J35" s="8">
        <f>'Zone 24'!J35+'Zone 25'!J35+'Zone 26'!J35+'Zone 27'!J35+'Zone 28'!J35+'Zone 29'!J35+'Zone 30'!J35+'Zone 31'!J35+'Zone 32'!J35+'Zone 33'!J35+'Zone 34'!J35+'Zone 35'!J35+'Zone 36'!J35</f>
        <v>2</v>
      </c>
      <c r="K35" s="8">
        <f>'Zone 24'!K35+'Zone 25'!K35+'Zone 26'!K35+'Zone 27'!K35+'Zone 28'!K35+'Zone 29'!K35+'Zone 30'!K35+'Zone 31'!K35+'Zone 32'!K35+'Zone 33'!K35+'Zone 34'!K35+'Zone 35'!K35+'Zone 36'!K35</f>
        <v>0</v>
      </c>
      <c r="L35" s="8">
        <f>'Zone 24'!L35+'Zone 25'!L35+'Zone 26'!L35+'Zone 27'!L35+'Zone 28'!L35+'Zone 29'!L35+'Zone 30'!L35+'Zone 31'!L35+'Zone 32'!L35+'Zone 33'!L35+'Zone 34'!L35+'Zone 35'!L35+'Zone 36'!L35</f>
        <v>1</v>
      </c>
      <c r="M35" s="8">
        <f>'Zone 24'!M35+'Zone 25'!M35+'Zone 26'!M35+'Zone 27'!M35+'Zone 28'!M35+'Zone 29'!M35+'Zone 30'!M35+'Zone 31'!M35+'Zone 32'!M35+'Zone 33'!M35+'Zone 34'!M35+'Zone 35'!M35+'Zone 36'!M35</f>
        <v>0</v>
      </c>
      <c r="N35" s="8">
        <f>'Zone 24'!N35+'Zone 25'!N35+'Zone 26'!N35+'Zone 27'!N35+'Zone 28'!N35+'Zone 29'!N35+'Zone 30'!N35+'Zone 31'!N35+'Zone 32'!N35+'Zone 33'!N35+'Zone 34'!N35+'Zone 35'!N35+'Zone 36'!N35</f>
        <v>0</v>
      </c>
      <c r="O35" s="8">
        <f>'Zone 24'!T35+'Zone 25'!T35+'Zone 26'!T35+'Zone 27'!T35+'Zone 28'!T35+'Zone 29'!T35+'Zone 30'!T35+'Zone 31'!T35+'Zone 32'!T35+'Zone 33'!T35+'Zone 34'!T35+'Zone 35'!T35+'Zone 36'!T35</f>
        <v>3</v>
      </c>
      <c r="P35" s="8">
        <f>'Zone 24'!U35+'Zone 25'!U35+'Zone 26'!U35+'Zone 27'!U35+'Zone 28'!U35+'Zone 29'!U35+'Zone 30'!U35+'Zone 31'!U35+'Zone 32'!U35+'Zone 33'!U35+'Zone 34'!U35+'Zone 35'!U35+'Zone 36'!U35</f>
        <v>0</v>
      </c>
    </row>
    <row r="36" spans="1:16" ht="12.75">
      <c r="A36" s="7">
        <v>32</v>
      </c>
      <c r="B36" s="7" t="s">
        <v>98</v>
      </c>
      <c r="C36" s="8">
        <f>'Zone 24'!C36+'Zone 25'!C36+'Zone 26'!C36+'Zone 27'!C36+'Zone 28'!C36+'Zone 29'!C36+'Zone 30'!C36+'Zone 31'!C36+'Zone 32'!C36+'Zone 33'!C36+'Zone 34'!C36+'Zone 35'!C36+'Zone 36'!C36</f>
        <v>11</v>
      </c>
      <c r="D36" s="8">
        <f>'Zone 24'!D36+'Zone 25'!D36+'Zone 26'!D36+'Zone 27'!D36+'Zone 28'!D36+'Zone 29'!D36+'Zone 30'!D36+'Zone 31'!D36+'Zone 32'!D36+'Zone 33'!D36+'Zone 34'!D36+'Zone 35'!D36+'Zone 36'!D36</f>
        <v>4</v>
      </c>
      <c r="E36" s="8">
        <f>'Zone 24'!E36+'Zone 25'!E36+'Zone 26'!E36+'Zone 27'!E36+'Zone 28'!E36+'Zone 29'!E36+'Zone 30'!E36+'Zone 31'!E36+'Zone 32'!E36+'Zone 33'!E36+'Zone 34'!E36+'Zone 35'!E36+'Zone 36'!E36</f>
        <v>0</v>
      </c>
      <c r="F36" s="8">
        <f>'Zone 24'!F36+'Zone 25'!F36+'Zone 26'!F36+'Zone 27'!F36+'Zone 28'!F36+'Zone 29'!F36+'Zone 30'!F36+'Zone 31'!F36+'Zone 32'!F36+'Zone 33'!F36+'Zone 34'!F36+'Zone 35'!F36+'Zone 36'!F36</f>
        <v>0</v>
      </c>
      <c r="G36" s="8">
        <f>'Zone 24'!G36+'Zone 25'!G36+'Zone 26'!G36+'Zone 27'!G36+'Zone 28'!G36+'Zone 29'!G36+'Zone 30'!G36+'Zone 31'!G36+'Zone 32'!G36+'Zone 33'!G36+'Zone 34'!G36+'Zone 35'!G36+'Zone 36'!G36</f>
        <v>0</v>
      </c>
      <c r="H36" s="8">
        <f>'Zone 24'!H36+'Zone 25'!H36+'Zone 26'!H36+'Zone 27'!H36+'Zone 28'!H36+'Zone 29'!H36+'Zone 30'!H36+'Zone 31'!H36+'Zone 32'!H36+'Zone 33'!H36+'Zone 34'!H36+'Zone 35'!H36+'Zone 36'!H36</f>
        <v>0</v>
      </c>
      <c r="I36" s="8">
        <f>'Zone 24'!I36+'Zone 25'!I36+'Zone 26'!I36+'Zone 27'!I36+'Zone 28'!I36+'Zone 29'!I36+'Zone 30'!I36+'Zone 31'!I36+'Zone 32'!I36+'Zone 33'!I36+'Zone 34'!I36+'Zone 35'!I36+'Zone 36'!I36</f>
        <v>5</v>
      </c>
      <c r="J36" s="8">
        <f>'Zone 24'!J36+'Zone 25'!J36+'Zone 26'!J36+'Zone 27'!J36+'Zone 28'!J36+'Zone 29'!J36+'Zone 30'!J36+'Zone 31'!J36+'Zone 32'!J36+'Zone 33'!J36+'Zone 34'!J36+'Zone 35'!J36+'Zone 36'!J36</f>
        <v>1</v>
      </c>
      <c r="K36" s="8">
        <f>'Zone 24'!K36+'Zone 25'!K36+'Zone 26'!K36+'Zone 27'!K36+'Zone 28'!K36+'Zone 29'!K36+'Zone 30'!K36+'Zone 31'!K36+'Zone 32'!K36+'Zone 33'!K36+'Zone 34'!K36+'Zone 35'!K36+'Zone 36'!K36</f>
        <v>0</v>
      </c>
      <c r="L36" s="8">
        <f>'Zone 24'!L36+'Zone 25'!L36+'Zone 26'!L36+'Zone 27'!L36+'Zone 28'!L36+'Zone 29'!L36+'Zone 30'!L36+'Zone 31'!L36+'Zone 32'!L36+'Zone 33'!L36+'Zone 34'!L36+'Zone 35'!L36+'Zone 36'!L36</f>
        <v>0</v>
      </c>
      <c r="M36" s="8">
        <f>'Zone 24'!M36+'Zone 25'!M36+'Zone 26'!M36+'Zone 27'!M36+'Zone 28'!M36+'Zone 29'!M36+'Zone 30'!M36+'Zone 31'!M36+'Zone 32'!M36+'Zone 33'!M36+'Zone 34'!M36+'Zone 35'!M36+'Zone 36'!M36</f>
        <v>1</v>
      </c>
      <c r="N36" s="8">
        <f>'Zone 24'!N36+'Zone 25'!N36+'Zone 26'!N36+'Zone 27'!N36+'Zone 28'!N36+'Zone 29'!N36+'Zone 30'!N36+'Zone 31'!N36+'Zone 32'!N36+'Zone 33'!N36+'Zone 34'!N36+'Zone 35'!N36+'Zone 36'!N36</f>
        <v>0</v>
      </c>
      <c r="O36" s="8">
        <f>'Zone 24'!T36+'Zone 25'!T36+'Zone 26'!T36+'Zone 27'!T36+'Zone 28'!T36+'Zone 29'!T36+'Zone 30'!T36+'Zone 31'!T36+'Zone 32'!T36+'Zone 33'!T36+'Zone 34'!T36+'Zone 35'!T36+'Zone 36'!T36</f>
        <v>1</v>
      </c>
      <c r="P36" s="8">
        <f>'Zone 24'!U36+'Zone 25'!U36+'Zone 26'!U36+'Zone 27'!U36+'Zone 28'!U36+'Zone 29'!U36+'Zone 30'!U36+'Zone 31'!U36+'Zone 32'!U36+'Zone 33'!U36+'Zone 34'!U36+'Zone 35'!U36+'Zone 36'!U36</f>
        <v>0</v>
      </c>
    </row>
    <row r="37" spans="1:16" ht="12.75">
      <c r="A37" s="7">
        <v>33</v>
      </c>
      <c r="B37" s="7" t="s">
        <v>99</v>
      </c>
      <c r="C37" s="8">
        <f>'Zone 24'!C37+'Zone 25'!C37+'Zone 26'!C37+'Zone 27'!C37+'Zone 28'!C37+'Zone 29'!C37+'Zone 30'!C37+'Zone 31'!C37+'Zone 32'!C37+'Zone 33'!C37+'Zone 34'!C37+'Zone 35'!C37+'Zone 36'!C37</f>
        <v>13</v>
      </c>
      <c r="D37" s="8">
        <f>'Zone 24'!D37+'Zone 25'!D37+'Zone 26'!D37+'Zone 27'!D37+'Zone 28'!D37+'Zone 29'!D37+'Zone 30'!D37+'Zone 31'!D37+'Zone 32'!D37+'Zone 33'!D37+'Zone 34'!D37+'Zone 35'!D37+'Zone 36'!D37</f>
        <v>5</v>
      </c>
      <c r="E37" s="8">
        <f>'Zone 24'!E37+'Zone 25'!E37+'Zone 26'!E37+'Zone 27'!E37+'Zone 28'!E37+'Zone 29'!E37+'Zone 30'!E37+'Zone 31'!E37+'Zone 32'!E37+'Zone 33'!E37+'Zone 34'!E37+'Zone 35'!E37+'Zone 36'!E37</f>
        <v>0</v>
      </c>
      <c r="F37" s="8">
        <f>'Zone 24'!F37+'Zone 25'!F37+'Zone 26'!F37+'Zone 27'!F37+'Zone 28'!F37+'Zone 29'!F37+'Zone 30'!F37+'Zone 31'!F37+'Zone 32'!F37+'Zone 33'!F37+'Zone 34'!F37+'Zone 35'!F37+'Zone 36'!F37</f>
        <v>0</v>
      </c>
      <c r="G37" s="8">
        <f>'Zone 24'!G37+'Zone 25'!G37+'Zone 26'!G37+'Zone 27'!G37+'Zone 28'!G37+'Zone 29'!G37+'Zone 30'!G37+'Zone 31'!G37+'Zone 32'!G37+'Zone 33'!G37+'Zone 34'!G37+'Zone 35'!G37+'Zone 36'!G37</f>
        <v>1</v>
      </c>
      <c r="H37" s="8">
        <f>'Zone 24'!H37+'Zone 25'!H37+'Zone 26'!H37+'Zone 27'!H37+'Zone 28'!H37+'Zone 29'!H37+'Zone 30'!H37+'Zone 31'!H37+'Zone 32'!H37+'Zone 33'!H37+'Zone 34'!H37+'Zone 35'!H37+'Zone 36'!H37</f>
        <v>0</v>
      </c>
      <c r="I37" s="8">
        <f>'Zone 24'!I37+'Zone 25'!I37+'Zone 26'!I37+'Zone 27'!I37+'Zone 28'!I37+'Zone 29'!I37+'Zone 30'!I37+'Zone 31'!I37+'Zone 32'!I37+'Zone 33'!I37+'Zone 34'!I37+'Zone 35'!I37+'Zone 36'!I37</f>
        <v>5</v>
      </c>
      <c r="J37" s="8">
        <f>'Zone 24'!J37+'Zone 25'!J37+'Zone 26'!J37+'Zone 27'!J37+'Zone 28'!J37+'Zone 29'!J37+'Zone 30'!J37+'Zone 31'!J37+'Zone 32'!J37+'Zone 33'!J37+'Zone 34'!J37+'Zone 35'!J37+'Zone 36'!J37</f>
        <v>4</v>
      </c>
      <c r="K37" s="8">
        <f>'Zone 24'!K37+'Zone 25'!K37+'Zone 26'!K37+'Zone 27'!K37+'Zone 28'!K37+'Zone 29'!K37+'Zone 30'!K37+'Zone 31'!K37+'Zone 32'!K37+'Zone 33'!K37+'Zone 34'!K37+'Zone 35'!K37+'Zone 36'!K37</f>
        <v>0</v>
      </c>
      <c r="L37" s="8">
        <f>'Zone 24'!L37+'Zone 25'!L37+'Zone 26'!L37+'Zone 27'!L37+'Zone 28'!L37+'Zone 29'!L37+'Zone 30'!L37+'Zone 31'!L37+'Zone 32'!L37+'Zone 33'!L37+'Zone 34'!L37+'Zone 35'!L37+'Zone 36'!L37</f>
        <v>0</v>
      </c>
      <c r="M37" s="8">
        <f>'Zone 24'!M37+'Zone 25'!M37+'Zone 26'!M37+'Zone 27'!M37+'Zone 28'!M37+'Zone 29'!M37+'Zone 30'!M37+'Zone 31'!M37+'Zone 32'!M37+'Zone 33'!M37+'Zone 34'!M37+'Zone 35'!M37+'Zone 36'!M37</f>
        <v>2</v>
      </c>
      <c r="N37" s="8">
        <f>'Zone 24'!N37+'Zone 25'!N37+'Zone 26'!N37+'Zone 27'!N37+'Zone 28'!N37+'Zone 29'!N37+'Zone 30'!N37+'Zone 31'!N37+'Zone 32'!N37+'Zone 33'!N37+'Zone 34'!N37+'Zone 35'!N37+'Zone 36'!N37</f>
        <v>1</v>
      </c>
      <c r="O37" s="8">
        <f>'Zone 24'!T37+'Zone 25'!T37+'Zone 26'!T37+'Zone 27'!T37+'Zone 28'!T37+'Zone 29'!T37+'Zone 30'!T37+'Zone 31'!T37+'Zone 32'!T37+'Zone 33'!T37+'Zone 34'!T37+'Zone 35'!T37+'Zone 36'!T37</f>
        <v>3</v>
      </c>
      <c r="P37" s="8">
        <f>'Zone 24'!U37+'Zone 25'!U37+'Zone 26'!U37+'Zone 27'!U37+'Zone 28'!U37+'Zone 29'!U37+'Zone 30'!U37+'Zone 31'!U37+'Zone 32'!U37+'Zone 33'!U37+'Zone 34'!U37+'Zone 35'!U37+'Zone 36'!U37</f>
        <v>0</v>
      </c>
    </row>
    <row r="38" spans="1:16" ht="12.75">
      <c r="A38" s="7">
        <v>34</v>
      </c>
      <c r="B38" s="7" t="s">
        <v>100</v>
      </c>
      <c r="C38" s="8">
        <f>'Zone 24'!C38+'Zone 25'!C38+'Zone 26'!C38+'Zone 27'!C38+'Zone 28'!C38+'Zone 29'!C38+'Zone 30'!C38+'Zone 31'!C38+'Zone 32'!C38+'Zone 33'!C38+'Zone 34'!C38+'Zone 35'!C38+'Zone 36'!C38</f>
        <v>21</v>
      </c>
      <c r="D38" s="8">
        <f>'Zone 24'!D38+'Zone 25'!D38+'Zone 26'!D38+'Zone 27'!D38+'Zone 28'!D38+'Zone 29'!D38+'Zone 30'!D38+'Zone 31'!D38+'Zone 32'!D38+'Zone 33'!D38+'Zone 34'!D38+'Zone 35'!D38+'Zone 36'!D38</f>
        <v>7</v>
      </c>
      <c r="E38" s="8">
        <f>'Zone 24'!E38+'Zone 25'!E38+'Zone 26'!E38+'Zone 27'!E38+'Zone 28'!E38+'Zone 29'!E38+'Zone 30'!E38+'Zone 31'!E38+'Zone 32'!E38+'Zone 33'!E38+'Zone 34'!E38+'Zone 35'!E38+'Zone 36'!E38</f>
        <v>0</v>
      </c>
      <c r="F38" s="8">
        <f>'Zone 24'!F38+'Zone 25'!F38+'Zone 26'!F38+'Zone 27'!F38+'Zone 28'!F38+'Zone 29'!F38+'Zone 30'!F38+'Zone 31'!F38+'Zone 32'!F38+'Zone 33'!F38+'Zone 34'!F38+'Zone 35'!F38+'Zone 36'!F38</f>
        <v>1</v>
      </c>
      <c r="G38" s="8">
        <f>'Zone 24'!G38+'Zone 25'!G38+'Zone 26'!G38+'Zone 27'!G38+'Zone 28'!G38+'Zone 29'!G38+'Zone 30'!G38+'Zone 31'!G38+'Zone 32'!G38+'Zone 33'!G38+'Zone 34'!G38+'Zone 35'!G38+'Zone 36'!G38</f>
        <v>2</v>
      </c>
      <c r="H38" s="8">
        <f>'Zone 24'!H38+'Zone 25'!H38+'Zone 26'!H38+'Zone 27'!H38+'Zone 28'!H38+'Zone 29'!H38+'Zone 30'!H38+'Zone 31'!H38+'Zone 32'!H38+'Zone 33'!H38+'Zone 34'!H38+'Zone 35'!H38+'Zone 36'!H38</f>
        <v>0</v>
      </c>
      <c r="I38" s="8">
        <f>'Zone 24'!I38+'Zone 25'!I38+'Zone 26'!I38+'Zone 27'!I38+'Zone 28'!I38+'Zone 29'!I38+'Zone 30'!I38+'Zone 31'!I38+'Zone 32'!I38+'Zone 33'!I38+'Zone 34'!I38+'Zone 35'!I38+'Zone 36'!I38</f>
        <v>7</v>
      </c>
      <c r="J38" s="8">
        <f>'Zone 24'!J38+'Zone 25'!J38+'Zone 26'!J38+'Zone 27'!J38+'Zone 28'!J38+'Zone 29'!J38+'Zone 30'!J38+'Zone 31'!J38+'Zone 32'!J38+'Zone 33'!J38+'Zone 34'!J38+'Zone 35'!J38+'Zone 36'!J38</f>
        <v>1</v>
      </c>
      <c r="K38" s="8">
        <f>'Zone 24'!K38+'Zone 25'!K38+'Zone 26'!K38+'Zone 27'!K38+'Zone 28'!K38+'Zone 29'!K38+'Zone 30'!K38+'Zone 31'!K38+'Zone 32'!K38+'Zone 33'!K38+'Zone 34'!K38+'Zone 35'!K38+'Zone 36'!K38</f>
        <v>0</v>
      </c>
      <c r="L38" s="8">
        <f>'Zone 24'!L38+'Zone 25'!L38+'Zone 26'!L38+'Zone 27'!L38+'Zone 28'!L38+'Zone 29'!L38+'Zone 30'!L38+'Zone 31'!L38+'Zone 32'!L38+'Zone 33'!L38+'Zone 34'!L38+'Zone 35'!L38+'Zone 36'!L38</f>
        <v>0</v>
      </c>
      <c r="M38" s="8">
        <f>'Zone 24'!M38+'Zone 25'!M38+'Zone 26'!M38+'Zone 27'!M38+'Zone 28'!M38+'Zone 29'!M38+'Zone 30'!M38+'Zone 31'!M38+'Zone 32'!M38+'Zone 33'!M38+'Zone 34'!M38+'Zone 35'!M38+'Zone 36'!M38</f>
        <v>0</v>
      </c>
      <c r="N38" s="8">
        <f>'Zone 24'!N38+'Zone 25'!N38+'Zone 26'!N38+'Zone 27'!N38+'Zone 28'!N38+'Zone 29'!N38+'Zone 30'!N38+'Zone 31'!N38+'Zone 32'!N38+'Zone 33'!N38+'Zone 34'!N38+'Zone 35'!N38+'Zone 36'!N38</f>
        <v>0</v>
      </c>
      <c r="O38" s="8">
        <f>'Zone 24'!T38+'Zone 25'!T38+'Zone 26'!T38+'Zone 27'!T38+'Zone 28'!T38+'Zone 29'!T38+'Zone 30'!T38+'Zone 31'!T38+'Zone 32'!T38+'Zone 33'!T38+'Zone 34'!T38+'Zone 35'!T38+'Zone 36'!T38</f>
        <v>3</v>
      </c>
      <c r="P38" s="8">
        <f>'Zone 24'!U38+'Zone 25'!U38+'Zone 26'!U38+'Zone 27'!U38+'Zone 28'!U38+'Zone 29'!U38+'Zone 30'!U38+'Zone 31'!U38+'Zone 32'!U38+'Zone 33'!U38+'Zone 34'!U38+'Zone 35'!U38+'Zone 36'!U38</f>
        <v>0</v>
      </c>
    </row>
    <row r="39" spans="1:16" ht="12.75">
      <c r="A39" s="7">
        <v>35</v>
      </c>
      <c r="B39" s="7" t="s">
        <v>101</v>
      </c>
      <c r="C39" s="8">
        <f>'Zone 24'!C39+'Zone 25'!C39+'Zone 26'!C39+'Zone 27'!C39+'Zone 28'!C39+'Zone 29'!C39+'Zone 30'!C39+'Zone 31'!C39+'Zone 32'!C39+'Zone 33'!C39+'Zone 34'!C39+'Zone 35'!C39+'Zone 36'!C39</f>
        <v>8</v>
      </c>
      <c r="D39" s="8">
        <f>'Zone 24'!D39+'Zone 25'!D39+'Zone 26'!D39+'Zone 27'!D39+'Zone 28'!D39+'Zone 29'!D39+'Zone 30'!D39+'Zone 31'!D39+'Zone 32'!D39+'Zone 33'!D39+'Zone 34'!D39+'Zone 35'!D39+'Zone 36'!D39</f>
        <v>1</v>
      </c>
      <c r="E39" s="8">
        <f>'Zone 24'!E39+'Zone 25'!E39+'Zone 26'!E39+'Zone 27'!E39+'Zone 28'!E39+'Zone 29'!E39+'Zone 30'!E39+'Zone 31'!E39+'Zone 32'!E39+'Zone 33'!E39+'Zone 34'!E39+'Zone 35'!E39+'Zone 36'!E39</f>
        <v>2</v>
      </c>
      <c r="F39" s="8">
        <f>'Zone 24'!F39+'Zone 25'!F39+'Zone 26'!F39+'Zone 27'!F39+'Zone 28'!F39+'Zone 29'!F39+'Zone 30'!F39+'Zone 31'!F39+'Zone 32'!F39+'Zone 33'!F39+'Zone 34'!F39+'Zone 35'!F39+'Zone 36'!F39</f>
        <v>0</v>
      </c>
      <c r="G39" s="8">
        <f>'Zone 24'!G39+'Zone 25'!G39+'Zone 26'!G39+'Zone 27'!G39+'Zone 28'!G39+'Zone 29'!G39+'Zone 30'!G39+'Zone 31'!G39+'Zone 32'!G39+'Zone 33'!G39+'Zone 34'!G39+'Zone 35'!G39+'Zone 36'!G39</f>
        <v>2</v>
      </c>
      <c r="H39" s="8">
        <f>'Zone 24'!H39+'Zone 25'!H39+'Zone 26'!H39+'Zone 27'!H39+'Zone 28'!H39+'Zone 29'!H39+'Zone 30'!H39+'Zone 31'!H39+'Zone 32'!H39+'Zone 33'!H39+'Zone 34'!H39+'Zone 35'!H39+'Zone 36'!H39</f>
        <v>3</v>
      </c>
      <c r="I39" s="8">
        <f>'Zone 24'!I39+'Zone 25'!I39+'Zone 26'!I39+'Zone 27'!I39+'Zone 28'!I39+'Zone 29'!I39+'Zone 30'!I39+'Zone 31'!I39+'Zone 32'!I39+'Zone 33'!I39+'Zone 34'!I39+'Zone 35'!I39+'Zone 36'!I39</f>
        <v>0</v>
      </c>
      <c r="J39" s="8">
        <f>'Zone 24'!J39+'Zone 25'!J39+'Zone 26'!J39+'Zone 27'!J39+'Zone 28'!J39+'Zone 29'!J39+'Zone 30'!J39+'Zone 31'!J39+'Zone 32'!J39+'Zone 33'!J39+'Zone 34'!J39+'Zone 35'!J39+'Zone 36'!J39</f>
        <v>2</v>
      </c>
      <c r="K39" s="8">
        <f>'Zone 24'!K39+'Zone 25'!K39+'Zone 26'!K39+'Zone 27'!K39+'Zone 28'!K39+'Zone 29'!K39+'Zone 30'!K39+'Zone 31'!K39+'Zone 32'!K39+'Zone 33'!K39+'Zone 34'!K39+'Zone 35'!K39+'Zone 36'!K39</f>
        <v>0</v>
      </c>
      <c r="L39" s="8">
        <f>'Zone 24'!L39+'Zone 25'!L39+'Zone 26'!L39+'Zone 27'!L39+'Zone 28'!L39+'Zone 29'!L39+'Zone 30'!L39+'Zone 31'!L39+'Zone 32'!L39+'Zone 33'!L39+'Zone 34'!L39+'Zone 35'!L39+'Zone 36'!L39</f>
        <v>0</v>
      </c>
      <c r="M39" s="8">
        <f>'Zone 24'!M39+'Zone 25'!M39+'Zone 26'!M39+'Zone 27'!M39+'Zone 28'!M39+'Zone 29'!M39+'Zone 30'!M39+'Zone 31'!M39+'Zone 32'!M39+'Zone 33'!M39+'Zone 34'!M39+'Zone 35'!M39+'Zone 36'!M39</f>
        <v>1</v>
      </c>
      <c r="N39" s="8">
        <f>'Zone 24'!N39+'Zone 25'!N39+'Zone 26'!N39+'Zone 27'!N39+'Zone 28'!N39+'Zone 29'!N39+'Zone 30'!N39+'Zone 31'!N39+'Zone 32'!N39+'Zone 33'!N39+'Zone 34'!N39+'Zone 35'!N39+'Zone 36'!N39</f>
        <v>0</v>
      </c>
      <c r="O39" s="8">
        <f>'Zone 24'!T39+'Zone 25'!T39+'Zone 26'!T39+'Zone 27'!T39+'Zone 28'!T39+'Zone 29'!T39+'Zone 30'!T39+'Zone 31'!T39+'Zone 32'!T39+'Zone 33'!T39+'Zone 34'!T39+'Zone 35'!T39+'Zone 36'!T39</f>
        <v>1</v>
      </c>
      <c r="P39" s="8">
        <f>'Zone 24'!U39+'Zone 25'!U39+'Zone 26'!U39+'Zone 27'!U39+'Zone 28'!U39+'Zone 29'!U39+'Zone 30'!U39+'Zone 31'!U39+'Zone 32'!U39+'Zone 33'!U39+'Zone 34'!U39+'Zone 35'!U39+'Zone 36'!U39</f>
        <v>0</v>
      </c>
    </row>
    <row r="40" spans="1:16" ht="12.75">
      <c r="A40" s="7">
        <v>36</v>
      </c>
      <c r="B40" s="7" t="s">
        <v>102</v>
      </c>
      <c r="C40" s="8">
        <f>'Zone 24'!C40+'Zone 25'!C40+'Zone 26'!C40+'Zone 27'!C40+'Zone 28'!C40+'Zone 29'!C40+'Zone 30'!C40+'Zone 31'!C40+'Zone 32'!C40+'Zone 33'!C40+'Zone 34'!C40+'Zone 35'!C40+'Zone 36'!C40</f>
        <v>16</v>
      </c>
      <c r="D40" s="8">
        <f>'Zone 24'!D40+'Zone 25'!D40+'Zone 26'!D40+'Zone 27'!D40+'Zone 28'!D40+'Zone 29'!D40+'Zone 30'!D40+'Zone 31'!D40+'Zone 32'!D40+'Zone 33'!D40+'Zone 34'!D40+'Zone 35'!D40+'Zone 36'!D40</f>
        <v>2</v>
      </c>
      <c r="E40" s="8">
        <f>'Zone 24'!E40+'Zone 25'!E40+'Zone 26'!E40+'Zone 27'!E40+'Zone 28'!E40+'Zone 29'!E40+'Zone 30'!E40+'Zone 31'!E40+'Zone 32'!E40+'Zone 33'!E40+'Zone 34'!E40+'Zone 35'!E40+'Zone 36'!E40</f>
        <v>1</v>
      </c>
      <c r="F40" s="8">
        <f>'Zone 24'!F40+'Zone 25'!F40+'Zone 26'!F40+'Zone 27'!F40+'Zone 28'!F40+'Zone 29'!F40+'Zone 30'!F40+'Zone 31'!F40+'Zone 32'!F40+'Zone 33'!F40+'Zone 34'!F40+'Zone 35'!F40+'Zone 36'!F40</f>
        <v>1</v>
      </c>
      <c r="G40" s="8">
        <f>'Zone 24'!G40+'Zone 25'!G40+'Zone 26'!G40+'Zone 27'!G40+'Zone 28'!G40+'Zone 29'!G40+'Zone 30'!G40+'Zone 31'!G40+'Zone 32'!G40+'Zone 33'!G40+'Zone 34'!G40+'Zone 35'!G40+'Zone 36'!G40</f>
        <v>0</v>
      </c>
      <c r="H40" s="8">
        <f>'Zone 24'!H40+'Zone 25'!H40+'Zone 26'!H40+'Zone 27'!H40+'Zone 28'!H40+'Zone 29'!H40+'Zone 30'!H40+'Zone 31'!H40+'Zone 32'!H40+'Zone 33'!H40+'Zone 34'!H40+'Zone 35'!H40+'Zone 36'!H40</f>
        <v>0</v>
      </c>
      <c r="I40" s="8">
        <f>'Zone 24'!I40+'Zone 25'!I40+'Zone 26'!I40+'Zone 27'!I40+'Zone 28'!I40+'Zone 29'!I40+'Zone 30'!I40+'Zone 31'!I40+'Zone 32'!I40+'Zone 33'!I40+'Zone 34'!I40+'Zone 35'!I40+'Zone 36'!I40</f>
        <v>1</v>
      </c>
      <c r="J40" s="8">
        <f>'Zone 24'!J40+'Zone 25'!J40+'Zone 26'!J40+'Zone 27'!J40+'Zone 28'!J40+'Zone 29'!J40+'Zone 30'!J40+'Zone 31'!J40+'Zone 32'!J40+'Zone 33'!J40+'Zone 34'!J40+'Zone 35'!J40+'Zone 36'!J40</f>
        <v>4</v>
      </c>
      <c r="K40" s="8">
        <f>'Zone 24'!K40+'Zone 25'!K40+'Zone 26'!K40+'Zone 27'!K40+'Zone 28'!K40+'Zone 29'!K40+'Zone 30'!K40+'Zone 31'!K40+'Zone 32'!K40+'Zone 33'!K40+'Zone 34'!K40+'Zone 35'!K40+'Zone 36'!K40</f>
        <v>0</v>
      </c>
      <c r="L40" s="8">
        <f>'Zone 24'!L40+'Zone 25'!L40+'Zone 26'!L40+'Zone 27'!L40+'Zone 28'!L40+'Zone 29'!L40+'Zone 30'!L40+'Zone 31'!L40+'Zone 32'!L40+'Zone 33'!L40+'Zone 34'!L40+'Zone 35'!L40+'Zone 36'!L40</f>
        <v>0</v>
      </c>
      <c r="M40" s="8">
        <f>'Zone 24'!M40+'Zone 25'!M40+'Zone 26'!M40+'Zone 27'!M40+'Zone 28'!M40+'Zone 29'!M40+'Zone 30'!M40+'Zone 31'!M40+'Zone 32'!M40+'Zone 33'!M40+'Zone 34'!M40+'Zone 35'!M40+'Zone 36'!M40</f>
        <v>0</v>
      </c>
      <c r="N40" s="8">
        <f>'Zone 24'!N40+'Zone 25'!N40+'Zone 26'!N40+'Zone 27'!N40+'Zone 28'!N40+'Zone 29'!N40+'Zone 30'!N40+'Zone 31'!N40+'Zone 32'!N40+'Zone 33'!N40+'Zone 34'!N40+'Zone 35'!N40+'Zone 36'!N40</f>
        <v>1</v>
      </c>
      <c r="O40" s="8">
        <f>'Zone 24'!T40+'Zone 25'!T40+'Zone 26'!T40+'Zone 27'!T40+'Zone 28'!T40+'Zone 29'!T40+'Zone 30'!T40+'Zone 31'!T40+'Zone 32'!T40+'Zone 33'!T40+'Zone 34'!T40+'Zone 35'!T40+'Zone 36'!T40</f>
        <v>6</v>
      </c>
      <c r="P40" s="8">
        <f>'Zone 24'!U40+'Zone 25'!U40+'Zone 26'!U40+'Zone 27'!U40+'Zone 28'!U40+'Zone 29'!U40+'Zone 30'!U40+'Zone 31'!U40+'Zone 32'!U40+'Zone 33'!U40+'Zone 34'!U40+'Zone 35'!U40+'Zone 36'!U40</f>
        <v>0</v>
      </c>
    </row>
    <row r="41" spans="1:16" ht="12.75">
      <c r="A41" s="7">
        <v>37</v>
      </c>
      <c r="B41" s="7" t="s">
        <v>103</v>
      </c>
      <c r="C41" s="8">
        <f>'Zone 24'!C41+'Zone 25'!C41+'Zone 26'!C41+'Zone 27'!C41+'Zone 28'!C41+'Zone 29'!C41+'Zone 30'!C41+'Zone 31'!C41+'Zone 32'!C41+'Zone 33'!C41+'Zone 34'!C41+'Zone 35'!C41+'Zone 36'!C41</f>
        <v>5</v>
      </c>
      <c r="D41" s="8">
        <f>'Zone 24'!D41+'Zone 25'!D41+'Zone 26'!D41+'Zone 27'!D41+'Zone 28'!D41+'Zone 29'!D41+'Zone 30'!D41+'Zone 31'!D41+'Zone 32'!D41+'Zone 33'!D41+'Zone 34'!D41+'Zone 35'!D41+'Zone 36'!D41</f>
        <v>1</v>
      </c>
      <c r="E41" s="8">
        <f>'Zone 24'!E41+'Zone 25'!E41+'Zone 26'!E41+'Zone 27'!E41+'Zone 28'!E41+'Zone 29'!E41+'Zone 30'!E41+'Zone 31'!E41+'Zone 32'!E41+'Zone 33'!E41+'Zone 34'!E41+'Zone 35'!E41+'Zone 36'!E41</f>
        <v>0</v>
      </c>
      <c r="F41" s="8">
        <f>'Zone 24'!F41+'Zone 25'!F41+'Zone 26'!F41+'Zone 27'!F41+'Zone 28'!F41+'Zone 29'!F41+'Zone 30'!F41+'Zone 31'!F41+'Zone 32'!F41+'Zone 33'!F41+'Zone 34'!F41+'Zone 35'!F41+'Zone 36'!F41</f>
        <v>1</v>
      </c>
      <c r="G41" s="8">
        <f>'Zone 24'!G41+'Zone 25'!G41+'Zone 26'!G41+'Zone 27'!G41+'Zone 28'!G41+'Zone 29'!G41+'Zone 30'!G41+'Zone 31'!G41+'Zone 32'!G41+'Zone 33'!G41+'Zone 34'!G41+'Zone 35'!G41+'Zone 36'!G41</f>
        <v>0</v>
      </c>
      <c r="H41" s="8">
        <f>'Zone 24'!H41+'Zone 25'!H41+'Zone 26'!H41+'Zone 27'!H41+'Zone 28'!H41+'Zone 29'!H41+'Zone 30'!H41+'Zone 31'!H41+'Zone 32'!H41+'Zone 33'!H41+'Zone 34'!H41+'Zone 35'!H41+'Zone 36'!H41</f>
        <v>0</v>
      </c>
      <c r="I41" s="8">
        <f>'Zone 24'!I41+'Zone 25'!I41+'Zone 26'!I41+'Zone 27'!I41+'Zone 28'!I41+'Zone 29'!I41+'Zone 30'!I41+'Zone 31'!I41+'Zone 32'!I41+'Zone 33'!I41+'Zone 34'!I41+'Zone 35'!I41+'Zone 36'!I41</f>
        <v>3</v>
      </c>
      <c r="J41" s="8">
        <f>'Zone 24'!J41+'Zone 25'!J41+'Zone 26'!J41+'Zone 27'!J41+'Zone 28'!J41+'Zone 29'!J41+'Zone 30'!J41+'Zone 31'!J41+'Zone 32'!J41+'Zone 33'!J41+'Zone 34'!J41+'Zone 35'!J41+'Zone 36'!J41</f>
        <v>0</v>
      </c>
      <c r="K41" s="8">
        <f>'Zone 24'!K41+'Zone 25'!K41+'Zone 26'!K41+'Zone 27'!K41+'Zone 28'!K41+'Zone 29'!K41+'Zone 30'!K41+'Zone 31'!K41+'Zone 32'!K41+'Zone 33'!K41+'Zone 34'!K41+'Zone 35'!K41+'Zone 36'!K41</f>
        <v>0</v>
      </c>
      <c r="L41" s="8">
        <f>'Zone 24'!L41+'Zone 25'!L41+'Zone 26'!L41+'Zone 27'!L41+'Zone 28'!L41+'Zone 29'!L41+'Zone 30'!L41+'Zone 31'!L41+'Zone 32'!L41+'Zone 33'!L41+'Zone 34'!L41+'Zone 35'!L41+'Zone 36'!L41</f>
        <v>0</v>
      </c>
      <c r="M41" s="8">
        <f>'Zone 24'!M41+'Zone 25'!M41+'Zone 26'!M41+'Zone 27'!M41+'Zone 28'!M41+'Zone 29'!M41+'Zone 30'!M41+'Zone 31'!M41+'Zone 32'!M41+'Zone 33'!M41+'Zone 34'!M41+'Zone 35'!M41+'Zone 36'!M41</f>
        <v>0</v>
      </c>
      <c r="N41" s="8">
        <f>'Zone 24'!N41+'Zone 25'!N41+'Zone 26'!N41+'Zone 27'!N41+'Zone 28'!N41+'Zone 29'!N41+'Zone 30'!N41+'Zone 31'!N41+'Zone 32'!N41+'Zone 33'!N41+'Zone 34'!N41+'Zone 35'!N41+'Zone 36'!N41</f>
        <v>0</v>
      </c>
      <c r="O41" s="8">
        <f>'Zone 24'!T41+'Zone 25'!T41+'Zone 26'!T41+'Zone 27'!T41+'Zone 28'!T41+'Zone 29'!T41+'Zone 30'!T41+'Zone 31'!T41+'Zone 32'!T41+'Zone 33'!T41+'Zone 34'!T41+'Zone 35'!T41+'Zone 36'!T41</f>
        <v>2</v>
      </c>
      <c r="P41" s="8">
        <f>'Zone 24'!U41+'Zone 25'!U41+'Zone 26'!U41+'Zone 27'!U41+'Zone 28'!U41+'Zone 29'!U41+'Zone 30'!U41+'Zone 31'!U41+'Zone 32'!U41+'Zone 33'!U41+'Zone 34'!U41+'Zone 35'!U41+'Zone 36'!U41</f>
        <v>0</v>
      </c>
    </row>
    <row r="42" spans="1:16" ht="12.75">
      <c r="A42" s="7">
        <v>38</v>
      </c>
      <c r="B42" s="7" t="s">
        <v>104</v>
      </c>
      <c r="C42" s="8">
        <f>'Zone 24'!C42+'Zone 25'!C42+'Zone 26'!C42+'Zone 27'!C42+'Zone 28'!C42+'Zone 29'!C42+'Zone 30'!C42+'Zone 31'!C42+'Zone 32'!C42+'Zone 33'!C42+'Zone 34'!C42+'Zone 35'!C42+'Zone 36'!C42</f>
        <v>12</v>
      </c>
      <c r="D42" s="8">
        <f>'Zone 24'!D42+'Zone 25'!D42+'Zone 26'!D42+'Zone 27'!D42+'Zone 28'!D42+'Zone 29'!D42+'Zone 30'!D42+'Zone 31'!D42+'Zone 32'!D42+'Zone 33'!D42+'Zone 34'!D42+'Zone 35'!D42+'Zone 36'!D42</f>
        <v>3</v>
      </c>
      <c r="E42" s="8">
        <f>'Zone 24'!E42+'Zone 25'!E42+'Zone 26'!E42+'Zone 27'!E42+'Zone 28'!E42+'Zone 29'!E42+'Zone 30'!E42+'Zone 31'!E42+'Zone 32'!E42+'Zone 33'!E42+'Zone 34'!E42+'Zone 35'!E42+'Zone 36'!E42</f>
        <v>1</v>
      </c>
      <c r="F42" s="8">
        <f>'Zone 24'!F42+'Zone 25'!F42+'Zone 26'!F42+'Zone 27'!F42+'Zone 28'!F42+'Zone 29'!F42+'Zone 30'!F42+'Zone 31'!F42+'Zone 32'!F42+'Zone 33'!F42+'Zone 34'!F42+'Zone 35'!F42+'Zone 36'!F42</f>
        <v>0</v>
      </c>
      <c r="G42" s="8">
        <f>'Zone 24'!G42+'Zone 25'!G42+'Zone 26'!G42+'Zone 27'!G42+'Zone 28'!G42+'Zone 29'!G42+'Zone 30'!G42+'Zone 31'!G42+'Zone 32'!G42+'Zone 33'!G42+'Zone 34'!G42+'Zone 35'!G42+'Zone 36'!G42</f>
        <v>2</v>
      </c>
      <c r="H42" s="8">
        <f>'Zone 24'!H42+'Zone 25'!H42+'Zone 26'!H42+'Zone 27'!H42+'Zone 28'!H42+'Zone 29'!H42+'Zone 30'!H42+'Zone 31'!H42+'Zone 32'!H42+'Zone 33'!H42+'Zone 34'!H42+'Zone 35'!H42+'Zone 36'!H42</f>
        <v>2</v>
      </c>
      <c r="I42" s="8">
        <f>'Zone 24'!I42+'Zone 25'!I42+'Zone 26'!I42+'Zone 27'!I42+'Zone 28'!I42+'Zone 29'!I42+'Zone 30'!I42+'Zone 31'!I42+'Zone 32'!I42+'Zone 33'!I42+'Zone 34'!I42+'Zone 35'!I42+'Zone 36'!I42</f>
        <v>5</v>
      </c>
      <c r="J42" s="8">
        <f>'Zone 24'!J42+'Zone 25'!J42+'Zone 26'!J42+'Zone 27'!J42+'Zone 28'!J42+'Zone 29'!J42+'Zone 30'!J42+'Zone 31'!J42+'Zone 32'!J42+'Zone 33'!J42+'Zone 34'!J42+'Zone 35'!J42+'Zone 36'!J42</f>
        <v>4</v>
      </c>
      <c r="K42" s="8">
        <f>'Zone 24'!K42+'Zone 25'!K42+'Zone 26'!K42+'Zone 27'!K42+'Zone 28'!K42+'Zone 29'!K42+'Zone 30'!K42+'Zone 31'!K42+'Zone 32'!K42+'Zone 33'!K42+'Zone 34'!K42+'Zone 35'!K42+'Zone 36'!K42</f>
        <v>0</v>
      </c>
      <c r="L42" s="8">
        <f>'Zone 24'!L42+'Zone 25'!L42+'Zone 26'!L42+'Zone 27'!L42+'Zone 28'!L42+'Zone 29'!L42+'Zone 30'!L42+'Zone 31'!L42+'Zone 32'!L42+'Zone 33'!L42+'Zone 34'!L42+'Zone 35'!L42+'Zone 36'!L42</f>
        <v>0</v>
      </c>
      <c r="M42" s="8">
        <f>'Zone 24'!M42+'Zone 25'!M42+'Zone 26'!M42+'Zone 27'!M42+'Zone 28'!M42+'Zone 29'!M42+'Zone 30'!M42+'Zone 31'!M42+'Zone 32'!M42+'Zone 33'!M42+'Zone 34'!M42+'Zone 35'!M42+'Zone 36'!M42</f>
        <v>0</v>
      </c>
      <c r="N42" s="8">
        <f>'Zone 24'!N42+'Zone 25'!N42+'Zone 26'!N42+'Zone 27'!N42+'Zone 28'!N42+'Zone 29'!N42+'Zone 30'!N42+'Zone 31'!N42+'Zone 32'!N42+'Zone 33'!N42+'Zone 34'!N42+'Zone 35'!N42+'Zone 36'!N42</f>
        <v>1</v>
      </c>
      <c r="O42" s="8">
        <f>'Zone 24'!T42+'Zone 25'!T42+'Zone 26'!T42+'Zone 27'!T42+'Zone 28'!T42+'Zone 29'!T42+'Zone 30'!T42+'Zone 31'!T42+'Zone 32'!T42+'Zone 33'!T42+'Zone 34'!T42+'Zone 35'!T42+'Zone 36'!T42</f>
        <v>1</v>
      </c>
      <c r="P42" s="8">
        <f>'Zone 24'!U42+'Zone 25'!U42+'Zone 26'!U42+'Zone 27'!U42+'Zone 28'!U42+'Zone 29'!U42+'Zone 30'!U42+'Zone 31'!U42+'Zone 32'!U42+'Zone 33'!U42+'Zone 34'!U42+'Zone 35'!U42+'Zone 36'!U42</f>
        <v>0</v>
      </c>
    </row>
    <row r="43" spans="1:16" ht="12.75">
      <c r="A43" s="7">
        <v>39</v>
      </c>
      <c r="B43" s="7" t="s">
        <v>105</v>
      </c>
      <c r="C43" s="8">
        <f>'Zone 24'!C43+'Zone 25'!C43+'Zone 26'!C43+'Zone 27'!C43+'Zone 28'!C43+'Zone 29'!C43+'Zone 30'!C43+'Zone 31'!C43+'Zone 32'!C43+'Zone 33'!C43+'Zone 34'!C43+'Zone 35'!C43+'Zone 36'!C43</f>
        <v>14</v>
      </c>
      <c r="D43" s="8">
        <f>'Zone 24'!D43+'Zone 25'!D43+'Zone 26'!D43+'Zone 27'!D43+'Zone 28'!D43+'Zone 29'!D43+'Zone 30'!D43+'Zone 31'!D43+'Zone 32'!D43+'Zone 33'!D43+'Zone 34'!D43+'Zone 35'!D43+'Zone 36'!D43</f>
        <v>3</v>
      </c>
      <c r="E43" s="8">
        <f>'Zone 24'!E43+'Zone 25'!E43+'Zone 26'!E43+'Zone 27'!E43+'Zone 28'!E43+'Zone 29'!E43+'Zone 30'!E43+'Zone 31'!E43+'Zone 32'!E43+'Zone 33'!E43+'Zone 34'!E43+'Zone 35'!E43+'Zone 36'!E43</f>
        <v>0</v>
      </c>
      <c r="F43" s="8">
        <f>'Zone 24'!F43+'Zone 25'!F43+'Zone 26'!F43+'Zone 27'!F43+'Zone 28'!F43+'Zone 29'!F43+'Zone 30'!F43+'Zone 31'!F43+'Zone 32'!F43+'Zone 33'!F43+'Zone 34'!F43+'Zone 35'!F43+'Zone 36'!F43</f>
        <v>1</v>
      </c>
      <c r="G43" s="8">
        <f>'Zone 24'!G43+'Zone 25'!G43+'Zone 26'!G43+'Zone 27'!G43+'Zone 28'!G43+'Zone 29'!G43+'Zone 30'!G43+'Zone 31'!G43+'Zone 32'!G43+'Zone 33'!G43+'Zone 34'!G43+'Zone 35'!G43+'Zone 36'!G43</f>
        <v>3</v>
      </c>
      <c r="H43" s="8">
        <f>'Zone 24'!H43+'Zone 25'!H43+'Zone 26'!H43+'Zone 27'!H43+'Zone 28'!H43+'Zone 29'!H43+'Zone 30'!H43+'Zone 31'!H43+'Zone 32'!H43+'Zone 33'!H43+'Zone 34'!H43+'Zone 35'!H43+'Zone 36'!H43</f>
        <v>0</v>
      </c>
      <c r="I43" s="8">
        <f>'Zone 24'!I43+'Zone 25'!I43+'Zone 26'!I43+'Zone 27'!I43+'Zone 28'!I43+'Zone 29'!I43+'Zone 30'!I43+'Zone 31'!I43+'Zone 32'!I43+'Zone 33'!I43+'Zone 34'!I43+'Zone 35'!I43+'Zone 36'!I43</f>
        <v>0</v>
      </c>
      <c r="J43" s="8">
        <f>'Zone 24'!J43+'Zone 25'!J43+'Zone 26'!J43+'Zone 27'!J43+'Zone 28'!J43+'Zone 29'!J43+'Zone 30'!J43+'Zone 31'!J43+'Zone 32'!J43+'Zone 33'!J43+'Zone 34'!J43+'Zone 35'!J43+'Zone 36'!J43</f>
        <v>2</v>
      </c>
      <c r="K43" s="8">
        <f>'Zone 24'!K43+'Zone 25'!K43+'Zone 26'!K43+'Zone 27'!K43+'Zone 28'!K43+'Zone 29'!K43+'Zone 30'!K43+'Zone 31'!K43+'Zone 32'!K43+'Zone 33'!K43+'Zone 34'!K43+'Zone 35'!K43+'Zone 36'!K43</f>
        <v>0</v>
      </c>
      <c r="L43" s="8">
        <f>'Zone 24'!L43+'Zone 25'!L43+'Zone 26'!L43+'Zone 27'!L43+'Zone 28'!L43+'Zone 29'!L43+'Zone 30'!L43+'Zone 31'!L43+'Zone 32'!L43+'Zone 33'!L43+'Zone 34'!L43+'Zone 35'!L43+'Zone 36'!L43</f>
        <v>0</v>
      </c>
      <c r="M43" s="8">
        <f>'Zone 24'!M43+'Zone 25'!M43+'Zone 26'!M43+'Zone 27'!M43+'Zone 28'!M43+'Zone 29'!M43+'Zone 30'!M43+'Zone 31'!M43+'Zone 32'!M43+'Zone 33'!M43+'Zone 34'!M43+'Zone 35'!M43+'Zone 36'!M43</f>
        <v>2</v>
      </c>
      <c r="N43" s="8">
        <f>'Zone 24'!N43+'Zone 25'!N43+'Zone 26'!N43+'Zone 27'!N43+'Zone 28'!N43+'Zone 29'!N43+'Zone 30'!N43+'Zone 31'!N43+'Zone 32'!N43+'Zone 33'!N43+'Zone 34'!N43+'Zone 35'!N43+'Zone 36'!N43</f>
        <v>0</v>
      </c>
      <c r="O43" s="8">
        <f>'Zone 24'!T43+'Zone 25'!T43+'Zone 26'!T43+'Zone 27'!T43+'Zone 28'!T43+'Zone 29'!T43+'Zone 30'!T43+'Zone 31'!T43+'Zone 32'!T43+'Zone 33'!T43+'Zone 34'!T43+'Zone 35'!T43+'Zone 36'!T43</f>
        <v>0</v>
      </c>
      <c r="P43" s="8">
        <f>'Zone 24'!U43+'Zone 25'!U43+'Zone 26'!U43+'Zone 27'!U43+'Zone 28'!U43+'Zone 29'!U43+'Zone 30'!U43+'Zone 31'!U43+'Zone 32'!U43+'Zone 33'!U43+'Zone 34'!U43+'Zone 35'!U43+'Zone 36'!U43</f>
        <v>0</v>
      </c>
    </row>
    <row r="44" spans="1:16" ht="12.75">
      <c r="A44" s="7">
        <v>40</v>
      </c>
      <c r="B44" s="7" t="s">
        <v>106</v>
      </c>
      <c r="C44" s="8">
        <f>'Zone 24'!C44+'Zone 25'!C44+'Zone 26'!C44+'Zone 27'!C44+'Zone 28'!C44+'Zone 29'!C44+'Zone 30'!C44+'Zone 31'!C44+'Zone 32'!C44+'Zone 33'!C44+'Zone 34'!C44+'Zone 35'!C44+'Zone 36'!C44</f>
        <v>11</v>
      </c>
      <c r="D44" s="8">
        <f>'Zone 24'!D44+'Zone 25'!D44+'Zone 26'!D44+'Zone 27'!D44+'Zone 28'!D44+'Zone 29'!D44+'Zone 30'!D44+'Zone 31'!D44+'Zone 32'!D44+'Zone 33'!D44+'Zone 34'!D44+'Zone 35'!D44+'Zone 36'!D44</f>
        <v>5</v>
      </c>
      <c r="E44" s="8">
        <f>'Zone 24'!E44+'Zone 25'!E44+'Zone 26'!E44+'Zone 27'!E44+'Zone 28'!E44+'Zone 29'!E44+'Zone 30'!E44+'Zone 31'!E44+'Zone 32'!E44+'Zone 33'!E44+'Zone 34'!E44+'Zone 35'!E44+'Zone 36'!E44</f>
        <v>0</v>
      </c>
      <c r="F44" s="8">
        <f>'Zone 24'!F44+'Zone 25'!F44+'Zone 26'!F44+'Zone 27'!F44+'Zone 28'!F44+'Zone 29'!F44+'Zone 30'!F44+'Zone 31'!F44+'Zone 32'!F44+'Zone 33'!F44+'Zone 34'!F44+'Zone 35'!F44+'Zone 36'!F44</f>
        <v>1</v>
      </c>
      <c r="G44" s="8">
        <f>'Zone 24'!G44+'Zone 25'!G44+'Zone 26'!G44+'Zone 27'!G44+'Zone 28'!G44+'Zone 29'!G44+'Zone 30'!G44+'Zone 31'!G44+'Zone 32'!G44+'Zone 33'!G44+'Zone 34'!G44+'Zone 35'!G44+'Zone 36'!G44</f>
        <v>1</v>
      </c>
      <c r="H44" s="8">
        <f>'Zone 24'!H44+'Zone 25'!H44+'Zone 26'!H44+'Zone 27'!H44+'Zone 28'!H44+'Zone 29'!H44+'Zone 30'!H44+'Zone 31'!H44+'Zone 32'!H44+'Zone 33'!H44+'Zone 34'!H44+'Zone 35'!H44+'Zone 36'!H44</f>
        <v>1</v>
      </c>
      <c r="I44" s="8">
        <f>'Zone 24'!I44+'Zone 25'!I44+'Zone 26'!I44+'Zone 27'!I44+'Zone 28'!I44+'Zone 29'!I44+'Zone 30'!I44+'Zone 31'!I44+'Zone 32'!I44+'Zone 33'!I44+'Zone 34'!I44+'Zone 35'!I44+'Zone 36'!I44</f>
        <v>3</v>
      </c>
      <c r="J44" s="8">
        <f>'Zone 24'!J44+'Zone 25'!J44+'Zone 26'!J44+'Zone 27'!J44+'Zone 28'!J44+'Zone 29'!J44+'Zone 30'!J44+'Zone 31'!J44+'Zone 32'!J44+'Zone 33'!J44+'Zone 34'!J44+'Zone 35'!J44+'Zone 36'!J44</f>
        <v>1</v>
      </c>
      <c r="K44" s="8">
        <f>'Zone 24'!K44+'Zone 25'!K44+'Zone 26'!K44+'Zone 27'!K44+'Zone 28'!K44+'Zone 29'!K44+'Zone 30'!K44+'Zone 31'!K44+'Zone 32'!K44+'Zone 33'!K44+'Zone 34'!K44+'Zone 35'!K44+'Zone 36'!K44</f>
        <v>0</v>
      </c>
      <c r="L44" s="8">
        <f>'Zone 24'!L44+'Zone 25'!L44+'Zone 26'!L44+'Zone 27'!L44+'Zone 28'!L44+'Zone 29'!L44+'Zone 30'!L44+'Zone 31'!L44+'Zone 32'!L44+'Zone 33'!L44+'Zone 34'!L44+'Zone 35'!L44+'Zone 36'!L44</f>
        <v>0</v>
      </c>
      <c r="M44" s="8">
        <f>'Zone 24'!M44+'Zone 25'!M44+'Zone 26'!M44+'Zone 27'!M44+'Zone 28'!M44+'Zone 29'!M44+'Zone 30'!M44+'Zone 31'!M44+'Zone 32'!M44+'Zone 33'!M44+'Zone 34'!M44+'Zone 35'!M44+'Zone 36'!M44</f>
        <v>0</v>
      </c>
      <c r="N44" s="8">
        <f>'Zone 24'!N44+'Zone 25'!N44+'Zone 26'!N44+'Zone 27'!N44+'Zone 28'!N44+'Zone 29'!N44+'Zone 30'!N44+'Zone 31'!N44+'Zone 32'!N44+'Zone 33'!N44+'Zone 34'!N44+'Zone 35'!N44+'Zone 36'!N44</f>
        <v>0</v>
      </c>
      <c r="O44" s="8">
        <f>'Zone 24'!T44+'Zone 25'!T44+'Zone 26'!T44+'Zone 27'!T44+'Zone 28'!T44+'Zone 29'!T44+'Zone 30'!T44+'Zone 31'!T44+'Zone 32'!T44+'Zone 33'!T44+'Zone 34'!T44+'Zone 35'!T44+'Zone 36'!T44</f>
        <v>2</v>
      </c>
      <c r="P44" s="8">
        <f>'Zone 24'!U44+'Zone 25'!U44+'Zone 26'!U44+'Zone 27'!U44+'Zone 28'!U44+'Zone 29'!U44+'Zone 30'!U44+'Zone 31'!U44+'Zone 32'!U44+'Zone 33'!U44+'Zone 34'!U44+'Zone 35'!U44+'Zone 36'!U44</f>
        <v>0</v>
      </c>
    </row>
    <row r="45" spans="1:16" ht="12.75">
      <c r="A45" s="7">
        <v>41</v>
      </c>
      <c r="B45" s="7" t="s">
        <v>107</v>
      </c>
      <c r="C45" s="8">
        <f>'Zone 24'!C45+'Zone 25'!C45+'Zone 26'!C45+'Zone 27'!C45+'Zone 28'!C45+'Zone 29'!C45+'Zone 30'!C45+'Zone 31'!C45+'Zone 32'!C45+'Zone 33'!C45+'Zone 34'!C45+'Zone 35'!C45+'Zone 36'!C45</f>
        <v>6</v>
      </c>
      <c r="D45" s="8">
        <f>'Zone 24'!D45+'Zone 25'!D45+'Zone 26'!D45+'Zone 27'!D45+'Zone 28'!D45+'Zone 29'!D45+'Zone 30'!D45+'Zone 31'!D45+'Zone 32'!D45+'Zone 33'!D45+'Zone 34'!D45+'Zone 35'!D45+'Zone 36'!D45</f>
        <v>4</v>
      </c>
      <c r="E45" s="8">
        <f>'Zone 24'!E45+'Zone 25'!E45+'Zone 26'!E45+'Zone 27'!E45+'Zone 28'!E45+'Zone 29'!E45+'Zone 30'!E45+'Zone 31'!E45+'Zone 32'!E45+'Zone 33'!E45+'Zone 34'!E45+'Zone 35'!E45+'Zone 36'!E45</f>
        <v>0</v>
      </c>
      <c r="F45" s="8">
        <f>'Zone 24'!F45+'Zone 25'!F45+'Zone 26'!F45+'Zone 27'!F45+'Zone 28'!F45+'Zone 29'!F45+'Zone 30'!F45+'Zone 31'!F45+'Zone 32'!F45+'Zone 33'!F45+'Zone 34'!F45+'Zone 35'!F45+'Zone 36'!F45</f>
        <v>0</v>
      </c>
      <c r="G45" s="8">
        <f>'Zone 24'!G45+'Zone 25'!G45+'Zone 26'!G45+'Zone 27'!G45+'Zone 28'!G45+'Zone 29'!G45+'Zone 30'!G45+'Zone 31'!G45+'Zone 32'!G45+'Zone 33'!G45+'Zone 34'!G45+'Zone 35'!G45+'Zone 36'!G45</f>
        <v>0</v>
      </c>
      <c r="H45" s="8">
        <f>'Zone 24'!H45+'Zone 25'!H45+'Zone 26'!H45+'Zone 27'!H45+'Zone 28'!H45+'Zone 29'!H45+'Zone 30'!H45+'Zone 31'!H45+'Zone 32'!H45+'Zone 33'!H45+'Zone 34'!H45+'Zone 35'!H45+'Zone 36'!H45</f>
        <v>0</v>
      </c>
      <c r="I45" s="8">
        <f>'Zone 24'!I45+'Zone 25'!I45+'Zone 26'!I45+'Zone 27'!I45+'Zone 28'!I45+'Zone 29'!I45+'Zone 30'!I45+'Zone 31'!I45+'Zone 32'!I45+'Zone 33'!I45+'Zone 34'!I45+'Zone 35'!I45+'Zone 36'!I45</f>
        <v>1</v>
      </c>
      <c r="J45" s="8">
        <f>'Zone 24'!J45+'Zone 25'!J45+'Zone 26'!J45+'Zone 27'!J45+'Zone 28'!J45+'Zone 29'!J45+'Zone 30'!J45+'Zone 31'!J45+'Zone 32'!J45+'Zone 33'!J45+'Zone 34'!J45+'Zone 35'!J45+'Zone 36'!J45</f>
        <v>0</v>
      </c>
      <c r="K45" s="8">
        <f>'Zone 24'!K45+'Zone 25'!K45+'Zone 26'!K45+'Zone 27'!K45+'Zone 28'!K45+'Zone 29'!K45+'Zone 30'!K45+'Zone 31'!K45+'Zone 32'!K45+'Zone 33'!K45+'Zone 34'!K45+'Zone 35'!K45+'Zone 36'!K45</f>
        <v>0</v>
      </c>
      <c r="L45" s="8">
        <f>'Zone 24'!L45+'Zone 25'!L45+'Zone 26'!L45+'Zone 27'!L45+'Zone 28'!L45+'Zone 29'!L45+'Zone 30'!L45+'Zone 31'!L45+'Zone 32'!L45+'Zone 33'!L45+'Zone 34'!L45+'Zone 35'!L45+'Zone 36'!L45</f>
        <v>0</v>
      </c>
      <c r="M45" s="8">
        <f>'Zone 24'!M45+'Zone 25'!M45+'Zone 26'!M45+'Zone 27'!M45+'Zone 28'!M45+'Zone 29'!M45+'Zone 30'!M45+'Zone 31'!M45+'Zone 32'!M45+'Zone 33'!M45+'Zone 34'!M45+'Zone 35'!M45+'Zone 36'!M45</f>
        <v>0</v>
      </c>
      <c r="N45" s="8">
        <f>'Zone 24'!N45+'Zone 25'!N45+'Zone 26'!N45+'Zone 27'!N45+'Zone 28'!N45+'Zone 29'!N45+'Zone 30'!N45+'Zone 31'!N45+'Zone 32'!N45+'Zone 33'!N45+'Zone 34'!N45+'Zone 35'!N45+'Zone 36'!N45</f>
        <v>0</v>
      </c>
      <c r="O45" s="8">
        <f>'Zone 24'!T45+'Zone 25'!T45+'Zone 26'!T45+'Zone 27'!T45+'Zone 28'!T45+'Zone 29'!T45+'Zone 30'!T45+'Zone 31'!T45+'Zone 32'!T45+'Zone 33'!T45+'Zone 34'!T45+'Zone 35'!T45+'Zone 36'!T45</f>
        <v>0</v>
      </c>
      <c r="P45" s="8">
        <f>'Zone 24'!U45+'Zone 25'!U45+'Zone 26'!U45+'Zone 27'!U45+'Zone 28'!U45+'Zone 29'!U45+'Zone 30'!U45+'Zone 31'!U45+'Zone 32'!U45+'Zone 33'!U45+'Zone 34'!U45+'Zone 35'!U45+'Zone 36'!U45</f>
        <v>0</v>
      </c>
    </row>
    <row r="46" spans="1:16" ht="12.75">
      <c r="A46" s="7">
        <v>42</v>
      </c>
      <c r="B46" s="7" t="s">
        <v>108</v>
      </c>
      <c r="C46" s="8">
        <f>'Zone 24'!C46+'Zone 25'!C46+'Zone 26'!C46+'Zone 27'!C46+'Zone 28'!C46+'Zone 29'!C46+'Zone 30'!C46+'Zone 31'!C46+'Zone 32'!C46+'Zone 33'!C46+'Zone 34'!C46+'Zone 35'!C46+'Zone 36'!C46</f>
        <v>7</v>
      </c>
      <c r="D46" s="8">
        <f>'Zone 24'!D46+'Zone 25'!D46+'Zone 26'!D46+'Zone 27'!D46+'Zone 28'!D46+'Zone 29'!D46+'Zone 30'!D46+'Zone 31'!D46+'Zone 32'!D46+'Zone 33'!D46+'Zone 34'!D46+'Zone 35'!D46+'Zone 36'!D46</f>
        <v>0</v>
      </c>
      <c r="E46" s="8">
        <f>'Zone 24'!E46+'Zone 25'!E46+'Zone 26'!E46+'Zone 27'!E46+'Zone 28'!E46+'Zone 29'!E46+'Zone 30'!E46+'Zone 31'!E46+'Zone 32'!E46+'Zone 33'!E46+'Zone 34'!E46+'Zone 35'!E46+'Zone 36'!E46</f>
        <v>0</v>
      </c>
      <c r="F46" s="8">
        <f>'Zone 24'!F46+'Zone 25'!F46+'Zone 26'!F46+'Zone 27'!F46+'Zone 28'!F46+'Zone 29'!F46+'Zone 30'!F46+'Zone 31'!F46+'Zone 32'!F46+'Zone 33'!F46+'Zone 34'!F46+'Zone 35'!F46+'Zone 36'!F46</f>
        <v>0</v>
      </c>
      <c r="G46" s="8">
        <f>'Zone 24'!G46+'Zone 25'!G46+'Zone 26'!G46+'Zone 27'!G46+'Zone 28'!G46+'Zone 29'!G46+'Zone 30'!G46+'Zone 31'!G46+'Zone 32'!G46+'Zone 33'!G46+'Zone 34'!G46+'Zone 35'!G46+'Zone 36'!G46</f>
        <v>0</v>
      </c>
      <c r="H46" s="8">
        <f>'Zone 24'!H46+'Zone 25'!H46+'Zone 26'!H46+'Zone 27'!H46+'Zone 28'!H46+'Zone 29'!H46+'Zone 30'!H46+'Zone 31'!H46+'Zone 32'!H46+'Zone 33'!H46+'Zone 34'!H46+'Zone 35'!H46+'Zone 36'!H46</f>
        <v>0</v>
      </c>
      <c r="I46" s="8">
        <f>'Zone 24'!I46+'Zone 25'!I46+'Zone 26'!I46+'Zone 27'!I46+'Zone 28'!I46+'Zone 29'!I46+'Zone 30'!I46+'Zone 31'!I46+'Zone 32'!I46+'Zone 33'!I46+'Zone 34'!I46+'Zone 35'!I46+'Zone 36'!I46</f>
        <v>1</v>
      </c>
      <c r="J46" s="8">
        <f>'Zone 24'!J46+'Zone 25'!J46+'Zone 26'!J46+'Zone 27'!J46+'Zone 28'!J46+'Zone 29'!J46+'Zone 30'!J46+'Zone 31'!J46+'Zone 32'!J46+'Zone 33'!J46+'Zone 34'!J46+'Zone 35'!J46+'Zone 36'!J46</f>
        <v>1</v>
      </c>
      <c r="K46" s="8">
        <f>'Zone 24'!K46+'Zone 25'!K46+'Zone 26'!K46+'Zone 27'!K46+'Zone 28'!K46+'Zone 29'!K46+'Zone 30'!K46+'Zone 31'!K46+'Zone 32'!K46+'Zone 33'!K46+'Zone 34'!K46+'Zone 35'!K46+'Zone 36'!K46</f>
        <v>0</v>
      </c>
      <c r="L46" s="8">
        <f>'Zone 24'!L46+'Zone 25'!L46+'Zone 26'!L46+'Zone 27'!L46+'Zone 28'!L46+'Zone 29'!L46+'Zone 30'!L46+'Zone 31'!L46+'Zone 32'!L46+'Zone 33'!L46+'Zone 34'!L46+'Zone 35'!L46+'Zone 36'!L46</f>
        <v>0</v>
      </c>
      <c r="M46" s="8">
        <f>'Zone 24'!M46+'Zone 25'!M46+'Zone 26'!M46+'Zone 27'!M46+'Zone 28'!M46+'Zone 29'!M46+'Zone 30'!M46+'Zone 31'!M46+'Zone 32'!M46+'Zone 33'!M46+'Zone 34'!M46+'Zone 35'!M46+'Zone 36'!M46</f>
        <v>1</v>
      </c>
      <c r="N46" s="8">
        <f>'Zone 24'!N46+'Zone 25'!N46+'Zone 26'!N46+'Zone 27'!N46+'Zone 28'!N46+'Zone 29'!N46+'Zone 30'!N46+'Zone 31'!N46+'Zone 32'!N46+'Zone 33'!N46+'Zone 34'!N46+'Zone 35'!N46+'Zone 36'!N46</f>
        <v>0</v>
      </c>
      <c r="O46" s="8">
        <f>'Zone 24'!T46+'Zone 25'!T46+'Zone 26'!T46+'Zone 27'!T46+'Zone 28'!T46+'Zone 29'!T46+'Zone 30'!T46+'Zone 31'!T46+'Zone 32'!T46+'Zone 33'!T46+'Zone 34'!T46+'Zone 35'!T46+'Zone 36'!T46</f>
        <v>0</v>
      </c>
      <c r="P46" s="8">
        <f>'Zone 24'!U46+'Zone 25'!U46+'Zone 26'!U46+'Zone 27'!U46+'Zone 28'!U46+'Zone 29'!U46+'Zone 30'!U46+'Zone 31'!U46+'Zone 32'!U46+'Zone 33'!U46+'Zone 34'!U46+'Zone 35'!U46+'Zone 36'!U46</f>
        <v>0</v>
      </c>
    </row>
    <row r="47" spans="1:16" ht="12.75">
      <c r="A47" s="7">
        <v>43</v>
      </c>
      <c r="B47" s="7" t="s">
        <v>109</v>
      </c>
      <c r="C47" s="8">
        <f>'Zone 24'!C47+'Zone 25'!C47+'Zone 26'!C47+'Zone 27'!C47+'Zone 28'!C47+'Zone 29'!C47+'Zone 30'!C47+'Zone 31'!C47+'Zone 32'!C47+'Zone 33'!C47+'Zone 34'!C47+'Zone 35'!C47+'Zone 36'!C47</f>
        <v>7</v>
      </c>
      <c r="D47" s="8">
        <f>'Zone 24'!D47+'Zone 25'!D47+'Zone 26'!D47+'Zone 27'!D47+'Zone 28'!D47+'Zone 29'!D47+'Zone 30'!D47+'Zone 31'!D47+'Zone 32'!D47+'Zone 33'!D47+'Zone 34'!D47+'Zone 35'!D47+'Zone 36'!D47</f>
        <v>2</v>
      </c>
      <c r="E47" s="8">
        <f>'Zone 24'!E47+'Zone 25'!E47+'Zone 26'!E47+'Zone 27'!E47+'Zone 28'!E47+'Zone 29'!E47+'Zone 30'!E47+'Zone 31'!E47+'Zone 32'!E47+'Zone 33'!E47+'Zone 34'!E47+'Zone 35'!E47+'Zone 36'!E47</f>
        <v>0</v>
      </c>
      <c r="F47" s="8">
        <f>'Zone 24'!F47+'Zone 25'!F47+'Zone 26'!F47+'Zone 27'!F47+'Zone 28'!F47+'Zone 29'!F47+'Zone 30'!F47+'Zone 31'!F47+'Zone 32'!F47+'Zone 33'!F47+'Zone 34'!F47+'Zone 35'!F47+'Zone 36'!F47</f>
        <v>0</v>
      </c>
      <c r="G47" s="8">
        <f>'Zone 24'!G47+'Zone 25'!G47+'Zone 26'!G47+'Zone 27'!G47+'Zone 28'!G47+'Zone 29'!G47+'Zone 30'!G47+'Zone 31'!G47+'Zone 32'!G47+'Zone 33'!G47+'Zone 34'!G47+'Zone 35'!G47+'Zone 36'!G47</f>
        <v>0</v>
      </c>
      <c r="H47" s="8">
        <f>'Zone 24'!H47+'Zone 25'!H47+'Zone 26'!H47+'Zone 27'!H47+'Zone 28'!H47+'Zone 29'!H47+'Zone 30'!H47+'Zone 31'!H47+'Zone 32'!H47+'Zone 33'!H47+'Zone 34'!H47+'Zone 35'!H47+'Zone 36'!H47</f>
        <v>0</v>
      </c>
      <c r="I47" s="8">
        <f>'Zone 24'!I47+'Zone 25'!I47+'Zone 26'!I47+'Zone 27'!I47+'Zone 28'!I47+'Zone 29'!I47+'Zone 30'!I47+'Zone 31'!I47+'Zone 32'!I47+'Zone 33'!I47+'Zone 34'!I47+'Zone 35'!I47+'Zone 36'!I47</f>
        <v>3</v>
      </c>
      <c r="J47" s="8">
        <f>'Zone 24'!J47+'Zone 25'!J47+'Zone 26'!J47+'Zone 27'!J47+'Zone 28'!J47+'Zone 29'!J47+'Zone 30'!J47+'Zone 31'!J47+'Zone 32'!J47+'Zone 33'!J47+'Zone 34'!J47+'Zone 35'!J47+'Zone 36'!J47</f>
        <v>0</v>
      </c>
      <c r="K47" s="8">
        <f>'Zone 24'!K47+'Zone 25'!K47+'Zone 26'!K47+'Zone 27'!K47+'Zone 28'!K47+'Zone 29'!K47+'Zone 30'!K47+'Zone 31'!K47+'Zone 32'!K47+'Zone 33'!K47+'Zone 34'!K47+'Zone 35'!K47+'Zone 36'!K47</f>
        <v>0</v>
      </c>
      <c r="L47" s="8">
        <f>'Zone 24'!L47+'Zone 25'!L47+'Zone 26'!L47+'Zone 27'!L47+'Zone 28'!L47+'Zone 29'!L47+'Zone 30'!L47+'Zone 31'!L47+'Zone 32'!L47+'Zone 33'!L47+'Zone 34'!L47+'Zone 35'!L47+'Zone 36'!L47</f>
        <v>0</v>
      </c>
      <c r="M47" s="8">
        <f>'Zone 24'!M47+'Zone 25'!M47+'Zone 26'!M47+'Zone 27'!M47+'Zone 28'!M47+'Zone 29'!M47+'Zone 30'!M47+'Zone 31'!M47+'Zone 32'!M47+'Zone 33'!M47+'Zone 34'!M47+'Zone 35'!M47+'Zone 36'!M47</f>
        <v>0</v>
      </c>
      <c r="N47" s="8">
        <f>'Zone 24'!N47+'Zone 25'!N47+'Zone 26'!N47+'Zone 27'!N47+'Zone 28'!N47+'Zone 29'!N47+'Zone 30'!N47+'Zone 31'!N47+'Zone 32'!N47+'Zone 33'!N47+'Zone 34'!N47+'Zone 35'!N47+'Zone 36'!N47</f>
        <v>1</v>
      </c>
      <c r="O47" s="8">
        <f>'Zone 24'!T47+'Zone 25'!T47+'Zone 26'!T47+'Zone 27'!T47+'Zone 28'!T47+'Zone 29'!T47+'Zone 30'!T47+'Zone 31'!T47+'Zone 32'!T47+'Zone 33'!T47+'Zone 34'!T47+'Zone 35'!T47+'Zone 36'!T47</f>
        <v>1</v>
      </c>
      <c r="P47" s="8">
        <f>'Zone 24'!U47+'Zone 25'!U47+'Zone 26'!U47+'Zone 27'!U47+'Zone 28'!U47+'Zone 29'!U47+'Zone 30'!U47+'Zone 31'!U47+'Zone 32'!U47+'Zone 33'!U47+'Zone 34'!U47+'Zone 35'!U47+'Zone 36'!U47</f>
        <v>0</v>
      </c>
    </row>
    <row r="48" spans="1:16" ht="12.75">
      <c r="A48" s="7">
        <v>44</v>
      </c>
      <c r="B48" s="7" t="s">
        <v>110</v>
      </c>
      <c r="C48" s="8">
        <f>'Zone 24'!C48+'Zone 25'!C48+'Zone 26'!C48+'Zone 27'!C48+'Zone 28'!C48+'Zone 29'!C48+'Zone 30'!C48+'Zone 31'!C48+'Zone 32'!C48+'Zone 33'!C48+'Zone 34'!C48+'Zone 35'!C48+'Zone 36'!C48</f>
        <v>5</v>
      </c>
      <c r="D48" s="8">
        <f>'Zone 24'!D48+'Zone 25'!D48+'Zone 26'!D48+'Zone 27'!D48+'Zone 28'!D48+'Zone 29'!D48+'Zone 30'!D48+'Zone 31'!D48+'Zone 32'!D48+'Zone 33'!D48+'Zone 34'!D48+'Zone 35'!D48+'Zone 36'!D48</f>
        <v>1</v>
      </c>
      <c r="E48" s="8">
        <f>'Zone 24'!E48+'Zone 25'!E48+'Zone 26'!E48+'Zone 27'!E48+'Zone 28'!E48+'Zone 29'!E48+'Zone 30'!E48+'Zone 31'!E48+'Zone 32'!E48+'Zone 33'!E48+'Zone 34'!E48+'Zone 35'!E48+'Zone 36'!E48</f>
        <v>0</v>
      </c>
      <c r="F48" s="8">
        <f>'Zone 24'!F48+'Zone 25'!F48+'Zone 26'!F48+'Zone 27'!F48+'Zone 28'!F48+'Zone 29'!F48+'Zone 30'!F48+'Zone 31'!F48+'Zone 32'!F48+'Zone 33'!F48+'Zone 34'!F48+'Zone 35'!F48+'Zone 36'!F48</f>
        <v>0</v>
      </c>
      <c r="G48" s="8">
        <f>'Zone 24'!G48+'Zone 25'!G48+'Zone 26'!G48+'Zone 27'!G48+'Zone 28'!G48+'Zone 29'!G48+'Zone 30'!G48+'Zone 31'!G48+'Zone 32'!G48+'Zone 33'!G48+'Zone 34'!G48+'Zone 35'!G48+'Zone 36'!G48</f>
        <v>0</v>
      </c>
      <c r="H48" s="8">
        <f>'Zone 24'!H48+'Zone 25'!H48+'Zone 26'!H48+'Zone 27'!H48+'Zone 28'!H48+'Zone 29'!H48+'Zone 30'!H48+'Zone 31'!H48+'Zone 32'!H48+'Zone 33'!H48+'Zone 34'!H48+'Zone 35'!H48+'Zone 36'!H48</f>
        <v>0</v>
      </c>
      <c r="I48" s="8">
        <f>'Zone 24'!I48+'Zone 25'!I48+'Zone 26'!I48+'Zone 27'!I48+'Zone 28'!I48+'Zone 29'!I48+'Zone 30'!I48+'Zone 31'!I48+'Zone 32'!I48+'Zone 33'!I48+'Zone 34'!I48+'Zone 35'!I48+'Zone 36'!I48</f>
        <v>4</v>
      </c>
      <c r="J48" s="8">
        <f>'Zone 24'!J48+'Zone 25'!J48+'Zone 26'!J48+'Zone 27'!J48+'Zone 28'!J48+'Zone 29'!J48+'Zone 30'!J48+'Zone 31'!J48+'Zone 32'!J48+'Zone 33'!J48+'Zone 34'!J48+'Zone 35'!J48+'Zone 36'!J48</f>
        <v>0</v>
      </c>
      <c r="K48" s="8">
        <f>'Zone 24'!K48+'Zone 25'!K48+'Zone 26'!K48+'Zone 27'!K48+'Zone 28'!K48+'Zone 29'!K48+'Zone 30'!K48+'Zone 31'!K48+'Zone 32'!K48+'Zone 33'!K48+'Zone 34'!K48+'Zone 35'!K48+'Zone 36'!K48</f>
        <v>0</v>
      </c>
      <c r="L48" s="8">
        <f>'Zone 24'!L48+'Zone 25'!L48+'Zone 26'!L48+'Zone 27'!L48+'Zone 28'!L48+'Zone 29'!L48+'Zone 30'!L48+'Zone 31'!L48+'Zone 32'!L48+'Zone 33'!L48+'Zone 34'!L48+'Zone 35'!L48+'Zone 36'!L48</f>
        <v>0</v>
      </c>
      <c r="M48" s="8">
        <f>'Zone 24'!M48+'Zone 25'!M48+'Zone 26'!M48+'Zone 27'!M48+'Zone 28'!M48+'Zone 29'!M48+'Zone 30'!M48+'Zone 31'!M48+'Zone 32'!M48+'Zone 33'!M48+'Zone 34'!M48+'Zone 35'!M48+'Zone 36'!M48</f>
        <v>1</v>
      </c>
      <c r="N48" s="8">
        <f>'Zone 24'!N48+'Zone 25'!N48+'Zone 26'!N48+'Zone 27'!N48+'Zone 28'!N48+'Zone 29'!N48+'Zone 30'!N48+'Zone 31'!N48+'Zone 32'!N48+'Zone 33'!N48+'Zone 34'!N48+'Zone 35'!N48+'Zone 36'!N48</f>
        <v>1</v>
      </c>
      <c r="O48" s="8">
        <f>'Zone 24'!T48+'Zone 25'!T48+'Zone 26'!T48+'Zone 27'!T48+'Zone 28'!T48+'Zone 29'!T48+'Zone 30'!T48+'Zone 31'!T48+'Zone 32'!T48+'Zone 33'!T48+'Zone 34'!T48+'Zone 35'!T48+'Zone 36'!T48</f>
        <v>2</v>
      </c>
      <c r="P48" s="8">
        <f>'Zone 24'!U48+'Zone 25'!U48+'Zone 26'!U48+'Zone 27'!U48+'Zone 28'!U48+'Zone 29'!U48+'Zone 30'!U48+'Zone 31'!U48+'Zone 32'!U48+'Zone 33'!U48+'Zone 34'!U48+'Zone 35'!U48+'Zone 36'!U48</f>
        <v>0</v>
      </c>
    </row>
    <row r="49" spans="1:16" ht="12.75">
      <c r="A49" s="7">
        <v>45</v>
      </c>
      <c r="B49" s="7" t="s">
        <v>111</v>
      </c>
      <c r="C49" s="8">
        <f>'Zone 24'!C49+'Zone 25'!C49+'Zone 26'!C49+'Zone 27'!C49+'Zone 28'!C49+'Zone 29'!C49+'Zone 30'!C49+'Zone 31'!C49+'Zone 32'!C49+'Zone 33'!C49+'Zone 34'!C49+'Zone 35'!C49+'Zone 36'!C49</f>
        <v>10</v>
      </c>
      <c r="D49" s="8">
        <f>'Zone 24'!D49+'Zone 25'!D49+'Zone 26'!D49+'Zone 27'!D49+'Zone 28'!D49+'Zone 29'!D49+'Zone 30'!D49+'Zone 31'!D49+'Zone 32'!D49+'Zone 33'!D49+'Zone 34'!D49+'Zone 35'!D49+'Zone 36'!D49</f>
        <v>5</v>
      </c>
      <c r="E49" s="8">
        <f>'Zone 24'!E49+'Zone 25'!E49+'Zone 26'!E49+'Zone 27'!E49+'Zone 28'!E49+'Zone 29'!E49+'Zone 30'!E49+'Zone 31'!E49+'Zone 32'!E49+'Zone 33'!E49+'Zone 34'!E49+'Zone 35'!E49+'Zone 36'!E49</f>
        <v>1</v>
      </c>
      <c r="F49" s="8">
        <f>'Zone 24'!F49+'Zone 25'!F49+'Zone 26'!F49+'Zone 27'!F49+'Zone 28'!F49+'Zone 29'!F49+'Zone 30'!F49+'Zone 31'!F49+'Zone 32'!F49+'Zone 33'!F49+'Zone 34'!F49+'Zone 35'!F49+'Zone 36'!F49</f>
        <v>0</v>
      </c>
      <c r="G49" s="8">
        <f>'Zone 24'!G49+'Zone 25'!G49+'Zone 26'!G49+'Zone 27'!G49+'Zone 28'!G49+'Zone 29'!G49+'Zone 30'!G49+'Zone 31'!G49+'Zone 32'!G49+'Zone 33'!G49+'Zone 34'!G49+'Zone 35'!G49+'Zone 36'!G49</f>
        <v>0</v>
      </c>
      <c r="H49" s="8">
        <f>'Zone 24'!H49+'Zone 25'!H49+'Zone 26'!H49+'Zone 27'!H49+'Zone 28'!H49+'Zone 29'!H49+'Zone 30'!H49+'Zone 31'!H49+'Zone 32'!H49+'Zone 33'!H49+'Zone 34'!H49+'Zone 35'!H49+'Zone 36'!H49</f>
        <v>0</v>
      </c>
      <c r="I49" s="8">
        <f>'Zone 24'!I49+'Zone 25'!I49+'Zone 26'!I49+'Zone 27'!I49+'Zone 28'!I49+'Zone 29'!I49+'Zone 30'!I49+'Zone 31'!I49+'Zone 32'!I49+'Zone 33'!I49+'Zone 34'!I49+'Zone 35'!I49+'Zone 36'!I49</f>
        <v>7</v>
      </c>
      <c r="J49" s="8">
        <f>'Zone 24'!J49+'Zone 25'!J49+'Zone 26'!J49+'Zone 27'!J49+'Zone 28'!J49+'Zone 29'!J49+'Zone 30'!J49+'Zone 31'!J49+'Zone 32'!J49+'Zone 33'!J49+'Zone 34'!J49+'Zone 35'!J49+'Zone 36'!J49</f>
        <v>3</v>
      </c>
      <c r="K49" s="8">
        <f>'Zone 24'!K49+'Zone 25'!K49+'Zone 26'!K49+'Zone 27'!K49+'Zone 28'!K49+'Zone 29'!K49+'Zone 30'!K49+'Zone 31'!K49+'Zone 32'!K49+'Zone 33'!K49+'Zone 34'!K49+'Zone 35'!K49+'Zone 36'!K49</f>
        <v>0</v>
      </c>
      <c r="L49" s="8">
        <f>'Zone 24'!L49+'Zone 25'!L49+'Zone 26'!L49+'Zone 27'!L49+'Zone 28'!L49+'Zone 29'!L49+'Zone 30'!L49+'Zone 31'!L49+'Zone 32'!L49+'Zone 33'!L49+'Zone 34'!L49+'Zone 35'!L49+'Zone 36'!L49</f>
        <v>0</v>
      </c>
      <c r="M49" s="8">
        <f>'Zone 24'!M49+'Zone 25'!M49+'Zone 26'!M49+'Zone 27'!M49+'Zone 28'!M49+'Zone 29'!M49+'Zone 30'!M49+'Zone 31'!M49+'Zone 32'!M49+'Zone 33'!M49+'Zone 34'!M49+'Zone 35'!M49+'Zone 36'!M49</f>
        <v>0</v>
      </c>
      <c r="N49" s="8">
        <f>'Zone 24'!N49+'Zone 25'!N49+'Zone 26'!N49+'Zone 27'!N49+'Zone 28'!N49+'Zone 29'!N49+'Zone 30'!N49+'Zone 31'!N49+'Zone 32'!N49+'Zone 33'!N49+'Zone 34'!N49+'Zone 35'!N49+'Zone 36'!N49</f>
        <v>0</v>
      </c>
      <c r="O49" s="8">
        <f>'Zone 24'!T49+'Zone 25'!T49+'Zone 26'!T49+'Zone 27'!T49+'Zone 28'!T49+'Zone 29'!T49+'Zone 30'!T49+'Zone 31'!T49+'Zone 32'!T49+'Zone 33'!T49+'Zone 34'!T49+'Zone 35'!T49+'Zone 36'!T49</f>
        <v>1</v>
      </c>
      <c r="P49" s="8">
        <f>'Zone 24'!U49+'Zone 25'!U49+'Zone 26'!U49+'Zone 27'!U49+'Zone 28'!U49+'Zone 29'!U49+'Zone 30'!U49+'Zone 31'!U49+'Zone 32'!U49+'Zone 33'!U49+'Zone 34'!U49+'Zone 35'!U49+'Zone 36'!U49</f>
        <v>0</v>
      </c>
    </row>
    <row r="50" spans="1:16" ht="12.75">
      <c r="A50" s="7">
        <v>46</v>
      </c>
      <c r="B50" s="7" t="s">
        <v>112</v>
      </c>
      <c r="C50" s="8">
        <f>'Zone 24'!C50+'Zone 25'!C50+'Zone 26'!C50+'Zone 27'!C50+'Zone 28'!C50+'Zone 29'!C50+'Zone 30'!C50+'Zone 31'!C50+'Zone 32'!C50+'Zone 33'!C50+'Zone 34'!C50+'Zone 35'!C50+'Zone 36'!C50</f>
        <v>14</v>
      </c>
      <c r="D50" s="8">
        <f>'Zone 24'!D50+'Zone 25'!D50+'Zone 26'!D50+'Zone 27'!D50+'Zone 28'!D50+'Zone 29'!D50+'Zone 30'!D50+'Zone 31'!D50+'Zone 32'!D50+'Zone 33'!D50+'Zone 34'!D50+'Zone 35'!D50+'Zone 36'!D50</f>
        <v>4</v>
      </c>
      <c r="E50" s="8">
        <f>'Zone 24'!E50+'Zone 25'!E50+'Zone 26'!E50+'Zone 27'!E50+'Zone 28'!E50+'Zone 29'!E50+'Zone 30'!E50+'Zone 31'!E50+'Zone 32'!E50+'Zone 33'!E50+'Zone 34'!E50+'Zone 35'!E50+'Zone 36'!E50</f>
        <v>4</v>
      </c>
      <c r="F50" s="8">
        <f>'Zone 24'!F50+'Zone 25'!F50+'Zone 26'!F50+'Zone 27'!F50+'Zone 28'!F50+'Zone 29'!F50+'Zone 30'!F50+'Zone 31'!F50+'Zone 32'!F50+'Zone 33'!F50+'Zone 34'!F50+'Zone 35'!F50+'Zone 36'!F50</f>
        <v>0</v>
      </c>
      <c r="G50" s="8">
        <f>'Zone 24'!G50+'Zone 25'!G50+'Zone 26'!G50+'Zone 27'!G50+'Zone 28'!G50+'Zone 29'!G50+'Zone 30'!G50+'Zone 31'!G50+'Zone 32'!G50+'Zone 33'!G50+'Zone 34'!G50+'Zone 35'!G50+'Zone 36'!G50</f>
        <v>1</v>
      </c>
      <c r="H50" s="8">
        <f>'Zone 24'!H50+'Zone 25'!H50+'Zone 26'!H50+'Zone 27'!H50+'Zone 28'!H50+'Zone 29'!H50+'Zone 30'!H50+'Zone 31'!H50+'Zone 32'!H50+'Zone 33'!H50+'Zone 34'!H50+'Zone 35'!H50+'Zone 36'!H50</f>
        <v>0</v>
      </c>
      <c r="I50" s="8">
        <f>'Zone 24'!I50+'Zone 25'!I50+'Zone 26'!I50+'Zone 27'!I50+'Zone 28'!I50+'Zone 29'!I50+'Zone 30'!I50+'Zone 31'!I50+'Zone 32'!I50+'Zone 33'!I50+'Zone 34'!I50+'Zone 35'!I50+'Zone 36'!I50</f>
        <v>0</v>
      </c>
      <c r="J50" s="8">
        <f>'Zone 24'!J50+'Zone 25'!J50+'Zone 26'!J50+'Zone 27'!J50+'Zone 28'!J50+'Zone 29'!J50+'Zone 30'!J50+'Zone 31'!J50+'Zone 32'!J50+'Zone 33'!J50+'Zone 34'!J50+'Zone 35'!J50+'Zone 36'!J50</f>
        <v>2</v>
      </c>
      <c r="K50" s="8">
        <f>'Zone 24'!K50+'Zone 25'!K50+'Zone 26'!K50+'Zone 27'!K50+'Zone 28'!K50+'Zone 29'!K50+'Zone 30'!K50+'Zone 31'!K50+'Zone 32'!K50+'Zone 33'!K50+'Zone 34'!K50+'Zone 35'!K50+'Zone 36'!K50</f>
        <v>0</v>
      </c>
      <c r="L50" s="8">
        <f>'Zone 24'!L50+'Zone 25'!L50+'Zone 26'!L50+'Zone 27'!L50+'Zone 28'!L50+'Zone 29'!L50+'Zone 30'!L50+'Zone 31'!L50+'Zone 32'!L50+'Zone 33'!L50+'Zone 34'!L50+'Zone 35'!L50+'Zone 36'!L50</f>
        <v>1</v>
      </c>
      <c r="M50" s="8">
        <f>'Zone 24'!M50+'Zone 25'!M50+'Zone 26'!M50+'Zone 27'!M50+'Zone 28'!M50+'Zone 29'!M50+'Zone 30'!M50+'Zone 31'!M50+'Zone 32'!M50+'Zone 33'!M50+'Zone 34'!M50+'Zone 35'!M50+'Zone 36'!M50</f>
        <v>0</v>
      </c>
      <c r="N50" s="8">
        <f>'Zone 24'!N50+'Zone 25'!N50+'Zone 26'!N50+'Zone 27'!N50+'Zone 28'!N50+'Zone 29'!N50+'Zone 30'!N50+'Zone 31'!N50+'Zone 32'!N50+'Zone 33'!N50+'Zone 34'!N50+'Zone 35'!N50+'Zone 36'!N50</f>
        <v>1</v>
      </c>
      <c r="O50" s="8">
        <f>'Zone 24'!T50+'Zone 25'!T50+'Zone 26'!T50+'Zone 27'!T50+'Zone 28'!T50+'Zone 29'!T50+'Zone 30'!T50+'Zone 31'!T50+'Zone 32'!T50+'Zone 33'!T50+'Zone 34'!T50+'Zone 35'!T50+'Zone 36'!T50</f>
        <v>1</v>
      </c>
      <c r="P50" s="8">
        <f>'Zone 24'!U50+'Zone 25'!U50+'Zone 26'!U50+'Zone 27'!U50+'Zone 28'!U50+'Zone 29'!U50+'Zone 30'!U50+'Zone 31'!U50+'Zone 32'!U50+'Zone 33'!U50+'Zone 34'!U50+'Zone 35'!U50+'Zone 36'!U50</f>
        <v>0</v>
      </c>
    </row>
    <row r="51" spans="1:16" ht="12.75">
      <c r="A51" s="7">
        <v>47</v>
      </c>
      <c r="B51" s="7" t="s">
        <v>113</v>
      </c>
      <c r="C51" s="8">
        <f>'Zone 24'!C51+'Zone 25'!C51+'Zone 26'!C51+'Zone 27'!C51+'Zone 28'!C51+'Zone 29'!C51+'Zone 30'!C51+'Zone 31'!C51+'Zone 32'!C51+'Zone 33'!C51+'Zone 34'!C51+'Zone 35'!C51+'Zone 36'!C51</f>
        <v>4</v>
      </c>
      <c r="D51" s="8">
        <f>'Zone 24'!D51+'Zone 25'!D51+'Zone 26'!D51+'Zone 27'!D51+'Zone 28'!D51+'Zone 29'!D51+'Zone 30'!D51+'Zone 31'!D51+'Zone 32'!D51+'Zone 33'!D51+'Zone 34'!D51+'Zone 35'!D51+'Zone 36'!D51</f>
        <v>2</v>
      </c>
      <c r="E51" s="8">
        <f>'Zone 24'!E51+'Zone 25'!E51+'Zone 26'!E51+'Zone 27'!E51+'Zone 28'!E51+'Zone 29'!E51+'Zone 30'!E51+'Zone 31'!E51+'Zone 32'!E51+'Zone 33'!E51+'Zone 34'!E51+'Zone 35'!E51+'Zone 36'!E51</f>
        <v>1</v>
      </c>
      <c r="F51" s="8">
        <f>'Zone 24'!F51+'Zone 25'!F51+'Zone 26'!F51+'Zone 27'!F51+'Zone 28'!F51+'Zone 29'!F51+'Zone 30'!F51+'Zone 31'!F51+'Zone 32'!F51+'Zone 33'!F51+'Zone 34'!F51+'Zone 35'!F51+'Zone 36'!F51</f>
        <v>0</v>
      </c>
      <c r="G51" s="8">
        <f>'Zone 24'!G51+'Zone 25'!G51+'Zone 26'!G51+'Zone 27'!G51+'Zone 28'!G51+'Zone 29'!G51+'Zone 30'!G51+'Zone 31'!G51+'Zone 32'!G51+'Zone 33'!G51+'Zone 34'!G51+'Zone 35'!G51+'Zone 36'!G51</f>
        <v>0</v>
      </c>
      <c r="H51" s="8">
        <f>'Zone 24'!H51+'Zone 25'!H51+'Zone 26'!H51+'Zone 27'!H51+'Zone 28'!H51+'Zone 29'!H51+'Zone 30'!H51+'Zone 31'!H51+'Zone 32'!H51+'Zone 33'!H51+'Zone 34'!H51+'Zone 35'!H51+'Zone 36'!H51</f>
        <v>0</v>
      </c>
      <c r="I51" s="8">
        <f>'Zone 24'!I51+'Zone 25'!I51+'Zone 26'!I51+'Zone 27'!I51+'Zone 28'!I51+'Zone 29'!I51+'Zone 30'!I51+'Zone 31'!I51+'Zone 32'!I51+'Zone 33'!I51+'Zone 34'!I51+'Zone 35'!I51+'Zone 36'!I51</f>
        <v>0</v>
      </c>
      <c r="J51" s="8">
        <f>'Zone 24'!J51+'Zone 25'!J51+'Zone 26'!J51+'Zone 27'!J51+'Zone 28'!J51+'Zone 29'!J51+'Zone 30'!J51+'Zone 31'!J51+'Zone 32'!J51+'Zone 33'!J51+'Zone 34'!J51+'Zone 35'!J51+'Zone 36'!J51</f>
        <v>2</v>
      </c>
      <c r="K51" s="8">
        <f>'Zone 24'!K51+'Zone 25'!K51+'Zone 26'!K51+'Zone 27'!K51+'Zone 28'!K51+'Zone 29'!K51+'Zone 30'!K51+'Zone 31'!K51+'Zone 32'!K51+'Zone 33'!K51+'Zone 34'!K51+'Zone 35'!K51+'Zone 36'!K51</f>
        <v>0</v>
      </c>
      <c r="L51" s="8">
        <f>'Zone 24'!L51+'Zone 25'!L51+'Zone 26'!L51+'Zone 27'!L51+'Zone 28'!L51+'Zone 29'!L51+'Zone 30'!L51+'Zone 31'!L51+'Zone 32'!L51+'Zone 33'!L51+'Zone 34'!L51+'Zone 35'!L51+'Zone 36'!L51</f>
        <v>0</v>
      </c>
      <c r="M51" s="8">
        <f>'Zone 24'!M51+'Zone 25'!M51+'Zone 26'!M51+'Zone 27'!M51+'Zone 28'!M51+'Zone 29'!M51+'Zone 30'!M51+'Zone 31'!M51+'Zone 32'!M51+'Zone 33'!M51+'Zone 34'!M51+'Zone 35'!M51+'Zone 36'!M51</f>
        <v>0</v>
      </c>
      <c r="N51" s="8">
        <f>'Zone 24'!N51+'Zone 25'!N51+'Zone 26'!N51+'Zone 27'!N51+'Zone 28'!N51+'Zone 29'!N51+'Zone 30'!N51+'Zone 31'!N51+'Zone 32'!N51+'Zone 33'!N51+'Zone 34'!N51+'Zone 35'!N51+'Zone 36'!N51</f>
        <v>0</v>
      </c>
      <c r="O51" s="8">
        <f>'Zone 24'!T51+'Zone 25'!T51+'Zone 26'!T51+'Zone 27'!T51+'Zone 28'!T51+'Zone 29'!T51+'Zone 30'!T51+'Zone 31'!T51+'Zone 32'!T51+'Zone 33'!T51+'Zone 34'!T51+'Zone 35'!T51+'Zone 36'!T51</f>
        <v>0</v>
      </c>
      <c r="P51" s="8">
        <f>'Zone 24'!U51+'Zone 25'!U51+'Zone 26'!U51+'Zone 27'!U51+'Zone 28'!U51+'Zone 29'!U51+'Zone 30'!U51+'Zone 31'!U51+'Zone 32'!U51+'Zone 33'!U51+'Zone 34'!U51+'Zone 35'!U51+'Zone 36'!U51</f>
        <v>0</v>
      </c>
    </row>
    <row r="52" spans="1:16" ht="12.75">
      <c r="A52" s="7">
        <v>48</v>
      </c>
      <c r="B52" s="7" t="s">
        <v>114</v>
      </c>
      <c r="C52" s="8">
        <f>'Zone 24'!C52+'Zone 25'!C52+'Zone 26'!C52+'Zone 27'!C52+'Zone 28'!C52+'Zone 29'!C52+'Zone 30'!C52+'Zone 31'!C52+'Zone 32'!C52+'Zone 33'!C52+'Zone 34'!C52+'Zone 35'!C52+'Zone 36'!C52</f>
        <v>8</v>
      </c>
      <c r="D52" s="8">
        <f>'Zone 24'!D52+'Zone 25'!D52+'Zone 26'!D52+'Zone 27'!D52+'Zone 28'!D52+'Zone 29'!D52+'Zone 30'!D52+'Zone 31'!D52+'Zone 32'!D52+'Zone 33'!D52+'Zone 34'!D52+'Zone 35'!D52+'Zone 36'!D52</f>
        <v>3</v>
      </c>
      <c r="E52" s="8">
        <f>'Zone 24'!E52+'Zone 25'!E52+'Zone 26'!E52+'Zone 27'!E52+'Zone 28'!E52+'Zone 29'!E52+'Zone 30'!E52+'Zone 31'!E52+'Zone 32'!E52+'Zone 33'!E52+'Zone 34'!E52+'Zone 35'!E52+'Zone 36'!E52</f>
        <v>1</v>
      </c>
      <c r="F52" s="8">
        <f>'Zone 24'!F52+'Zone 25'!F52+'Zone 26'!F52+'Zone 27'!F52+'Zone 28'!F52+'Zone 29'!F52+'Zone 30'!F52+'Zone 31'!F52+'Zone 32'!F52+'Zone 33'!F52+'Zone 34'!F52+'Zone 35'!F52+'Zone 36'!F52</f>
        <v>0</v>
      </c>
      <c r="G52" s="8">
        <f>'Zone 24'!G52+'Zone 25'!G52+'Zone 26'!G52+'Zone 27'!G52+'Zone 28'!G52+'Zone 29'!G52+'Zone 30'!G52+'Zone 31'!G52+'Zone 32'!G52+'Zone 33'!G52+'Zone 34'!G52+'Zone 35'!G52+'Zone 36'!G52</f>
        <v>0</v>
      </c>
      <c r="H52" s="8">
        <f>'Zone 24'!H52+'Zone 25'!H52+'Zone 26'!H52+'Zone 27'!H52+'Zone 28'!H52+'Zone 29'!H52+'Zone 30'!H52+'Zone 31'!H52+'Zone 32'!H52+'Zone 33'!H52+'Zone 34'!H52+'Zone 35'!H52+'Zone 36'!H52</f>
        <v>1</v>
      </c>
      <c r="I52" s="8">
        <f>'Zone 24'!I52+'Zone 25'!I52+'Zone 26'!I52+'Zone 27'!I52+'Zone 28'!I52+'Zone 29'!I52+'Zone 30'!I52+'Zone 31'!I52+'Zone 32'!I52+'Zone 33'!I52+'Zone 34'!I52+'Zone 35'!I52+'Zone 36'!I52</f>
        <v>3</v>
      </c>
      <c r="J52" s="8">
        <f>'Zone 24'!J52+'Zone 25'!J52+'Zone 26'!J52+'Zone 27'!J52+'Zone 28'!J52+'Zone 29'!J52+'Zone 30'!J52+'Zone 31'!J52+'Zone 32'!J52+'Zone 33'!J52+'Zone 34'!J52+'Zone 35'!J52+'Zone 36'!J52</f>
        <v>3</v>
      </c>
      <c r="K52" s="8">
        <f>'Zone 24'!K52+'Zone 25'!K52+'Zone 26'!K52+'Zone 27'!K52+'Zone 28'!K52+'Zone 29'!K52+'Zone 30'!K52+'Zone 31'!K52+'Zone 32'!K52+'Zone 33'!K52+'Zone 34'!K52+'Zone 35'!K52+'Zone 36'!K52</f>
        <v>1</v>
      </c>
      <c r="L52" s="8">
        <f>'Zone 24'!L52+'Zone 25'!L52+'Zone 26'!L52+'Zone 27'!L52+'Zone 28'!L52+'Zone 29'!L52+'Zone 30'!L52+'Zone 31'!L52+'Zone 32'!L52+'Zone 33'!L52+'Zone 34'!L52+'Zone 35'!L52+'Zone 36'!L52</f>
        <v>0</v>
      </c>
      <c r="M52" s="8">
        <f>'Zone 24'!M52+'Zone 25'!M52+'Zone 26'!M52+'Zone 27'!M52+'Zone 28'!M52+'Zone 29'!M52+'Zone 30'!M52+'Zone 31'!M52+'Zone 32'!M52+'Zone 33'!M52+'Zone 34'!M52+'Zone 35'!M52+'Zone 36'!M52</f>
        <v>2</v>
      </c>
      <c r="N52" s="8">
        <f>'Zone 24'!N52+'Zone 25'!N52+'Zone 26'!N52+'Zone 27'!N52+'Zone 28'!N52+'Zone 29'!N52+'Zone 30'!N52+'Zone 31'!N52+'Zone 32'!N52+'Zone 33'!N52+'Zone 34'!N52+'Zone 35'!N52+'Zone 36'!N52</f>
        <v>0</v>
      </c>
      <c r="O52" s="8">
        <f>'Zone 24'!T52+'Zone 25'!T52+'Zone 26'!T52+'Zone 27'!T52+'Zone 28'!T52+'Zone 29'!T52+'Zone 30'!T52+'Zone 31'!T52+'Zone 32'!T52+'Zone 33'!T52+'Zone 34'!T52+'Zone 35'!T52+'Zone 36'!T52</f>
        <v>0</v>
      </c>
      <c r="P52" s="8">
        <f>'Zone 24'!U52+'Zone 25'!U52+'Zone 26'!U52+'Zone 27'!U52+'Zone 28'!U52+'Zone 29'!U52+'Zone 30'!U52+'Zone 31'!U52+'Zone 32'!U52+'Zone 33'!U52+'Zone 34'!U52+'Zone 35'!U52+'Zone 36'!U52</f>
        <v>0</v>
      </c>
    </row>
    <row r="53" spans="1:16" ht="12.75">
      <c r="A53" s="7">
        <v>49</v>
      </c>
      <c r="B53" s="7" t="s">
        <v>115</v>
      </c>
      <c r="C53" s="8">
        <f>'Zone 24'!C53+'Zone 25'!C53+'Zone 26'!C53+'Zone 27'!C53+'Zone 28'!C53+'Zone 29'!C53+'Zone 30'!C53+'Zone 31'!C53+'Zone 32'!C53+'Zone 33'!C53+'Zone 34'!C53+'Zone 35'!C53+'Zone 36'!C53</f>
        <v>0</v>
      </c>
      <c r="D53" s="8">
        <f>'Zone 24'!D53+'Zone 25'!D53+'Zone 26'!D53+'Zone 27'!D53+'Zone 28'!D53+'Zone 29'!D53+'Zone 30'!D53+'Zone 31'!D53+'Zone 32'!D53+'Zone 33'!D53+'Zone 34'!D53+'Zone 35'!D53+'Zone 36'!D53</f>
        <v>0</v>
      </c>
      <c r="E53" s="8">
        <f>'Zone 24'!E53+'Zone 25'!E53+'Zone 26'!E53+'Zone 27'!E53+'Zone 28'!E53+'Zone 29'!E53+'Zone 30'!E53+'Zone 31'!E53+'Zone 32'!E53+'Zone 33'!E53+'Zone 34'!E53+'Zone 35'!E53+'Zone 36'!E53</f>
        <v>0</v>
      </c>
      <c r="F53" s="8">
        <f>'Zone 24'!F53+'Zone 25'!F53+'Zone 26'!F53+'Zone 27'!F53+'Zone 28'!F53+'Zone 29'!F53+'Zone 30'!F53+'Zone 31'!F53+'Zone 32'!F53+'Zone 33'!F53+'Zone 34'!F53+'Zone 35'!F53+'Zone 36'!F53</f>
        <v>0</v>
      </c>
      <c r="G53" s="8">
        <f>'Zone 24'!G53+'Zone 25'!G53+'Zone 26'!G53+'Zone 27'!G53+'Zone 28'!G53+'Zone 29'!G53+'Zone 30'!G53+'Zone 31'!G53+'Zone 32'!G53+'Zone 33'!G53+'Zone 34'!G53+'Zone 35'!G53+'Zone 36'!G53</f>
        <v>0</v>
      </c>
      <c r="H53" s="8">
        <f>'Zone 24'!H53+'Zone 25'!H53+'Zone 26'!H53+'Zone 27'!H53+'Zone 28'!H53+'Zone 29'!H53+'Zone 30'!H53+'Zone 31'!H53+'Zone 32'!H53+'Zone 33'!H53+'Zone 34'!H53+'Zone 35'!H53+'Zone 36'!H53</f>
        <v>0</v>
      </c>
      <c r="I53" s="8">
        <f>'Zone 24'!I53+'Zone 25'!I53+'Zone 26'!I53+'Zone 27'!I53+'Zone 28'!I53+'Zone 29'!I53+'Zone 30'!I53+'Zone 31'!I53+'Zone 32'!I53+'Zone 33'!I53+'Zone 34'!I53+'Zone 35'!I53+'Zone 36'!I53</f>
        <v>0</v>
      </c>
      <c r="J53" s="8">
        <f>'Zone 24'!J53+'Zone 25'!J53+'Zone 26'!J53+'Zone 27'!J53+'Zone 28'!J53+'Zone 29'!J53+'Zone 30'!J53+'Zone 31'!J53+'Zone 32'!J53+'Zone 33'!J53+'Zone 34'!J53+'Zone 35'!J53+'Zone 36'!J53</f>
        <v>0</v>
      </c>
      <c r="K53" s="8">
        <f>'Zone 24'!K53+'Zone 25'!K53+'Zone 26'!K53+'Zone 27'!K53+'Zone 28'!K53+'Zone 29'!K53+'Zone 30'!K53+'Zone 31'!K53+'Zone 32'!K53+'Zone 33'!K53+'Zone 34'!K53+'Zone 35'!K53+'Zone 36'!K53</f>
        <v>0</v>
      </c>
      <c r="L53" s="8">
        <f>'Zone 24'!L53+'Zone 25'!L53+'Zone 26'!L53+'Zone 27'!L53+'Zone 28'!L53+'Zone 29'!L53+'Zone 30'!L53+'Zone 31'!L53+'Zone 32'!L53+'Zone 33'!L53+'Zone 34'!L53+'Zone 35'!L53+'Zone 36'!L53</f>
        <v>0</v>
      </c>
      <c r="M53" s="8">
        <f>'Zone 24'!M53+'Zone 25'!M53+'Zone 26'!M53+'Zone 27'!M53+'Zone 28'!M53+'Zone 29'!M53+'Zone 30'!M53+'Zone 31'!M53+'Zone 32'!M53+'Zone 33'!M53+'Zone 34'!M53+'Zone 35'!M53+'Zone 36'!M53</f>
        <v>0</v>
      </c>
      <c r="N53" s="8">
        <f>'Zone 24'!N53+'Zone 25'!N53+'Zone 26'!N53+'Zone 27'!N53+'Zone 28'!N53+'Zone 29'!N53+'Zone 30'!N53+'Zone 31'!N53+'Zone 32'!N53+'Zone 33'!N53+'Zone 34'!N53+'Zone 35'!N53+'Zone 36'!N53</f>
        <v>0</v>
      </c>
      <c r="O53" s="8">
        <f>'Zone 24'!T53+'Zone 25'!T53+'Zone 26'!T53+'Zone 27'!T53+'Zone 28'!T53+'Zone 29'!T53+'Zone 30'!T53+'Zone 31'!T53+'Zone 32'!T53+'Zone 33'!T53+'Zone 34'!T53+'Zone 35'!T53+'Zone 36'!T53</f>
        <v>0</v>
      </c>
      <c r="P53" s="8">
        <f>'Zone 24'!U53+'Zone 25'!U53+'Zone 26'!U53+'Zone 27'!U53+'Zone 28'!U53+'Zone 29'!U53+'Zone 30'!U53+'Zone 31'!U53+'Zone 32'!U53+'Zone 33'!U53+'Zone 34'!U53+'Zone 35'!U53+'Zone 36'!U53</f>
        <v>0</v>
      </c>
    </row>
    <row r="54" spans="1:16" ht="12.75">
      <c r="A54" s="7">
        <v>50</v>
      </c>
      <c r="B54" s="7" t="s">
        <v>116</v>
      </c>
      <c r="C54" s="8">
        <f>'Zone 24'!C54+'Zone 25'!C54+'Zone 26'!C54+'Zone 27'!C54+'Zone 28'!C54+'Zone 29'!C54+'Zone 30'!C54+'Zone 31'!C54+'Zone 32'!C54+'Zone 33'!C54+'Zone 34'!C54+'Zone 35'!C54+'Zone 36'!C54</f>
        <v>0</v>
      </c>
      <c r="D54" s="8">
        <f>'Zone 24'!D54+'Zone 25'!D54+'Zone 26'!D54+'Zone 27'!D54+'Zone 28'!D54+'Zone 29'!D54+'Zone 30'!D54+'Zone 31'!D54+'Zone 32'!D54+'Zone 33'!D54+'Zone 34'!D54+'Zone 35'!D54+'Zone 36'!D54</f>
        <v>0</v>
      </c>
      <c r="E54" s="8">
        <f>'Zone 24'!E54+'Zone 25'!E54+'Zone 26'!E54+'Zone 27'!E54+'Zone 28'!E54+'Zone 29'!E54+'Zone 30'!E54+'Zone 31'!E54+'Zone 32'!E54+'Zone 33'!E54+'Zone 34'!E54+'Zone 35'!E54+'Zone 36'!E54</f>
        <v>0</v>
      </c>
      <c r="F54" s="8">
        <f>'Zone 24'!F54+'Zone 25'!F54+'Zone 26'!F54+'Zone 27'!F54+'Zone 28'!F54+'Zone 29'!F54+'Zone 30'!F54+'Zone 31'!F54+'Zone 32'!F54+'Zone 33'!F54+'Zone 34'!F54+'Zone 35'!F54+'Zone 36'!F54</f>
        <v>0</v>
      </c>
      <c r="G54" s="8">
        <f>'Zone 24'!G54+'Zone 25'!G54+'Zone 26'!G54+'Zone 27'!G54+'Zone 28'!G54+'Zone 29'!G54+'Zone 30'!G54+'Zone 31'!G54+'Zone 32'!G54+'Zone 33'!G54+'Zone 34'!G54+'Zone 35'!G54+'Zone 36'!G54</f>
        <v>0</v>
      </c>
      <c r="H54" s="8">
        <f>'Zone 24'!H54+'Zone 25'!H54+'Zone 26'!H54+'Zone 27'!H54+'Zone 28'!H54+'Zone 29'!H54+'Zone 30'!H54+'Zone 31'!H54+'Zone 32'!H54+'Zone 33'!H54+'Zone 34'!H54+'Zone 35'!H54+'Zone 36'!H54</f>
        <v>0</v>
      </c>
      <c r="I54" s="8">
        <f>'Zone 24'!I54+'Zone 25'!I54+'Zone 26'!I54+'Zone 27'!I54+'Zone 28'!I54+'Zone 29'!I54+'Zone 30'!I54+'Zone 31'!I54+'Zone 32'!I54+'Zone 33'!I54+'Zone 34'!I54+'Zone 35'!I54+'Zone 36'!I54</f>
        <v>0</v>
      </c>
      <c r="J54" s="8">
        <f>'Zone 24'!J54+'Zone 25'!J54+'Zone 26'!J54+'Zone 27'!J54+'Zone 28'!J54+'Zone 29'!J54+'Zone 30'!J54+'Zone 31'!J54+'Zone 32'!J54+'Zone 33'!J54+'Zone 34'!J54+'Zone 35'!J54+'Zone 36'!J54</f>
        <v>0</v>
      </c>
      <c r="K54" s="8">
        <f>'Zone 24'!K54+'Zone 25'!K54+'Zone 26'!K54+'Zone 27'!K54+'Zone 28'!K54+'Zone 29'!K54+'Zone 30'!K54+'Zone 31'!K54+'Zone 32'!K54+'Zone 33'!K54+'Zone 34'!K54+'Zone 35'!K54+'Zone 36'!K54</f>
        <v>0</v>
      </c>
      <c r="L54" s="8">
        <f>'Zone 24'!L54+'Zone 25'!L54+'Zone 26'!L54+'Zone 27'!L54+'Zone 28'!L54+'Zone 29'!L54+'Zone 30'!L54+'Zone 31'!L54+'Zone 32'!L54+'Zone 33'!L54+'Zone 34'!L54+'Zone 35'!L54+'Zone 36'!L54</f>
        <v>0</v>
      </c>
      <c r="M54" s="8">
        <f>'Zone 24'!M54+'Zone 25'!M54+'Zone 26'!M54+'Zone 27'!M54+'Zone 28'!M54+'Zone 29'!M54+'Zone 30'!M54+'Zone 31'!M54+'Zone 32'!M54+'Zone 33'!M54+'Zone 34'!M54+'Zone 35'!M54+'Zone 36'!M54</f>
        <v>0</v>
      </c>
      <c r="N54" s="8">
        <f>'Zone 24'!N54+'Zone 25'!N54+'Zone 26'!N54+'Zone 27'!N54+'Zone 28'!N54+'Zone 29'!N54+'Zone 30'!N54+'Zone 31'!N54+'Zone 32'!N54+'Zone 33'!N54+'Zone 34'!N54+'Zone 35'!N54+'Zone 36'!N54</f>
        <v>0</v>
      </c>
      <c r="O54" s="8">
        <f>'Zone 24'!T54+'Zone 25'!T54+'Zone 26'!T54+'Zone 27'!T54+'Zone 28'!T54+'Zone 29'!T54+'Zone 30'!T54+'Zone 31'!T54+'Zone 32'!T54+'Zone 33'!T54+'Zone 34'!T54+'Zone 35'!T54+'Zone 36'!T54</f>
        <v>0</v>
      </c>
      <c r="P54" s="8">
        <f>'Zone 24'!U54+'Zone 25'!U54+'Zone 26'!U54+'Zone 27'!U54+'Zone 28'!U54+'Zone 29'!U54+'Zone 30'!U54+'Zone 31'!U54+'Zone 32'!U54+'Zone 33'!U54+'Zone 34'!U54+'Zone 35'!U54+'Zone 36'!U54</f>
        <v>0</v>
      </c>
    </row>
    <row r="55" spans="1:16" ht="12.75">
      <c r="A55" s="7">
        <v>51</v>
      </c>
      <c r="B55" s="7" t="s">
        <v>117</v>
      </c>
      <c r="C55" s="8">
        <f>'Zone 24'!C55+'Zone 25'!C55+'Zone 26'!C55+'Zone 27'!C55+'Zone 28'!C55+'Zone 29'!C55+'Zone 30'!C55+'Zone 31'!C55+'Zone 32'!C55+'Zone 33'!C55+'Zone 34'!C55+'Zone 35'!C55+'Zone 36'!C55</f>
        <v>0</v>
      </c>
      <c r="D55" s="8">
        <f>'Zone 24'!D55+'Zone 25'!D55+'Zone 26'!D55+'Zone 27'!D55+'Zone 28'!D55+'Zone 29'!D55+'Zone 30'!D55+'Zone 31'!D55+'Zone 32'!D55+'Zone 33'!D55+'Zone 34'!D55+'Zone 35'!D55+'Zone 36'!D55</f>
        <v>0</v>
      </c>
      <c r="E55" s="8">
        <f>'Zone 24'!E55+'Zone 25'!E55+'Zone 26'!E55+'Zone 27'!E55+'Zone 28'!E55+'Zone 29'!E55+'Zone 30'!E55+'Zone 31'!E55+'Zone 32'!E55+'Zone 33'!E55+'Zone 34'!E55+'Zone 35'!E55+'Zone 36'!E55</f>
        <v>0</v>
      </c>
      <c r="F55" s="8">
        <f>'Zone 24'!F55+'Zone 25'!F55+'Zone 26'!F55+'Zone 27'!F55+'Zone 28'!F55+'Zone 29'!F55+'Zone 30'!F55+'Zone 31'!F55+'Zone 32'!F55+'Zone 33'!F55+'Zone 34'!F55+'Zone 35'!F55+'Zone 36'!F55</f>
        <v>0</v>
      </c>
      <c r="G55" s="8">
        <f>'Zone 24'!G55+'Zone 25'!G55+'Zone 26'!G55+'Zone 27'!G55+'Zone 28'!G55+'Zone 29'!G55+'Zone 30'!G55+'Zone 31'!G55+'Zone 32'!G55+'Zone 33'!G55+'Zone 34'!G55+'Zone 35'!G55+'Zone 36'!G55</f>
        <v>0</v>
      </c>
      <c r="H55" s="8">
        <f>'Zone 24'!H55+'Zone 25'!H55+'Zone 26'!H55+'Zone 27'!H55+'Zone 28'!H55+'Zone 29'!H55+'Zone 30'!H55+'Zone 31'!H55+'Zone 32'!H55+'Zone 33'!H55+'Zone 34'!H55+'Zone 35'!H55+'Zone 36'!H55</f>
        <v>0</v>
      </c>
      <c r="I55" s="8">
        <f>'Zone 24'!I55+'Zone 25'!I55+'Zone 26'!I55+'Zone 27'!I55+'Zone 28'!I55+'Zone 29'!I55+'Zone 30'!I55+'Zone 31'!I55+'Zone 32'!I55+'Zone 33'!I55+'Zone 34'!I55+'Zone 35'!I55+'Zone 36'!I55</f>
        <v>0</v>
      </c>
      <c r="J55" s="8">
        <f>'Zone 24'!J55+'Zone 25'!J55+'Zone 26'!J55+'Zone 27'!J55+'Zone 28'!J55+'Zone 29'!J55+'Zone 30'!J55+'Zone 31'!J55+'Zone 32'!J55+'Zone 33'!J55+'Zone 34'!J55+'Zone 35'!J55+'Zone 36'!J55</f>
        <v>0</v>
      </c>
      <c r="K55" s="8">
        <f>'Zone 24'!K55+'Zone 25'!K55+'Zone 26'!K55+'Zone 27'!K55+'Zone 28'!K55+'Zone 29'!K55+'Zone 30'!K55+'Zone 31'!K55+'Zone 32'!K55+'Zone 33'!K55+'Zone 34'!K55+'Zone 35'!K55+'Zone 36'!K55</f>
        <v>0</v>
      </c>
      <c r="L55" s="8">
        <f>'Zone 24'!L55+'Zone 25'!L55+'Zone 26'!L55+'Zone 27'!L55+'Zone 28'!L55+'Zone 29'!L55+'Zone 30'!L55+'Zone 31'!L55+'Zone 32'!L55+'Zone 33'!L55+'Zone 34'!L55+'Zone 35'!L55+'Zone 36'!L55</f>
        <v>0</v>
      </c>
      <c r="M55" s="8">
        <f>'Zone 24'!M55+'Zone 25'!M55+'Zone 26'!M55+'Zone 27'!M55+'Zone 28'!M55+'Zone 29'!M55+'Zone 30'!M55+'Zone 31'!M55+'Zone 32'!M55+'Zone 33'!M55+'Zone 34'!M55+'Zone 35'!M55+'Zone 36'!M55</f>
        <v>0</v>
      </c>
      <c r="N55" s="8">
        <f>'Zone 24'!N55+'Zone 25'!N55+'Zone 26'!N55+'Zone 27'!N55+'Zone 28'!N55+'Zone 29'!N55+'Zone 30'!N55+'Zone 31'!N55+'Zone 32'!N55+'Zone 33'!N55+'Zone 34'!N55+'Zone 35'!N55+'Zone 36'!N55</f>
        <v>0</v>
      </c>
      <c r="O55" s="8">
        <f>'Zone 24'!T55+'Zone 25'!T55+'Zone 26'!T55+'Zone 27'!T55+'Zone 28'!T55+'Zone 29'!T55+'Zone 30'!T55+'Zone 31'!T55+'Zone 32'!T55+'Zone 33'!T55+'Zone 34'!T55+'Zone 35'!T55+'Zone 36'!T55</f>
        <v>0</v>
      </c>
      <c r="P55" s="8">
        <f>'Zone 24'!U55+'Zone 25'!U55+'Zone 26'!U55+'Zone 27'!U55+'Zone 28'!U55+'Zone 29'!U55+'Zone 30'!U55+'Zone 31'!U55+'Zone 32'!U55+'Zone 33'!U55+'Zone 34'!U55+'Zone 35'!U55+'Zone 36'!U55</f>
        <v>0</v>
      </c>
    </row>
    <row r="56" spans="1:16" ht="12.75">
      <c r="A56" s="7">
        <v>52</v>
      </c>
      <c r="B56" s="7" t="s">
        <v>118</v>
      </c>
      <c r="C56" s="8">
        <f>'Zone 24'!C56+'Zone 25'!C56+'Zone 26'!C56+'Zone 27'!C56+'Zone 28'!C56+'Zone 29'!C56+'Zone 30'!C56+'Zone 31'!C56+'Zone 32'!C56+'Zone 33'!C56+'Zone 34'!C56+'Zone 35'!C56+'Zone 36'!C56</f>
        <v>0</v>
      </c>
      <c r="D56" s="8">
        <f>'Zone 24'!D56+'Zone 25'!D56+'Zone 26'!D56+'Zone 27'!D56+'Zone 28'!D56+'Zone 29'!D56+'Zone 30'!D56+'Zone 31'!D56+'Zone 32'!D56+'Zone 33'!D56+'Zone 34'!D56+'Zone 35'!D56+'Zone 36'!D56</f>
        <v>0</v>
      </c>
      <c r="E56" s="8">
        <f>'Zone 24'!E56+'Zone 25'!E56+'Zone 26'!E56+'Zone 27'!E56+'Zone 28'!E56+'Zone 29'!E56+'Zone 30'!E56+'Zone 31'!E56+'Zone 32'!E56+'Zone 33'!E56+'Zone 34'!E56+'Zone 35'!E56+'Zone 36'!E56</f>
        <v>0</v>
      </c>
      <c r="F56" s="8">
        <f>'Zone 24'!F56+'Zone 25'!F56+'Zone 26'!F56+'Zone 27'!F56+'Zone 28'!F56+'Zone 29'!F56+'Zone 30'!F56+'Zone 31'!F56+'Zone 32'!F56+'Zone 33'!F56+'Zone 34'!F56+'Zone 35'!F56+'Zone 36'!F56</f>
        <v>0</v>
      </c>
      <c r="G56" s="8">
        <f>'Zone 24'!G56+'Zone 25'!G56+'Zone 26'!G56+'Zone 27'!G56+'Zone 28'!G56+'Zone 29'!G56+'Zone 30'!G56+'Zone 31'!G56+'Zone 32'!G56+'Zone 33'!G56+'Zone 34'!G56+'Zone 35'!G56+'Zone 36'!G56</f>
        <v>0</v>
      </c>
      <c r="H56" s="8">
        <f>'Zone 24'!H56+'Zone 25'!H56+'Zone 26'!H56+'Zone 27'!H56+'Zone 28'!H56+'Zone 29'!H56+'Zone 30'!H56+'Zone 31'!H56+'Zone 32'!H56+'Zone 33'!H56+'Zone 34'!H56+'Zone 35'!H56+'Zone 36'!H56</f>
        <v>0</v>
      </c>
      <c r="I56" s="8">
        <f>'Zone 24'!I56+'Zone 25'!I56+'Zone 26'!I56+'Zone 27'!I56+'Zone 28'!I56+'Zone 29'!I56+'Zone 30'!I56+'Zone 31'!I56+'Zone 32'!I56+'Zone 33'!I56+'Zone 34'!I56+'Zone 35'!I56+'Zone 36'!I56</f>
        <v>0</v>
      </c>
      <c r="J56" s="8">
        <f>'Zone 24'!J56+'Zone 25'!J56+'Zone 26'!J56+'Zone 27'!J56+'Zone 28'!J56+'Zone 29'!J56+'Zone 30'!J56+'Zone 31'!J56+'Zone 32'!J56+'Zone 33'!J56+'Zone 34'!J56+'Zone 35'!J56+'Zone 36'!J56</f>
        <v>0</v>
      </c>
      <c r="K56" s="8">
        <f>'Zone 24'!K56+'Zone 25'!K56+'Zone 26'!K56+'Zone 27'!K56+'Zone 28'!K56+'Zone 29'!K56+'Zone 30'!K56+'Zone 31'!K56+'Zone 32'!K56+'Zone 33'!K56+'Zone 34'!K56+'Zone 35'!K56+'Zone 36'!K56</f>
        <v>0</v>
      </c>
      <c r="L56" s="8">
        <f>'Zone 24'!L56+'Zone 25'!L56+'Zone 26'!L56+'Zone 27'!L56+'Zone 28'!L56+'Zone 29'!L56+'Zone 30'!L56+'Zone 31'!L56+'Zone 32'!L56+'Zone 33'!L56+'Zone 34'!L56+'Zone 35'!L56+'Zone 36'!L56</f>
        <v>0</v>
      </c>
      <c r="M56" s="8">
        <f>'Zone 24'!M56+'Zone 25'!M56+'Zone 26'!M56+'Zone 27'!M56+'Zone 28'!M56+'Zone 29'!M56+'Zone 30'!M56+'Zone 31'!M56+'Zone 32'!M56+'Zone 33'!M56+'Zone 34'!M56+'Zone 35'!M56+'Zone 36'!M56</f>
        <v>0</v>
      </c>
      <c r="N56" s="8">
        <f>'Zone 24'!N56+'Zone 25'!N56+'Zone 26'!N56+'Zone 27'!N56+'Zone 28'!N56+'Zone 29'!N56+'Zone 30'!N56+'Zone 31'!N56+'Zone 32'!N56+'Zone 33'!N56+'Zone 34'!N56+'Zone 35'!N56+'Zone 36'!N56</f>
        <v>0</v>
      </c>
      <c r="O56" s="8">
        <f>'Zone 24'!T56+'Zone 25'!T56+'Zone 26'!T56+'Zone 27'!T56+'Zone 28'!T56+'Zone 29'!T56+'Zone 30'!T56+'Zone 31'!T56+'Zone 32'!T56+'Zone 33'!T56+'Zone 34'!T56+'Zone 35'!T56+'Zone 36'!T56</f>
        <v>0</v>
      </c>
      <c r="P56" s="8">
        <f>'Zone 24'!U56+'Zone 25'!U56+'Zone 26'!U56+'Zone 27'!U56+'Zone 28'!U56+'Zone 29'!U56+'Zone 30'!U56+'Zone 31'!U56+'Zone 32'!U56+'Zone 33'!U56+'Zone 34'!U56+'Zone 35'!U56+'Zone 36'!U56</f>
        <v>0</v>
      </c>
    </row>
    <row r="57" spans="1:16" ht="12.75">
      <c r="A57" s="7"/>
      <c r="B57" s="7" t="s">
        <v>18</v>
      </c>
      <c r="C57" s="7">
        <f aca="true" t="shared" si="0" ref="C57:P57">SUM(C5:C56)</f>
        <v>783</v>
      </c>
      <c r="D57" s="7">
        <f t="shared" si="0"/>
        <v>209</v>
      </c>
      <c r="E57" s="7">
        <f t="shared" si="0"/>
        <v>27</v>
      </c>
      <c r="F57" s="7">
        <f t="shared" si="0"/>
        <v>18</v>
      </c>
      <c r="G57" s="7">
        <f t="shared" si="0"/>
        <v>74</v>
      </c>
      <c r="H57" s="7">
        <f t="shared" si="0"/>
        <v>33</v>
      </c>
      <c r="I57" s="7">
        <f t="shared" si="0"/>
        <v>190</v>
      </c>
      <c r="J57" s="7">
        <f t="shared" si="0"/>
        <v>103</v>
      </c>
      <c r="K57" s="7">
        <f t="shared" si="0"/>
        <v>4</v>
      </c>
      <c r="L57" s="7">
        <f t="shared" si="0"/>
        <v>3</v>
      </c>
      <c r="M57" s="7">
        <f t="shared" si="0"/>
        <v>16</v>
      </c>
      <c r="N57" s="7">
        <f t="shared" si="0"/>
        <v>14</v>
      </c>
      <c r="O57" s="7">
        <f t="shared" si="0"/>
        <v>76</v>
      </c>
      <c r="P57" s="7">
        <f t="shared" si="0"/>
        <v>1</v>
      </c>
    </row>
  </sheetData>
  <mergeCells count="1">
    <mergeCell ref="O2:P2"/>
  </mergeCells>
  <printOptions/>
  <pageMargins left="0.75" right="0.75" top="1" bottom="1" header="0.5" footer="0.5"/>
  <pageSetup horizontalDpi="300" verticalDpi="300" orientation="portrait" scale="60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C5" sqref="C5"/>
    </sheetView>
  </sheetViews>
  <sheetFormatPr defaultColWidth="9.140625" defaultRowHeight="12.75"/>
  <cols>
    <col min="2" max="2" width="11.28125" style="0" customWidth="1"/>
  </cols>
  <sheetData>
    <row r="1" ht="12.75">
      <c r="A1" t="s">
        <v>121</v>
      </c>
    </row>
    <row r="2" spans="15:16" ht="12.75">
      <c r="O2" s="26" t="s">
        <v>2</v>
      </c>
      <c r="P2" s="26"/>
    </row>
    <row r="3" spans="1:16" ht="12.75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7" t="s">
        <v>10</v>
      </c>
      <c r="P3" s="7" t="s">
        <v>11</v>
      </c>
    </row>
    <row r="4" spans="1:16" ht="12.7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7"/>
      <c r="P4" s="7"/>
    </row>
    <row r="5" spans="1:16" ht="12.75">
      <c r="A5" s="7">
        <v>1</v>
      </c>
      <c r="B5" s="7" t="s">
        <v>67</v>
      </c>
      <c r="C5" s="8">
        <f>'Gulf Total'!C5+'S Atl Total'!C5</f>
        <v>11</v>
      </c>
      <c r="D5" s="8">
        <f>'Gulf Total'!D5+'S Atl Total'!D5</f>
        <v>8</v>
      </c>
      <c r="E5" s="8">
        <f>'Gulf Total'!E5+'S Atl Total'!E5</f>
        <v>1</v>
      </c>
      <c r="F5" s="8">
        <f>'Gulf Total'!F5+'S Atl Total'!F5</f>
        <v>0</v>
      </c>
      <c r="G5" s="8">
        <f>'Gulf Total'!G5+'S Atl Total'!G5</f>
        <v>3</v>
      </c>
      <c r="H5" s="8">
        <f>'Gulf Total'!H5+'S Atl Total'!H5</f>
        <v>1</v>
      </c>
      <c r="I5" s="8">
        <f>'Gulf Total'!I5+'S Atl Total'!I5</f>
        <v>7</v>
      </c>
      <c r="J5" s="8">
        <f>'Gulf Total'!J5+'S Atl Total'!J5</f>
        <v>9</v>
      </c>
      <c r="K5" s="8">
        <f>'Gulf Total'!K5+'S Atl Total'!K5</f>
        <v>1</v>
      </c>
      <c r="L5" s="8">
        <f>'Gulf Total'!L5+'S Atl Total'!L5</f>
        <v>0</v>
      </c>
      <c r="M5" s="8">
        <f>'Gulf Total'!M5+'S Atl Total'!M5</f>
        <v>0</v>
      </c>
      <c r="N5" s="8">
        <f>'Gulf Total'!N5+'S Atl Total'!N5</f>
        <v>2</v>
      </c>
      <c r="O5" s="8">
        <f>'Gulf Total'!O5+'S Atl Total'!O5</f>
        <v>0</v>
      </c>
      <c r="P5" s="8">
        <f>'Gulf Total'!P5+'S Atl Total'!P5</f>
        <v>0</v>
      </c>
    </row>
    <row r="6" spans="1:16" ht="12.75">
      <c r="A6" s="7">
        <v>2</v>
      </c>
      <c r="B6" s="7" t="s">
        <v>68</v>
      </c>
      <c r="C6" s="8">
        <f>'Gulf Total'!C6+'S Atl Total'!C6</f>
        <v>14</v>
      </c>
      <c r="D6" s="8">
        <f>'Gulf Total'!D6+'S Atl Total'!D6</f>
        <v>8</v>
      </c>
      <c r="E6" s="8">
        <f>'Gulf Total'!E6+'S Atl Total'!E6</f>
        <v>1</v>
      </c>
      <c r="F6" s="8">
        <f>'Gulf Total'!F6+'S Atl Total'!F6</f>
        <v>1</v>
      </c>
      <c r="G6" s="8">
        <f>'Gulf Total'!G6+'S Atl Total'!G6</f>
        <v>0</v>
      </c>
      <c r="H6" s="8">
        <f>'Gulf Total'!H6+'S Atl Total'!H6</f>
        <v>1</v>
      </c>
      <c r="I6" s="8">
        <f>'Gulf Total'!I6+'S Atl Total'!I6</f>
        <v>1</v>
      </c>
      <c r="J6" s="8">
        <f>'Gulf Total'!J6+'S Atl Total'!J6</f>
        <v>4</v>
      </c>
      <c r="K6" s="8">
        <f>'Gulf Total'!K6+'S Atl Total'!K6</f>
        <v>0</v>
      </c>
      <c r="L6" s="8">
        <f>'Gulf Total'!L6+'S Atl Total'!L6</f>
        <v>0</v>
      </c>
      <c r="M6" s="8">
        <f>'Gulf Total'!M6+'S Atl Total'!M6</f>
        <v>0</v>
      </c>
      <c r="N6" s="8">
        <f>'Gulf Total'!N6+'S Atl Total'!N6</f>
        <v>0</v>
      </c>
      <c r="O6" s="8">
        <f>'Gulf Total'!O6+'S Atl Total'!O6</f>
        <v>1</v>
      </c>
      <c r="P6" s="8">
        <f>'Gulf Total'!P6+'S Atl Total'!P6</f>
        <v>0</v>
      </c>
    </row>
    <row r="7" spans="1:16" ht="12.75">
      <c r="A7" s="7">
        <v>3</v>
      </c>
      <c r="B7" s="7" t="s">
        <v>69</v>
      </c>
      <c r="C7" s="8">
        <f>'Gulf Total'!C7+'S Atl Total'!C7</f>
        <v>15</v>
      </c>
      <c r="D7" s="8">
        <f>'Gulf Total'!D7+'S Atl Total'!D7</f>
        <v>7</v>
      </c>
      <c r="E7" s="8">
        <f>'Gulf Total'!E7+'S Atl Total'!E7</f>
        <v>0</v>
      </c>
      <c r="F7" s="8">
        <f>'Gulf Total'!F7+'S Atl Total'!F7</f>
        <v>0</v>
      </c>
      <c r="G7" s="8">
        <f>'Gulf Total'!G7+'S Atl Total'!G7</f>
        <v>0</v>
      </c>
      <c r="H7" s="8">
        <f>'Gulf Total'!H7+'S Atl Total'!H7</f>
        <v>0</v>
      </c>
      <c r="I7" s="8">
        <f>'Gulf Total'!I7+'S Atl Total'!I7</f>
        <v>3</v>
      </c>
      <c r="J7" s="8">
        <f>'Gulf Total'!J7+'S Atl Total'!J7</f>
        <v>4</v>
      </c>
      <c r="K7" s="8">
        <f>'Gulf Total'!K7+'S Atl Total'!K7</f>
        <v>0</v>
      </c>
      <c r="L7" s="8">
        <f>'Gulf Total'!L7+'S Atl Total'!L7</f>
        <v>0</v>
      </c>
      <c r="M7" s="8">
        <f>'Gulf Total'!M7+'S Atl Total'!M7</f>
        <v>0</v>
      </c>
      <c r="N7" s="8">
        <f>'Gulf Total'!N7+'S Atl Total'!N7</f>
        <v>0</v>
      </c>
      <c r="O7" s="8">
        <f>'Gulf Total'!O7+'S Atl Total'!O7</f>
        <v>1</v>
      </c>
      <c r="P7" s="8">
        <f>'Gulf Total'!P7+'S Atl Total'!P7</f>
        <v>0</v>
      </c>
    </row>
    <row r="8" spans="1:16" ht="12.75">
      <c r="A8" s="7">
        <v>4</v>
      </c>
      <c r="B8" s="7" t="s">
        <v>70</v>
      </c>
      <c r="C8" s="8">
        <f>'Gulf Total'!C8+'S Atl Total'!C8</f>
        <v>5</v>
      </c>
      <c r="D8" s="8">
        <f>'Gulf Total'!D8+'S Atl Total'!D8</f>
        <v>2</v>
      </c>
      <c r="E8" s="8">
        <f>'Gulf Total'!E8+'S Atl Total'!E8</f>
        <v>0</v>
      </c>
      <c r="F8" s="8">
        <f>'Gulf Total'!F8+'S Atl Total'!F8</f>
        <v>0</v>
      </c>
      <c r="G8" s="8">
        <f>'Gulf Total'!G8+'S Atl Total'!G8</f>
        <v>1</v>
      </c>
      <c r="H8" s="8">
        <f>'Gulf Total'!H8+'S Atl Total'!H8</f>
        <v>0</v>
      </c>
      <c r="I8" s="8">
        <f>'Gulf Total'!I8+'S Atl Total'!I8</f>
        <v>5</v>
      </c>
      <c r="J8" s="8">
        <f>'Gulf Total'!J8+'S Atl Total'!J8</f>
        <v>4</v>
      </c>
      <c r="K8" s="8">
        <f>'Gulf Total'!K8+'S Atl Total'!K8</f>
        <v>0</v>
      </c>
      <c r="L8" s="8">
        <f>'Gulf Total'!L8+'S Atl Total'!L8</f>
        <v>0</v>
      </c>
      <c r="M8" s="8">
        <f>'Gulf Total'!M8+'S Atl Total'!M8</f>
        <v>0</v>
      </c>
      <c r="N8" s="8">
        <f>'Gulf Total'!N8+'S Atl Total'!N8</f>
        <v>0</v>
      </c>
      <c r="O8" s="8">
        <f>'Gulf Total'!O8+'S Atl Total'!O8</f>
        <v>0</v>
      </c>
      <c r="P8" s="8">
        <f>'Gulf Total'!P8+'S Atl Total'!P8</f>
        <v>0</v>
      </c>
    </row>
    <row r="9" spans="1:16" ht="12.75">
      <c r="A9" s="7">
        <v>5</v>
      </c>
      <c r="B9" s="7" t="s">
        <v>71</v>
      </c>
      <c r="C9" s="8">
        <f>'Gulf Total'!C9+'S Atl Total'!C9</f>
        <v>7</v>
      </c>
      <c r="D9" s="8">
        <f>'Gulf Total'!D9+'S Atl Total'!D9</f>
        <v>6</v>
      </c>
      <c r="E9" s="8">
        <f>'Gulf Total'!E9+'S Atl Total'!E9</f>
        <v>1</v>
      </c>
      <c r="F9" s="8">
        <f>'Gulf Total'!F9+'S Atl Total'!F9</f>
        <v>0</v>
      </c>
      <c r="G9" s="8">
        <f>'Gulf Total'!G9+'S Atl Total'!G9</f>
        <v>0</v>
      </c>
      <c r="H9" s="8">
        <f>'Gulf Total'!H9+'S Atl Total'!H9</f>
        <v>0</v>
      </c>
      <c r="I9" s="8">
        <f>'Gulf Total'!I9+'S Atl Total'!I9</f>
        <v>1</v>
      </c>
      <c r="J9" s="8">
        <f>'Gulf Total'!J9+'S Atl Total'!J9</f>
        <v>2</v>
      </c>
      <c r="K9" s="8">
        <f>'Gulf Total'!K9+'S Atl Total'!K9</f>
        <v>0</v>
      </c>
      <c r="L9" s="8">
        <f>'Gulf Total'!L9+'S Atl Total'!L9</f>
        <v>0</v>
      </c>
      <c r="M9" s="8">
        <f>'Gulf Total'!M9+'S Atl Total'!M9</f>
        <v>0</v>
      </c>
      <c r="N9" s="8">
        <f>'Gulf Total'!N9+'S Atl Total'!N9</f>
        <v>1</v>
      </c>
      <c r="O9" s="8">
        <f>'Gulf Total'!O9+'S Atl Total'!O9</f>
        <v>1</v>
      </c>
      <c r="P9" s="8">
        <f>'Gulf Total'!P9+'S Atl Total'!P9</f>
        <v>0</v>
      </c>
    </row>
    <row r="10" spans="1:16" ht="12.75">
      <c r="A10" s="7">
        <v>6</v>
      </c>
      <c r="B10" s="7" t="s">
        <v>72</v>
      </c>
      <c r="C10" s="8">
        <f>'Gulf Total'!C10+'S Atl Total'!C10</f>
        <v>9</v>
      </c>
      <c r="D10" s="8">
        <f>'Gulf Total'!D10+'S Atl Total'!D10</f>
        <v>7</v>
      </c>
      <c r="E10" s="8">
        <f>'Gulf Total'!E10+'S Atl Total'!E10</f>
        <v>0</v>
      </c>
      <c r="F10" s="8">
        <f>'Gulf Total'!F10+'S Atl Total'!F10</f>
        <v>0</v>
      </c>
      <c r="G10" s="8">
        <f>'Gulf Total'!G10+'S Atl Total'!G10</f>
        <v>1</v>
      </c>
      <c r="H10" s="8">
        <f>'Gulf Total'!H10+'S Atl Total'!H10</f>
        <v>0</v>
      </c>
      <c r="I10" s="8">
        <f>'Gulf Total'!I10+'S Atl Total'!I10</f>
        <v>2</v>
      </c>
      <c r="J10" s="8">
        <f>'Gulf Total'!J10+'S Atl Total'!J10</f>
        <v>3</v>
      </c>
      <c r="K10" s="8">
        <f>'Gulf Total'!K10+'S Atl Total'!K10</f>
        <v>1</v>
      </c>
      <c r="L10" s="8">
        <f>'Gulf Total'!L10+'S Atl Total'!L10</f>
        <v>0</v>
      </c>
      <c r="M10" s="8">
        <f>'Gulf Total'!M10+'S Atl Total'!M10</f>
        <v>0</v>
      </c>
      <c r="N10" s="8">
        <f>'Gulf Total'!N10+'S Atl Total'!N10</f>
        <v>0</v>
      </c>
      <c r="O10" s="8">
        <f>'Gulf Total'!O10+'S Atl Total'!O10</f>
        <v>1</v>
      </c>
      <c r="P10" s="8">
        <f>'Gulf Total'!P10+'S Atl Total'!P10</f>
        <v>0</v>
      </c>
    </row>
    <row r="11" spans="1:16" ht="12.75">
      <c r="A11" s="7">
        <v>7</v>
      </c>
      <c r="B11" s="7" t="s">
        <v>73</v>
      </c>
      <c r="C11" s="8">
        <f>'Gulf Total'!C11+'S Atl Total'!C11</f>
        <v>6</v>
      </c>
      <c r="D11" s="8">
        <f>'Gulf Total'!D11+'S Atl Total'!D11</f>
        <v>5</v>
      </c>
      <c r="E11" s="8">
        <f>'Gulf Total'!E11+'S Atl Total'!E11</f>
        <v>3</v>
      </c>
      <c r="F11" s="8">
        <f>'Gulf Total'!F11+'S Atl Total'!F11</f>
        <v>0</v>
      </c>
      <c r="G11" s="8">
        <f>'Gulf Total'!G11+'S Atl Total'!G11</f>
        <v>2</v>
      </c>
      <c r="H11" s="8">
        <f>'Gulf Total'!H11+'S Atl Total'!H11</f>
        <v>0</v>
      </c>
      <c r="I11" s="8">
        <f>'Gulf Total'!I11+'S Atl Total'!I11</f>
        <v>2</v>
      </c>
      <c r="J11" s="8">
        <f>'Gulf Total'!J11+'S Atl Total'!J11</f>
        <v>4</v>
      </c>
      <c r="K11" s="8">
        <f>'Gulf Total'!K11+'S Atl Total'!K11</f>
        <v>0</v>
      </c>
      <c r="L11" s="8">
        <f>'Gulf Total'!L11+'S Atl Total'!L11</f>
        <v>0</v>
      </c>
      <c r="M11" s="8">
        <f>'Gulf Total'!M11+'S Atl Total'!M11</f>
        <v>0</v>
      </c>
      <c r="N11" s="8">
        <f>'Gulf Total'!N11+'S Atl Total'!N11</f>
        <v>1</v>
      </c>
      <c r="O11" s="8">
        <f>'Gulf Total'!O11+'S Atl Total'!O11</f>
        <v>3</v>
      </c>
      <c r="P11" s="8">
        <f>'Gulf Total'!P11+'S Atl Total'!P11</f>
        <v>0</v>
      </c>
    </row>
    <row r="12" spans="1:16" ht="12.75">
      <c r="A12" s="7">
        <v>8</v>
      </c>
      <c r="B12" s="7" t="s">
        <v>74</v>
      </c>
      <c r="C12" s="8">
        <f>'Gulf Total'!C12+'S Atl Total'!C12</f>
        <v>10</v>
      </c>
      <c r="D12" s="8">
        <f>'Gulf Total'!D12+'S Atl Total'!D12</f>
        <v>1</v>
      </c>
      <c r="E12" s="8">
        <f>'Gulf Total'!E12+'S Atl Total'!E12</f>
        <v>1</v>
      </c>
      <c r="F12" s="8">
        <f>'Gulf Total'!F12+'S Atl Total'!F12</f>
        <v>2</v>
      </c>
      <c r="G12" s="8">
        <f>'Gulf Total'!G12+'S Atl Total'!G12</f>
        <v>2</v>
      </c>
      <c r="H12" s="8">
        <f>'Gulf Total'!H12+'S Atl Total'!H12</f>
        <v>0</v>
      </c>
      <c r="I12" s="8">
        <f>'Gulf Total'!I12+'S Atl Total'!I12</f>
        <v>1</v>
      </c>
      <c r="J12" s="8">
        <f>'Gulf Total'!J12+'S Atl Total'!J12</f>
        <v>2</v>
      </c>
      <c r="K12" s="8">
        <f>'Gulf Total'!K12+'S Atl Total'!K12</f>
        <v>0</v>
      </c>
      <c r="L12" s="8">
        <f>'Gulf Total'!L12+'S Atl Total'!L12</f>
        <v>0</v>
      </c>
      <c r="M12" s="8">
        <f>'Gulf Total'!M12+'S Atl Total'!M12</f>
        <v>0</v>
      </c>
      <c r="N12" s="8">
        <f>'Gulf Total'!N12+'S Atl Total'!N12</f>
        <v>0</v>
      </c>
      <c r="O12" s="8">
        <f>'Gulf Total'!O12+'S Atl Total'!O12</f>
        <v>2</v>
      </c>
      <c r="P12" s="8">
        <f>'Gulf Total'!P12+'S Atl Total'!P12</f>
        <v>0</v>
      </c>
    </row>
    <row r="13" spans="1:16" ht="12.75">
      <c r="A13" s="7">
        <v>9</v>
      </c>
      <c r="B13" s="7" t="s">
        <v>75</v>
      </c>
      <c r="C13" s="8">
        <f>'Gulf Total'!C13+'S Atl Total'!C13</f>
        <v>11</v>
      </c>
      <c r="D13" s="8">
        <f>'Gulf Total'!D13+'S Atl Total'!D13</f>
        <v>5</v>
      </c>
      <c r="E13" s="8">
        <f>'Gulf Total'!E13+'S Atl Total'!E13</f>
        <v>0</v>
      </c>
      <c r="F13" s="8">
        <f>'Gulf Total'!F13+'S Atl Total'!F13</f>
        <v>2</v>
      </c>
      <c r="G13" s="8">
        <f>'Gulf Total'!G13+'S Atl Total'!G13</f>
        <v>3</v>
      </c>
      <c r="H13" s="8">
        <f>'Gulf Total'!H13+'S Atl Total'!H13</f>
        <v>0</v>
      </c>
      <c r="I13" s="8">
        <f>'Gulf Total'!I13+'S Atl Total'!I13</f>
        <v>0</v>
      </c>
      <c r="J13" s="8">
        <f>'Gulf Total'!J13+'S Atl Total'!J13</f>
        <v>5</v>
      </c>
      <c r="K13" s="8">
        <f>'Gulf Total'!K13+'S Atl Total'!K13</f>
        <v>0</v>
      </c>
      <c r="L13" s="8">
        <f>'Gulf Total'!L13+'S Atl Total'!L13</f>
        <v>0</v>
      </c>
      <c r="M13" s="8">
        <f>'Gulf Total'!M13+'S Atl Total'!M13</f>
        <v>1</v>
      </c>
      <c r="N13" s="8">
        <f>'Gulf Total'!N13+'S Atl Total'!N13</f>
        <v>0</v>
      </c>
      <c r="O13" s="8">
        <f>'Gulf Total'!O13+'S Atl Total'!O13</f>
        <v>2</v>
      </c>
      <c r="P13" s="8">
        <f>'Gulf Total'!P13+'S Atl Total'!P13</f>
        <v>0</v>
      </c>
    </row>
    <row r="14" spans="1:16" ht="12.75">
      <c r="A14" s="7">
        <v>10</v>
      </c>
      <c r="B14" s="7" t="s">
        <v>76</v>
      </c>
      <c r="C14" s="8">
        <f>'Gulf Total'!C14+'S Atl Total'!C14</f>
        <v>10</v>
      </c>
      <c r="D14" s="8">
        <f>'Gulf Total'!D14+'S Atl Total'!D14</f>
        <v>3</v>
      </c>
      <c r="E14" s="8">
        <f>'Gulf Total'!E14+'S Atl Total'!E14</f>
        <v>1</v>
      </c>
      <c r="F14" s="8">
        <f>'Gulf Total'!F14+'S Atl Total'!F14</f>
        <v>0</v>
      </c>
      <c r="G14" s="8">
        <f>'Gulf Total'!G14+'S Atl Total'!G14</f>
        <v>1</v>
      </c>
      <c r="H14" s="8">
        <f>'Gulf Total'!H14+'S Atl Total'!H14</f>
        <v>2</v>
      </c>
      <c r="I14" s="8">
        <f>'Gulf Total'!I14+'S Atl Total'!I14</f>
        <v>2</v>
      </c>
      <c r="J14" s="8">
        <f>'Gulf Total'!J14+'S Atl Total'!J14</f>
        <v>6</v>
      </c>
      <c r="K14" s="8">
        <f>'Gulf Total'!K14+'S Atl Total'!K14</f>
        <v>0</v>
      </c>
      <c r="L14" s="8">
        <f>'Gulf Total'!L14+'S Atl Total'!L14</f>
        <v>0</v>
      </c>
      <c r="M14" s="8">
        <f>'Gulf Total'!M14+'S Atl Total'!M14</f>
        <v>0</v>
      </c>
      <c r="N14" s="8">
        <f>'Gulf Total'!N14+'S Atl Total'!N14</f>
        <v>1</v>
      </c>
      <c r="O14" s="8">
        <f>'Gulf Total'!O14+'S Atl Total'!O14</f>
        <v>2</v>
      </c>
      <c r="P14" s="8">
        <f>'Gulf Total'!P14+'S Atl Total'!P14</f>
        <v>0</v>
      </c>
    </row>
    <row r="15" spans="1:16" ht="12.75">
      <c r="A15" s="7">
        <v>11</v>
      </c>
      <c r="B15" s="7" t="s">
        <v>77</v>
      </c>
      <c r="C15" s="8">
        <f>'Gulf Total'!C15+'S Atl Total'!C15</f>
        <v>8</v>
      </c>
      <c r="D15" s="8">
        <f>'Gulf Total'!D15+'S Atl Total'!D15</f>
        <v>6</v>
      </c>
      <c r="E15" s="8">
        <f>'Gulf Total'!E15+'S Atl Total'!E15</f>
        <v>0</v>
      </c>
      <c r="F15" s="8">
        <f>'Gulf Total'!F15+'S Atl Total'!F15</f>
        <v>0</v>
      </c>
      <c r="G15" s="8">
        <f>'Gulf Total'!G15+'S Atl Total'!G15</f>
        <v>1</v>
      </c>
      <c r="H15" s="8">
        <f>'Gulf Total'!H15+'S Atl Total'!H15</f>
        <v>1</v>
      </c>
      <c r="I15" s="8">
        <f>'Gulf Total'!I15+'S Atl Total'!I15</f>
        <v>1</v>
      </c>
      <c r="J15" s="8">
        <f>'Gulf Total'!J15+'S Atl Total'!J15</f>
        <v>2</v>
      </c>
      <c r="K15" s="8">
        <f>'Gulf Total'!K15+'S Atl Total'!K15</f>
        <v>0</v>
      </c>
      <c r="L15" s="8">
        <f>'Gulf Total'!L15+'S Atl Total'!L15</f>
        <v>0</v>
      </c>
      <c r="M15" s="8">
        <f>'Gulf Total'!M15+'S Atl Total'!M15</f>
        <v>0</v>
      </c>
      <c r="N15" s="8">
        <f>'Gulf Total'!N15+'S Atl Total'!N15</f>
        <v>0</v>
      </c>
      <c r="O15" s="8">
        <f>'Gulf Total'!O15+'S Atl Total'!O15</f>
        <v>0</v>
      </c>
      <c r="P15" s="8">
        <f>'Gulf Total'!P15+'S Atl Total'!P15</f>
        <v>0</v>
      </c>
    </row>
    <row r="16" spans="1:16" ht="12.75">
      <c r="A16" s="7">
        <v>12</v>
      </c>
      <c r="B16" s="7" t="s">
        <v>78</v>
      </c>
      <c r="C16" s="8">
        <f>'Gulf Total'!C16+'S Atl Total'!C16</f>
        <v>9</v>
      </c>
      <c r="D16" s="8">
        <f>'Gulf Total'!D16+'S Atl Total'!D16</f>
        <v>8</v>
      </c>
      <c r="E16" s="8">
        <f>'Gulf Total'!E16+'S Atl Total'!E16</f>
        <v>1</v>
      </c>
      <c r="F16" s="8">
        <f>'Gulf Total'!F16+'S Atl Total'!F16</f>
        <v>1</v>
      </c>
      <c r="G16" s="8">
        <f>'Gulf Total'!G16+'S Atl Total'!G16</f>
        <v>4</v>
      </c>
      <c r="H16" s="8">
        <f>'Gulf Total'!H16+'S Atl Total'!H16</f>
        <v>1</v>
      </c>
      <c r="I16" s="8">
        <f>'Gulf Total'!I16+'S Atl Total'!I16</f>
        <v>2</v>
      </c>
      <c r="J16" s="8">
        <f>'Gulf Total'!J16+'S Atl Total'!J16</f>
        <v>2</v>
      </c>
      <c r="K16" s="8">
        <f>'Gulf Total'!K16+'S Atl Total'!K16</f>
        <v>0</v>
      </c>
      <c r="L16" s="8">
        <f>'Gulf Total'!L16+'S Atl Total'!L16</f>
        <v>0</v>
      </c>
      <c r="M16" s="8">
        <f>'Gulf Total'!M16+'S Atl Total'!M16</f>
        <v>0</v>
      </c>
      <c r="N16" s="8">
        <f>'Gulf Total'!N16+'S Atl Total'!N16</f>
        <v>0</v>
      </c>
      <c r="O16" s="8">
        <f>'Gulf Total'!O16+'S Atl Total'!O16</f>
        <v>2</v>
      </c>
      <c r="P16" s="8">
        <f>'Gulf Total'!P16+'S Atl Total'!P16</f>
        <v>0</v>
      </c>
    </row>
    <row r="17" spans="1:16" ht="12.75">
      <c r="A17" s="7">
        <v>13</v>
      </c>
      <c r="B17" s="7" t="s">
        <v>79</v>
      </c>
      <c r="C17" s="8">
        <f>'Gulf Total'!C17+'S Atl Total'!C17</f>
        <v>22</v>
      </c>
      <c r="D17" s="8">
        <f>'Gulf Total'!D17+'S Atl Total'!D17</f>
        <v>2</v>
      </c>
      <c r="E17" s="8">
        <f>'Gulf Total'!E17+'S Atl Total'!E17</f>
        <v>0</v>
      </c>
      <c r="F17" s="8">
        <f>'Gulf Total'!F17+'S Atl Total'!F17</f>
        <v>2</v>
      </c>
      <c r="G17" s="8">
        <f>'Gulf Total'!G17+'S Atl Total'!G17</f>
        <v>2</v>
      </c>
      <c r="H17" s="8">
        <f>'Gulf Total'!H17+'S Atl Total'!H17</f>
        <v>0</v>
      </c>
      <c r="I17" s="8">
        <f>'Gulf Total'!I17+'S Atl Total'!I17</f>
        <v>5</v>
      </c>
      <c r="J17" s="8">
        <f>'Gulf Total'!J17+'S Atl Total'!J17</f>
        <v>2</v>
      </c>
      <c r="K17" s="8">
        <f>'Gulf Total'!K17+'S Atl Total'!K17</f>
        <v>0</v>
      </c>
      <c r="L17" s="8">
        <f>'Gulf Total'!L17+'S Atl Total'!L17</f>
        <v>0</v>
      </c>
      <c r="M17" s="8">
        <f>'Gulf Total'!M17+'S Atl Total'!M17</f>
        <v>3</v>
      </c>
      <c r="N17" s="8">
        <f>'Gulf Total'!N17+'S Atl Total'!N17</f>
        <v>0</v>
      </c>
      <c r="O17" s="8">
        <f>'Gulf Total'!O17+'S Atl Total'!O17</f>
        <v>0</v>
      </c>
      <c r="P17" s="8">
        <f>'Gulf Total'!P17+'S Atl Total'!P17</f>
        <v>0</v>
      </c>
    </row>
    <row r="18" spans="1:16" ht="12.75">
      <c r="A18" s="7">
        <v>14</v>
      </c>
      <c r="B18" s="7" t="s">
        <v>80</v>
      </c>
      <c r="C18" s="8">
        <f>'Gulf Total'!C18+'S Atl Total'!C18</f>
        <v>18</v>
      </c>
      <c r="D18" s="8">
        <f>'Gulf Total'!D18+'S Atl Total'!D18</f>
        <v>6</v>
      </c>
      <c r="E18" s="8">
        <f>'Gulf Total'!E18+'S Atl Total'!E18</f>
        <v>1</v>
      </c>
      <c r="F18" s="8">
        <f>'Gulf Total'!F18+'S Atl Total'!F18</f>
        <v>1</v>
      </c>
      <c r="G18" s="8">
        <f>'Gulf Total'!G18+'S Atl Total'!G18</f>
        <v>8</v>
      </c>
      <c r="H18" s="8">
        <f>'Gulf Total'!H18+'S Atl Total'!H18</f>
        <v>2</v>
      </c>
      <c r="I18" s="8">
        <f>'Gulf Total'!I18+'S Atl Total'!I18</f>
        <v>5</v>
      </c>
      <c r="J18" s="8">
        <f>'Gulf Total'!J18+'S Atl Total'!J18</f>
        <v>2</v>
      </c>
      <c r="K18" s="8">
        <f>'Gulf Total'!K18+'S Atl Total'!K18</f>
        <v>0</v>
      </c>
      <c r="L18" s="8">
        <f>'Gulf Total'!L18+'S Atl Total'!L18</f>
        <v>0</v>
      </c>
      <c r="M18" s="8">
        <f>'Gulf Total'!M18+'S Atl Total'!M18</f>
        <v>1</v>
      </c>
      <c r="N18" s="8">
        <f>'Gulf Total'!N18+'S Atl Total'!N18</f>
        <v>0</v>
      </c>
      <c r="O18" s="8">
        <f>'Gulf Total'!O18+'S Atl Total'!O18</f>
        <v>1</v>
      </c>
      <c r="P18" s="8">
        <f>'Gulf Total'!P18+'S Atl Total'!P18</f>
        <v>3</v>
      </c>
    </row>
    <row r="19" spans="1:16" ht="12.75">
      <c r="A19" s="7">
        <v>15</v>
      </c>
      <c r="B19" s="7" t="s">
        <v>81</v>
      </c>
      <c r="C19" s="8">
        <f>'Gulf Total'!C19+'S Atl Total'!C19</f>
        <v>19</v>
      </c>
      <c r="D19" s="8">
        <f>'Gulf Total'!D19+'S Atl Total'!D19</f>
        <v>10</v>
      </c>
      <c r="E19" s="8">
        <f>'Gulf Total'!E19+'S Atl Total'!E19</f>
        <v>0</v>
      </c>
      <c r="F19" s="8">
        <f>'Gulf Total'!F19+'S Atl Total'!F19</f>
        <v>0</v>
      </c>
      <c r="G19" s="8">
        <f>'Gulf Total'!G19+'S Atl Total'!G19</f>
        <v>5</v>
      </c>
      <c r="H19" s="8">
        <f>'Gulf Total'!H19+'S Atl Total'!H19</f>
        <v>0</v>
      </c>
      <c r="I19" s="8">
        <f>'Gulf Total'!I19+'S Atl Total'!I19</f>
        <v>5</v>
      </c>
      <c r="J19" s="8">
        <f>'Gulf Total'!J19+'S Atl Total'!J19</f>
        <v>1</v>
      </c>
      <c r="K19" s="8">
        <f>'Gulf Total'!K19+'S Atl Total'!K19</f>
        <v>0</v>
      </c>
      <c r="L19" s="8">
        <f>'Gulf Total'!L19+'S Atl Total'!L19</f>
        <v>1</v>
      </c>
      <c r="M19" s="8">
        <f>'Gulf Total'!M19+'S Atl Total'!M19</f>
        <v>1</v>
      </c>
      <c r="N19" s="8">
        <f>'Gulf Total'!N19+'S Atl Total'!N19</f>
        <v>0</v>
      </c>
      <c r="O19" s="8">
        <f>'Gulf Total'!O19+'S Atl Total'!O19</f>
        <v>1</v>
      </c>
      <c r="P19" s="8">
        <f>'Gulf Total'!P19+'S Atl Total'!P19</f>
        <v>0</v>
      </c>
    </row>
    <row r="20" spans="1:16" ht="12.75">
      <c r="A20" s="7">
        <v>16</v>
      </c>
      <c r="B20" s="7" t="s">
        <v>82</v>
      </c>
      <c r="C20" s="8">
        <f>'Gulf Total'!C20+'S Atl Total'!C20</f>
        <v>28</v>
      </c>
      <c r="D20" s="8">
        <f>'Gulf Total'!D20+'S Atl Total'!D20</f>
        <v>10</v>
      </c>
      <c r="E20" s="8">
        <f>'Gulf Total'!E20+'S Atl Total'!E20</f>
        <v>2</v>
      </c>
      <c r="F20" s="8">
        <f>'Gulf Total'!F20+'S Atl Total'!F20</f>
        <v>2</v>
      </c>
      <c r="G20" s="8">
        <f>'Gulf Total'!G20+'S Atl Total'!G20</f>
        <v>8</v>
      </c>
      <c r="H20" s="8">
        <f>'Gulf Total'!H20+'S Atl Total'!H20</f>
        <v>2</v>
      </c>
      <c r="I20" s="8">
        <f>'Gulf Total'!I20+'S Atl Total'!I20</f>
        <v>2</v>
      </c>
      <c r="J20" s="8">
        <f>'Gulf Total'!J20+'S Atl Total'!J20</f>
        <v>4</v>
      </c>
      <c r="K20" s="8">
        <f>'Gulf Total'!K20+'S Atl Total'!K20</f>
        <v>0</v>
      </c>
      <c r="L20" s="8">
        <f>'Gulf Total'!L20+'S Atl Total'!L20</f>
        <v>0</v>
      </c>
      <c r="M20" s="8">
        <f>'Gulf Total'!M20+'S Atl Total'!M20</f>
        <v>0</v>
      </c>
      <c r="N20" s="8">
        <f>'Gulf Total'!N20+'S Atl Total'!N20</f>
        <v>0</v>
      </c>
      <c r="O20" s="8">
        <f>'Gulf Total'!O20+'S Atl Total'!O20</f>
        <v>0</v>
      </c>
      <c r="P20" s="8">
        <f>'Gulf Total'!P20+'S Atl Total'!P20</f>
        <v>2</v>
      </c>
    </row>
    <row r="21" spans="1:16" ht="12.75">
      <c r="A21" s="7">
        <v>17</v>
      </c>
      <c r="B21" s="7" t="s">
        <v>83</v>
      </c>
      <c r="C21" s="8">
        <f>'Gulf Total'!C21+'S Atl Total'!C21</f>
        <v>26</v>
      </c>
      <c r="D21" s="8">
        <f>'Gulf Total'!D21+'S Atl Total'!D21</f>
        <v>7</v>
      </c>
      <c r="E21" s="8">
        <f>'Gulf Total'!E21+'S Atl Total'!E21</f>
        <v>0</v>
      </c>
      <c r="F21" s="8">
        <f>'Gulf Total'!F21+'S Atl Total'!F21</f>
        <v>2</v>
      </c>
      <c r="G21" s="8">
        <f>'Gulf Total'!G21+'S Atl Total'!G21</f>
        <v>5</v>
      </c>
      <c r="H21" s="8">
        <f>'Gulf Total'!H21+'S Atl Total'!H21</f>
        <v>1</v>
      </c>
      <c r="I21" s="8">
        <f>'Gulf Total'!I21+'S Atl Total'!I21</f>
        <v>9</v>
      </c>
      <c r="J21" s="8">
        <f>'Gulf Total'!J21+'S Atl Total'!J21</f>
        <v>4</v>
      </c>
      <c r="K21" s="8">
        <f>'Gulf Total'!K21+'S Atl Total'!K21</f>
        <v>0</v>
      </c>
      <c r="L21" s="8">
        <f>'Gulf Total'!L21+'S Atl Total'!L21</f>
        <v>0</v>
      </c>
      <c r="M21" s="8">
        <f>'Gulf Total'!M21+'S Atl Total'!M21</f>
        <v>0</v>
      </c>
      <c r="N21" s="8">
        <f>'Gulf Total'!N21+'S Atl Total'!N21</f>
        <v>0</v>
      </c>
      <c r="O21" s="8">
        <f>'Gulf Total'!O21+'S Atl Total'!O21</f>
        <v>2</v>
      </c>
      <c r="P21" s="8">
        <f>'Gulf Total'!P21+'S Atl Total'!P21</f>
        <v>0</v>
      </c>
    </row>
    <row r="22" spans="1:16" ht="12.75">
      <c r="A22" s="7">
        <v>18</v>
      </c>
      <c r="B22" s="7" t="s">
        <v>84</v>
      </c>
      <c r="C22" s="8">
        <f>'Gulf Total'!C22+'S Atl Total'!C22</f>
        <v>29</v>
      </c>
      <c r="D22" s="8">
        <f>'Gulf Total'!D22+'S Atl Total'!D22</f>
        <v>7</v>
      </c>
      <c r="E22" s="8">
        <f>'Gulf Total'!E22+'S Atl Total'!E22</f>
        <v>1</v>
      </c>
      <c r="F22" s="8">
        <f>'Gulf Total'!F22+'S Atl Total'!F22</f>
        <v>1</v>
      </c>
      <c r="G22" s="8">
        <f>'Gulf Total'!G22+'S Atl Total'!G22</f>
        <v>8</v>
      </c>
      <c r="H22" s="8">
        <f>'Gulf Total'!H22+'S Atl Total'!H22</f>
        <v>0</v>
      </c>
      <c r="I22" s="8">
        <f>'Gulf Total'!I22+'S Atl Total'!I22</f>
        <v>5</v>
      </c>
      <c r="J22" s="8">
        <f>'Gulf Total'!J22+'S Atl Total'!J22</f>
        <v>2</v>
      </c>
      <c r="K22" s="8">
        <f>'Gulf Total'!K22+'S Atl Total'!K22</f>
        <v>0</v>
      </c>
      <c r="L22" s="8">
        <f>'Gulf Total'!L22+'S Atl Total'!L22</f>
        <v>0</v>
      </c>
      <c r="M22" s="8">
        <f>'Gulf Total'!M22+'S Atl Total'!M22</f>
        <v>0</v>
      </c>
      <c r="N22" s="8">
        <f>'Gulf Total'!N22+'S Atl Total'!N22</f>
        <v>0</v>
      </c>
      <c r="O22" s="8">
        <f>'Gulf Total'!O22+'S Atl Total'!O22</f>
        <v>1</v>
      </c>
      <c r="P22" s="8">
        <f>'Gulf Total'!P22+'S Atl Total'!P22</f>
        <v>0</v>
      </c>
    </row>
    <row r="23" spans="1:16" ht="12.75">
      <c r="A23" s="7">
        <v>19</v>
      </c>
      <c r="B23" s="7" t="s">
        <v>85</v>
      </c>
      <c r="C23" s="8">
        <f>'Gulf Total'!C23+'S Atl Total'!C23</f>
        <v>50</v>
      </c>
      <c r="D23" s="8">
        <f>'Gulf Total'!D23+'S Atl Total'!D23</f>
        <v>4</v>
      </c>
      <c r="E23" s="8">
        <f>'Gulf Total'!E23+'S Atl Total'!E23</f>
        <v>2</v>
      </c>
      <c r="F23" s="8">
        <f>'Gulf Total'!F23+'S Atl Total'!F23</f>
        <v>2</v>
      </c>
      <c r="G23" s="8">
        <f>'Gulf Total'!G23+'S Atl Total'!G23</f>
        <v>10</v>
      </c>
      <c r="H23" s="8">
        <f>'Gulf Total'!H23+'S Atl Total'!H23</f>
        <v>2</v>
      </c>
      <c r="I23" s="8">
        <f>'Gulf Total'!I23+'S Atl Total'!I23</f>
        <v>12</v>
      </c>
      <c r="J23" s="8">
        <f>'Gulf Total'!J23+'S Atl Total'!J23</f>
        <v>2</v>
      </c>
      <c r="K23" s="8">
        <f>'Gulf Total'!K23+'S Atl Total'!K23</f>
        <v>1</v>
      </c>
      <c r="L23" s="8">
        <f>'Gulf Total'!L23+'S Atl Total'!L23</f>
        <v>0</v>
      </c>
      <c r="M23" s="8">
        <f>'Gulf Total'!M23+'S Atl Total'!M23</f>
        <v>1</v>
      </c>
      <c r="N23" s="8">
        <f>'Gulf Total'!N23+'S Atl Total'!N23</f>
        <v>1</v>
      </c>
      <c r="O23" s="8">
        <f>'Gulf Total'!O23+'S Atl Total'!O23</f>
        <v>3</v>
      </c>
      <c r="P23" s="8">
        <f>'Gulf Total'!P23+'S Atl Total'!P23</f>
        <v>1</v>
      </c>
    </row>
    <row r="24" spans="1:16" ht="12.75">
      <c r="A24" s="7">
        <v>20</v>
      </c>
      <c r="B24" s="7" t="s">
        <v>86</v>
      </c>
      <c r="C24" s="8">
        <f>'Gulf Total'!C24+'S Atl Total'!C24</f>
        <v>65</v>
      </c>
      <c r="D24" s="8">
        <f>'Gulf Total'!D24+'S Atl Total'!D24</f>
        <v>11</v>
      </c>
      <c r="E24" s="8">
        <f>'Gulf Total'!E24+'S Atl Total'!E24</f>
        <v>0</v>
      </c>
      <c r="F24" s="8">
        <f>'Gulf Total'!F24+'S Atl Total'!F24</f>
        <v>2</v>
      </c>
      <c r="G24" s="8">
        <f>'Gulf Total'!G24+'S Atl Total'!G24</f>
        <v>11</v>
      </c>
      <c r="H24" s="8">
        <f>'Gulf Total'!H24+'S Atl Total'!H24</f>
        <v>1</v>
      </c>
      <c r="I24" s="8">
        <f>'Gulf Total'!I24+'S Atl Total'!I24</f>
        <v>10</v>
      </c>
      <c r="J24" s="8">
        <f>'Gulf Total'!J24+'S Atl Total'!J24</f>
        <v>5</v>
      </c>
      <c r="K24" s="8">
        <f>'Gulf Total'!K24+'S Atl Total'!K24</f>
        <v>0</v>
      </c>
      <c r="L24" s="8">
        <f>'Gulf Total'!L24+'S Atl Total'!L24</f>
        <v>0</v>
      </c>
      <c r="M24" s="8">
        <f>'Gulf Total'!M24+'S Atl Total'!M24</f>
        <v>0</v>
      </c>
      <c r="N24" s="8">
        <f>'Gulf Total'!N24+'S Atl Total'!N24</f>
        <v>0</v>
      </c>
      <c r="O24" s="8">
        <f>'Gulf Total'!O24+'S Atl Total'!O24</f>
        <v>6</v>
      </c>
      <c r="P24" s="8">
        <f>'Gulf Total'!P24+'S Atl Total'!P24</f>
        <v>0</v>
      </c>
    </row>
    <row r="25" spans="1:16" ht="12.75">
      <c r="A25" s="7">
        <v>21</v>
      </c>
      <c r="B25" s="7" t="s">
        <v>87</v>
      </c>
      <c r="C25" s="8">
        <f>'Gulf Total'!C25+'S Atl Total'!C25</f>
        <v>49</v>
      </c>
      <c r="D25" s="8">
        <f>'Gulf Total'!D25+'S Atl Total'!D25</f>
        <v>8</v>
      </c>
      <c r="E25" s="8">
        <f>'Gulf Total'!E25+'S Atl Total'!E25</f>
        <v>0</v>
      </c>
      <c r="F25" s="8">
        <f>'Gulf Total'!F25+'S Atl Total'!F25</f>
        <v>2</v>
      </c>
      <c r="G25" s="8">
        <f>'Gulf Total'!G25+'S Atl Total'!G25</f>
        <v>5</v>
      </c>
      <c r="H25" s="8">
        <f>'Gulf Total'!H25+'S Atl Total'!H25</f>
        <v>4</v>
      </c>
      <c r="I25" s="8">
        <f>'Gulf Total'!I25+'S Atl Total'!I25</f>
        <v>8</v>
      </c>
      <c r="J25" s="8">
        <f>'Gulf Total'!J25+'S Atl Total'!J25</f>
        <v>4</v>
      </c>
      <c r="K25" s="8">
        <f>'Gulf Total'!K25+'S Atl Total'!K25</f>
        <v>0</v>
      </c>
      <c r="L25" s="8">
        <f>'Gulf Total'!L25+'S Atl Total'!L25</f>
        <v>0</v>
      </c>
      <c r="M25" s="8">
        <f>'Gulf Total'!M25+'S Atl Total'!M25</f>
        <v>1</v>
      </c>
      <c r="N25" s="8">
        <f>'Gulf Total'!N25+'S Atl Total'!N25</f>
        <v>0</v>
      </c>
      <c r="O25" s="8">
        <f>'Gulf Total'!O25+'S Atl Total'!O25</f>
        <v>4</v>
      </c>
      <c r="P25" s="8">
        <f>'Gulf Total'!P25+'S Atl Total'!P25</f>
        <v>1</v>
      </c>
    </row>
    <row r="26" spans="1:16" ht="12.75">
      <c r="A26" s="7">
        <v>22</v>
      </c>
      <c r="B26" s="7" t="s">
        <v>88</v>
      </c>
      <c r="C26" s="8">
        <f>'Gulf Total'!C26+'S Atl Total'!C26</f>
        <v>39</v>
      </c>
      <c r="D26" s="8">
        <f>'Gulf Total'!D26+'S Atl Total'!D26</f>
        <v>14</v>
      </c>
      <c r="E26" s="8">
        <f>'Gulf Total'!E26+'S Atl Total'!E26</f>
        <v>0</v>
      </c>
      <c r="F26" s="8">
        <f>'Gulf Total'!F26+'S Atl Total'!F26</f>
        <v>1</v>
      </c>
      <c r="G26" s="8">
        <f>'Gulf Total'!G26+'S Atl Total'!G26</f>
        <v>6</v>
      </c>
      <c r="H26" s="8">
        <f>'Gulf Total'!H26+'S Atl Total'!H26</f>
        <v>1</v>
      </c>
      <c r="I26" s="8">
        <f>'Gulf Total'!I26+'S Atl Total'!I26</f>
        <v>11</v>
      </c>
      <c r="J26" s="8">
        <f>'Gulf Total'!J26+'S Atl Total'!J26</f>
        <v>2</v>
      </c>
      <c r="K26" s="8">
        <f>'Gulf Total'!K26+'S Atl Total'!K26</f>
        <v>0</v>
      </c>
      <c r="L26" s="8">
        <f>'Gulf Total'!L26+'S Atl Total'!L26</f>
        <v>0</v>
      </c>
      <c r="M26" s="8">
        <f>'Gulf Total'!M26+'S Atl Total'!M26</f>
        <v>1</v>
      </c>
      <c r="N26" s="8">
        <f>'Gulf Total'!N26+'S Atl Total'!N26</f>
        <v>1</v>
      </c>
      <c r="O26" s="8">
        <f>'Gulf Total'!O26+'S Atl Total'!O26</f>
        <v>4</v>
      </c>
      <c r="P26" s="8">
        <f>'Gulf Total'!P26+'S Atl Total'!P26</f>
        <v>0</v>
      </c>
    </row>
    <row r="27" spans="1:16" ht="12.75">
      <c r="A27" s="7">
        <v>23</v>
      </c>
      <c r="B27" s="7" t="s">
        <v>89</v>
      </c>
      <c r="C27" s="8">
        <f>'Gulf Total'!C27+'S Atl Total'!C27</f>
        <v>65</v>
      </c>
      <c r="D27" s="8">
        <f>'Gulf Total'!D27+'S Atl Total'!D27</f>
        <v>5</v>
      </c>
      <c r="E27" s="8">
        <f>'Gulf Total'!E27+'S Atl Total'!E27</f>
        <v>1</v>
      </c>
      <c r="F27" s="8">
        <f>'Gulf Total'!F27+'S Atl Total'!F27</f>
        <v>1</v>
      </c>
      <c r="G27" s="8">
        <f>'Gulf Total'!G27+'S Atl Total'!G27</f>
        <v>6</v>
      </c>
      <c r="H27" s="8">
        <f>'Gulf Total'!H27+'S Atl Total'!H27</f>
        <v>3</v>
      </c>
      <c r="I27" s="8">
        <f>'Gulf Total'!I27+'S Atl Total'!I27</f>
        <v>2</v>
      </c>
      <c r="J27" s="8">
        <f>'Gulf Total'!J27+'S Atl Total'!J27</f>
        <v>4</v>
      </c>
      <c r="K27" s="8">
        <f>'Gulf Total'!K27+'S Atl Total'!K27</f>
        <v>0</v>
      </c>
      <c r="L27" s="8">
        <f>'Gulf Total'!L27+'S Atl Total'!L27</f>
        <v>1</v>
      </c>
      <c r="M27" s="8">
        <f>'Gulf Total'!M27+'S Atl Total'!M27</f>
        <v>1</v>
      </c>
      <c r="N27" s="8">
        <f>'Gulf Total'!N27+'S Atl Total'!N27</f>
        <v>2</v>
      </c>
      <c r="O27" s="8">
        <f>'Gulf Total'!O27+'S Atl Total'!O27</f>
        <v>4</v>
      </c>
      <c r="P27" s="8">
        <f>'Gulf Total'!P27+'S Atl Total'!P27</f>
        <v>0</v>
      </c>
    </row>
    <row r="28" spans="1:16" ht="12.75">
      <c r="A28" s="7">
        <v>24</v>
      </c>
      <c r="B28" s="7" t="s">
        <v>90</v>
      </c>
      <c r="C28" s="8">
        <f>'Gulf Total'!C28+'S Atl Total'!C28</f>
        <v>30</v>
      </c>
      <c r="D28" s="8">
        <f>'Gulf Total'!D28+'S Atl Total'!D28</f>
        <v>4</v>
      </c>
      <c r="E28" s="8">
        <f>'Gulf Total'!E28+'S Atl Total'!E28</f>
        <v>0</v>
      </c>
      <c r="F28" s="8">
        <f>'Gulf Total'!F28+'S Atl Total'!F28</f>
        <v>2</v>
      </c>
      <c r="G28" s="8">
        <f>'Gulf Total'!G28+'S Atl Total'!G28</f>
        <v>7</v>
      </c>
      <c r="H28" s="8">
        <f>'Gulf Total'!H28+'S Atl Total'!H28</f>
        <v>2</v>
      </c>
      <c r="I28" s="8">
        <f>'Gulf Total'!I28+'S Atl Total'!I28</f>
        <v>8</v>
      </c>
      <c r="J28" s="8">
        <f>'Gulf Total'!J28+'S Atl Total'!J28</f>
        <v>0</v>
      </c>
      <c r="K28" s="8">
        <f>'Gulf Total'!K28+'S Atl Total'!K28</f>
        <v>0</v>
      </c>
      <c r="L28" s="8">
        <f>'Gulf Total'!L28+'S Atl Total'!L28</f>
        <v>1</v>
      </c>
      <c r="M28" s="8">
        <f>'Gulf Total'!M28+'S Atl Total'!M28</f>
        <v>2</v>
      </c>
      <c r="N28" s="8">
        <f>'Gulf Total'!N28+'S Atl Total'!N28</f>
        <v>0</v>
      </c>
      <c r="O28" s="8">
        <f>'Gulf Total'!O28+'S Atl Total'!O28</f>
        <v>2</v>
      </c>
      <c r="P28" s="8">
        <f>'Gulf Total'!P28+'S Atl Total'!P28</f>
        <v>1</v>
      </c>
    </row>
    <row r="29" spans="1:16" ht="12.75">
      <c r="A29" s="7">
        <v>25</v>
      </c>
      <c r="B29" s="7" t="s">
        <v>91</v>
      </c>
      <c r="C29" s="8">
        <f>'Gulf Total'!C29+'S Atl Total'!C29</f>
        <v>64</v>
      </c>
      <c r="D29" s="8">
        <f>'Gulf Total'!D29+'S Atl Total'!D29</f>
        <v>12</v>
      </c>
      <c r="E29" s="8">
        <f>'Gulf Total'!E29+'S Atl Total'!E29</f>
        <v>3</v>
      </c>
      <c r="F29" s="8">
        <f>'Gulf Total'!F29+'S Atl Total'!F29</f>
        <v>1</v>
      </c>
      <c r="G29" s="8">
        <f>'Gulf Total'!G29+'S Atl Total'!G29</f>
        <v>11</v>
      </c>
      <c r="H29" s="8">
        <f>'Gulf Total'!H29+'S Atl Total'!H29</f>
        <v>3</v>
      </c>
      <c r="I29" s="8">
        <f>'Gulf Total'!I29+'S Atl Total'!I29</f>
        <v>25</v>
      </c>
      <c r="J29" s="8">
        <f>'Gulf Total'!J29+'S Atl Total'!J29</f>
        <v>2</v>
      </c>
      <c r="K29" s="8">
        <f>'Gulf Total'!K29+'S Atl Total'!K29</f>
        <v>0</v>
      </c>
      <c r="L29" s="8">
        <f>'Gulf Total'!L29+'S Atl Total'!L29</f>
        <v>1</v>
      </c>
      <c r="M29" s="8">
        <f>'Gulf Total'!M29+'S Atl Total'!M29</f>
        <v>4</v>
      </c>
      <c r="N29" s="8">
        <f>'Gulf Total'!N29+'S Atl Total'!N29</f>
        <v>1</v>
      </c>
      <c r="O29" s="8">
        <f>'Gulf Total'!O29+'S Atl Total'!O29</f>
        <v>9</v>
      </c>
      <c r="P29" s="8">
        <f>'Gulf Total'!P29+'S Atl Total'!P29</f>
        <v>3</v>
      </c>
    </row>
    <row r="30" spans="1:16" ht="12.75">
      <c r="A30" s="7">
        <v>26</v>
      </c>
      <c r="B30" s="7" t="s">
        <v>92</v>
      </c>
      <c r="C30" s="8">
        <f>'Gulf Total'!C30+'S Atl Total'!C30</f>
        <v>41</v>
      </c>
      <c r="D30" s="8">
        <f>'Gulf Total'!D30+'S Atl Total'!D30</f>
        <v>3</v>
      </c>
      <c r="E30" s="8">
        <f>'Gulf Total'!E30+'S Atl Total'!E30</f>
        <v>0</v>
      </c>
      <c r="F30" s="8">
        <f>'Gulf Total'!F30+'S Atl Total'!F30</f>
        <v>2</v>
      </c>
      <c r="G30" s="8">
        <f>'Gulf Total'!G30+'S Atl Total'!G30</f>
        <v>6</v>
      </c>
      <c r="H30" s="8">
        <f>'Gulf Total'!H30+'S Atl Total'!H30</f>
        <v>5</v>
      </c>
      <c r="I30" s="8">
        <f>'Gulf Total'!I30+'S Atl Total'!I30</f>
        <v>11</v>
      </c>
      <c r="J30" s="8">
        <f>'Gulf Total'!J30+'S Atl Total'!J30</f>
        <v>2</v>
      </c>
      <c r="K30" s="8">
        <f>'Gulf Total'!K30+'S Atl Total'!K30</f>
        <v>0</v>
      </c>
      <c r="L30" s="8">
        <f>'Gulf Total'!L30+'S Atl Total'!L30</f>
        <v>0</v>
      </c>
      <c r="M30" s="8">
        <f>'Gulf Total'!M30+'S Atl Total'!M30</f>
        <v>0</v>
      </c>
      <c r="N30" s="8">
        <f>'Gulf Total'!N30+'S Atl Total'!N30</f>
        <v>0</v>
      </c>
      <c r="O30" s="8">
        <f>'Gulf Total'!O30+'S Atl Total'!O30</f>
        <v>2</v>
      </c>
      <c r="P30" s="8">
        <f>'Gulf Total'!P30+'S Atl Total'!P30</f>
        <v>1</v>
      </c>
    </row>
    <row r="31" spans="1:16" ht="12.75">
      <c r="A31" s="7">
        <v>27</v>
      </c>
      <c r="B31" s="7" t="s">
        <v>93</v>
      </c>
      <c r="C31" s="8">
        <f>'Gulf Total'!C31+'S Atl Total'!C31</f>
        <v>51</v>
      </c>
      <c r="D31" s="8">
        <f>'Gulf Total'!D31+'S Atl Total'!D31</f>
        <v>8</v>
      </c>
      <c r="E31" s="8">
        <f>'Gulf Total'!E31+'S Atl Total'!E31</f>
        <v>0</v>
      </c>
      <c r="F31" s="8">
        <f>'Gulf Total'!F31+'S Atl Total'!F31</f>
        <v>1</v>
      </c>
      <c r="G31" s="8">
        <f>'Gulf Total'!G31+'S Atl Total'!G31</f>
        <v>6</v>
      </c>
      <c r="H31" s="8">
        <f>'Gulf Total'!H31+'S Atl Total'!H31</f>
        <v>2</v>
      </c>
      <c r="I31" s="8">
        <f>'Gulf Total'!I31+'S Atl Total'!I31</f>
        <v>10</v>
      </c>
      <c r="J31" s="8">
        <f>'Gulf Total'!J31+'S Atl Total'!J31</f>
        <v>6</v>
      </c>
      <c r="K31" s="8">
        <f>'Gulf Total'!K31+'S Atl Total'!K31</f>
        <v>0</v>
      </c>
      <c r="L31" s="8">
        <f>'Gulf Total'!L31+'S Atl Total'!L31</f>
        <v>0</v>
      </c>
      <c r="M31" s="8">
        <f>'Gulf Total'!M31+'S Atl Total'!M31</f>
        <v>0</v>
      </c>
      <c r="N31" s="8">
        <f>'Gulf Total'!N31+'S Atl Total'!N31</f>
        <v>0</v>
      </c>
      <c r="O31" s="8">
        <f>'Gulf Total'!O31+'S Atl Total'!O31</f>
        <v>5</v>
      </c>
      <c r="P31" s="8">
        <f>'Gulf Total'!P31+'S Atl Total'!P31</f>
        <v>0</v>
      </c>
    </row>
    <row r="32" spans="1:16" ht="12.75">
      <c r="A32" s="7">
        <v>28</v>
      </c>
      <c r="B32" s="7" t="s">
        <v>94</v>
      </c>
      <c r="C32" s="8">
        <f>'Gulf Total'!C32+'S Atl Total'!C32</f>
        <v>22</v>
      </c>
      <c r="D32" s="8">
        <f>'Gulf Total'!D32+'S Atl Total'!D32</f>
        <v>5</v>
      </c>
      <c r="E32" s="8">
        <f>'Gulf Total'!E32+'S Atl Total'!E32</f>
        <v>1</v>
      </c>
      <c r="F32" s="8">
        <f>'Gulf Total'!F32+'S Atl Total'!F32</f>
        <v>1</v>
      </c>
      <c r="G32" s="8">
        <f>'Gulf Total'!G32+'S Atl Total'!G32</f>
        <v>2</v>
      </c>
      <c r="H32" s="8">
        <f>'Gulf Total'!H32+'S Atl Total'!H32</f>
        <v>1</v>
      </c>
      <c r="I32" s="8">
        <f>'Gulf Total'!I32+'S Atl Total'!I32</f>
        <v>5</v>
      </c>
      <c r="J32" s="8">
        <f>'Gulf Total'!J32+'S Atl Total'!J32</f>
        <v>0</v>
      </c>
      <c r="K32" s="8">
        <f>'Gulf Total'!K32+'S Atl Total'!K32</f>
        <v>0</v>
      </c>
      <c r="L32" s="8">
        <f>'Gulf Total'!L32+'S Atl Total'!L32</f>
        <v>0</v>
      </c>
      <c r="M32" s="8">
        <f>'Gulf Total'!M32+'S Atl Total'!M32</f>
        <v>2</v>
      </c>
      <c r="N32" s="8">
        <f>'Gulf Total'!N32+'S Atl Total'!N32</f>
        <v>0</v>
      </c>
      <c r="O32" s="8">
        <f>'Gulf Total'!O32+'S Atl Total'!O32</f>
        <v>3</v>
      </c>
      <c r="P32" s="8">
        <f>'Gulf Total'!P32+'S Atl Total'!P32</f>
        <v>0</v>
      </c>
    </row>
    <row r="33" spans="1:16" ht="12.75">
      <c r="A33" s="7">
        <v>29</v>
      </c>
      <c r="B33" s="7" t="s">
        <v>95</v>
      </c>
      <c r="C33" s="8">
        <f>'Gulf Total'!C33+'S Atl Total'!C33</f>
        <v>38</v>
      </c>
      <c r="D33" s="8">
        <f>'Gulf Total'!D33+'S Atl Total'!D33</f>
        <v>6</v>
      </c>
      <c r="E33" s="8">
        <f>'Gulf Total'!E33+'S Atl Total'!E33</f>
        <v>0</v>
      </c>
      <c r="F33" s="8">
        <f>'Gulf Total'!F33+'S Atl Total'!F33</f>
        <v>0</v>
      </c>
      <c r="G33" s="8">
        <f>'Gulf Total'!G33+'S Atl Total'!G33</f>
        <v>7</v>
      </c>
      <c r="H33" s="8">
        <f>'Gulf Total'!H33+'S Atl Total'!H33</f>
        <v>0</v>
      </c>
      <c r="I33" s="8">
        <f>'Gulf Total'!I33+'S Atl Total'!I33</f>
        <v>7</v>
      </c>
      <c r="J33" s="8">
        <f>'Gulf Total'!J33+'S Atl Total'!J33</f>
        <v>4</v>
      </c>
      <c r="K33" s="8">
        <f>'Gulf Total'!K33+'S Atl Total'!K33</f>
        <v>0</v>
      </c>
      <c r="L33" s="8">
        <f>'Gulf Total'!L33+'S Atl Total'!L33</f>
        <v>0</v>
      </c>
      <c r="M33" s="8">
        <f>'Gulf Total'!M33+'S Atl Total'!M33</f>
        <v>0</v>
      </c>
      <c r="N33" s="8">
        <f>'Gulf Total'!N33+'S Atl Total'!N33</f>
        <v>1</v>
      </c>
      <c r="O33" s="8">
        <f>'Gulf Total'!O33+'S Atl Total'!O33</f>
        <v>4</v>
      </c>
      <c r="P33" s="8">
        <f>'Gulf Total'!P33+'S Atl Total'!P33</f>
        <v>0</v>
      </c>
    </row>
    <row r="34" spans="1:16" ht="12.75">
      <c r="A34" s="7">
        <v>30</v>
      </c>
      <c r="B34" s="7" t="s">
        <v>96</v>
      </c>
      <c r="C34" s="8">
        <f>'Gulf Total'!C34+'S Atl Total'!C34</f>
        <v>27</v>
      </c>
      <c r="D34" s="8">
        <f>'Gulf Total'!D34+'S Atl Total'!D34</f>
        <v>6</v>
      </c>
      <c r="E34" s="8">
        <f>'Gulf Total'!E34+'S Atl Total'!E34</f>
        <v>0</v>
      </c>
      <c r="F34" s="8">
        <f>'Gulf Total'!F34+'S Atl Total'!F34</f>
        <v>3</v>
      </c>
      <c r="G34" s="8">
        <f>'Gulf Total'!G34+'S Atl Total'!G34</f>
        <v>8</v>
      </c>
      <c r="H34" s="8">
        <f>'Gulf Total'!H34+'S Atl Total'!H34</f>
        <v>3</v>
      </c>
      <c r="I34" s="8">
        <f>'Gulf Total'!I34+'S Atl Total'!I34</f>
        <v>7</v>
      </c>
      <c r="J34" s="8">
        <f>'Gulf Total'!J34+'S Atl Total'!J34</f>
        <v>7</v>
      </c>
      <c r="K34" s="8">
        <f>'Gulf Total'!K34+'S Atl Total'!K34</f>
        <v>0</v>
      </c>
      <c r="L34" s="8">
        <f>'Gulf Total'!L34+'S Atl Total'!L34</f>
        <v>0</v>
      </c>
      <c r="M34" s="8">
        <f>'Gulf Total'!M34+'S Atl Total'!M34</f>
        <v>0</v>
      </c>
      <c r="N34" s="8">
        <f>'Gulf Total'!N34+'S Atl Total'!N34</f>
        <v>0</v>
      </c>
      <c r="O34" s="8">
        <f>'Gulf Total'!O34+'S Atl Total'!O34</f>
        <v>0</v>
      </c>
      <c r="P34" s="8">
        <f>'Gulf Total'!P34+'S Atl Total'!P34</f>
        <v>1</v>
      </c>
    </row>
    <row r="35" spans="1:16" ht="12.75">
      <c r="A35" s="7">
        <v>31</v>
      </c>
      <c r="B35" s="7" t="s">
        <v>97</v>
      </c>
      <c r="C35" s="8">
        <f>'Gulf Total'!C35+'S Atl Total'!C35</f>
        <v>38</v>
      </c>
      <c r="D35" s="8">
        <f>'Gulf Total'!D35+'S Atl Total'!D35</f>
        <v>13</v>
      </c>
      <c r="E35" s="8">
        <f>'Gulf Total'!E35+'S Atl Total'!E35</f>
        <v>1</v>
      </c>
      <c r="F35" s="8">
        <f>'Gulf Total'!F35+'S Atl Total'!F35</f>
        <v>2</v>
      </c>
      <c r="G35" s="8">
        <f>'Gulf Total'!G35+'S Atl Total'!G35</f>
        <v>8</v>
      </c>
      <c r="H35" s="8">
        <f>'Gulf Total'!H35+'S Atl Total'!H35</f>
        <v>2</v>
      </c>
      <c r="I35" s="8">
        <f>'Gulf Total'!I35+'S Atl Total'!I35</f>
        <v>8</v>
      </c>
      <c r="J35" s="8">
        <f>'Gulf Total'!J35+'S Atl Total'!J35</f>
        <v>2</v>
      </c>
      <c r="K35" s="8">
        <f>'Gulf Total'!K35+'S Atl Total'!K35</f>
        <v>0</v>
      </c>
      <c r="L35" s="8">
        <f>'Gulf Total'!L35+'S Atl Total'!L35</f>
        <v>2</v>
      </c>
      <c r="M35" s="8">
        <f>'Gulf Total'!M35+'S Atl Total'!M35</f>
        <v>3</v>
      </c>
      <c r="N35" s="8">
        <f>'Gulf Total'!N35+'S Atl Total'!N35</f>
        <v>0</v>
      </c>
      <c r="O35" s="8">
        <f>'Gulf Total'!O35+'S Atl Total'!O35</f>
        <v>5</v>
      </c>
      <c r="P35" s="8">
        <f>'Gulf Total'!P35+'S Atl Total'!P35</f>
        <v>0</v>
      </c>
    </row>
    <row r="36" spans="1:16" ht="12.75">
      <c r="A36" s="7">
        <v>32</v>
      </c>
      <c r="B36" s="7" t="s">
        <v>98</v>
      </c>
      <c r="C36" s="8">
        <f>'Gulf Total'!C36+'S Atl Total'!C36</f>
        <v>55</v>
      </c>
      <c r="D36" s="8">
        <f>'Gulf Total'!D36+'S Atl Total'!D36</f>
        <v>10</v>
      </c>
      <c r="E36" s="8">
        <f>'Gulf Total'!E36+'S Atl Total'!E36</f>
        <v>0</v>
      </c>
      <c r="F36" s="8">
        <f>'Gulf Total'!F36+'S Atl Total'!F36</f>
        <v>1</v>
      </c>
      <c r="G36" s="8">
        <f>'Gulf Total'!G36+'S Atl Total'!G36</f>
        <v>14</v>
      </c>
      <c r="H36" s="8">
        <f>'Gulf Total'!H36+'S Atl Total'!H36</f>
        <v>0</v>
      </c>
      <c r="I36" s="8">
        <f>'Gulf Total'!I36+'S Atl Total'!I36</f>
        <v>9</v>
      </c>
      <c r="J36" s="8">
        <f>'Gulf Total'!J36+'S Atl Total'!J36</f>
        <v>2</v>
      </c>
      <c r="K36" s="8">
        <f>'Gulf Total'!K36+'S Atl Total'!K36</f>
        <v>0</v>
      </c>
      <c r="L36" s="8">
        <f>'Gulf Total'!L36+'S Atl Total'!L36</f>
        <v>0</v>
      </c>
      <c r="M36" s="8">
        <f>'Gulf Total'!M36+'S Atl Total'!M36</f>
        <v>2</v>
      </c>
      <c r="N36" s="8">
        <f>'Gulf Total'!N36+'S Atl Total'!N36</f>
        <v>0</v>
      </c>
      <c r="O36" s="8">
        <f>'Gulf Total'!O36+'S Atl Total'!O36</f>
        <v>6</v>
      </c>
      <c r="P36" s="8">
        <f>'Gulf Total'!P36+'S Atl Total'!P36</f>
        <v>2</v>
      </c>
    </row>
    <row r="37" spans="1:16" ht="12.75">
      <c r="A37" s="7">
        <v>33</v>
      </c>
      <c r="B37" s="7" t="s">
        <v>99</v>
      </c>
      <c r="C37" s="8">
        <f>'Gulf Total'!C37+'S Atl Total'!C37</f>
        <v>35</v>
      </c>
      <c r="D37" s="8">
        <f>'Gulf Total'!D37+'S Atl Total'!D37</f>
        <v>10</v>
      </c>
      <c r="E37" s="8">
        <f>'Gulf Total'!E37+'S Atl Total'!E37</f>
        <v>0</v>
      </c>
      <c r="F37" s="8">
        <f>'Gulf Total'!F37+'S Atl Total'!F37</f>
        <v>3</v>
      </c>
      <c r="G37" s="8">
        <f>'Gulf Total'!G37+'S Atl Total'!G37</f>
        <v>8</v>
      </c>
      <c r="H37" s="8">
        <f>'Gulf Total'!H37+'S Atl Total'!H37</f>
        <v>1</v>
      </c>
      <c r="I37" s="8">
        <f>'Gulf Total'!I37+'S Atl Total'!I37</f>
        <v>8</v>
      </c>
      <c r="J37" s="8">
        <f>'Gulf Total'!J37+'S Atl Total'!J37</f>
        <v>6</v>
      </c>
      <c r="K37" s="8">
        <f>'Gulf Total'!K37+'S Atl Total'!K37</f>
        <v>0</v>
      </c>
      <c r="L37" s="8">
        <f>'Gulf Total'!L37+'S Atl Total'!L37</f>
        <v>0</v>
      </c>
      <c r="M37" s="8">
        <f>'Gulf Total'!M37+'S Atl Total'!M37</f>
        <v>2</v>
      </c>
      <c r="N37" s="8">
        <f>'Gulf Total'!N37+'S Atl Total'!N37</f>
        <v>1</v>
      </c>
      <c r="O37" s="8">
        <f>'Gulf Total'!O37+'S Atl Total'!O37</f>
        <v>6</v>
      </c>
      <c r="P37" s="8">
        <f>'Gulf Total'!P37+'S Atl Total'!P37</f>
        <v>0</v>
      </c>
    </row>
    <row r="38" spans="1:16" ht="12.75">
      <c r="A38" s="7">
        <v>34</v>
      </c>
      <c r="B38" s="7" t="s">
        <v>100</v>
      </c>
      <c r="C38" s="8">
        <f>'Gulf Total'!C38+'S Atl Total'!C38</f>
        <v>29</v>
      </c>
      <c r="D38" s="8">
        <f>'Gulf Total'!D38+'S Atl Total'!D38</f>
        <v>8</v>
      </c>
      <c r="E38" s="8">
        <f>'Gulf Total'!E38+'S Atl Total'!E38</f>
        <v>0</v>
      </c>
      <c r="F38" s="8">
        <f>'Gulf Total'!F38+'S Atl Total'!F38</f>
        <v>3</v>
      </c>
      <c r="G38" s="8">
        <f>'Gulf Total'!G38+'S Atl Total'!G38</f>
        <v>4</v>
      </c>
      <c r="H38" s="8">
        <f>'Gulf Total'!H38+'S Atl Total'!H38</f>
        <v>0</v>
      </c>
      <c r="I38" s="8">
        <f>'Gulf Total'!I38+'S Atl Total'!I38</f>
        <v>9</v>
      </c>
      <c r="J38" s="8">
        <f>'Gulf Total'!J38+'S Atl Total'!J38</f>
        <v>3</v>
      </c>
      <c r="K38" s="8">
        <f>'Gulf Total'!K38+'S Atl Total'!K38</f>
        <v>0</v>
      </c>
      <c r="L38" s="8">
        <f>'Gulf Total'!L38+'S Atl Total'!L38</f>
        <v>0</v>
      </c>
      <c r="M38" s="8">
        <f>'Gulf Total'!M38+'S Atl Total'!M38</f>
        <v>0</v>
      </c>
      <c r="N38" s="8">
        <f>'Gulf Total'!N38+'S Atl Total'!N38</f>
        <v>1</v>
      </c>
      <c r="O38" s="8">
        <f>'Gulf Total'!O38+'S Atl Total'!O38</f>
        <v>7</v>
      </c>
      <c r="P38" s="8">
        <f>'Gulf Total'!P38+'S Atl Total'!P38</f>
        <v>0</v>
      </c>
    </row>
    <row r="39" spans="1:16" ht="12.75">
      <c r="A39" s="7">
        <v>35</v>
      </c>
      <c r="B39" s="7" t="s">
        <v>101</v>
      </c>
      <c r="C39" s="8">
        <f>'Gulf Total'!C39+'S Atl Total'!C39</f>
        <v>30</v>
      </c>
      <c r="D39" s="8">
        <f>'Gulf Total'!D39+'S Atl Total'!D39</f>
        <v>5</v>
      </c>
      <c r="E39" s="8">
        <f>'Gulf Total'!E39+'S Atl Total'!E39</f>
        <v>2</v>
      </c>
      <c r="F39" s="8">
        <f>'Gulf Total'!F39+'S Atl Total'!F39</f>
        <v>1</v>
      </c>
      <c r="G39" s="8">
        <f>'Gulf Total'!G39+'S Atl Total'!G39</f>
        <v>2</v>
      </c>
      <c r="H39" s="8">
        <f>'Gulf Total'!H39+'S Atl Total'!H39</f>
        <v>4</v>
      </c>
      <c r="I39" s="8">
        <f>'Gulf Total'!I39+'S Atl Total'!I39</f>
        <v>2</v>
      </c>
      <c r="J39" s="8">
        <f>'Gulf Total'!J39+'S Atl Total'!J39</f>
        <v>2</v>
      </c>
      <c r="K39" s="8">
        <f>'Gulf Total'!K39+'S Atl Total'!K39</f>
        <v>0</v>
      </c>
      <c r="L39" s="8">
        <f>'Gulf Total'!L39+'S Atl Total'!L39</f>
        <v>0</v>
      </c>
      <c r="M39" s="8">
        <f>'Gulf Total'!M39+'S Atl Total'!M39</f>
        <v>1</v>
      </c>
      <c r="N39" s="8">
        <f>'Gulf Total'!N39+'S Atl Total'!N39</f>
        <v>0</v>
      </c>
      <c r="O39" s="8">
        <f>'Gulf Total'!O39+'S Atl Total'!O39</f>
        <v>6</v>
      </c>
      <c r="P39" s="8">
        <f>'Gulf Total'!P39+'S Atl Total'!P39</f>
        <v>0</v>
      </c>
    </row>
    <row r="40" spans="1:16" ht="12.75">
      <c r="A40" s="7">
        <v>36</v>
      </c>
      <c r="B40" s="7" t="s">
        <v>102</v>
      </c>
      <c r="C40" s="8">
        <f>'Gulf Total'!C40+'S Atl Total'!C40</f>
        <v>19</v>
      </c>
      <c r="D40" s="8">
        <f>'Gulf Total'!D40+'S Atl Total'!D40</f>
        <v>3</v>
      </c>
      <c r="E40" s="8">
        <f>'Gulf Total'!E40+'S Atl Total'!E40</f>
        <v>1</v>
      </c>
      <c r="F40" s="8">
        <f>'Gulf Total'!F40+'S Atl Total'!F40</f>
        <v>1</v>
      </c>
      <c r="G40" s="8">
        <f>'Gulf Total'!G40+'S Atl Total'!G40</f>
        <v>2</v>
      </c>
      <c r="H40" s="8">
        <f>'Gulf Total'!H40+'S Atl Total'!H40</f>
        <v>0</v>
      </c>
      <c r="I40" s="8">
        <f>'Gulf Total'!I40+'S Atl Total'!I40</f>
        <v>3</v>
      </c>
      <c r="J40" s="8">
        <f>'Gulf Total'!J40+'S Atl Total'!J40</f>
        <v>4</v>
      </c>
      <c r="K40" s="8">
        <f>'Gulf Total'!K40+'S Atl Total'!K40</f>
        <v>0</v>
      </c>
      <c r="L40" s="8">
        <f>'Gulf Total'!L40+'S Atl Total'!L40</f>
        <v>0</v>
      </c>
      <c r="M40" s="8">
        <f>'Gulf Total'!M40+'S Atl Total'!M40</f>
        <v>2</v>
      </c>
      <c r="N40" s="8">
        <f>'Gulf Total'!N40+'S Atl Total'!N40</f>
        <v>1</v>
      </c>
      <c r="O40" s="8">
        <f>'Gulf Total'!O40+'S Atl Total'!O40</f>
        <v>9</v>
      </c>
      <c r="P40" s="8">
        <f>'Gulf Total'!P40+'S Atl Total'!P40</f>
        <v>0</v>
      </c>
    </row>
    <row r="41" spans="1:16" ht="12.75">
      <c r="A41" s="7">
        <v>37</v>
      </c>
      <c r="B41" s="7" t="s">
        <v>103</v>
      </c>
      <c r="C41" s="8">
        <f>'Gulf Total'!C41+'S Atl Total'!C41</f>
        <v>22</v>
      </c>
      <c r="D41" s="8">
        <f>'Gulf Total'!D41+'S Atl Total'!D41</f>
        <v>5</v>
      </c>
      <c r="E41" s="8">
        <f>'Gulf Total'!E41+'S Atl Total'!E41</f>
        <v>0</v>
      </c>
      <c r="F41" s="8">
        <f>'Gulf Total'!F41+'S Atl Total'!F41</f>
        <v>2</v>
      </c>
      <c r="G41" s="8">
        <f>'Gulf Total'!G41+'S Atl Total'!G41</f>
        <v>9</v>
      </c>
      <c r="H41" s="8">
        <f>'Gulf Total'!H41+'S Atl Total'!H41</f>
        <v>0</v>
      </c>
      <c r="I41" s="8">
        <f>'Gulf Total'!I41+'S Atl Total'!I41</f>
        <v>7</v>
      </c>
      <c r="J41" s="8">
        <f>'Gulf Total'!J41+'S Atl Total'!J41</f>
        <v>3</v>
      </c>
      <c r="K41" s="8">
        <f>'Gulf Total'!K41+'S Atl Total'!K41</f>
        <v>0</v>
      </c>
      <c r="L41" s="8">
        <f>'Gulf Total'!L41+'S Atl Total'!L41</f>
        <v>0</v>
      </c>
      <c r="M41" s="8">
        <f>'Gulf Total'!M41+'S Atl Total'!M41</f>
        <v>2</v>
      </c>
      <c r="N41" s="8">
        <f>'Gulf Total'!N41+'S Atl Total'!N41</f>
        <v>1</v>
      </c>
      <c r="O41" s="8">
        <f>'Gulf Total'!O41+'S Atl Total'!O41</f>
        <v>7</v>
      </c>
      <c r="P41" s="8">
        <f>'Gulf Total'!P41+'S Atl Total'!P41</f>
        <v>4</v>
      </c>
    </row>
    <row r="42" spans="1:16" ht="12.75">
      <c r="A42" s="7">
        <v>38</v>
      </c>
      <c r="B42" s="7" t="s">
        <v>104</v>
      </c>
      <c r="C42" s="8">
        <f>'Gulf Total'!C42+'S Atl Total'!C42</f>
        <v>20</v>
      </c>
      <c r="D42" s="8">
        <f>'Gulf Total'!D42+'S Atl Total'!D42</f>
        <v>3</v>
      </c>
      <c r="E42" s="8">
        <f>'Gulf Total'!E42+'S Atl Total'!E42</f>
        <v>1</v>
      </c>
      <c r="F42" s="8">
        <f>'Gulf Total'!F42+'S Atl Total'!F42</f>
        <v>0</v>
      </c>
      <c r="G42" s="8">
        <f>'Gulf Total'!G42+'S Atl Total'!G42</f>
        <v>4</v>
      </c>
      <c r="H42" s="8">
        <f>'Gulf Total'!H42+'S Atl Total'!H42</f>
        <v>3</v>
      </c>
      <c r="I42" s="8">
        <f>'Gulf Total'!I42+'S Atl Total'!I42</f>
        <v>7</v>
      </c>
      <c r="J42" s="8">
        <f>'Gulf Total'!J42+'S Atl Total'!J42</f>
        <v>4</v>
      </c>
      <c r="K42" s="8">
        <f>'Gulf Total'!K42+'S Atl Total'!K42</f>
        <v>0</v>
      </c>
      <c r="L42" s="8">
        <f>'Gulf Total'!L42+'S Atl Total'!L42</f>
        <v>0</v>
      </c>
      <c r="M42" s="8">
        <f>'Gulf Total'!M42+'S Atl Total'!M42</f>
        <v>0</v>
      </c>
      <c r="N42" s="8">
        <f>'Gulf Total'!N42+'S Atl Total'!N42</f>
        <v>1</v>
      </c>
      <c r="O42" s="8">
        <f>'Gulf Total'!O42+'S Atl Total'!O42</f>
        <v>1</v>
      </c>
      <c r="P42" s="8">
        <f>'Gulf Total'!P42+'S Atl Total'!P42</f>
        <v>2</v>
      </c>
    </row>
    <row r="43" spans="1:16" ht="12.75">
      <c r="A43" s="7">
        <v>39</v>
      </c>
      <c r="B43" s="7" t="s">
        <v>105</v>
      </c>
      <c r="C43" s="8">
        <f>'Gulf Total'!C43+'S Atl Total'!C43</f>
        <v>36</v>
      </c>
      <c r="D43" s="8">
        <f>'Gulf Total'!D43+'S Atl Total'!D43</f>
        <v>3</v>
      </c>
      <c r="E43" s="8">
        <f>'Gulf Total'!E43+'S Atl Total'!E43</f>
        <v>0</v>
      </c>
      <c r="F43" s="8">
        <f>'Gulf Total'!F43+'S Atl Total'!F43</f>
        <v>2</v>
      </c>
      <c r="G43" s="8">
        <f>'Gulf Total'!G43+'S Atl Total'!G43</f>
        <v>8</v>
      </c>
      <c r="H43" s="8">
        <f>'Gulf Total'!H43+'S Atl Total'!H43</f>
        <v>0</v>
      </c>
      <c r="I43" s="8">
        <f>'Gulf Total'!I43+'S Atl Total'!I43</f>
        <v>2</v>
      </c>
      <c r="J43" s="8">
        <f>'Gulf Total'!J43+'S Atl Total'!J43</f>
        <v>4</v>
      </c>
      <c r="K43" s="8">
        <f>'Gulf Total'!K43+'S Atl Total'!K43</f>
        <v>0</v>
      </c>
      <c r="L43" s="8">
        <f>'Gulf Total'!L43+'S Atl Total'!L43</f>
        <v>0</v>
      </c>
      <c r="M43" s="8">
        <f>'Gulf Total'!M43+'S Atl Total'!M43</f>
        <v>3</v>
      </c>
      <c r="N43" s="8">
        <f>'Gulf Total'!N43+'S Atl Total'!N43</f>
        <v>0</v>
      </c>
      <c r="O43" s="8">
        <f>'Gulf Total'!O43+'S Atl Total'!O43</f>
        <v>4</v>
      </c>
      <c r="P43" s="8">
        <f>'Gulf Total'!P43+'S Atl Total'!P43</f>
        <v>1</v>
      </c>
    </row>
    <row r="44" spans="1:16" ht="12.75">
      <c r="A44" s="7">
        <v>40</v>
      </c>
      <c r="B44" s="7" t="s">
        <v>106</v>
      </c>
      <c r="C44" s="8">
        <f>'Gulf Total'!C44+'S Atl Total'!C44</f>
        <v>23</v>
      </c>
      <c r="D44" s="8">
        <f>'Gulf Total'!D44+'S Atl Total'!D44</f>
        <v>5</v>
      </c>
      <c r="E44" s="8">
        <f>'Gulf Total'!E44+'S Atl Total'!E44</f>
        <v>0</v>
      </c>
      <c r="F44" s="8">
        <f>'Gulf Total'!F44+'S Atl Total'!F44</f>
        <v>1</v>
      </c>
      <c r="G44" s="8">
        <f>'Gulf Total'!G44+'S Atl Total'!G44</f>
        <v>10</v>
      </c>
      <c r="H44" s="8">
        <f>'Gulf Total'!H44+'S Atl Total'!H44</f>
        <v>4</v>
      </c>
      <c r="I44" s="8">
        <f>'Gulf Total'!I44+'S Atl Total'!I44</f>
        <v>5</v>
      </c>
      <c r="J44" s="8">
        <f>'Gulf Total'!J44+'S Atl Total'!J44</f>
        <v>1</v>
      </c>
      <c r="K44" s="8">
        <f>'Gulf Total'!K44+'S Atl Total'!K44</f>
        <v>0</v>
      </c>
      <c r="L44" s="8">
        <f>'Gulf Total'!L44+'S Atl Total'!L44</f>
        <v>0</v>
      </c>
      <c r="M44" s="8">
        <f>'Gulf Total'!M44+'S Atl Total'!M44</f>
        <v>0</v>
      </c>
      <c r="N44" s="8">
        <f>'Gulf Total'!N44+'S Atl Total'!N44</f>
        <v>0</v>
      </c>
      <c r="O44" s="8">
        <f>'Gulf Total'!O44+'S Atl Total'!O44</f>
        <v>3</v>
      </c>
      <c r="P44" s="8">
        <f>'Gulf Total'!P44+'S Atl Total'!P44</f>
        <v>1</v>
      </c>
    </row>
    <row r="45" spans="1:16" ht="12.75">
      <c r="A45" s="7">
        <v>41</v>
      </c>
      <c r="B45" s="7" t="s">
        <v>107</v>
      </c>
      <c r="C45" s="8">
        <f>'Gulf Total'!C45+'S Atl Total'!C45</f>
        <v>23</v>
      </c>
      <c r="D45" s="8">
        <f>'Gulf Total'!D45+'S Atl Total'!D45</f>
        <v>6</v>
      </c>
      <c r="E45" s="8">
        <f>'Gulf Total'!E45+'S Atl Total'!E45</f>
        <v>0</v>
      </c>
      <c r="F45" s="8">
        <f>'Gulf Total'!F45+'S Atl Total'!F45</f>
        <v>0</v>
      </c>
      <c r="G45" s="8">
        <f>'Gulf Total'!G45+'S Atl Total'!G45</f>
        <v>5</v>
      </c>
      <c r="H45" s="8">
        <f>'Gulf Total'!H45+'S Atl Total'!H45</f>
        <v>3</v>
      </c>
      <c r="I45" s="8">
        <f>'Gulf Total'!I45+'S Atl Total'!I45</f>
        <v>3</v>
      </c>
      <c r="J45" s="8">
        <f>'Gulf Total'!J45+'S Atl Total'!J45</f>
        <v>1</v>
      </c>
      <c r="K45" s="8">
        <f>'Gulf Total'!K45+'S Atl Total'!K45</f>
        <v>0</v>
      </c>
      <c r="L45" s="8">
        <f>'Gulf Total'!L45+'S Atl Total'!L45</f>
        <v>0</v>
      </c>
      <c r="M45" s="8">
        <f>'Gulf Total'!M45+'S Atl Total'!M45</f>
        <v>3</v>
      </c>
      <c r="N45" s="8">
        <f>'Gulf Total'!N45+'S Atl Total'!N45</f>
        <v>0</v>
      </c>
      <c r="O45" s="8">
        <f>'Gulf Total'!O45+'S Atl Total'!O45</f>
        <v>3</v>
      </c>
      <c r="P45" s="8">
        <f>'Gulf Total'!P45+'S Atl Total'!P45</f>
        <v>0</v>
      </c>
    </row>
    <row r="46" spans="1:16" ht="12.75">
      <c r="A46" s="7">
        <v>42</v>
      </c>
      <c r="B46" s="7" t="s">
        <v>108</v>
      </c>
      <c r="C46" s="8">
        <f>'Gulf Total'!C46+'S Atl Total'!C46</f>
        <v>9</v>
      </c>
      <c r="D46" s="8">
        <f>'Gulf Total'!D46+'S Atl Total'!D46</f>
        <v>0</v>
      </c>
      <c r="E46" s="8">
        <f>'Gulf Total'!E46+'S Atl Total'!E46</f>
        <v>0</v>
      </c>
      <c r="F46" s="8">
        <f>'Gulf Total'!F46+'S Atl Total'!F46</f>
        <v>1</v>
      </c>
      <c r="G46" s="8">
        <f>'Gulf Total'!G46+'S Atl Total'!G46</f>
        <v>2</v>
      </c>
      <c r="H46" s="8">
        <f>'Gulf Total'!H46+'S Atl Total'!H46</f>
        <v>1</v>
      </c>
      <c r="I46" s="8">
        <f>'Gulf Total'!I46+'S Atl Total'!I46</f>
        <v>2</v>
      </c>
      <c r="J46" s="8">
        <f>'Gulf Total'!J46+'S Atl Total'!J46</f>
        <v>1</v>
      </c>
      <c r="K46" s="8">
        <f>'Gulf Total'!K46+'S Atl Total'!K46</f>
        <v>0</v>
      </c>
      <c r="L46" s="8">
        <f>'Gulf Total'!L46+'S Atl Total'!L46</f>
        <v>0</v>
      </c>
      <c r="M46" s="8">
        <f>'Gulf Total'!M46+'S Atl Total'!M46</f>
        <v>1</v>
      </c>
      <c r="N46" s="8">
        <f>'Gulf Total'!N46+'S Atl Total'!N46</f>
        <v>0</v>
      </c>
      <c r="O46" s="8">
        <f>'Gulf Total'!O46+'S Atl Total'!O46</f>
        <v>0</v>
      </c>
      <c r="P46" s="8">
        <f>'Gulf Total'!P46+'S Atl Total'!P46</f>
        <v>0</v>
      </c>
    </row>
    <row r="47" spans="1:16" ht="12.75">
      <c r="A47" s="7">
        <v>43</v>
      </c>
      <c r="B47" s="7" t="s">
        <v>109</v>
      </c>
      <c r="C47" s="8">
        <f>'Gulf Total'!C47+'S Atl Total'!C47</f>
        <v>12</v>
      </c>
      <c r="D47" s="8">
        <f>'Gulf Total'!D47+'S Atl Total'!D47</f>
        <v>3</v>
      </c>
      <c r="E47" s="8">
        <f>'Gulf Total'!E47+'S Atl Total'!E47</f>
        <v>0</v>
      </c>
      <c r="F47" s="8">
        <f>'Gulf Total'!F47+'S Atl Total'!F47</f>
        <v>0</v>
      </c>
      <c r="G47" s="8">
        <f>'Gulf Total'!G47+'S Atl Total'!G47</f>
        <v>2</v>
      </c>
      <c r="H47" s="8">
        <f>'Gulf Total'!H47+'S Atl Total'!H47</f>
        <v>0</v>
      </c>
      <c r="I47" s="8">
        <f>'Gulf Total'!I47+'S Atl Total'!I47</f>
        <v>4</v>
      </c>
      <c r="J47" s="8">
        <f>'Gulf Total'!J47+'S Atl Total'!J47</f>
        <v>0</v>
      </c>
      <c r="K47" s="8">
        <f>'Gulf Total'!K47+'S Atl Total'!K47</f>
        <v>0</v>
      </c>
      <c r="L47" s="8">
        <f>'Gulf Total'!L47+'S Atl Total'!L47</f>
        <v>0</v>
      </c>
      <c r="M47" s="8">
        <f>'Gulf Total'!M47+'S Atl Total'!M47</f>
        <v>2</v>
      </c>
      <c r="N47" s="8">
        <f>'Gulf Total'!N47+'S Atl Total'!N47</f>
        <v>1</v>
      </c>
      <c r="O47" s="8">
        <f>'Gulf Total'!O47+'S Atl Total'!O47</f>
        <v>2</v>
      </c>
      <c r="P47" s="8">
        <f>'Gulf Total'!P47+'S Atl Total'!P47</f>
        <v>0</v>
      </c>
    </row>
    <row r="48" spans="1:16" ht="12.75">
      <c r="A48" s="7">
        <v>44</v>
      </c>
      <c r="B48" s="7" t="s">
        <v>110</v>
      </c>
      <c r="C48" s="8">
        <f>'Gulf Total'!C48+'S Atl Total'!C48</f>
        <v>7</v>
      </c>
      <c r="D48" s="8">
        <f>'Gulf Total'!D48+'S Atl Total'!D48</f>
        <v>2</v>
      </c>
      <c r="E48" s="8">
        <f>'Gulf Total'!E48+'S Atl Total'!E48</f>
        <v>1</v>
      </c>
      <c r="F48" s="8">
        <f>'Gulf Total'!F48+'S Atl Total'!F48</f>
        <v>0</v>
      </c>
      <c r="G48" s="8">
        <f>'Gulf Total'!G48+'S Atl Total'!G48</f>
        <v>2</v>
      </c>
      <c r="H48" s="8">
        <f>'Gulf Total'!H48+'S Atl Total'!H48</f>
        <v>1</v>
      </c>
      <c r="I48" s="8">
        <f>'Gulf Total'!I48+'S Atl Total'!I48</f>
        <v>4</v>
      </c>
      <c r="J48" s="8">
        <f>'Gulf Total'!J48+'S Atl Total'!J48</f>
        <v>0</v>
      </c>
      <c r="K48" s="8">
        <f>'Gulf Total'!K48+'S Atl Total'!K48</f>
        <v>0</v>
      </c>
      <c r="L48" s="8">
        <f>'Gulf Total'!L48+'S Atl Total'!L48</f>
        <v>0</v>
      </c>
      <c r="M48" s="8">
        <f>'Gulf Total'!M48+'S Atl Total'!M48</f>
        <v>1</v>
      </c>
      <c r="N48" s="8">
        <f>'Gulf Total'!N48+'S Atl Total'!N48</f>
        <v>1</v>
      </c>
      <c r="O48" s="8">
        <f>'Gulf Total'!O48+'S Atl Total'!O48</f>
        <v>3</v>
      </c>
      <c r="P48" s="8">
        <f>'Gulf Total'!P48+'S Atl Total'!P48</f>
        <v>1</v>
      </c>
    </row>
    <row r="49" spans="1:16" ht="12.75">
      <c r="A49" s="7">
        <v>45</v>
      </c>
      <c r="B49" s="7" t="s">
        <v>111</v>
      </c>
      <c r="C49" s="8">
        <f>'Gulf Total'!C49+'S Atl Total'!C49</f>
        <v>14</v>
      </c>
      <c r="D49" s="8">
        <f>'Gulf Total'!D49+'S Atl Total'!D49</f>
        <v>5</v>
      </c>
      <c r="E49" s="8">
        <f>'Gulf Total'!E49+'S Atl Total'!E49</f>
        <v>1</v>
      </c>
      <c r="F49" s="8">
        <f>'Gulf Total'!F49+'S Atl Total'!F49</f>
        <v>0</v>
      </c>
      <c r="G49" s="8">
        <f>'Gulf Total'!G49+'S Atl Total'!G49</f>
        <v>0</v>
      </c>
      <c r="H49" s="8">
        <f>'Gulf Total'!H49+'S Atl Total'!H49</f>
        <v>1</v>
      </c>
      <c r="I49" s="8">
        <f>'Gulf Total'!I49+'S Atl Total'!I49</f>
        <v>8</v>
      </c>
      <c r="J49" s="8">
        <f>'Gulf Total'!J49+'S Atl Total'!J49</f>
        <v>3</v>
      </c>
      <c r="K49" s="8">
        <f>'Gulf Total'!K49+'S Atl Total'!K49</f>
        <v>0</v>
      </c>
      <c r="L49" s="8">
        <f>'Gulf Total'!L49+'S Atl Total'!L49</f>
        <v>0</v>
      </c>
      <c r="M49" s="8">
        <f>'Gulf Total'!M49+'S Atl Total'!M49</f>
        <v>1</v>
      </c>
      <c r="N49" s="8">
        <f>'Gulf Total'!N49+'S Atl Total'!N49</f>
        <v>0</v>
      </c>
      <c r="O49" s="8">
        <f>'Gulf Total'!O49+'S Atl Total'!O49</f>
        <v>1</v>
      </c>
      <c r="P49" s="8">
        <f>'Gulf Total'!P49+'S Atl Total'!P49</f>
        <v>0</v>
      </c>
    </row>
    <row r="50" spans="1:16" ht="12.75">
      <c r="A50" s="7">
        <v>46</v>
      </c>
      <c r="B50" s="7" t="s">
        <v>112</v>
      </c>
      <c r="C50" s="8">
        <f>'Gulf Total'!C50+'S Atl Total'!C50</f>
        <v>19</v>
      </c>
      <c r="D50" s="8">
        <f>'Gulf Total'!D50+'S Atl Total'!D50</f>
        <v>5</v>
      </c>
      <c r="E50" s="8">
        <f>'Gulf Total'!E50+'S Atl Total'!E50</f>
        <v>5</v>
      </c>
      <c r="F50" s="8">
        <f>'Gulf Total'!F50+'S Atl Total'!F50</f>
        <v>0</v>
      </c>
      <c r="G50" s="8">
        <f>'Gulf Total'!G50+'S Atl Total'!G50</f>
        <v>2</v>
      </c>
      <c r="H50" s="8">
        <f>'Gulf Total'!H50+'S Atl Total'!H50</f>
        <v>1</v>
      </c>
      <c r="I50" s="8">
        <f>'Gulf Total'!I50+'S Atl Total'!I50</f>
        <v>1</v>
      </c>
      <c r="J50" s="8">
        <f>'Gulf Total'!J50+'S Atl Total'!J50</f>
        <v>3</v>
      </c>
      <c r="K50" s="8">
        <f>'Gulf Total'!K50+'S Atl Total'!K50</f>
        <v>0</v>
      </c>
      <c r="L50" s="8">
        <f>'Gulf Total'!L50+'S Atl Total'!L50</f>
        <v>1</v>
      </c>
      <c r="M50" s="8">
        <f>'Gulf Total'!M50+'S Atl Total'!M50</f>
        <v>1</v>
      </c>
      <c r="N50" s="8">
        <f>'Gulf Total'!N50+'S Atl Total'!N50</f>
        <v>1</v>
      </c>
      <c r="O50" s="8">
        <f>'Gulf Total'!O50+'S Atl Total'!O50</f>
        <v>1</v>
      </c>
      <c r="P50" s="8">
        <f>'Gulf Total'!P50+'S Atl Total'!P50</f>
        <v>0</v>
      </c>
    </row>
    <row r="51" spans="1:16" ht="12.75">
      <c r="A51" s="7">
        <v>47</v>
      </c>
      <c r="B51" s="7" t="s">
        <v>113</v>
      </c>
      <c r="C51" s="8">
        <f>'Gulf Total'!C51+'S Atl Total'!C51</f>
        <v>17</v>
      </c>
      <c r="D51" s="8">
        <f>'Gulf Total'!D51+'S Atl Total'!D51</f>
        <v>5</v>
      </c>
      <c r="E51" s="8">
        <f>'Gulf Total'!E51+'S Atl Total'!E51</f>
        <v>1</v>
      </c>
      <c r="F51" s="8">
        <f>'Gulf Total'!F51+'S Atl Total'!F51</f>
        <v>0</v>
      </c>
      <c r="G51" s="8">
        <f>'Gulf Total'!G51+'S Atl Total'!G51</f>
        <v>0</v>
      </c>
      <c r="H51" s="8">
        <f>'Gulf Total'!H51+'S Atl Total'!H51</f>
        <v>1</v>
      </c>
      <c r="I51" s="8">
        <f>'Gulf Total'!I51+'S Atl Total'!I51</f>
        <v>0</v>
      </c>
      <c r="J51" s="8">
        <f>'Gulf Total'!J51+'S Atl Total'!J51</f>
        <v>2</v>
      </c>
      <c r="K51" s="8">
        <f>'Gulf Total'!K51+'S Atl Total'!K51</f>
        <v>0</v>
      </c>
      <c r="L51" s="8">
        <f>'Gulf Total'!L51+'S Atl Total'!L51</f>
        <v>0</v>
      </c>
      <c r="M51" s="8">
        <f>'Gulf Total'!M51+'S Atl Total'!M51</f>
        <v>0</v>
      </c>
      <c r="N51" s="8">
        <f>'Gulf Total'!N51+'S Atl Total'!N51</f>
        <v>0</v>
      </c>
      <c r="O51" s="8">
        <f>'Gulf Total'!O51+'S Atl Total'!O51</f>
        <v>0</v>
      </c>
      <c r="P51" s="8">
        <f>'Gulf Total'!P51+'S Atl Total'!P51</f>
        <v>0</v>
      </c>
    </row>
    <row r="52" spans="1:16" ht="12.75">
      <c r="A52" s="7">
        <v>48</v>
      </c>
      <c r="B52" s="7" t="s">
        <v>114</v>
      </c>
      <c r="C52" s="8">
        <f>'Gulf Total'!C52+'S Atl Total'!C52</f>
        <v>20</v>
      </c>
      <c r="D52" s="8">
        <f>'Gulf Total'!D52+'S Atl Total'!D52</f>
        <v>9</v>
      </c>
      <c r="E52" s="8">
        <f>'Gulf Total'!E52+'S Atl Total'!E52</f>
        <v>2</v>
      </c>
      <c r="F52" s="8">
        <f>'Gulf Total'!F52+'S Atl Total'!F52</f>
        <v>0</v>
      </c>
      <c r="G52" s="8">
        <f>'Gulf Total'!G52+'S Atl Total'!G52</f>
        <v>0</v>
      </c>
      <c r="H52" s="8">
        <f>'Gulf Total'!H52+'S Atl Total'!H52</f>
        <v>2</v>
      </c>
      <c r="I52" s="8">
        <f>'Gulf Total'!I52+'S Atl Total'!I52</f>
        <v>4</v>
      </c>
      <c r="J52" s="8">
        <f>'Gulf Total'!J52+'S Atl Total'!J52</f>
        <v>6</v>
      </c>
      <c r="K52" s="8">
        <f>'Gulf Total'!K52+'S Atl Total'!K52</f>
        <v>1</v>
      </c>
      <c r="L52" s="8">
        <f>'Gulf Total'!L52+'S Atl Total'!L52</f>
        <v>0</v>
      </c>
      <c r="M52" s="8">
        <f>'Gulf Total'!M52+'S Atl Total'!M52</f>
        <v>2</v>
      </c>
      <c r="N52" s="8">
        <f>'Gulf Total'!N52+'S Atl Total'!N52</f>
        <v>0</v>
      </c>
      <c r="O52" s="8">
        <f>'Gulf Total'!O52+'S Atl Total'!O52</f>
        <v>1</v>
      </c>
      <c r="P52" s="8">
        <f>'Gulf Total'!P52+'S Atl Total'!P52</f>
        <v>0</v>
      </c>
    </row>
    <row r="53" spans="1:16" ht="12.75">
      <c r="A53" s="7">
        <v>49</v>
      </c>
      <c r="B53" s="7" t="s">
        <v>115</v>
      </c>
      <c r="C53" s="8">
        <f>'Gulf Total'!C53+'S Atl Total'!C53</f>
        <v>0</v>
      </c>
      <c r="D53" s="8">
        <f>'Gulf Total'!D53+'S Atl Total'!D53</f>
        <v>0</v>
      </c>
      <c r="E53" s="8">
        <f>'Gulf Total'!E53+'S Atl Total'!E53</f>
        <v>0</v>
      </c>
      <c r="F53" s="8">
        <f>'Gulf Total'!F53+'S Atl Total'!F53</f>
        <v>0</v>
      </c>
      <c r="G53" s="8">
        <f>'Gulf Total'!G53+'S Atl Total'!G53</f>
        <v>0</v>
      </c>
      <c r="H53" s="8">
        <f>'Gulf Total'!H53+'S Atl Total'!H53</f>
        <v>0</v>
      </c>
      <c r="I53" s="8">
        <f>'Gulf Total'!I53+'S Atl Total'!I53</f>
        <v>0</v>
      </c>
      <c r="J53" s="8">
        <f>'Gulf Total'!J53+'S Atl Total'!J53</f>
        <v>0</v>
      </c>
      <c r="K53" s="8">
        <f>'Gulf Total'!K53+'S Atl Total'!K53</f>
        <v>0</v>
      </c>
      <c r="L53" s="8">
        <f>'Gulf Total'!L53+'S Atl Total'!L53</f>
        <v>0</v>
      </c>
      <c r="M53" s="8">
        <f>'Gulf Total'!M53+'S Atl Total'!M53</f>
        <v>0</v>
      </c>
      <c r="N53" s="8">
        <f>'Gulf Total'!N53+'S Atl Total'!N53</f>
        <v>0</v>
      </c>
      <c r="O53" s="8">
        <f>'Gulf Total'!O53+'S Atl Total'!O53</f>
        <v>0</v>
      </c>
      <c r="P53" s="8">
        <f>'Gulf Total'!P53+'S Atl Total'!P53</f>
        <v>0</v>
      </c>
    </row>
    <row r="54" spans="1:16" ht="12.75">
      <c r="A54" s="7">
        <v>50</v>
      </c>
      <c r="B54" s="7" t="s">
        <v>116</v>
      </c>
      <c r="C54" s="8">
        <f>'Gulf Total'!C54+'S Atl Total'!C54</f>
        <v>0</v>
      </c>
      <c r="D54" s="8">
        <f>'Gulf Total'!D54+'S Atl Total'!D54</f>
        <v>0</v>
      </c>
      <c r="E54" s="8">
        <f>'Gulf Total'!E54+'S Atl Total'!E54</f>
        <v>0</v>
      </c>
      <c r="F54" s="8">
        <f>'Gulf Total'!F54+'S Atl Total'!F54</f>
        <v>0</v>
      </c>
      <c r="G54" s="8">
        <f>'Gulf Total'!G54+'S Atl Total'!G54</f>
        <v>0</v>
      </c>
      <c r="H54" s="8">
        <f>'Gulf Total'!H54+'S Atl Total'!H54</f>
        <v>0</v>
      </c>
      <c r="I54" s="8">
        <f>'Gulf Total'!I54+'S Atl Total'!I54</f>
        <v>0</v>
      </c>
      <c r="J54" s="8">
        <f>'Gulf Total'!J54+'S Atl Total'!J54</f>
        <v>0</v>
      </c>
      <c r="K54" s="8">
        <f>'Gulf Total'!K54+'S Atl Total'!K54</f>
        <v>0</v>
      </c>
      <c r="L54" s="8">
        <f>'Gulf Total'!L54+'S Atl Total'!L54</f>
        <v>0</v>
      </c>
      <c r="M54" s="8">
        <f>'Gulf Total'!M54+'S Atl Total'!M54</f>
        <v>0</v>
      </c>
      <c r="N54" s="8">
        <f>'Gulf Total'!N54+'S Atl Total'!N54</f>
        <v>0</v>
      </c>
      <c r="O54" s="8">
        <f>'Gulf Total'!O54+'S Atl Total'!O54</f>
        <v>0</v>
      </c>
      <c r="P54" s="8">
        <f>'Gulf Total'!P54+'S Atl Total'!P54</f>
        <v>0</v>
      </c>
    </row>
    <row r="55" spans="1:16" ht="12.75">
      <c r="A55" s="7">
        <v>51</v>
      </c>
      <c r="B55" s="7" t="s">
        <v>117</v>
      </c>
      <c r="C55" s="8">
        <f>'Gulf Total'!C55+'S Atl Total'!C55</f>
        <v>0</v>
      </c>
      <c r="D55" s="8">
        <f>'Gulf Total'!D55+'S Atl Total'!D55</f>
        <v>0</v>
      </c>
      <c r="E55" s="8">
        <f>'Gulf Total'!E55+'S Atl Total'!E55</f>
        <v>0</v>
      </c>
      <c r="F55" s="8">
        <f>'Gulf Total'!F55+'S Atl Total'!F55</f>
        <v>0</v>
      </c>
      <c r="G55" s="8">
        <f>'Gulf Total'!G55+'S Atl Total'!G55</f>
        <v>0</v>
      </c>
      <c r="H55" s="8">
        <f>'Gulf Total'!H55+'S Atl Total'!H55</f>
        <v>0</v>
      </c>
      <c r="I55" s="8">
        <f>'Gulf Total'!I55+'S Atl Total'!I55</f>
        <v>0</v>
      </c>
      <c r="J55" s="8">
        <f>'Gulf Total'!J55+'S Atl Total'!J55</f>
        <v>0</v>
      </c>
      <c r="K55" s="8">
        <f>'Gulf Total'!K55+'S Atl Total'!K55</f>
        <v>0</v>
      </c>
      <c r="L55" s="8">
        <f>'Gulf Total'!L55+'S Atl Total'!L55</f>
        <v>0</v>
      </c>
      <c r="M55" s="8">
        <f>'Gulf Total'!M55+'S Atl Total'!M55</f>
        <v>0</v>
      </c>
      <c r="N55" s="8">
        <f>'Gulf Total'!N55+'S Atl Total'!N55</f>
        <v>0</v>
      </c>
      <c r="O55" s="8">
        <f>'Gulf Total'!O55+'S Atl Total'!O55</f>
        <v>0</v>
      </c>
      <c r="P55" s="8">
        <f>'Gulf Total'!P55+'S Atl Total'!P55</f>
        <v>0</v>
      </c>
    </row>
    <row r="56" spans="1:16" ht="12.75">
      <c r="A56" s="7">
        <v>52</v>
      </c>
      <c r="B56" s="7" t="s">
        <v>118</v>
      </c>
      <c r="C56" s="8">
        <f>'Gulf Total'!C56+'S Atl Total'!C56</f>
        <v>0</v>
      </c>
      <c r="D56" s="8">
        <f>'Gulf Total'!D56+'S Atl Total'!D56</f>
        <v>0</v>
      </c>
      <c r="E56" s="8">
        <f>'Gulf Total'!E56+'S Atl Total'!E56</f>
        <v>0</v>
      </c>
      <c r="F56" s="8">
        <f>'Gulf Total'!F56+'S Atl Total'!F56</f>
        <v>0</v>
      </c>
      <c r="G56" s="8">
        <f>'Gulf Total'!G56+'S Atl Total'!G56</f>
        <v>0</v>
      </c>
      <c r="H56" s="8">
        <f>'Gulf Total'!H56+'S Atl Total'!H56</f>
        <v>0</v>
      </c>
      <c r="I56" s="8">
        <f>'Gulf Total'!I56+'S Atl Total'!I56</f>
        <v>0</v>
      </c>
      <c r="J56" s="8">
        <f>'Gulf Total'!J56+'S Atl Total'!J56</f>
        <v>0</v>
      </c>
      <c r="K56" s="8">
        <f>'Gulf Total'!K56+'S Atl Total'!K56</f>
        <v>0</v>
      </c>
      <c r="L56" s="8">
        <f>'Gulf Total'!L56+'S Atl Total'!L56</f>
        <v>0</v>
      </c>
      <c r="M56" s="8">
        <f>'Gulf Total'!M56+'S Atl Total'!M56</f>
        <v>0</v>
      </c>
      <c r="N56" s="8">
        <f>'Gulf Total'!N56+'S Atl Total'!N56</f>
        <v>0</v>
      </c>
      <c r="O56" s="8">
        <f>'Gulf Total'!O56+'S Atl Total'!O56</f>
        <v>0</v>
      </c>
      <c r="P56" s="8">
        <f>'Gulf Total'!P56+'S Atl Total'!P56</f>
        <v>0</v>
      </c>
    </row>
    <row r="57" spans="1:16" ht="12.75">
      <c r="A57" s="7"/>
      <c r="B57" s="7" t="s">
        <v>18</v>
      </c>
      <c r="C57" s="7">
        <f aca="true" t="shared" si="0" ref="C57:P57">SUM(C5:C56)</f>
        <v>1226</v>
      </c>
      <c r="D57" s="7">
        <f t="shared" si="0"/>
        <v>294</v>
      </c>
      <c r="E57" s="7">
        <f t="shared" si="0"/>
        <v>35</v>
      </c>
      <c r="F57" s="7">
        <f t="shared" si="0"/>
        <v>49</v>
      </c>
      <c r="G57" s="7">
        <f t="shared" si="0"/>
        <v>221</v>
      </c>
      <c r="H57" s="7">
        <f t="shared" si="0"/>
        <v>62</v>
      </c>
      <c r="I57" s="7">
        <f t="shared" si="0"/>
        <v>260</v>
      </c>
      <c r="J57" s="7">
        <f t="shared" si="0"/>
        <v>147</v>
      </c>
      <c r="K57" s="7">
        <f t="shared" si="0"/>
        <v>4</v>
      </c>
      <c r="L57" s="7">
        <f t="shared" si="0"/>
        <v>7</v>
      </c>
      <c r="M57" s="7">
        <f t="shared" si="0"/>
        <v>44</v>
      </c>
      <c r="N57" s="7">
        <f t="shared" si="0"/>
        <v>19</v>
      </c>
      <c r="O57" s="7">
        <f t="shared" si="0"/>
        <v>131</v>
      </c>
      <c r="P57" s="7">
        <f t="shared" si="0"/>
        <v>24</v>
      </c>
    </row>
  </sheetData>
  <mergeCells count="1">
    <mergeCell ref="O2:P2"/>
  </mergeCells>
  <printOptions/>
  <pageMargins left="0.75" right="0.75" top="1" bottom="1" header="0.5" footer="0.5"/>
  <pageSetup horizontalDpi="300" verticalDpi="300" orientation="portrait" scale="60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C5" sqref="C5"/>
    </sheetView>
  </sheetViews>
  <sheetFormatPr defaultColWidth="9.140625" defaultRowHeight="12.75"/>
  <cols>
    <col min="2" max="2" width="11.140625" style="0" customWidth="1"/>
  </cols>
  <sheetData>
    <row r="1" ht="12.75">
      <c r="A1" t="s">
        <v>120</v>
      </c>
    </row>
    <row r="2" spans="15:16" ht="12.75">
      <c r="O2" s="26" t="s">
        <v>2</v>
      </c>
      <c r="P2" s="26"/>
    </row>
    <row r="3" spans="1:16" ht="12.75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7" t="s">
        <v>10</v>
      </c>
      <c r="P3" s="7" t="s">
        <v>11</v>
      </c>
    </row>
    <row r="4" spans="1:16" ht="12.7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7"/>
      <c r="P4" s="7"/>
    </row>
    <row r="5" spans="1:16" ht="12.75">
      <c r="A5" s="7">
        <v>1</v>
      </c>
      <c r="B5" s="7" t="s">
        <v>67</v>
      </c>
      <c r="C5" s="8">
        <f>'Zone 37'!C5+'Zone 38'!C5+'Zone 39'!C5+'Zone 40'!C5+'Zone 41'!C5+'Zone 42'!C5+'Zone 43'!C5</f>
        <v>0</v>
      </c>
      <c r="D5" s="8">
        <f>'Zone 37'!D5+'Zone 38'!D5+'Zone 39'!D5+'Zone 40'!D5+'Zone 41'!D5+'Zone 42'!D5+'Zone 43'!D5</f>
        <v>0</v>
      </c>
      <c r="E5" s="8">
        <f>'Zone 37'!E5+'Zone 38'!E5+'Zone 39'!E5+'Zone 40'!E5+'Zone 41'!E5+'Zone 42'!E5+'Zone 43'!E5</f>
        <v>0</v>
      </c>
      <c r="F5" s="8">
        <f>'Zone 37'!F5+'Zone 38'!F5+'Zone 39'!F5+'Zone 40'!F5+'Zone 41'!F5+'Zone 42'!F5+'Zone 43'!F5</f>
        <v>0</v>
      </c>
      <c r="G5" s="8">
        <f>'Zone 37'!G5+'Zone 38'!G5+'Zone 39'!G5+'Zone 40'!G5+'Zone 41'!G5+'Zone 42'!G5+'Zone 43'!G5</f>
        <v>0</v>
      </c>
      <c r="H5" s="8">
        <f>'Zone 37'!H5+'Zone 38'!H5+'Zone 39'!H5+'Zone 40'!H5+'Zone 41'!H5+'Zone 42'!H5+'Zone 43'!H5</f>
        <v>0</v>
      </c>
      <c r="I5" s="8">
        <f>'Zone 37'!I5+'Zone 38'!I5+'Zone 39'!I5+'Zone 40'!I5+'Zone 41'!I5+'Zone 42'!I5+'Zone 43'!I5</f>
        <v>0</v>
      </c>
      <c r="J5" s="8">
        <f>'Zone 37'!J5+'Zone 38'!J5+'Zone 39'!J5+'Zone 40'!J5+'Zone 41'!J5+'Zone 42'!J5+'Zone 43'!J5</f>
        <v>0</v>
      </c>
      <c r="K5" s="8">
        <f>'Zone 37'!K5+'Zone 38'!K5+'Zone 39'!K5+'Zone 40'!K5+'Zone 41'!K5+'Zone 42'!K5+'Zone 43'!K5</f>
        <v>0</v>
      </c>
      <c r="L5" s="8">
        <f>'Zone 37'!L5+'Zone 38'!L5+'Zone 39'!L5+'Zone 40'!L5+'Zone 41'!L5+'Zone 42'!L5+'Zone 43'!L5</f>
        <v>0</v>
      </c>
      <c r="M5" s="8">
        <f>'Zone 37'!M5+'Zone 38'!M5+'Zone 39'!M5+'Zone 40'!M5+'Zone 41'!M5+'Zone 42'!M5+'Zone 43'!M5</f>
        <v>0</v>
      </c>
      <c r="N5" s="8">
        <f>'Zone 37'!N5+'Zone 38'!N5+'Zone 39'!N5+'Zone 40'!N5+'Zone 41'!N5+'Zone 42'!N5+'Zone 43'!N5</f>
        <v>0</v>
      </c>
      <c r="O5" s="8">
        <f>'Zone 37'!O5+'Zone 38'!O5+'Zone 39'!O5+'Zone 40'!O5+'Zone 41'!O5+'Zone 42'!O5+'Zone 43'!O5</f>
        <v>0</v>
      </c>
      <c r="P5" s="8">
        <f>'Zone 37'!P5+'Zone 38'!P5+'Zone 39'!P5+'Zone 40'!P5+'Zone 41'!P5+'Zone 42'!P5+'Zone 43'!P5</f>
        <v>0</v>
      </c>
    </row>
    <row r="6" spans="1:16" ht="12.75">
      <c r="A6" s="7">
        <v>2</v>
      </c>
      <c r="B6" s="7" t="s">
        <v>68</v>
      </c>
      <c r="C6" s="8">
        <f>'Zone 37'!C6+'Zone 38'!C6+'Zone 39'!C6+'Zone 40'!C6+'Zone 41'!C6+'Zone 42'!C6+'Zone 43'!C6</f>
        <v>0</v>
      </c>
      <c r="D6" s="8">
        <f>'Zone 37'!D6+'Zone 38'!D6+'Zone 39'!D6+'Zone 40'!D6+'Zone 41'!D6+'Zone 42'!D6+'Zone 43'!D6</f>
        <v>0</v>
      </c>
      <c r="E6" s="8">
        <f>'Zone 37'!E6+'Zone 38'!E6+'Zone 39'!E6+'Zone 40'!E6+'Zone 41'!E6+'Zone 42'!E6+'Zone 43'!E6</f>
        <v>0</v>
      </c>
      <c r="F6" s="8">
        <f>'Zone 37'!F6+'Zone 38'!F6+'Zone 39'!F6+'Zone 40'!F6+'Zone 41'!F6+'Zone 42'!F6+'Zone 43'!F6</f>
        <v>0</v>
      </c>
      <c r="G6" s="8">
        <f>'Zone 37'!G6+'Zone 38'!G6+'Zone 39'!G6+'Zone 40'!G6+'Zone 41'!G6+'Zone 42'!G6+'Zone 43'!G6</f>
        <v>0</v>
      </c>
      <c r="H6" s="8">
        <f>'Zone 37'!H6+'Zone 38'!H6+'Zone 39'!H6+'Zone 40'!H6+'Zone 41'!H6+'Zone 42'!H6+'Zone 43'!H6</f>
        <v>0</v>
      </c>
      <c r="I6" s="8">
        <f>'Zone 37'!I6+'Zone 38'!I6+'Zone 39'!I6+'Zone 40'!I6+'Zone 41'!I6+'Zone 42'!I6+'Zone 43'!I6</f>
        <v>0</v>
      </c>
      <c r="J6" s="8">
        <f>'Zone 37'!J6+'Zone 38'!J6+'Zone 39'!J6+'Zone 40'!J6+'Zone 41'!J6+'Zone 42'!J6+'Zone 43'!J6</f>
        <v>0</v>
      </c>
      <c r="K6" s="8">
        <f>'Zone 37'!K6+'Zone 38'!K6+'Zone 39'!K6+'Zone 40'!K6+'Zone 41'!K6+'Zone 42'!K6+'Zone 43'!K6</f>
        <v>0</v>
      </c>
      <c r="L6" s="8">
        <f>'Zone 37'!L6+'Zone 38'!L6+'Zone 39'!L6+'Zone 40'!L6+'Zone 41'!L6+'Zone 42'!L6+'Zone 43'!L6</f>
        <v>0</v>
      </c>
      <c r="M6" s="8">
        <f>'Zone 37'!M6+'Zone 38'!M6+'Zone 39'!M6+'Zone 40'!M6+'Zone 41'!M6+'Zone 42'!M6+'Zone 43'!M6</f>
        <v>0</v>
      </c>
      <c r="N6" s="8">
        <f>'Zone 37'!N6+'Zone 38'!N6+'Zone 39'!N6+'Zone 40'!N6+'Zone 41'!N6+'Zone 42'!N6+'Zone 43'!N6</f>
        <v>0</v>
      </c>
      <c r="O6" s="8">
        <f>'Zone 37'!O6+'Zone 38'!O6+'Zone 39'!O6+'Zone 40'!O6+'Zone 41'!O6+'Zone 42'!O6+'Zone 43'!O6</f>
        <v>0</v>
      </c>
      <c r="P6" s="8">
        <f>'Zone 37'!P6+'Zone 38'!P6+'Zone 39'!P6+'Zone 40'!P6+'Zone 41'!P6+'Zone 42'!P6+'Zone 43'!P6</f>
        <v>0</v>
      </c>
    </row>
    <row r="7" spans="1:16" ht="12.75">
      <c r="A7" s="7">
        <v>3</v>
      </c>
      <c r="B7" s="7" t="s">
        <v>69</v>
      </c>
      <c r="C7" s="8">
        <f>'Zone 37'!C7+'Zone 38'!C7+'Zone 39'!C7+'Zone 40'!C7+'Zone 41'!C7+'Zone 42'!C7+'Zone 43'!C7</f>
        <v>0</v>
      </c>
      <c r="D7" s="8">
        <f>'Zone 37'!D7+'Zone 38'!D7+'Zone 39'!D7+'Zone 40'!D7+'Zone 41'!D7+'Zone 42'!D7+'Zone 43'!D7</f>
        <v>0</v>
      </c>
      <c r="E7" s="8">
        <f>'Zone 37'!E7+'Zone 38'!E7+'Zone 39'!E7+'Zone 40'!E7+'Zone 41'!E7+'Zone 42'!E7+'Zone 43'!E7</f>
        <v>0</v>
      </c>
      <c r="F7" s="8">
        <f>'Zone 37'!F7+'Zone 38'!F7+'Zone 39'!F7+'Zone 40'!F7+'Zone 41'!F7+'Zone 42'!F7+'Zone 43'!F7</f>
        <v>0</v>
      </c>
      <c r="G7" s="8">
        <f>'Zone 37'!G7+'Zone 38'!G7+'Zone 39'!G7+'Zone 40'!G7+'Zone 41'!G7+'Zone 42'!G7+'Zone 43'!G7</f>
        <v>0</v>
      </c>
      <c r="H7" s="8">
        <f>'Zone 37'!H7+'Zone 38'!H7+'Zone 39'!H7+'Zone 40'!H7+'Zone 41'!H7+'Zone 42'!H7+'Zone 43'!H7</f>
        <v>0</v>
      </c>
      <c r="I7" s="8">
        <f>'Zone 37'!I7+'Zone 38'!I7+'Zone 39'!I7+'Zone 40'!I7+'Zone 41'!I7+'Zone 42'!I7+'Zone 43'!I7</f>
        <v>0</v>
      </c>
      <c r="J7" s="8">
        <f>'Zone 37'!J7+'Zone 38'!J7+'Zone 39'!J7+'Zone 40'!J7+'Zone 41'!J7+'Zone 42'!J7+'Zone 43'!J7</f>
        <v>0</v>
      </c>
      <c r="K7" s="8">
        <f>'Zone 37'!K7+'Zone 38'!K7+'Zone 39'!K7+'Zone 40'!K7+'Zone 41'!K7+'Zone 42'!K7+'Zone 43'!K7</f>
        <v>0</v>
      </c>
      <c r="L7" s="8">
        <f>'Zone 37'!L7+'Zone 38'!L7+'Zone 39'!L7+'Zone 40'!L7+'Zone 41'!L7+'Zone 42'!L7+'Zone 43'!L7</f>
        <v>0</v>
      </c>
      <c r="M7" s="8">
        <f>'Zone 37'!M7+'Zone 38'!M7+'Zone 39'!M7+'Zone 40'!M7+'Zone 41'!M7+'Zone 42'!M7+'Zone 43'!M7</f>
        <v>0</v>
      </c>
      <c r="N7" s="8">
        <f>'Zone 37'!N7+'Zone 38'!N7+'Zone 39'!N7+'Zone 40'!N7+'Zone 41'!N7+'Zone 42'!N7+'Zone 43'!N7</f>
        <v>0</v>
      </c>
      <c r="O7" s="8">
        <f>'Zone 37'!O7+'Zone 38'!O7+'Zone 39'!O7+'Zone 40'!O7+'Zone 41'!O7+'Zone 42'!O7+'Zone 43'!O7</f>
        <v>0</v>
      </c>
      <c r="P7" s="8">
        <f>'Zone 37'!P7+'Zone 38'!P7+'Zone 39'!P7+'Zone 40'!P7+'Zone 41'!P7+'Zone 42'!P7+'Zone 43'!P7</f>
        <v>0</v>
      </c>
    </row>
    <row r="8" spans="1:16" ht="12.75">
      <c r="A8" s="7">
        <v>4</v>
      </c>
      <c r="B8" s="7" t="s">
        <v>70</v>
      </c>
      <c r="C8" s="8">
        <f>'Zone 37'!C8+'Zone 38'!C8+'Zone 39'!C8+'Zone 40'!C8+'Zone 41'!C8+'Zone 42'!C8+'Zone 43'!C8</f>
        <v>0</v>
      </c>
      <c r="D8" s="8">
        <f>'Zone 37'!D8+'Zone 38'!D8+'Zone 39'!D8+'Zone 40'!D8+'Zone 41'!D8+'Zone 42'!D8+'Zone 43'!D8</f>
        <v>0</v>
      </c>
      <c r="E8" s="8">
        <f>'Zone 37'!E8+'Zone 38'!E8+'Zone 39'!E8+'Zone 40'!E8+'Zone 41'!E8+'Zone 42'!E8+'Zone 43'!E8</f>
        <v>0</v>
      </c>
      <c r="F8" s="8">
        <f>'Zone 37'!F8+'Zone 38'!F8+'Zone 39'!F8+'Zone 40'!F8+'Zone 41'!F8+'Zone 42'!F8+'Zone 43'!F8</f>
        <v>0</v>
      </c>
      <c r="G8" s="8">
        <f>'Zone 37'!G8+'Zone 38'!G8+'Zone 39'!G8+'Zone 40'!G8+'Zone 41'!G8+'Zone 42'!G8+'Zone 43'!G8</f>
        <v>0</v>
      </c>
      <c r="H8" s="8">
        <f>'Zone 37'!H8+'Zone 38'!H8+'Zone 39'!H8+'Zone 40'!H8+'Zone 41'!H8+'Zone 42'!H8+'Zone 43'!H8</f>
        <v>0</v>
      </c>
      <c r="I8" s="8">
        <f>'Zone 37'!I8+'Zone 38'!I8+'Zone 39'!I8+'Zone 40'!I8+'Zone 41'!I8+'Zone 42'!I8+'Zone 43'!I8</f>
        <v>0</v>
      </c>
      <c r="J8" s="8">
        <f>'Zone 37'!J8+'Zone 38'!J8+'Zone 39'!J8+'Zone 40'!J8+'Zone 41'!J8+'Zone 42'!J8+'Zone 43'!J8</f>
        <v>0</v>
      </c>
      <c r="K8" s="8">
        <f>'Zone 37'!K8+'Zone 38'!K8+'Zone 39'!K8+'Zone 40'!K8+'Zone 41'!K8+'Zone 42'!K8+'Zone 43'!K8</f>
        <v>0</v>
      </c>
      <c r="L8" s="8">
        <f>'Zone 37'!L8+'Zone 38'!L8+'Zone 39'!L8+'Zone 40'!L8+'Zone 41'!L8+'Zone 42'!L8+'Zone 43'!L8</f>
        <v>0</v>
      </c>
      <c r="M8" s="8">
        <f>'Zone 37'!M8+'Zone 38'!M8+'Zone 39'!M8+'Zone 40'!M8+'Zone 41'!M8+'Zone 42'!M8+'Zone 43'!M8</f>
        <v>0</v>
      </c>
      <c r="N8" s="8">
        <f>'Zone 37'!N8+'Zone 38'!N8+'Zone 39'!N8+'Zone 40'!N8+'Zone 41'!N8+'Zone 42'!N8+'Zone 43'!N8</f>
        <v>0</v>
      </c>
      <c r="O8" s="8">
        <f>'Zone 37'!O8+'Zone 38'!O8+'Zone 39'!O8+'Zone 40'!O8+'Zone 41'!O8+'Zone 42'!O8+'Zone 43'!O8</f>
        <v>0</v>
      </c>
      <c r="P8" s="8">
        <f>'Zone 37'!P8+'Zone 38'!P8+'Zone 39'!P8+'Zone 40'!P8+'Zone 41'!P8+'Zone 42'!P8+'Zone 43'!P8</f>
        <v>0</v>
      </c>
    </row>
    <row r="9" spans="1:16" ht="12.75">
      <c r="A9" s="7">
        <v>5</v>
      </c>
      <c r="B9" s="7" t="s">
        <v>71</v>
      </c>
      <c r="C9" s="8">
        <f>'Zone 37'!C9+'Zone 38'!C9+'Zone 39'!C9+'Zone 40'!C9+'Zone 41'!C9+'Zone 42'!C9+'Zone 43'!C9</f>
        <v>0</v>
      </c>
      <c r="D9" s="8">
        <f>'Zone 37'!D9+'Zone 38'!D9+'Zone 39'!D9+'Zone 40'!D9+'Zone 41'!D9+'Zone 42'!D9+'Zone 43'!D9</f>
        <v>0</v>
      </c>
      <c r="E9" s="8">
        <f>'Zone 37'!E9+'Zone 38'!E9+'Zone 39'!E9+'Zone 40'!E9+'Zone 41'!E9+'Zone 42'!E9+'Zone 43'!E9</f>
        <v>0</v>
      </c>
      <c r="F9" s="8">
        <f>'Zone 37'!F9+'Zone 38'!F9+'Zone 39'!F9+'Zone 40'!F9+'Zone 41'!F9+'Zone 42'!F9+'Zone 43'!F9</f>
        <v>0</v>
      </c>
      <c r="G9" s="8">
        <f>'Zone 37'!G9+'Zone 38'!G9+'Zone 39'!G9+'Zone 40'!G9+'Zone 41'!G9+'Zone 42'!G9+'Zone 43'!G9</f>
        <v>0</v>
      </c>
      <c r="H9" s="8">
        <f>'Zone 37'!H9+'Zone 38'!H9+'Zone 39'!H9+'Zone 40'!H9+'Zone 41'!H9+'Zone 42'!H9+'Zone 43'!H9</f>
        <v>0</v>
      </c>
      <c r="I9" s="8">
        <f>'Zone 37'!I9+'Zone 38'!I9+'Zone 39'!I9+'Zone 40'!I9+'Zone 41'!I9+'Zone 42'!I9+'Zone 43'!I9</f>
        <v>0</v>
      </c>
      <c r="J9" s="8">
        <f>'Zone 37'!J9+'Zone 38'!J9+'Zone 39'!J9+'Zone 40'!J9+'Zone 41'!J9+'Zone 42'!J9+'Zone 43'!J9</f>
        <v>0</v>
      </c>
      <c r="K9" s="8">
        <f>'Zone 37'!K9+'Zone 38'!K9+'Zone 39'!K9+'Zone 40'!K9+'Zone 41'!K9+'Zone 42'!K9+'Zone 43'!K9</f>
        <v>0</v>
      </c>
      <c r="L9" s="8">
        <f>'Zone 37'!L9+'Zone 38'!L9+'Zone 39'!L9+'Zone 40'!L9+'Zone 41'!L9+'Zone 42'!L9+'Zone 43'!L9</f>
        <v>0</v>
      </c>
      <c r="M9" s="8">
        <f>'Zone 37'!M9+'Zone 38'!M9+'Zone 39'!M9+'Zone 40'!M9+'Zone 41'!M9+'Zone 42'!M9+'Zone 43'!M9</f>
        <v>0</v>
      </c>
      <c r="N9" s="8">
        <f>'Zone 37'!N9+'Zone 38'!N9+'Zone 39'!N9+'Zone 40'!N9+'Zone 41'!N9+'Zone 42'!N9+'Zone 43'!N9</f>
        <v>0</v>
      </c>
      <c r="O9" s="8">
        <f>'Zone 37'!O9+'Zone 38'!O9+'Zone 39'!O9+'Zone 40'!O9+'Zone 41'!O9+'Zone 42'!O9+'Zone 43'!O9</f>
        <v>0</v>
      </c>
      <c r="P9" s="8">
        <f>'Zone 37'!P9+'Zone 38'!P9+'Zone 39'!P9+'Zone 40'!P9+'Zone 41'!P9+'Zone 42'!P9+'Zone 43'!P9</f>
        <v>0</v>
      </c>
    </row>
    <row r="10" spans="1:16" ht="12.75">
      <c r="A10" s="7">
        <v>6</v>
      </c>
      <c r="B10" s="7" t="s">
        <v>72</v>
      </c>
      <c r="C10" s="8">
        <f>'Zone 37'!C10+'Zone 38'!C10+'Zone 39'!C10+'Zone 40'!C10+'Zone 41'!C10+'Zone 42'!C10+'Zone 43'!C10</f>
        <v>0</v>
      </c>
      <c r="D10" s="8">
        <f>'Zone 37'!D10+'Zone 38'!D10+'Zone 39'!D10+'Zone 40'!D10+'Zone 41'!D10+'Zone 42'!D10+'Zone 43'!D10</f>
        <v>0</v>
      </c>
      <c r="E10" s="8">
        <f>'Zone 37'!E10+'Zone 38'!E10+'Zone 39'!E10+'Zone 40'!E10+'Zone 41'!E10+'Zone 42'!E10+'Zone 43'!E10</f>
        <v>0</v>
      </c>
      <c r="F10" s="8">
        <f>'Zone 37'!F10+'Zone 38'!F10+'Zone 39'!F10+'Zone 40'!F10+'Zone 41'!F10+'Zone 42'!F10+'Zone 43'!F10</f>
        <v>0</v>
      </c>
      <c r="G10" s="8">
        <f>'Zone 37'!G10+'Zone 38'!G10+'Zone 39'!G10+'Zone 40'!G10+'Zone 41'!G10+'Zone 42'!G10+'Zone 43'!G10</f>
        <v>0</v>
      </c>
      <c r="H10" s="8">
        <f>'Zone 37'!H10+'Zone 38'!H10+'Zone 39'!H10+'Zone 40'!H10+'Zone 41'!H10+'Zone 42'!H10+'Zone 43'!H10</f>
        <v>0</v>
      </c>
      <c r="I10" s="8">
        <f>'Zone 37'!I10+'Zone 38'!I10+'Zone 39'!I10+'Zone 40'!I10+'Zone 41'!I10+'Zone 42'!I10+'Zone 43'!I10</f>
        <v>0</v>
      </c>
      <c r="J10" s="8">
        <f>'Zone 37'!J10+'Zone 38'!J10+'Zone 39'!J10+'Zone 40'!J10+'Zone 41'!J10+'Zone 42'!J10+'Zone 43'!J10</f>
        <v>0</v>
      </c>
      <c r="K10" s="8">
        <f>'Zone 37'!K10+'Zone 38'!K10+'Zone 39'!K10+'Zone 40'!K10+'Zone 41'!K10+'Zone 42'!K10+'Zone 43'!K10</f>
        <v>0</v>
      </c>
      <c r="L10" s="8">
        <f>'Zone 37'!L10+'Zone 38'!L10+'Zone 39'!L10+'Zone 40'!L10+'Zone 41'!L10+'Zone 42'!L10+'Zone 43'!L10</f>
        <v>0</v>
      </c>
      <c r="M10" s="8">
        <f>'Zone 37'!M10+'Zone 38'!M10+'Zone 39'!M10+'Zone 40'!M10+'Zone 41'!M10+'Zone 42'!M10+'Zone 43'!M10</f>
        <v>0</v>
      </c>
      <c r="N10" s="8">
        <f>'Zone 37'!N10+'Zone 38'!N10+'Zone 39'!N10+'Zone 40'!N10+'Zone 41'!N10+'Zone 42'!N10+'Zone 43'!N10</f>
        <v>0</v>
      </c>
      <c r="O10" s="8">
        <f>'Zone 37'!O10+'Zone 38'!O10+'Zone 39'!O10+'Zone 40'!O10+'Zone 41'!O10+'Zone 42'!O10+'Zone 43'!O10</f>
        <v>0</v>
      </c>
      <c r="P10" s="8">
        <f>'Zone 37'!P10+'Zone 38'!P10+'Zone 39'!P10+'Zone 40'!P10+'Zone 41'!P10+'Zone 42'!P10+'Zone 43'!P10</f>
        <v>0</v>
      </c>
    </row>
    <row r="11" spans="1:16" ht="12.75">
      <c r="A11" s="7">
        <v>7</v>
      </c>
      <c r="B11" s="7" t="s">
        <v>73</v>
      </c>
      <c r="C11" s="8">
        <f>'Zone 37'!C11+'Zone 38'!C11+'Zone 39'!C11+'Zone 40'!C11+'Zone 41'!C11+'Zone 42'!C11+'Zone 43'!C11</f>
        <v>0</v>
      </c>
      <c r="D11" s="8">
        <f>'Zone 37'!D11+'Zone 38'!D11+'Zone 39'!D11+'Zone 40'!D11+'Zone 41'!D11+'Zone 42'!D11+'Zone 43'!D11</f>
        <v>0</v>
      </c>
      <c r="E11" s="8">
        <f>'Zone 37'!E11+'Zone 38'!E11+'Zone 39'!E11+'Zone 40'!E11+'Zone 41'!E11+'Zone 42'!E11+'Zone 43'!E11</f>
        <v>0</v>
      </c>
      <c r="F11" s="8">
        <f>'Zone 37'!F11+'Zone 38'!F11+'Zone 39'!F11+'Zone 40'!F11+'Zone 41'!F11+'Zone 42'!F11+'Zone 43'!F11</f>
        <v>0</v>
      </c>
      <c r="G11" s="8">
        <f>'Zone 37'!G11+'Zone 38'!G11+'Zone 39'!G11+'Zone 40'!G11+'Zone 41'!G11+'Zone 42'!G11+'Zone 43'!G11</f>
        <v>0</v>
      </c>
      <c r="H11" s="8">
        <f>'Zone 37'!H11+'Zone 38'!H11+'Zone 39'!H11+'Zone 40'!H11+'Zone 41'!H11+'Zone 42'!H11+'Zone 43'!H11</f>
        <v>0</v>
      </c>
      <c r="I11" s="8">
        <f>'Zone 37'!I11+'Zone 38'!I11+'Zone 39'!I11+'Zone 40'!I11+'Zone 41'!I11+'Zone 42'!I11+'Zone 43'!I11</f>
        <v>0</v>
      </c>
      <c r="J11" s="8">
        <f>'Zone 37'!J11+'Zone 38'!J11+'Zone 39'!J11+'Zone 40'!J11+'Zone 41'!J11+'Zone 42'!J11+'Zone 43'!J11</f>
        <v>0</v>
      </c>
      <c r="K11" s="8">
        <f>'Zone 37'!K11+'Zone 38'!K11+'Zone 39'!K11+'Zone 40'!K11+'Zone 41'!K11+'Zone 42'!K11+'Zone 43'!K11</f>
        <v>0</v>
      </c>
      <c r="L11" s="8">
        <f>'Zone 37'!L11+'Zone 38'!L11+'Zone 39'!L11+'Zone 40'!L11+'Zone 41'!L11+'Zone 42'!L11+'Zone 43'!L11</f>
        <v>0</v>
      </c>
      <c r="M11" s="8">
        <f>'Zone 37'!M11+'Zone 38'!M11+'Zone 39'!M11+'Zone 40'!M11+'Zone 41'!M11+'Zone 42'!M11+'Zone 43'!M11</f>
        <v>0</v>
      </c>
      <c r="N11" s="8">
        <f>'Zone 37'!N11+'Zone 38'!N11+'Zone 39'!N11+'Zone 40'!N11+'Zone 41'!N11+'Zone 42'!N11+'Zone 43'!N11</f>
        <v>0</v>
      </c>
      <c r="O11" s="8">
        <f>'Zone 37'!O11+'Zone 38'!O11+'Zone 39'!O11+'Zone 40'!O11+'Zone 41'!O11+'Zone 42'!O11+'Zone 43'!O11</f>
        <v>0</v>
      </c>
      <c r="P11" s="8">
        <f>'Zone 37'!P11+'Zone 38'!P11+'Zone 39'!P11+'Zone 40'!P11+'Zone 41'!P11+'Zone 42'!P11+'Zone 43'!P11</f>
        <v>0</v>
      </c>
    </row>
    <row r="12" spans="1:16" ht="12.75">
      <c r="A12" s="7">
        <v>8</v>
      </c>
      <c r="B12" s="7" t="s">
        <v>74</v>
      </c>
      <c r="C12" s="8">
        <f>'Zone 37'!C12+'Zone 38'!C12+'Zone 39'!C12+'Zone 40'!C12+'Zone 41'!C12+'Zone 42'!C12+'Zone 43'!C12</f>
        <v>0</v>
      </c>
      <c r="D12" s="8">
        <f>'Zone 37'!D12+'Zone 38'!D12+'Zone 39'!D12+'Zone 40'!D12+'Zone 41'!D12+'Zone 42'!D12+'Zone 43'!D12</f>
        <v>0</v>
      </c>
      <c r="E12" s="8">
        <f>'Zone 37'!E12+'Zone 38'!E12+'Zone 39'!E12+'Zone 40'!E12+'Zone 41'!E12+'Zone 42'!E12+'Zone 43'!E12</f>
        <v>0</v>
      </c>
      <c r="F12" s="8">
        <f>'Zone 37'!F12+'Zone 38'!F12+'Zone 39'!F12+'Zone 40'!F12+'Zone 41'!F12+'Zone 42'!F12+'Zone 43'!F12</f>
        <v>0</v>
      </c>
      <c r="G12" s="8">
        <f>'Zone 37'!G12+'Zone 38'!G12+'Zone 39'!G12+'Zone 40'!G12+'Zone 41'!G12+'Zone 42'!G12+'Zone 43'!G12</f>
        <v>0</v>
      </c>
      <c r="H12" s="8">
        <f>'Zone 37'!H12+'Zone 38'!H12+'Zone 39'!H12+'Zone 40'!H12+'Zone 41'!H12+'Zone 42'!H12+'Zone 43'!H12</f>
        <v>0</v>
      </c>
      <c r="I12" s="8">
        <f>'Zone 37'!I12+'Zone 38'!I12+'Zone 39'!I12+'Zone 40'!I12+'Zone 41'!I12+'Zone 42'!I12+'Zone 43'!I12</f>
        <v>0</v>
      </c>
      <c r="J12" s="8">
        <f>'Zone 37'!J12+'Zone 38'!J12+'Zone 39'!J12+'Zone 40'!J12+'Zone 41'!J12+'Zone 42'!J12+'Zone 43'!J12</f>
        <v>0</v>
      </c>
      <c r="K12" s="8">
        <f>'Zone 37'!K12+'Zone 38'!K12+'Zone 39'!K12+'Zone 40'!K12+'Zone 41'!K12+'Zone 42'!K12+'Zone 43'!K12</f>
        <v>0</v>
      </c>
      <c r="L12" s="8">
        <f>'Zone 37'!L12+'Zone 38'!L12+'Zone 39'!L12+'Zone 40'!L12+'Zone 41'!L12+'Zone 42'!L12+'Zone 43'!L12</f>
        <v>0</v>
      </c>
      <c r="M12" s="8">
        <f>'Zone 37'!M12+'Zone 38'!M12+'Zone 39'!M12+'Zone 40'!M12+'Zone 41'!M12+'Zone 42'!M12+'Zone 43'!M12</f>
        <v>0</v>
      </c>
      <c r="N12" s="8">
        <f>'Zone 37'!N12+'Zone 38'!N12+'Zone 39'!N12+'Zone 40'!N12+'Zone 41'!N12+'Zone 42'!N12+'Zone 43'!N12</f>
        <v>0</v>
      </c>
      <c r="O12" s="8">
        <f>'Zone 37'!O12+'Zone 38'!O12+'Zone 39'!O12+'Zone 40'!O12+'Zone 41'!O12+'Zone 42'!O12+'Zone 43'!O12</f>
        <v>0</v>
      </c>
      <c r="P12" s="8">
        <f>'Zone 37'!P12+'Zone 38'!P12+'Zone 39'!P12+'Zone 40'!P12+'Zone 41'!P12+'Zone 42'!P12+'Zone 43'!P12</f>
        <v>0</v>
      </c>
    </row>
    <row r="13" spans="1:16" ht="12.75">
      <c r="A13" s="7">
        <v>9</v>
      </c>
      <c r="B13" s="7" t="s">
        <v>75</v>
      </c>
      <c r="C13" s="8">
        <f>'Zone 37'!C13+'Zone 38'!C13+'Zone 39'!C13+'Zone 40'!C13+'Zone 41'!C13+'Zone 42'!C13+'Zone 43'!C13</f>
        <v>0</v>
      </c>
      <c r="D13" s="8">
        <f>'Zone 37'!D13+'Zone 38'!D13+'Zone 39'!D13+'Zone 40'!D13+'Zone 41'!D13+'Zone 42'!D13+'Zone 43'!D13</f>
        <v>0</v>
      </c>
      <c r="E13" s="8">
        <f>'Zone 37'!E13+'Zone 38'!E13+'Zone 39'!E13+'Zone 40'!E13+'Zone 41'!E13+'Zone 42'!E13+'Zone 43'!E13</f>
        <v>0</v>
      </c>
      <c r="F13" s="8">
        <f>'Zone 37'!F13+'Zone 38'!F13+'Zone 39'!F13+'Zone 40'!F13+'Zone 41'!F13+'Zone 42'!F13+'Zone 43'!F13</f>
        <v>0</v>
      </c>
      <c r="G13" s="8">
        <f>'Zone 37'!G13+'Zone 38'!G13+'Zone 39'!G13+'Zone 40'!G13+'Zone 41'!G13+'Zone 42'!G13+'Zone 43'!G13</f>
        <v>0</v>
      </c>
      <c r="H13" s="8">
        <f>'Zone 37'!H13+'Zone 38'!H13+'Zone 39'!H13+'Zone 40'!H13+'Zone 41'!H13+'Zone 42'!H13+'Zone 43'!H13</f>
        <v>0</v>
      </c>
      <c r="I13" s="8">
        <f>'Zone 37'!I13+'Zone 38'!I13+'Zone 39'!I13+'Zone 40'!I13+'Zone 41'!I13+'Zone 42'!I13+'Zone 43'!I13</f>
        <v>0</v>
      </c>
      <c r="J13" s="8">
        <f>'Zone 37'!J13+'Zone 38'!J13+'Zone 39'!J13+'Zone 40'!J13+'Zone 41'!J13+'Zone 42'!J13+'Zone 43'!J13</f>
        <v>0</v>
      </c>
      <c r="K13" s="8">
        <f>'Zone 37'!K13+'Zone 38'!K13+'Zone 39'!K13+'Zone 40'!K13+'Zone 41'!K13+'Zone 42'!K13+'Zone 43'!K13</f>
        <v>0</v>
      </c>
      <c r="L13" s="8">
        <f>'Zone 37'!L13+'Zone 38'!L13+'Zone 39'!L13+'Zone 40'!L13+'Zone 41'!L13+'Zone 42'!L13+'Zone 43'!L13</f>
        <v>0</v>
      </c>
      <c r="M13" s="8">
        <f>'Zone 37'!M13+'Zone 38'!M13+'Zone 39'!M13+'Zone 40'!M13+'Zone 41'!M13+'Zone 42'!M13+'Zone 43'!M13</f>
        <v>0</v>
      </c>
      <c r="N13" s="8">
        <f>'Zone 37'!N13+'Zone 38'!N13+'Zone 39'!N13+'Zone 40'!N13+'Zone 41'!N13+'Zone 42'!N13+'Zone 43'!N13</f>
        <v>0</v>
      </c>
      <c r="O13" s="8">
        <f>'Zone 37'!O13+'Zone 38'!O13+'Zone 39'!O13+'Zone 40'!O13+'Zone 41'!O13+'Zone 42'!O13+'Zone 43'!O13</f>
        <v>0</v>
      </c>
      <c r="P13" s="8">
        <f>'Zone 37'!P13+'Zone 38'!P13+'Zone 39'!P13+'Zone 40'!P13+'Zone 41'!P13+'Zone 42'!P13+'Zone 43'!P13</f>
        <v>0</v>
      </c>
    </row>
    <row r="14" spans="1:16" ht="12.75">
      <c r="A14" s="7">
        <v>10</v>
      </c>
      <c r="B14" s="7" t="s">
        <v>76</v>
      </c>
      <c r="C14" s="8">
        <f>'Zone 37'!C14+'Zone 38'!C14+'Zone 39'!C14+'Zone 40'!C14+'Zone 41'!C14+'Zone 42'!C14+'Zone 43'!C14</f>
        <v>0</v>
      </c>
      <c r="D14" s="8">
        <f>'Zone 37'!D14+'Zone 38'!D14+'Zone 39'!D14+'Zone 40'!D14+'Zone 41'!D14+'Zone 42'!D14+'Zone 43'!D14</f>
        <v>0</v>
      </c>
      <c r="E14" s="8">
        <f>'Zone 37'!E14+'Zone 38'!E14+'Zone 39'!E14+'Zone 40'!E14+'Zone 41'!E14+'Zone 42'!E14+'Zone 43'!E14</f>
        <v>0</v>
      </c>
      <c r="F14" s="8">
        <f>'Zone 37'!F14+'Zone 38'!F14+'Zone 39'!F14+'Zone 40'!F14+'Zone 41'!F14+'Zone 42'!F14+'Zone 43'!F14</f>
        <v>0</v>
      </c>
      <c r="G14" s="8">
        <f>'Zone 37'!G14+'Zone 38'!G14+'Zone 39'!G14+'Zone 40'!G14+'Zone 41'!G14+'Zone 42'!G14+'Zone 43'!G14</f>
        <v>0</v>
      </c>
      <c r="H14" s="8">
        <f>'Zone 37'!H14+'Zone 38'!H14+'Zone 39'!H14+'Zone 40'!H14+'Zone 41'!H14+'Zone 42'!H14+'Zone 43'!H14</f>
        <v>0</v>
      </c>
      <c r="I14" s="8">
        <f>'Zone 37'!I14+'Zone 38'!I14+'Zone 39'!I14+'Zone 40'!I14+'Zone 41'!I14+'Zone 42'!I14+'Zone 43'!I14</f>
        <v>0</v>
      </c>
      <c r="J14" s="8">
        <f>'Zone 37'!J14+'Zone 38'!J14+'Zone 39'!J14+'Zone 40'!J14+'Zone 41'!J14+'Zone 42'!J14+'Zone 43'!J14</f>
        <v>0</v>
      </c>
      <c r="K14" s="8">
        <f>'Zone 37'!K14+'Zone 38'!K14+'Zone 39'!K14+'Zone 40'!K14+'Zone 41'!K14+'Zone 42'!K14+'Zone 43'!K14</f>
        <v>0</v>
      </c>
      <c r="L14" s="8">
        <f>'Zone 37'!L14+'Zone 38'!L14+'Zone 39'!L14+'Zone 40'!L14+'Zone 41'!L14+'Zone 42'!L14+'Zone 43'!L14</f>
        <v>0</v>
      </c>
      <c r="M14" s="8">
        <f>'Zone 37'!M14+'Zone 38'!M14+'Zone 39'!M14+'Zone 40'!M14+'Zone 41'!M14+'Zone 42'!M14+'Zone 43'!M14</f>
        <v>0</v>
      </c>
      <c r="N14" s="8">
        <f>'Zone 37'!N14+'Zone 38'!N14+'Zone 39'!N14+'Zone 40'!N14+'Zone 41'!N14+'Zone 42'!N14+'Zone 43'!N14</f>
        <v>0</v>
      </c>
      <c r="O14" s="8">
        <f>'Zone 37'!O14+'Zone 38'!O14+'Zone 39'!O14+'Zone 40'!O14+'Zone 41'!O14+'Zone 42'!O14+'Zone 43'!O14</f>
        <v>0</v>
      </c>
      <c r="P14" s="8">
        <f>'Zone 37'!P14+'Zone 38'!P14+'Zone 39'!P14+'Zone 40'!P14+'Zone 41'!P14+'Zone 42'!P14+'Zone 43'!P14</f>
        <v>0</v>
      </c>
    </row>
    <row r="15" spans="1:16" ht="12.75">
      <c r="A15" s="7">
        <v>11</v>
      </c>
      <c r="B15" s="7" t="s">
        <v>77</v>
      </c>
      <c r="C15" s="8">
        <f>'Zone 37'!C15+'Zone 38'!C15+'Zone 39'!C15+'Zone 40'!C15+'Zone 41'!C15+'Zone 42'!C15+'Zone 43'!C15</f>
        <v>0</v>
      </c>
      <c r="D15" s="8">
        <f>'Zone 37'!D15+'Zone 38'!D15+'Zone 39'!D15+'Zone 40'!D15+'Zone 41'!D15+'Zone 42'!D15+'Zone 43'!D15</f>
        <v>0</v>
      </c>
      <c r="E15" s="8">
        <f>'Zone 37'!E15+'Zone 38'!E15+'Zone 39'!E15+'Zone 40'!E15+'Zone 41'!E15+'Zone 42'!E15+'Zone 43'!E15</f>
        <v>0</v>
      </c>
      <c r="F15" s="8">
        <f>'Zone 37'!F15+'Zone 38'!F15+'Zone 39'!F15+'Zone 40'!F15+'Zone 41'!F15+'Zone 42'!F15+'Zone 43'!F15</f>
        <v>0</v>
      </c>
      <c r="G15" s="8">
        <f>'Zone 37'!G15+'Zone 38'!G15+'Zone 39'!G15+'Zone 40'!G15+'Zone 41'!G15+'Zone 42'!G15+'Zone 43'!G15</f>
        <v>0</v>
      </c>
      <c r="H15" s="8">
        <f>'Zone 37'!H15+'Zone 38'!H15+'Zone 39'!H15+'Zone 40'!H15+'Zone 41'!H15+'Zone 42'!H15+'Zone 43'!H15</f>
        <v>0</v>
      </c>
      <c r="I15" s="8">
        <f>'Zone 37'!I15+'Zone 38'!I15+'Zone 39'!I15+'Zone 40'!I15+'Zone 41'!I15+'Zone 42'!I15+'Zone 43'!I15</f>
        <v>0</v>
      </c>
      <c r="J15" s="8">
        <f>'Zone 37'!J15+'Zone 38'!J15+'Zone 39'!J15+'Zone 40'!J15+'Zone 41'!J15+'Zone 42'!J15+'Zone 43'!J15</f>
        <v>0</v>
      </c>
      <c r="K15" s="8">
        <f>'Zone 37'!K15+'Zone 38'!K15+'Zone 39'!K15+'Zone 40'!K15+'Zone 41'!K15+'Zone 42'!K15+'Zone 43'!K15</f>
        <v>0</v>
      </c>
      <c r="L15" s="8">
        <f>'Zone 37'!L15+'Zone 38'!L15+'Zone 39'!L15+'Zone 40'!L15+'Zone 41'!L15+'Zone 42'!L15+'Zone 43'!L15</f>
        <v>0</v>
      </c>
      <c r="M15" s="8">
        <f>'Zone 37'!M15+'Zone 38'!M15+'Zone 39'!M15+'Zone 40'!M15+'Zone 41'!M15+'Zone 42'!M15+'Zone 43'!M15</f>
        <v>0</v>
      </c>
      <c r="N15" s="8">
        <f>'Zone 37'!N15+'Zone 38'!N15+'Zone 39'!N15+'Zone 40'!N15+'Zone 41'!N15+'Zone 42'!N15+'Zone 43'!N15</f>
        <v>0</v>
      </c>
      <c r="O15" s="8">
        <f>'Zone 37'!O15+'Zone 38'!O15+'Zone 39'!O15+'Zone 40'!O15+'Zone 41'!O15+'Zone 42'!O15+'Zone 43'!O15</f>
        <v>0</v>
      </c>
      <c r="P15" s="8">
        <f>'Zone 37'!P15+'Zone 38'!P15+'Zone 39'!P15+'Zone 40'!P15+'Zone 41'!P15+'Zone 42'!P15+'Zone 43'!P15</f>
        <v>0</v>
      </c>
    </row>
    <row r="16" spans="1:16" ht="12.75">
      <c r="A16" s="7">
        <v>12</v>
      </c>
      <c r="B16" s="7" t="s">
        <v>78</v>
      </c>
      <c r="C16" s="8">
        <f>'Zone 37'!C16+'Zone 38'!C16+'Zone 39'!C16+'Zone 40'!C16+'Zone 41'!C16+'Zone 42'!C16+'Zone 43'!C16</f>
        <v>0</v>
      </c>
      <c r="D16" s="8">
        <f>'Zone 37'!D16+'Zone 38'!D16+'Zone 39'!D16+'Zone 40'!D16+'Zone 41'!D16+'Zone 42'!D16+'Zone 43'!D16</f>
        <v>0</v>
      </c>
      <c r="E16" s="8">
        <f>'Zone 37'!E16+'Zone 38'!E16+'Zone 39'!E16+'Zone 40'!E16+'Zone 41'!E16+'Zone 42'!E16+'Zone 43'!E16</f>
        <v>0</v>
      </c>
      <c r="F16" s="8">
        <f>'Zone 37'!F16+'Zone 38'!F16+'Zone 39'!F16+'Zone 40'!F16+'Zone 41'!F16+'Zone 42'!F16+'Zone 43'!F16</f>
        <v>0</v>
      </c>
      <c r="G16" s="8">
        <f>'Zone 37'!G16+'Zone 38'!G16+'Zone 39'!G16+'Zone 40'!G16+'Zone 41'!G16+'Zone 42'!G16+'Zone 43'!G16</f>
        <v>0</v>
      </c>
      <c r="H16" s="8">
        <f>'Zone 37'!H16+'Zone 38'!H16+'Zone 39'!H16+'Zone 40'!H16+'Zone 41'!H16+'Zone 42'!H16+'Zone 43'!H16</f>
        <v>0</v>
      </c>
      <c r="I16" s="8">
        <f>'Zone 37'!I16+'Zone 38'!I16+'Zone 39'!I16+'Zone 40'!I16+'Zone 41'!I16+'Zone 42'!I16+'Zone 43'!I16</f>
        <v>0</v>
      </c>
      <c r="J16" s="8">
        <f>'Zone 37'!J16+'Zone 38'!J16+'Zone 39'!J16+'Zone 40'!J16+'Zone 41'!J16+'Zone 42'!J16+'Zone 43'!J16</f>
        <v>0</v>
      </c>
      <c r="K16" s="8">
        <f>'Zone 37'!K16+'Zone 38'!K16+'Zone 39'!K16+'Zone 40'!K16+'Zone 41'!K16+'Zone 42'!K16+'Zone 43'!K16</f>
        <v>0</v>
      </c>
      <c r="L16" s="8">
        <f>'Zone 37'!L16+'Zone 38'!L16+'Zone 39'!L16+'Zone 40'!L16+'Zone 41'!L16+'Zone 42'!L16+'Zone 43'!L16</f>
        <v>0</v>
      </c>
      <c r="M16" s="8">
        <f>'Zone 37'!M16+'Zone 38'!M16+'Zone 39'!M16+'Zone 40'!M16+'Zone 41'!M16+'Zone 42'!M16+'Zone 43'!M16</f>
        <v>0</v>
      </c>
      <c r="N16" s="8">
        <f>'Zone 37'!N16+'Zone 38'!N16+'Zone 39'!N16+'Zone 40'!N16+'Zone 41'!N16+'Zone 42'!N16+'Zone 43'!N16</f>
        <v>0</v>
      </c>
      <c r="O16" s="8">
        <f>'Zone 37'!O16+'Zone 38'!O16+'Zone 39'!O16+'Zone 40'!O16+'Zone 41'!O16+'Zone 42'!O16+'Zone 43'!O16</f>
        <v>0</v>
      </c>
      <c r="P16" s="8">
        <f>'Zone 37'!P16+'Zone 38'!P16+'Zone 39'!P16+'Zone 40'!P16+'Zone 41'!P16+'Zone 42'!P16+'Zone 43'!P16</f>
        <v>0</v>
      </c>
    </row>
    <row r="17" spans="1:16" ht="12.75">
      <c r="A17" s="7">
        <v>13</v>
      </c>
      <c r="B17" s="7" t="s">
        <v>79</v>
      </c>
      <c r="C17" s="8">
        <f>'Zone 37'!C17+'Zone 38'!C17+'Zone 39'!C17+'Zone 40'!C17+'Zone 41'!C17+'Zone 42'!C17+'Zone 43'!C17</f>
        <v>0</v>
      </c>
      <c r="D17" s="8">
        <f>'Zone 37'!D17+'Zone 38'!D17+'Zone 39'!D17+'Zone 40'!D17+'Zone 41'!D17+'Zone 42'!D17+'Zone 43'!D17</f>
        <v>0</v>
      </c>
      <c r="E17" s="8">
        <f>'Zone 37'!E17+'Zone 38'!E17+'Zone 39'!E17+'Zone 40'!E17+'Zone 41'!E17+'Zone 42'!E17+'Zone 43'!E17</f>
        <v>0</v>
      </c>
      <c r="F17" s="8">
        <f>'Zone 37'!F17+'Zone 38'!F17+'Zone 39'!F17+'Zone 40'!F17+'Zone 41'!F17+'Zone 42'!F17+'Zone 43'!F17</f>
        <v>0</v>
      </c>
      <c r="G17" s="8">
        <f>'Zone 37'!G17+'Zone 38'!G17+'Zone 39'!G17+'Zone 40'!G17+'Zone 41'!G17+'Zone 42'!G17+'Zone 43'!G17</f>
        <v>0</v>
      </c>
      <c r="H17" s="8">
        <f>'Zone 37'!H17+'Zone 38'!H17+'Zone 39'!H17+'Zone 40'!H17+'Zone 41'!H17+'Zone 42'!H17+'Zone 43'!H17</f>
        <v>0</v>
      </c>
      <c r="I17" s="8">
        <f>'Zone 37'!I17+'Zone 38'!I17+'Zone 39'!I17+'Zone 40'!I17+'Zone 41'!I17+'Zone 42'!I17+'Zone 43'!I17</f>
        <v>0</v>
      </c>
      <c r="J17" s="8">
        <f>'Zone 37'!J17+'Zone 38'!J17+'Zone 39'!J17+'Zone 40'!J17+'Zone 41'!J17+'Zone 42'!J17+'Zone 43'!J17</f>
        <v>0</v>
      </c>
      <c r="K17" s="8">
        <f>'Zone 37'!K17+'Zone 38'!K17+'Zone 39'!K17+'Zone 40'!K17+'Zone 41'!K17+'Zone 42'!K17+'Zone 43'!K17</f>
        <v>0</v>
      </c>
      <c r="L17" s="8">
        <f>'Zone 37'!L17+'Zone 38'!L17+'Zone 39'!L17+'Zone 40'!L17+'Zone 41'!L17+'Zone 42'!L17+'Zone 43'!L17</f>
        <v>0</v>
      </c>
      <c r="M17" s="8">
        <f>'Zone 37'!M17+'Zone 38'!M17+'Zone 39'!M17+'Zone 40'!M17+'Zone 41'!M17+'Zone 42'!M17+'Zone 43'!M17</f>
        <v>0</v>
      </c>
      <c r="N17" s="8">
        <f>'Zone 37'!N17+'Zone 38'!N17+'Zone 39'!N17+'Zone 40'!N17+'Zone 41'!N17+'Zone 42'!N17+'Zone 43'!N17</f>
        <v>0</v>
      </c>
      <c r="O17" s="8">
        <f>'Zone 37'!O17+'Zone 38'!O17+'Zone 39'!O17+'Zone 40'!O17+'Zone 41'!O17+'Zone 42'!O17+'Zone 43'!O17</f>
        <v>0</v>
      </c>
      <c r="P17" s="8">
        <f>'Zone 37'!P17+'Zone 38'!P17+'Zone 39'!P17+'Zone 40'!P17+'Zone 41'!P17+'Zone 42'!P17+'Zone 43'!P17</f>
        <v>0</v>
      </c>
    </row>
    <row r="18" spans="1:16" ht="12.75">
      <c r="A18" s="7">
        <v>14</v>
      </c>
      <c r="B18" s="7" t="s">
        <v>80</v>
      </c>
      <c r="C18" s="8">
        <f>'Zone 37'!C18+'Zone 38'!C18+'Zone 39'!C18+'Zone 40'!C18+'Zone 41'!C18+'Zone 42'!C18+'Zone 43'!C18</f>
        <v>0</v>
      </c>
      <c r="D18" s="8">
        <f>'Zone 37'!D18+'Zone 38'!D18+'Zone 39'!D18+'Zone 40'!D18+'Zone 41'!D18+'Zone 42'!D18+'Zone 43'!D18</f>
        <v>0</v>
      </c>
      <c r="E18" s="8">
        <f>'Zone 37'!E18+'Zone 38'!E18+'Zone 39'!E18+'Zone 40'!E18+'Zone 41'!E18+'Zone 42'!E18+'Zone 43'!E18</f>
        <v>0</v>
      </c>
      <c r="F18" s="8">
        <f>'Zone 37'!F18+'Zone 38'!F18+'Zone 39'!F18+'Zone 40'!F18+'Zone 41'!F18+'Zone 42'!F18+'Zone 43'!F18</f>
        <v>0</v>
      </c>
      <c r="G18" s="8">
        <f>'Zone 37'!G18+'Zone 38'!G18+'Zone 39'!G18+'Zone 40'!G18+'Zone 41'!G18+'Zone 42'!G18+'Zone 43'!G18</f>
        <v>0</v>
      </c>
      <c r="H18" s="8">
        <f>'Zone 37'!H18+'Zone 38'!H18+'Zone 39'!H18+'Zone 40'!H18+'Zone 41'!H18+'Zone 42'!H18+'Zone 43'!H18</f>
        <v>0</v>
      </c>
      <c r="I18" s="8">
        <f>'Zone 37'!I18+'Zone 38'!I18+'Zone 39'!I18+'Zone 40'!I18+'Zone 41'!I18+'Zone 42'!I18+'Zone 43'!I18</f>
        <v>0</v>
      </c>
      <c r="J18" s="8">
        <f>'Zone 37'!J18+'Zone 38'!J18+'Zone 39'!J18+'Zone 40'!J18+'Zone 41'!J18+'Zone 42'!J18+'Zone 43'!J18</f>
        <v>0</v>
      </c>
      <c r="K18" s="8">
        <f>'Zone 37'!K18+'Zone 38'!K18+'Zone 39'!K18+'Zone 40'!K18+'Zone 41'!K18+'Zone 42'!K18+'Zone 43'!K18</f>
        <v>0</v>
      </c>
      <c r="L18" s="8">
        <f>'Zone 37'!L18+'Zone 38'!L18+'Zone 39'!L18+'Zone 40'!L18+'Zone 41'!L18+'Zone 42'!L18+'Zone 43'!L18</f>
        <v>0</v>
      </c>
      <c r="M18" s="8">
        <f>'Zone 37'!M18+'Zone 38'!M18+'Zone 39'!M18+'Zone 40'!M18+'Zone 41'!M18+'Zone 42'!M18+'Zone 43'!M18</f>
        <v>0</v>
      </c>
      <c r="N18" s="8">
        <f>'Zone 37'!N18+'Zone 38'!N18+'Zone 39'!N18+'Zone 40'!N18+'Zone 41'!N18+'Zone 42'!N18+'Zone 43'!N18</f>
        <v>0</v>
      </c>
      <c r="O18" s="8">
        <f>'Zone 37'!O18+'Zone 38'!O18+'Zone 39'!O18+'Zone 40'!O18+'Zone 41'!O18+'Zone 42'!O18+'Zone 43'!O18</f>
        <v>0</v>
      </c>
      <c r="P18" s="8">
        <f>'Zone 37'!P18+'Zone 38'!P18+'Zone 39'!P18+'Zone 40'!P18+'Zone 41'!P18+'Zone 42'!P18+'Zone 43'!P18</f>
        <v>0</v>
      </c>
    </row>
    <row r="19" spans="1:16" ht="12.75">
      <c r="A19" s="7">
        <v>15</v>
      </c>
      <c r="B19" s="7" t="s">
        <v>81</v>
      </c>
      <c r="C19" s="8">
        <f>'Zone 37'!C19+'Zone 38'!C19+'Zone 39'!C19+'Zone 40'!C19+'Zone 41'!C19+'Zone 42'!C19+'Zone 43'!C19</f>
        <v>0</v>
      </c>
      <c r="D19" s="8">
        <f>'Zone 37'!D19+'Zone 38'!D19+'Zone 39'!D19+'Zone 40'!D19+'Zone 41'!D19+'Zone 42'!D19+'Zone 43'!D19</f>
        <v>0</v>
      </c>
      <c r="E19" s="8">
        <f>'Zone 37'!E19+'Zone 38'!E19+'Zone 39'!E19+'Zone 40'!E19+'Zone 41'!E19+'Zone 42'!E19+'Zone 43'!E19</f>
        <v>0</v>
      </c>
      <c r="F19" s="8">
        <f>'Zone 37'!F19+'Zone 38'!F19+'Zone 39'!F19+'Zone 40'!F19+'Zone 41'!F19+'Zone 42'!F19+'Zone 43'!F19</f>
        <v>0</v>
      </c>
      <c r="G19" s="8">
        <f>'Zone 37'!G19+'Zone 38'!G19+'Zone 39'!G19+'Zone 40'!G19+'Zone 41'!G19+'Zone 42'!G19+'Zone 43'!G19</f>
        <v>0</v>
      </c>
      <c r="H19" s="8">
        <f>'Zone 37'!H19+'Zone 38'!H19+'Zone 39'!H19+'Zone 40'!H19+'Zone 41'!H19+'Zone 42'!H19+'Zone 43'!H19</f>
        <v>0</v>
      </c>
      <c r="I19" s="8">
        <f>'Zone 37'!I19+'Zone 38'!I19+'Zone 39'!I19+'Zone 40'!I19+'Zone 41'!I19+'Zone 42'!I19+'Zone 43'!I19</f>
        <v>0</v>
      </c>
      <c r="J19" s="8">
        <f>'Zone 37'!J19+'Zone 38'!J19+'Zone 39'!J19+'Zone 40'!J19+'Zone 41'!J19+'Zone 42'!J19+'Zone 43'!J19</f>
        <v>0</v>
      </c>
      <c r="K19" s="8">
        <f>'Zone 37'!K19+'Zone 38'!K19+'Zone 39'!K19+'Zone 40'!K19+'Zone 41'!K19+'Zone 42'!K19+'Zone 43'!K19</f>
        <v>0</v>
      </c>
      <c r="L19" s="8">
        <f>'Zone 37'!L19+'Zone 38'!L19+'Zone 39'!L19+'Zone 40'!L19+'Zone 41'!L19+'Zone 42'!L19+'Zone 43'!L19</f>
        <v>0</v>
      </c>
      <c r="M19" s="8">
        <f>'Zone 37'!M19+'Zone 38'!M19+'Zone 39'!M19+'Zone 40'!M19+'Zone 41'!M19+'Zone 42'!M19+'Zone 43'!M19</f>
        <v>0</v>
      </c>
      <c r="N19" s="8">
        <f>'Zone 37'!N19+'Zone 38'!N19+'Zone 39'!N19+'Zone 40'!N19+'Zone 41'!N19+'Zone 42'!N19+'Zone 43'!N19</f>
        <v>0</v>
      </c>
      <c r="O19" s="8">
        <f>'Zone 37'!O19+'Zone 38'!O19+'Zone 39'!O19+'Zone 40'!O19+'Zone 41'!O19+'Zone 42'!O19+'Zone 43'!O19</f>
        <v>0</v>
      </c>
      <c r="P19" s="8">
        <f>'Zone 37'!P19+'Zone 38'!P19+'Zone 39'!P19+'Zone 40'!P19+'Zone 41'!P19+'Zone 42'!P19+'Zone 43'!P19</f>
        <v>0</v>
      </c>
    </row>
    <row r="20" spans="1:16" ht="12.75">
      <c r="A20" s="7">
        <v>16</v>
      </c>
      <c r="B20" s="7" t="s">
        <v>82</v>
      </c>
      <c r="C20" s="8">
        <f>'Zone 37'!C20+'Zone 38'!C20+'Zone 39'!C20+'Zone 40'!C20+'Zone 41'!C20+'Zone 42'!C20+'Zone 43'!C20</f>
        <v>0</v>
      </c>
      <c r="D20" s="8">
        <f>'Zone 37'!D20+'Zone 38'!D20+'Zone 39'!D20+'Zone 40'!D20+'Zone 41'!D20+'Zone 42'!D20+'Zone 43'!D20</f>
        <v>0</v>
      </c>
      <c r="E20" s="8">
        <f>'Zone 37'!E20+'Zone 38'!E20+'Zone 39'!E20+'Zone 40'!E20+'Zone 41'!E20+'Zone 42'!E20+'Zone 43'!E20</f>
        <v>1</v>
      </c>
      <c r="F20" s="8">
        <f>'Zone 37'!F20+'Zone 38'!F20+'Zone 39'!F20+'Zone 40'!F20+'Zone 41'!F20+'Zone 42'!F20+'Zone 43'!F20</f>
        <v>0</v>
      </c>
      <c r="G20" s="8">
        <f>'Zone 37'!G20+'Zone 38'!G20+'Zone 39'!G20+'Zone 40'!G20+'Zone 41'!G20+'Zone 42'!G20+'Zone 43'!G20</f>
        <v>0</v>
      </c>
      <c r="H20" s="8">
        <f>'Zone 37'!H20+'Zone 38'!H20+'Zone 39'!H20+'Zone 40'!H20+'Zone 41'!H20+'Zone 42'!H20+'Zone 43'!H20</f>
        <v>0</v>
      </c>
      <c r="I20" s="8">
        <f>'Zone 37'!I20+'Zone 38'!I20+'Zone 39'!I20+'Zone 40'!I20+'Zone 41'!I20+'Zone 42'!I20+'Zone 43'!I20</f>
        <v>0</v>
      </c>
      <c r="J20" s="8">
        <f>'Zone 37'!J20+'Zone 38'!J20+'Zone 39'!J20+'Zone 40'!J20+'Zone 41'!J20+'Zone 42'!J20+'Zone 43'!J20</f>
        <v>0</v>
      </c>
      <c r="K20" s="8">
        <f>'Zone 37'!K20+'Zone 38'!K20+'Zone 39'!K20+'Zone 40'!K20+'Zone 41'!K20+'Zone 42'!K20+'Zone 43'!K20</f>
        <v>0</v>
      </c>
      <c r="L20" s="8">
        <f>'Zone 37'!L20+'Zone 38'!L20+'Zone 39'!L20+'Zone 40'!L20+'Zone 41'!L20+'Zone 42'!L20+'Zone 43'!L20</f>
        <v>0</v>
      </c>
      <c r="M20" s="8">
        <f>'Zone 37'!M20+'Zone 38'!M20+'Zone 39'!M20+'Zone 40'!M20+'Zone 41'!M20+'Zone 42'!M20+'Zone 43'!M20</f>
        <v>0</v>
      </c>
      <c r="N20" s="8">
        <f>'Zone 37'!N20+'Zone 38'!N20+'Zone 39'!N20+'Zone 40'!N20+'Zone 41'!N20+'Zone 42'!N20+'Zone 43'!N20</f>
        <v>0</v>
      </c>
      <c r="O20" s="8">
        <f>'Zone 37'!O20+'Zone 38'!O20+'Zone 39'!O20+'Zone 40'!O20+'Zone 41'!O20+'Zone 42'!O20+'Zone 43'!O20</f>
        <v>0</v>
      </c>
      <c r="P20" s="8">
        <f>'Zone 37'!P20+'Zone 38'!P20+'Zone 39'!P20+'Zone 40'!P20+'Zone 41'!P20+'Zone 42'!P20+'Zone 43'!P20</f>
        <v>0</v>
      </c>
    </row>
    <row r="21" spans="1:16" ht="12.75">
      <c r="A21" s="7">
        <v>17</v>
      </c>
      <c r="B21" s="7" t="s">
        <v>83</v>
      </c>
      <c r="C21" s="8">
        <f>'Zone 37'!C21+'Zone 38'!C21+'Zone 39'!C21+'Zone 40'!C21+'Zone 41'!C21+'Zone 42'!C21+'Zone 43'!C21</f>
        <v>0</v>
      </c>
      <c r="D21" s="8">
        <f>'Zone 37'!D21+'Zone 38'!D21+'Zone 39'!D21+'Zone 40'!D21+'Zone 41'!D21+'Zone 42'!D21+'Zone 43'!D21</f>
        <v>0</v>
      </c>
      <c r="E21" s="8">
        <f>'Zone 37'!E21+'Zone 38'!E21+'Zone 39'!E21+'Zone 40'!E21+'Zone 41'!E21+'Zone 42'!E21+'Zone 43'!E21</f>
        <v>0</v>
      </c>
      <c r="F21" s="8">
        <f>'Zone 37'!F21+'Zone 38'!F21+'Zone 39'!F21+'Zone 40'!F21+'Zone 41'!F21+'Zone 42'!F21+'Zone 43'!F21</f>
        <v>0</v>
      </c>
      <c r="G21" s="8">
        <f>'Zone 37'!G21+'Zone 38'!G21+'Zone 39'!G21+'Zone 40'!G21+'Zone 41'!G21+'Zone 42'!G21+'Zone 43'!G21</f>
        <v>0</v>
      </c>
      <c r="H21" s="8">
        <f>'Zone 37'!H21+'Zone 38'!H21+'Zone 39'!H21+'Zone 40'!H21+'Zone 41'!H21+'Zone 42'!H21+'Zone 43'!H21</f>
        <v>0</v>
      </c>
      <c r="I21" s="8">
        <f>'Zone 37'!I21+'Zone 38'!I21+'Zone 39'!I21+'Zone 40'!I21+'Zone 41'!I21+'Zone 42'!I21+'Zone 43'!I21</f>
        <v>0</v>
      </c>
      <c r="J21" s="8">
        <f>'Zone 37'!J21+'Zone 38'!J21+'Zone 39'!J21+'Zone 40'!J21+'Zone 41'!J21+'Zone 42'!J21+'Zone 43'!J21</f>
        <v>0</v>
      </c>
      <c r="K21" s="8">
        <f>'Zone 37'!K21+'Zone 38'!K21+'Zone 39'!K21+'Zone 40'!K21+'Zone 41'!K21+'Zone 42'!K21+'Zone 43'!K21</f>
        <v>0</v>
      </c>
      <c r="L21" s="8">
        <f>'Zone 37'!L21+'Zone 38'!L21+'Zone 39'!L21+'Zone 40'!L21+'Zone 41'!L21+'Zone 42'!L21+'Zone 43'!L21</f>
        <v>0</v>
      </c>
      <c r="M21" s="8">
        <f>'Zone 37'!M21+'Zone 38'!M21+'Zone 39'!M21+'Zone 40'!M21+'Zone 41'!M21+'Zone 42'!M21+'Zone 43'!M21</f>
        <v>0</v>
      </c>
      <c r="N21" s="8">
        <f>'Zone 37'!N21+'Zone 38'!N21+'Zone 39'!N21+'Zone 40'!N21+'Zone 41'!N21+'Zone 42'!N21+'Zone 43'!N21</f>
        <v>0</v>
      </c>
      <c r="O21" s="8">
        <f>'Zone 37'!O21+'Zone 38'!O21+'Zone 39'!O21+'Zone 40'!O21+'Zone 41'!O21+'Zone 42'!O21+'Zone 43'!O21</f>
        <v>0</v>
      </c>
      <c r="P21" s="8">
        <f>'Zone 37'!P21+'Zone 38'!P21+'Zone 39'!P21+'Zone 40'!P21+'Zone 41'!P21+'Zone 42'!P21+'Zone 43'!P21</f>
        <v>0</v>
      </c>
    </row>
    <row r="22" spans="1:16" ht="12.75">
      <c r="A22" s="7">
        <v>18</v>
      </c>
      <c r="B22" s="7" t="s">
        <v>84</v>
      </c>
      <c r="C22" s="8">
        <f>'Zone 37'!C22+'Zone 38'!C22+'Zone 39'!C22+'Zone 40'!C22+'Zone 41'!C22+'Zone 42'!C22+'Zone 43'!C22</f>
        <v>0</v>
      </c>
      <c r="D22" s="8">
        <f>'Zone 37'!D22+'Zone 38'!D22+'Zone 39'!D22+'Zone 40'!D22+'Zone 41'!D22+'Zone 42'!D22+'Zone 43'!D22</f>
        <v>0</v>
      </c>
      <c r="E22" s="8">
        <f>'Zone 37'!E22+'Zone 38'!E22+'Zone 39'!E22+'Zone 40'!E22+'Zone 41'!E22+'Zone 42'!E22+'Zone 43'!E22</f>
        <v>0</v>
      </c>
      <c r="F22" s="8">
        <f>'Zone 37'!F22+'Zone 38'!F22+'Zone 39'!F22+'Zone 40'!F22+'Zone 41'!F22+'Zone 42'!F22+'Zone 43'!F22</f>
        <v>0</v>
      </c>
      <c r="G22" s="8">
        <f>'Zone 37'!G22+'Zone 38'!G22+'Zone 39'!G22+'Zone 40'!G22+'Zone 41'!G22+'Zone 42'!G22+'Zone 43'!G22</f>
        <v>0</v>
      </c>
      <c r="H22" s="8">
        <f>'Zone 37'!H22+'Zone 38'!H22+'Zone 39'!H22+'Zone 40'!H22+'Zone 41'!H22+'Zone 42'!H22+'Zone 43'!H22</f>
        <v>0</v>
      </c>
      <c r="I22" s="8">
        <f>'Zone 37'!I22+'Zone 38'!I22+'Zone 39'!I22+'Zone 40'!I22+'Zone 41'!I22+'Zone 42'!I22+'Zone 43'!I22</f>
        <v>0</v>
      </c>
      <c r="J22" s="8">
        <f>'Zone 37'!J22+'Zone 38'!J22+'Zone 39'!J22+'Zone 40'!J22+'Zone 41'!J22+'Zone 42'!J22+'Zone 43'!J22</f>
        <v>0</v>
      </c>
      <c r="K22" s="8">
        <f>'Zone 37'!K22+'Zone 38'!K22+'Zone 39'!K22+'Zone 40'!K22+'Zone 41'!K22+'Zone 42'!K22+'Zone 43'!K22</f>
        <v>0</v>
      </c>
      <c r="L22" s="8">
        <f>'Zone 37'!L22+'Zone 38'!L22+'Zone 39'!L22+'Zone 40'!L22+'Zone 41'!L22+'Zone 42'!L22+'Zone 43'!L22</f>
        <v>0</v>
      </c>
      <c r="M22" s="8">
        <f>'Zone 37'!M22+'Zone 38'!M22+'Zone 39'!M22+'Zone 40'!M22+'Zone 41'!M22+'Zone 42'!M22+'Zone 43'!M22</f>
        <v>0</v>
      </c>
      <c r="N22" s="8">
        <f>'Zone 37'!N22+'Zone 38'!N22+'Zone 39'!N22+'Zone 40'!N22+'Zone 41'!N22+'Zone 42'!N22+'Zone 43'!N22</f>
        <v>0</v>
      </c>
      <c r="O22" s="8">
        <f>'Zone 37'!O22+'Zone 38'!O22+'Zone 39'!O22+'Zone 40'!O22+'Zone 41'!O22+'Zone 42'!O22+'Zone 43'!O22</f>
        <v>0</v>
      </c>
      <c r="P22" s="8">
        <f>'Zone 37'!P22+'Zone 38'!P22+'Zone 39'!P22+'Zone 40'!P22+'Zone 41'!P22+'Zone 42'!P22+'Zone 43'!P22</f>
        <v>0</v>
      </c>
    </row>
    <row r="23" spans="1:16" ht="12.75">
      <c r="A23" s="7">
        <v>19</v>
      </c>
      <c r="B23" s="7" t="s">
        <v>85</v>
      </c>
      <c r="C23" s="8">
        <f>'Zone 37'!C23+'Zone 38'!C23+'Zone 39'!C23+'Zone 40'!C23+'Zone 41'!C23+'Zone 42'!C23+'Zone 43'!C23</f>
        <v>0</v>
      </c>
      <c r="D23" s="8">
        <f>'Zone 37'!D23+'Zone 38'!D23+'Zone 39'!D23+'Zone 40'!D23+'Zone 41'!D23+'Zone 42'!D23+'Zone 43'!D23</f>
        <v>0</v>
      </c>
      <c r="E23" s="8">
        <f>'Zone 37'!E23+'Zone 38'!E23+'Zone 39'!E23+'Zone 40'!E23+'Zone 41'!E23+'Zone 42'!E23+'Zone 43'!E23</f>
        <v>0</v>
      </c>
      <c r="F23" s="8">
        <f>'Zone 37'!F23+'Zone 38'!F23+'Zone 39'!F23+'Zone 40'!F23+'Zone 41'!F23+'Zone 42'!F23+'Zone 43'!F23</f>
        <v>0</v>
      </c>
      <c r="G23" s="8">
        <f>'Zone 37'!G23+'Zone 38'!G23+'Zone 39'!G23+'Zone 40'!G23+'Zone 41'!G23+'Zone 42'!G23+'Zone 43'!G23</f>
        <v>0</v>
      </c>
      <c r="H23" s="8">
        <f>'Zone 37'!H23+'Zone 38'!H23+'Zone 39'!H23+'Zone 40'!H23+'Zone 41'!H23+'Zone 42'!H23+'Zone 43'!H23</f>
        <v>0</v>
      </c>
      <c r="I23" s="8">
        <f>'Zone 37'!I23+'Zone 38'!I23+'Zone 39'!I23+'Zone 40'!I23+'Zone 41'!I23+'Zone 42'!I23+'Zone 43'!I23</f>
        <v>0</v>
      </c>
      <c r="J23" s="8">
        <f>'Zone 37'!J23+'Zone 38'!J23+'Zone 39'!J23+'Zone 40'!J23+'Zone 41'!J23+'Zone 42'!J23+'Zone 43'!J23</f>
        <v>0</v>
      </c>
      <c r="K23" s="8">
        <f>'Zone 37'!K23+'Zone 38'!K23+'Zone 39'!K23+'Zone 40'!K23+'Zone 41'!K23+'Zone 42'!K23+'Zone 43'!K23</f>
        <v>0</v>
      </c>
      <c r="L23" s="8">
        <f>'Zone 37'!L23+'Zone 38'!L23+'Zone 39'!L23+'Zone 40'!L23+'Zone 41'!L23+'Zone 42'!L23+'Zone 43'!L23</f>
        <v>0</v>
      </c>
      <c r="M23" s="8">
        <f>'Zone 37'!M23+'Zone 38'!M23+'Zone 39'!M23+'Zone 40'!M23+'Zone 41'!M23+'Zone 42'!M23+'Zone 43'!M23</f>
        <v>0</v>
      </c>
      <c r="N23" s="8">
        <f>'Zone 37'!N23+'Zone 38'!N23+'Zone 39'!N23+'Zone 40'!N23+'Zone 41'!N23+'Zone 42'!N23+'Zone 43'!N23</f>
        <v>0</v>
      </c>
      <c r="O23" s="8">
        <f>'Zone 37'!O23+'Zone 38'!O23+'Zone 39'!O23+'Zone 40'!O23+'Zone 41'!O23+'Zone 42'!O23+'Zone 43'!O23</f>
        <v>0</v>
      </c>
      <c r="P23" s="8">
        <f>'Zone 37'!P23+'Zone 38'!P23+'Zone 39'!P23+'Zone 40'!P23+'Zone 41'!P23+'Zone 42'!P23+'Zone 43'!P23</f>
        <v>0</v>
      </c>
    </row>
    <row r="24" spans="1:16" ht="12.75">
      <c r="A24" s="7">
        <v>20</v>
      </c>
      <c r="B24" s="7" t="s">
        <v>86</v>
      </c>
      <c r="C24" s="8">
        <f>'Zone 37'!C24+'Zone 38'!C24+'Zone 39'!C24+'Zone 40'!C24+'Zone 41'!C24+'Zone 42'!C24+'Zone 43'!C24</f>
        <v>0</v>
      </c>
      <c r="D24" s="8">
        <f>'Zone 37'!D24+'Zone 38'!D24+'Zone 39'!D24+'Zone 40'!D24+'Zone 41'!D24+'Zone 42'!D24+'Zone 43'!D24</f>
        <v>0</v>
      </c>
      <c r="E24" s="8">
        <f>'Zone 37'!E24+'Zone 38'!E24+'Zone 39'!E24+'Zone 40'!E24+'Zone 41'!E24+'Zone 42'!E24+'Zone 43'!E24</f>
        <v>0</v>
      </c>
      <c r="F24" s="8">
        <f>'Zone 37'!F24+'Zone 38'!F24+'Zone 39'!F24+'Zone 40'!F24+'Zone 41'!F24+'Zone 42'!F24+'Zone 43'!F24</f>
        <v>0</v>
      </c>
      <c r="G24" s="8">
        <f>'Zone 37'!G24+'Zone 38'!G24+'Zone 39'!G24+'Zone 40'!G24+'Zone 41'!G24+'Zone 42'!G24+'Zone 43'!G24</f>
        <v>0</v>
      </c>
      <c r="H24" s="8">
        <f>'Zone 37'!H24+'Zone 38'!H24+'Zone 39'!H24+'Zone 40'!H24+'Zone 41'!H24+'Zone 42'!H24+'Zone 43'!H24</f>
        <v>0</v>
      </c>
      <c r="I24" s="8">
        <f>'Zone 37'!I24+'Zone 38'!I24+'Zone 39'!I24+'Zone 40'!I24+'Zone 41'!I24+'Zone 42'!I24+'Zone 43'!I24</f>
        <v>0</v>
      </c>
      <c r="J24" s="8">
        <f>'Zone 37'!J24+'Zone 38'!J24+'Zone 39'!J24+'Zone 40'!J24+'Zone 41'!J24+'Zone 42'!J24+'Zone 43'!J24</f>
        <v>0</v>
      </c>
      <c r="K24" s="8">
        <f>'Zone 37'!K24+'Zone 38'!K24+'Zone 39'!K24+'Zone 40'!K24+'Zone 41'!K24+'Zone 42'!K24+'Zone 43'!K24</f>
        <v>0</v>
      </c>
      <c r="L24" s="8">
        <f>'Zone 37'!L24+'Zone 38'!L24+'Zone 39'!L24+'Zone 40'!L24+'Zone 41'!L24+'Zone 42'!L24+'Zone 43'!L24</f>
        <v>0</v>
      </c>
      <c r="M24" s="8">
        <f>'Zone 37'!M24+'Zone 38'!M24+'Zone 39'!M24+'Zone 40'!M24+'Zone 41'!M24+'Zone 42'!M24+'Zone 43'!M24</f>
        <v>0</v>
      </c>
      <c r="N24" s="8">
        <f>'Zone 37'!N24+'Zone 38'!N24+'Zone 39'!N24+'Zone 40'!N24+'Zone 41'!N24+'Zone 42'!N24+'Zone 43'!N24</f>
        <v>0</v>
      </c>
      <c r="O24" s="8">
        <f>'Zone 37'!O24+'Zone 38'!O24+'Zone 39'!O24+'Zone 40'!O24+'Zone 41'!O24+'Zone 42'!O24+'Zone 43'!O24</f>
        <v>0</v>
      </c>
      <c r="P24" s="8">
        <f>'Zone 37'!P24+'Zone 38'!P24+'Zone 39'!P24+'Zone 40'!P24+'Zone 41'!P24+'Zone 42'!P24+'Zone 43'!P24</f>
        <v>0</v>
      </c>
    </row>
    <row r="25" spans="1:16" ht="12.75">
      <c r="A25" s="7">
        <v>21</v>
      </c>
      <c r="B25" s="7" t="s">
        <v>87</v>
      </c>
      <c r="C25" s="8">
        <f>'Zone 37'!C25+'Zone 38'!C25+'Zone 39'!C25+'Zone 40'!C25+'Zone 41'!C25+'Zone 42'!C25+'Zone 43'!C25</f>
        <v>0</v>
      </c>
      <c r="D25" s="8">
        <f>'Zone 37'!D25+'Zone 38'!D25+'Zone 39'!D25+'Zone 40'!D25+'Zone 41'!D25+'Zone 42'!D25+'Zone 43'!D25</f>
        <v>0</v>
      </c>
      <c r="E25" s="8">
        <f>'Zone 37'!E25+'Zone 38'!E25+'Zone 39'!E25+'Zone 40'!E25+'Zone 41'!E25+'Zone 42'!E25+'Zone 43'!E25</f>
        <v>0</v>
      </c>
      <c r="F25" s="8">
        <f>'Zone 37'!F25+'Zone 38'!F25+'Zone 39'!F25+'Zone 40'!F25+'Zone 41'!F25+'Zone 42'!F25+'Zone 43'!F25</f>
        <v>0</v>
      </c>
      <c r="G25" s="8">
        <f>'Zone 37'!G25+'Zone 38'!G25+'Zone 39'!G25+'Zone 40'!G25+'Zone 41'!G25+'Zone 42'!G25+'Zone 43'!G25</f>
        <v>0</v>
      </c>
      <c r="H25" s="8">
        <f>'Zone 37'!H25+'Zone 38'!H25+'Zone 39'!H25+'Zone 40'!H25+'Zone 41'!H25+'Zone 42'!H25+'Zone 43'!H25</f>
        <v>0</v>
      </c>
      <c r="I25" s="8">
        <f>'Zone 37'!I25+'Zone 38'!I25+'Zone 39'!I25+'Zone 40'!I25+'Zone 41'!I25+'Zone 42'!I25+'Zone 43'!I25</f>
        <v>1</v>
      </c>
      <c r="J25" s="8">
        <f>'Zone 37'!J25+'Zone 38'!J25+'Zone 39'!J25+'Zone 40'!J25+'Zone 41'!J25+'Zone 42'!J25+'Zone 43'!J25</f>
        <v>0</v>
      </c>
      <c r="K25" s="8">
        <f>'Zone 37'!K25+'Zone 38'!K25+'Zone 39'!K25+'Zone 40'!K25+'Zone 41'!K25+'Zone 42'!K25+'Zone 43'!K25</f>
        <v>0</v>
      </c>
      <c r="L25" s="8">
        <f>'Zone 37'!L25+'Zone 38'!L25+'Zone 39'!L25+'Zone 40'!L25+'Zone 41'!L25+'Zone 42'!L25+'Zone 43'!L25</f>
        <v>0</v>
      </c>
      <c r="M25" s="8">
        <f>'Zone 37'!M25+'Zone 38'!M25+'Zone 39'!M25+'Zone 40'!M25+'Zone 41'!M25+'Zone 42'!M25+'Zone 43'!M25</f>
        <v>0</v>
      </c>
      <c r="N25" s="8">
        <f>'Zone 37'!N25+'Zone 38'!N25+'Zone 39'!N25+'Zone 40'!N25+'Zone 41'!N25+'Zone 42'!N25+'Zone 43'!N25</f>
        <v>0</v>
      </c>
      <c r="O25" s="8">
        <f>'Zone 37'!O25+'Zone 38'!O25+'Zone 39'!O25+'Zone 40'!O25+'Zone 41'!O25+'Zone 42'!O25+'Zone 43'!O25</f>
        <v>0</v>
      </c>
      <c r="P25" s="8">
        <f>'Zone 37'!P25+'Zone 38'!P25+'Zone 39'!P25+'Zone 40'!P25+'Zone 41'!P25+'Zone 42'!P25+'Zone 43'!P25</f>
        <v>0</v>
      </c>
    </row>
    <row r="26" spans="1:16" ht="12.75">
      <c r="A26" s="7">
        <v>22</v>
      </c>
      <c r="B26" s="7" t="s">
        <v>88</v>
      </c>
      <c r="C26" s="8">
        <f>'Zone 37'!C26+'Zone 38'!C26+'Zone 39'!C26+'Zone 40'!C26+'Zone 41'!C26+'Zone 42'!C26+'Zone 43'!C26</f>
        <v>0</v>
      </c>
      <c r="D26" s="8">
        <f>'Zone 37'!D26+'Zone 38'!D26+'Zone 39'!D26+'Zone 40'!D26+'Zone 41'!D26+'Zone 42'!D26+'Zone 43'!D26</f>
        <v>0</v>
      </c>
      <c r="E26" s="8">
        <f>'Zone 37'!E26+'Zone 38'!E26+'Zone 39'!E26+'Zone 40'!E26+'Zone 41'!E26+'Zone 42'!E26+'Zone 43'!E26</f>
        <v>0</v>
      </c>
      <c r="F26" s="8">
        <f>'Zone 37'!F26+'Zone 38'!F26+'Zone 39'!F26+'Zone 40'!F26+'Zone 41'!F26+'Zone 42'!F26+'Zone 43'!F26</f>
        <v>0</v>
      </c>
      <c r="G26" s="8">
        <f>'Zone 37'!G26+'Zone 38'!G26+'Zone 39'!G26+'Zone 40'!G26+'Zone 41'!G26+'Zone 42'!G26+'Zone 43'!G26</f>
        <v>0</v>
      </c>
      <c r="H26" s="8">
        <f>'Zone 37'!H26+'Zone 38'!H26+'Zone 39'!H26+'Zone 40'!H26+'Zone 41'!H26+'Zone 42'!H26+'Zone 43'!H26</f>
        <v>0</v>
      </c>
      <c r="I26" s="8">
        <f>'Zone 37'!I26+'Zone 38'!I26+'Zone 39'!I26+'Zone 40'!I26+'Zone 41'!I26+'Zone 42'!I26+'Zone 43'!I26</f>
        <v>2</v>
      </c>
      <c r="J26" s="8">
        <f>'Zone 37'!J26+'Zone 38'!J26+'Zone 39'!J26+'Zone 40'!J26+'Zone 41'!J26+'Zone 42'!J26+'Zone 43'!J26</f>
        <v>0</v>
      </c>
      <c r="K26" s="8">
        <f>'Zone 37'!K26+'Zone 38'!K26+'Zone 39'!K26+'Zone 40'!K26+'Zone 41'!K26+'Zone 42'!K26+'Zone 43'!K26</f>
        <v>0</v>
      </c>
      <c r="L26" s="8">
        <f>'Zone 37'!L26+'Zone 38'!L26+'Zone 39'!L26+'Zone 40'!L26+'Zone 41'!L26+'Zone 42'!L26+'Zone 43'!L26</f>
        <v>0</v>
      </c>
      <c r="M26" s="8">
        <f>'Zone 37'!M26+'Zone 38'!M26+'Zone 39'!M26+'Zone 40'!M26+'Zone 41'!M26+'Zone 42'!M26+'Zone 43'!M26</f>
        <v>0</v>
      </c>
      <c r="N26" s="8">
        <f>'Zone 37'!N26+'Zone 38'!N26+'Zone 39'!N26+'Zone 40'!N26+'Zone 41'!N26+'Zone 42'!N26+'Zone 43'!N26</f>
        <v>0</v>
      </c>
      <c r="O26" s="8">
        <f>'Zone 37'!O26+'Zone 38'!O26+'Zone 39'!O26+'Zone 40'!O26+'Zone 41'!O26+'Zone 42'!O26+'Zone 43'!O26</f>
        <v>0</v>
      </c>
      <c r="P26" s="8">
        <f>'Zone 37'!P26+'Zone 38'!P26+'Zone 39'!P26+'Zone 40'!P26+'Zone 41'!P26+'Zone 42'!P26+'Zone 43'!P26</f>
        <v>0</v>
      </c>
    </row>
    <row r="27" spans="1:16" ht="12.75">
      <c r="A27" s="7">
        <v>23</v>
      </c>
      <c r="B27" s="7" t="s">
        <v>89</v>
      </c>
      <c r="C27" s="8">
        <f>'Zone 37'!C27+'Zone 38'!C27+'Zone 39'!C27+'Zone 40'!C27+'Zone 41'!C27+'Zone 42'!C27+'Zone 43'!C27</f>
        <v>0</v>
      </c>
      <c r="D27" s="8">
        <f>'Zone 37'!D27+'Zone 38'!D27+'Zone 39'!D27+'Zone 40'!D27+'Zone 41'!D27+'Zone 42'!D27+'Zone 43'!D27</f>
        <v>0</v>
      </c>
      <c r="E27" s="8">
        <f>'Zone 37'!E27+'Zone 38'!E27+'Zone 39'!E27+'Zone 40'!E27+'Zone 41'!E27+'Zone 42'!E27+'Zone 43'!E27</f>
        <v>0</v>
      </c>
      <c r="F27" s="8">
        <f>'Zone 37'!F27+'Zone 38'!F27+'Zone 39'!F27+'Zone 40'!F27+'Zone 41'!F27+'Zone 42'!F27+'Zone 43'!F27</f>
        <v>0</v>
      </c>
      <c r="G27" s="8">
        <f>'Zone 37'!G27+'Zone 38'!G27+'Zone 39'!G27+'Zone 40'!G27+'Zone 41'!G27+'Zone 42'!G27+'Zone 43'!G27</f>
        <v>0</v>
      </c>
      <c r="H27" s="8">
        <f>'Zone 37'!H27+'Zone 38'!H27+'Zone 39'!H27+'Zone 40'!H27+'Zone 41'!H27+'Zone 42'!H27+'Zone 43'!H27</f>
        <v>0</v>
      </c>
      <c r="I27" s="8">
        <f>'Zone 37'!I27+'Zone 38'!I27+'Zone 39'!I27+'Zone 40'!I27+'Zone 41'!I27+'Zone 42'!I27+'Zone 43'!I27</f>
        <v>6</v>
      </c>
      <c r="J27" s="8">
        <f>'Zone 37'!J27+'Zone 38'!J27+'Zone 39'!J27+'Zone 40'!J27+'Zone 41'!J27+'Zone 42'!J27+'Zone 43'!J27</f>
        <v>0</v>
      </c>
      <c r="K27" s="8">
        <f>'Zone 37'!K27+'Zone 38'!K27+'Zone 39'!K27+'Zone 40'!K27+'Zone 41'!K27+'Zone 42'!K27+'Zone 43'!K27</f>
        <v>0</v>
      </c>
      <c r="L27" s="8">
        <f>'Zone 37'!L27+'Zone 38'!L27+'Zone 39'!L27+'Zone 40'!L27+'Zone 41'!L27+'Zone 42'!L27+'Zone 43'!L27</f>
        <v>0</v>
      </c>
      <c r="M27" s="8">
        <f>'Zone 37'!M27+'Zone 38'!M27+'Zone 39'!M27+'Zone 40'!M27+'Zone 41'!M27+'Zone 42'!M27+'Zone 43'!M27</f>
        <v>4</v>
      </c>
      <c r="N27" s="8">
        <f>'Zone 37'!N27+'Zone 38'!N27+'Zone 39'!N27+'Zone 40'!N27+'Zone 41'!N27+'Zone 42'!N27+'Zone 43'!N27</f>
        <v>0</v>
      </c>
      <c r="O27" s="8">
        <f>'Zone 37'!O27+'Zone 38'!O27+'Zone 39'!O27+'Zone 40'!O27+'Zone 41'!O27+'Zone 42'!O27+'Zone 43'!O27</f>
        <v>0</v>
      </c>
      <c r="P27" s="8">
        <f>'Zone 37'!P27+'Zone 38'!P27+'Zone 39'!P27+'Zone 40'!P27+'Zone 41'!P27+'Zone 42'!P27+'Zone 43'!P27</f>
        <v>0</v>
      </c>
    </row>
    <row r="28" spans="1:16" ht="12.75">
      <c r="A28" s="7">
        <v>24</v>
      </c>
      <c r="B28" s="7" t="s">
        <v>90</v>
      </c>
      <c r="C28" s="8">
        <f>'Zone 37'!C28+'Zone 38'!C28+'Zone 39'!C28+'Zone 40'!C28+'Zone 41'!C28+'Zone 42'!C28+'Zone 43'!C28</f>
        <v>1</v>
      </c>
      <c r="D28" s="8">
        <f>'Zone 37'!D28+'Zone 38'!D28+'Zone 39'!D28+'Zone 40'!D28+'Zone 41'!D28+'Zone 42'!D28+'Zone 43'!D28</f>
        <v>0</v>
      </c>
      <c r="E28" s="8">
        <f>'Zone 37'!E28+'Zone 38'!E28+'Zone 39'!E28+'Zone 40'!E28+'Zone 41'!E28+'Zone 42'!E28+'Zone 43'!E28</f>
        <v>0</v>
      </c>
      <c r="F28" s="8">
        <f>'Zone 37'!F28+'Zone 38'!F28+'Zone 39'!F28+'Zone 40'!F28+'Zone 41'!F28+'Zone 42'!F28+'Zone 43'!F28</f>
        <v>0</v>
      </c>
      <c r="G28" s="8">
        <f>'Zone 37'!G28+'Zone 38'!G28+'Zone 39'!G28+'Zone 40'!G28+'Zone 41'!G28+'Zone 42'!G28+'Zone 43'!G28</f>
        <v>0</v>
      </c>
      <c r="H28" s="8">
        <f>'Zone 37'!H28+'Zone 38'!H28+'Zone 39'!H28+'Zone 40'!H28+'Zone 41'!H28+'Zone 42'!H28+'Zone 43'!H28</f>
        <v>1</v>
      </c>
      <c r="I28" s="8">
        <f>'Zone 37'!I28+'Zone 38'!I28+'Zone 39'!I28+'Zone 40'!I28+'Zone 41'!I28+'Zone 42'!I28+'Zone 43'!I28</f>
        <v>12</v>
      </c>
      <c r="J28" s="8">
        <f>'Zone 37'!J28+'Zone 38'!J28+'Zone 39'!J28+'Zone 40'!J28+'Zone 41'!J28+'Zone 42'!J28+'Zone 43'!J28</f>
        <v>0</v>
      </c>
      <c r="K28" s="8">
        <f>'Zone 37'!K28+'Zone 38'!K28+'Zone 39'!K28+'Zone 40'!K28+'Zone 41'!K28+'Zone 42'!K28+'Zone 43'!K28</f>
        <v>0</v>
      </c>
      <c r="L28" s="8">
        <f>'Zone 37'!L28+'Zone 38'!L28+'Zone 39'!L28+'Zone 40'!L28+'Zone 41'!L28+'Zone 42'!L28+'Zone 43'!L28</f>
        <v>0</v>
      </c>
      <c r="M28" s="8">
        <f>'Zone 37'!M28+'Zone 38'!M28+'Zone 39'!M28+'Zone 40'!M28+'Zone 41'!M28+'Zone 42'!M28+'Zone 43'!M28</f>
        <v>3</v>
      </c>
      <c r="N28" s="8">
        <f>'Zone 37'!N28+'Zone 38'!N28+'Zone 39'!N28+'Zone 40'!N28+'Zone 41'!N28+'Zone 42'!N28+'Zone 43'!N28</f>
        <v>1</v>
      </c>
      <c r="O28" s="8">
        <f>'Zone 37'!O28+'Zone 38'!O28+'Zone 39'!O28+'Zone 40'!O28+'Zone 41'!O28+'Zone 42'!O28+'Zone 43'!O28</f>
        <v>0</v>
      </c>
      <c r="P28" s="8">
        <f>'Zone 37'!P28+'Zone 38'!P28+'Zone 39'!P28+'Zone 40'!P28+'Zone 41'!P28+'Zone 42'!P28+'Zone 43'!P28</f>
        <v>0</v>
      </c>
    </row>
    <row r="29" spans="1:16" ht="12.75">
      <c r="A29" s="7">
        <v>25</v>
      </c>
      <c r="B29" s="7" t="s">
        <v>91</v>
      </c>
      <c r="C29" s="8">
        <f>'Zone 37'!C29+'Zone 38'!C29+'Zone 39'!C29+'Zone 40'!C29+'Zone 41'!C29+'Zone 42'!C29+'Zone 43'!C29</f>
        <v>3</v>
      </c>
      <c r="D29" s="8">
        <f>'Zone 37'!D29+'Zone 38'!D29+'Zone 39'!D29+'Zone 40'!D29+'Zone 41'!D29+'Zone 42'!D29+'Zone 43'!D29</f>
        <v>0</v>
      </c>
      <c r="E29" s="8">
        <f>'Zone 37'!E29+'Zone 38'!E29+'Zone 39'!E29+'Zone 40'!E29+'Zone 41'!E29+'Zone 42'!E29+'Zone 43'!E29</f>
        <v>3</v>
      </c>
      <c r="F29" s="8">
        <f>'Zone 37'!F29+'Zone 38'!F29+'Zone 39'!F29+'Zone 40'!F29+'Zone 41'!F29+'Zone 42'!F29+'Zone 43'!F29</f>
        <v>0</v>
      </c>
      <c r="G29" s="8">
        <f>'Zone 37'!G29+'Zone 38'!G29+'Zone 39'!G29+'Zone 40'!G29+'Zone 41'!G29+'Zone 42'!G29+'Zone 43'!G29</f>
        <v>0</v>
      </c>
      <c r="H29" s="8">
        <f>'Zone 37'!H29+'Zone 38'!H29+'Zone 39'!H29+'Zone 40'!H29+'Zone 41'!H29+'Zone 42'!H29+'Zone 43'!H29</f>
        <v>0</v>
      </c>
      <c r="I29" s="8">
        <f>'Zone 37'!I29+'Zone 38'!I29+'Zone 39'!I29+'Zone 40'!I29+'Zone 41'!I29+'Zone 42'!I29+'Zone 43'!I29</f>
        <v>20</v>
      </c>
      <c r="J29" s="8">
        <f>'Zone 37'!J29+'Zone 38'!J29+'Zone 39'!J29+'Zone 40'!J29+'Zone 41'!J29+'Zone 42'!J29+'Zone 43'!J29</f>
        <v>0</v>
      </c>
      <c r="K29" s="8">
        <f>'Zone 37'!K29+'Zone 38'!K29+'Zone 39'!K29+'Zone 40'!K29+'Zone 41'!K29+'Zone 42'!K29+'Zone 43'!K29</f>
        <v>0</v>
      </c>
      <c r="L29" s="8">
        <f>'Zone 37'!L29+'Zone 38'!L29+'Zone 39'!L29+'Zone 40'!L29+'Zone 41'!L29+'Zone 42'!L29+'Zone 43'!L29</f>
        <v>0</v>
      </c>
      <c r="M29" s="8">
        <f>'Zone 37'!M29+'Zone 38'!M29+'Zone 39'!M29+'Zone 40'!M29+'Zone 41'!M29+'Zone 42'!M29+'Zone 43'!M29</f>
        <v>2</v>
      </c>
      <c r="N29" s="8">
        <f>'Zone 37'!N29+'Zone 38'!N29+'Zone 39'!N29+'Zone 40'!N29+'Zone 41'!N29+'Zone 42'!N29+'Zone 43'!N29</f>
        <v>0</v>
      </c>
      <c r="O29" s="8">
        <f>'Zone 37'!O29+'Zone 38'!O29+'Zone 39'!O29+'Zone 40'!O29+'Zone 41'!O29+'Zone 42'!O29+'Zone 43'!O29</f>
        <v>0</v>
      </c>
      <c r="P29" s="8">
        <f>'Zone 37'!P29+'Zone 38'!P29+'Zone 39'!P29+'Zone 40'!P29+'Zone 41'!P29+'Zone 42'!P29+'Zone 43'!P29</f>
        <v>0</v>
      </c>
    </row>
    <row r="30" spans="1:16" ht="12.75">
      <c r="A30" s="7">
        <v>26</v>
      </c>
      <c r="B30" s="7" t="s">
        <v>92</v>
      </c>
      <c r="C30" s="8">
        <f>'Zone 37'!C30+'Zone 38'!C30+'Zone 39'!C30+'Zone 40'!C30+'Zone 41'!C30+'Zone 42'!C30+'Zone 43'!C30</f>
        <v>5</v>
      </c>
      <c r="D30" s="8">
        <f>'Zone 37'!D30+'Zone 38'!D30+'Zone 39'!D30+'Zone 40'!D30+'Zone 41'!D30+'Zone 42'!D30+'Zone 43'!D30</f>
        <v>0</v>
      </c>
      <c r="E30" s="8">
        <f>'Zone 37'!E30+'Zone 38'!E30+'Zone 39'!E30+'Zone 40'!E30+'Zone 41'!E30+'Zone 42'!E30+'Zone 43'!E30</f>
        <v>1</v>
      </c>
      <c r="F30" s="8">
        <f>'Zone 37'!F30+'Zone 38'!F30+'Zone 39'!F30+'Zone 40'!F30+'Zone 41'!F30+'Zone 42'!F30+'Zone 43'!F30</f>
        <v>0</v>
      </c>
      <c r="G30" s="8">
        <f>'Zone 37'!G30+'Zone 38'!G30+'Zone 39'!G30+'Zone 40'!G30+'Zone 41'!G30+'Zone 42'!G30+'Zone 43'!G30</f>
        <v>0</v>
      </c>
      <c r="H30" s="8">
        <f>'Zone 37'!H30+'Zone 38'!H30+'Zone 39'!H30+'Zone 40'!H30+'Zone 41'!H30+'Zone 42'!H30+'Zone 43'!H30</f>
        <v>0</v>
      </c>
      <c r="I30" s="8">
        <f>'Zone 37'!I30+'Zone 38'!I30+'Zone 39'!I30+'Zone 40'!I30+'Zone 41'!I30+'Zone 42'!I30+'Zone 43'!I30</f>
        <v>14</v>
      </c>
      <c r="J30" s="8">
        <f>'Zone 37'!J30+'Zone 38'!J30+'Zone 39'!J30+'Zone 40'!J30+'Zone 41'!J30+'Zone 42'!J30+'Zone 43'!J30</f>
        <v>0</v>
      </c>
      <c r="K30" s="8">
        <f>'Zone 37'!K30+'Zone 38'!K30+'Zone 39'!K30+'Zone 40'!K30+'Zone 41'!K30+'Zone 42'!K30+'Zone 43'!K30</f>
        <v>0</v>
      </c>
      <c r="L30" s="8">
        <f>'Zone 37'!L30+'Zone 38'!L30+'Zone 39'!L30+'Zone 40'!L30+'Zone 41'!L30+'Zone 42'!L30+'Zone 43'!L30</f>
        <v>0</v>
      </c>
      <c r="M30" s="8">
        <f>'Zone 37'!M30+'Zone 38'!M30+'Zone 39'!M30+'Zone 40'!M30+'Zone 41'!M30+'Zone 42'!M30+'Zone 43'!M30</f>
        <v>1</v>
      </c>
      <c r="N30" s="8">
        <f>'Zone 37'!N30+'Zone 38'!N30+'Zone 39'!N30+'Zone 40'!N30+'Zone 41'!N30+'Zone 42'!N30+'Zone 43'!N30</f>
        <v>0</v>
      </c>
      <c r="O30" s="8">
        <f>'Zone 37'!O30+'Zone 38'!O30+'Zone 39'!O30+'Zone 40'!O30+'Zone 41'!O30+'Zone 42'!O30+'Zone 43'!O30</f>
        <v>0</v>
      </c>
      <c r="P30" s="8">
        <f>'Zone 37'!P30+'Zone 38'!P30+'Zone 39'!P30+'Zone 40'!P30+'Zone 41'!P30+'Zone 42'!P30+'Zone 43'!P30</f>
        <v>0</v>
      </c>
    </row>
    <row r="31" spans="1:16" ht="12.75">
      <c r="A31" s="7">
        <v>27</v>
      </c>
      <c r="B31" s="7" t="s">
        <v>93</v>
      </c>
      <c r="C31" s="8">
        <f>'Zone 37'!C31+'Zone 38'!C31+'Zone 39'!C31+'Zone 40'!C31+'Zone 41'!C31+'Zone 42'!C31+'Zone 43'!C31</f>
        <v>5</v>
      </c>
      <c r="D31" s="8">
        <f>'Zone 37'!D31+'Zone 38'!D31+'Zone 39'!D31+'Zone 40'!D31+'Zone 41'!D31+'Zone 42'!D31+'Zone 43'!D31</f>
        <v>0</v>
      </c>
      <c r="E31" s="8">
        <f>'Zone 37'!E31+'Zone 38'!E31+'Zone 39'!E31+'Zone 40'!E31+'Zone 41'!E31+'Zone 42'!E31+'Zone 43'!E31</f>
        <v>0</v>
      </c>
      <c r="F31" s="8">
        <f>'Zone 37'!F31+'Zone 38'!F31+'Zone 39'!F31+'Zone 40'!F31+'Zone 41'!F31+'Zone 42'!F31+'Zone 43'!F31</f>
        <v>0</v>
      </c>
      <c r="G31" s="8">
        <f>'Zone 37'!G31+'Zone 38'!G31+'Zone 39'!G31+'Zone 40'!G31+'Zone 41'!G31+'Zone 42'!G31+'Zone 43'!G31</f>
        <v>0</v>
      </c>
      <c r="H31" s="8">
        <f>'Zone 37'!H31+'Zone 38'!H31+'Zone 39'!H31+'Zone 40'!H31+'Zone 41'!H31+'Zone 42'!H31+'Zone 43'!H31</f>
        <v>0</v>
      </c>
      <c r="I31" s="8">
        <f>'Zone 37'!I31+'Zone 38'!I31+'Zone 39'!I31+'Zone 40'!I31+'Zone 41'!I31+'Zone 42'!I31+'Zone 43'!I31</f>
        <v>5</v>
      </c>
      <c r="J31" s="8">
        <f>'Zone 37'!J31+'Zone 38'!J31+'Zone 39'!J31+'Zone 40'!J31+'Zone 41'!J31+'Zone 42'!J31+'Zone 43'!J31</f>
        <v>0</v>
      </c>
      <c r="K31" s="8">
        <f>'Zone 37'!K31+'Zone 38'!K31+'Zone 39'!K31+'Zone 40'!K31+'Zone 41'!K31+'Zone 42'!K31+'Zone 43'!K31</f>
        <v>1</v>
      </c>
      <c r="L31" s="8">
        <f>'Zone 37'!L31+'Zone 38'!L31+'Zone 39'!L31+'Zone 40'!L31+'Zone 41'!L31+'Zone 42'!L31+'Zone 43'!L31</f>
        <v>0</v>
      </c>
      <c r="M31" s="8">
        <f>'Zone 37'!M31+'Zone 38'!M31+'Zone 39'!M31+'Zone 40'!M31+'Zone 41'!M31+'Zone 42'!M31+'Zone 43'!M31</f>
        <v>0</v>
      </c>
      <c r="N31" s="8">
        <f>'Zone 37'!N31+'Zone 38'!N31+'Zone 39'!N31+'Zone 40'!N31+'Zone 41'!N31+'Zone 42'!N31+'Zone 43'!N31</f>
        <v>1</v>
      </c>
      <c r="O31" s="8">
        <f>'Zone 37'!O31+'Zone 38'!O31+'Zone 39'!O31+'Zone 40'!O31+'Zone 41'!O31+'Zone 42'!O31+'Zone 43'!O31</f>
        <v>0</v>
      </c>
      <c r="P31" s="8">
        <f>'Zone 37'!P31+'Zone 38'!P31+'Zone 39'!P31+'Zone 40'!P31+'Zone 41'!P31+'Zone 42'!P31+'Zone 43'!P31</f>
        <v>0</v>
      </c>
    </row>
    <row r="32" spans="1:16" ht="12.75">
      <c r="A32" s="7">
        <v>28</v>
      </c>
      <c r="B32" s="7" t="s">
        <v>94</v>
      </c>
      <c r="C32" s="8">
        <f>'Zone 37'!C32+'Zone 38'!C32+'Zone 39'!C32+'Zone 40'!C32+'Zone 41'!C32+'Zone 42'!C32+'Zone 43'!C32</f>
        <v>1</v>
      </c>
      <c r="D32" s="8">
        <f>'Zone 37'!D32+'Zone 38'!D32+'Zone 39'!D32+'Zone 40'!D32+'Zone 41'!D32+'Zone 42'!D32+'Zone 43'!D32</f>
        <v>0</v>
      </c>
      <c r="E32" s="8">
        <f>'Zone 37'!E32+'Zone 38'!E32+'Zone 39'!E32+'Zone 40'!E32+'Zone 41'!E32+'Zone 42'!E32+'Zone 43'!E32</f>
        <v>0</v>
      </c>
      <c r="F32" s="8">
        <f>'Zone 37'!F32+'Zone 38'!F32+'Zone 39'!F32+'Zone 40'!F32+'Zone 41'!F32+'Zone 42'!F32+'Zone 43'!F32</f>
        <v>0</v>
      </c>
      <c r="G32" s="8">
        <f>'Zone 37'!G32+'Zone 38'!G32+'Zone 39'!G32+'Zone 40'!G32+'Zone 41'!G32+'Zone 42'!G32+'Zone 43'!G32</f>
        <v>0</v>
      </c>
      <c r="H32" s="8">
        <f>'Zone 37'!H32+'Zone 38'!H32+'Zone 39'!H32+'Zone 40'!H32+'Zone 41'!H32+'Zone 42'!H32+'Zone 43'!H32</f>
        <v>0</v>
      </c>
      <c r="I32" s="8">
        <f>'Zone 37'!I32+'Zone 38'!I32+'Zone 39'!I32+'Zone 40'!I32+'Zone 41'!I32+'Zone 42'!I32+'Zone 43'!I32</f>
        <v>1</v>
      </c>
      <c r="J32" s="8">
        <f>'Zone 37'!J32+'Zone 38'!J32+'Zone 39'!J32+'Zone 40'!J32+'Zone 41'!J32+'Zone 42'!J32+'Zone 43'!J32</f>
        <v>0</v>
      </c>
      <c r="K32" s="8">
        <f>'Zone 37'!K32+'Zone 38'!K32+'Zone 39'!K32+'Zone 40'!K32+'Zone 41'!K32+'Zone 42'!K32+'Zone 43'!K32</f>
        <v>0</v>
      </c>
      <c r="L32" s="8">
        <f>'Zone 37'!L32+'Zone 38'!L32+'Zone 39'!L32+'Zone 40'!L32+'Zone 41'!L32+'Zone 42'!L32+'Zone 43'!L32</f>
        <v>0</v>
      </c>
      <c r="M32" s="8">
        <f>'Zone 37'!M32+'Zone 38'!M32+'Zone 39'!M32+'Zone 40'!M32+'Zone 41'!M32+'Zone 42'!M32+'Zone 43'!M32</f>
        <v>0</v>
      </c>
      <c r="N32" s="8">
        <f>'Zone 37'!N32+'Zone 38'!N32+'Zone 39'!N32+'Zone 40'!N32+'Zone 41'!N32+'Zone 42'!N32+'Zone 43'!N32</f>
        <v>0</v>
      </c>
      <c r="O32" s="8">
        <f>'Zone 37'!O32+'Zone 38'!O32+'Zone 39'!O32+'Zone 40'!O32+'Zone 41'!O32+'Zone 42'!O32+'Zone 43'!O32</f>
        <v>1</v>
      </c>
      <c r="P32" s="8">
        <f>'Zone 37'!P32+'Zone 38'!P32+'Zone 39'!P32+'Zone 40'!P32+'Zone 41'!P32+'Zone 42'!P32+'Zone 43'!P32</f>
        <v>0</v>
      </c>
    </row>
    <row r="33" spans="1:16" ht="12.75">
      <c r="A33" s="7">
        <v>29</v>
      </c>
      <c r="B33" s="7" t="s">
        <v>95</v>
      </c>
      <c r="C33" s="8">
        <f>'Zone 37'!C33+'Zone 38'!C33+'Zone 39'!C33+'Zone 40'!C33+'Zone 41'!C33+'Zone 42'!C33+'Zone 43'!C33</f>
        <v>3</v>
      </c>
      <c r="D33" s="8">
        <f>'Zone 37'!D33+'Zone 38'!D33+'Zone 39'!D33+'Zone 40'!D33+'Zone 41'!D33+'Zone 42'!D33+'Zone 43'!D33</f>
        <v>0</v>
      </c>
      <c r="E33" s="8">
        <f>'Zone 37'!E33+'Zone 38'!E33+'Zone 39'!E33+'Zone 40'!E33+'Zone 41'!E33+'Zone 42'!E33+'Zone 43'!E33</f>
        <v>0</v>
      </c>
      <c r="F33" s="8">
        <f>'Zone 37'!F33+'Zone 38'!F33+'Zone 39'!F33+'Zone 40'!F33+'Zone 41'!F33+'Zone 42'!F33+'Zone 43'!F33</f>
        <v>0</v>
      </c>
      <c r="G33" s="8">
        <f>'Zone 37'!G33+'Zone 38'!G33+'Zone 39'!G33+'Zone 40'!G33+'Zone 41'!G33+'Zone 42'!G33+'Zone 43'!G33</f>
        <v>2</v>
      </c>
      <c r="H33" s="8">
        <f>'Zone 37'!H33+'Zone 38'!H33+'Zone 39'!H33+'Zone 40'!H33+'Zone 41'!H33+'Zone 42'!H33+'Zone 43'!H33</f>
        <v>0</v>
      </c>
      <c r="I33" s="8">
        <f>'Zone 37'!I33+'Zone 38'!I33+'Zone 39'!I33+'Zone 40'!I33+'Zone 41'!I33+'Zone 42'!I33+'Zone 43'!I33</f>
        <v>0</v>
      </c>
      <c r="J33" s="8">
        <f>'Zone 37'!J33+'Zone 38'!J33+'Zone 39'!J33+'Zone 40'!J33+'Zone 41'!J33+'Zone 42'!J33+'Zone 43'!J33</f>
        <v>0</v>
      </c>
      <c r="K33" s="8">
        <f>'Zone 37'!K33+'Zone 38'!K33+'Zone 39'!K33+'Zone 40'!K33+'Zone 41'!K33+'Zone 42'!K33+'Zone 43'!K33</f>
        <v>0</v>
      </c>
      <c r="L33" s="8">
        <f>'Zone 37'!L33+'Zone 38'!L33+'Zone 39'!L33+'Zone 40'!L33+'Zone 41'!L33+'Zone 42'!L33+'Zone 43'!L33</f>
        <v>0</v>
      </c>
      <c r="M33" s="8">
        <f>'Zone 37'!M33+'Zone 38'!M33+'Zone 39'!M33+'Zone 40'!M33+'Zone 41'!M33+'Zone 42'!M33+'Zone 43'!M33</f>
        <v>0</v>
      </c>
      <c r="N33" s="8">
        <f>'Zone 37'!N33+'Zone 38'!N33+'Zone 39'!N33+'Zone 40'!N33+'Zone 41'!N33+'Zone 42'!N33+'Zone 43'!N33</f>
        <v>0</v>
      </c>
      <c r="O33" s="8">
        <f>'Zone 37'!O33+'Zone 38'!O33+'Zone 39'!O33+'Zone 40'!O33+'Zone 41'!O33+'Zone 42'!O33+'Zone 43'!O33</f>
        <v>0</v>
      </c>
      <c r="P33" s="8">
        <f>'Zone 37'!P33+'Zone 38'!P33+'Zone 39'!P33+'Zone 40'!P33+'Zone 41'!P33+'Zone 42'!P33+'Zone 43'!P33</f>
        <v>0</v>
      </c>
    </row>
    <row r="34" spans="1:16" ht="12.75">
      <c r="A34" s="7">
        <v>30</v>
      </c>
      <c r="B34" s="7" t="s">
        <v>96</v>
      </c>
      <c r="C34" s="8">
        <f>'Zone 37'!C34+'Zone 38'!C34+'Zone 39'!C34+'Zone 40'!C34+'Zone 41'!C34+'Zone 42'!C34+'Zone 43'!C34</f>
        <v>2</v>
      </c>
      <c r="D34" s="8">
        <f>'Zone 37'!D34+'Zone 38'!D34+'Zone 39'!D34+'Zone 40'!D34+'Zone 41'!D34+'Zone 42'!D34+'Zone 43'!D34</f>
        <v>0</v>
      </c>
      <c r="E34" s="8">
        <f>'Zone 37'!E34+'Zone 38'!E34+'Zone 39'!E34+'Zone 40'!E34+'Zone 41'!E34+'Zone 42'!E34+'Zone 43'!E34</f>
        <v>1</v>
      </c>
      <c r="F34" s="8">
        <f>'Zone 37'!F34+'Zone 38'!F34+'Zone 39'!F34+'Zone 40'!F34+'Zone 41'!F34+'Zone 42'!F34+'Zone 43'!F34</f>
        <v>0</v>
      </c>
      <c r="G34" s="8">
        <f>'Zone 37'!G34+'Zone 38'!G34+'Zone 39'!G34+'Zone 40'!G34+'Zone 41'!G34+'Zone 42'!G34+'Zone 43'!G34</f>
        <v>0</v>
      </c>
      <c r="H34" s="8">
        <f>'Zone 37'!H34+'Zone 38'!H34+'Zone 39'!H34+'Zone 40'!H34+'Zone 41'!H34+'Zone 42'!H34+'Zone 43'!H34</f>
        <v>0</v>
      </c>
      <c r="I34" s="8">
        <f>'Zone 37'!I34+'Zone 38'!I34+'Zone 39'!I34+'Zone 40'!I34+'Zone 41'!I34+'Zone 42'!I34+'Zone 43'!I34</f>
        <v>1</v>
      </c>
      <c r="J34" s="8">
        <f>'Zone 37'!J34+'Zone 38'!J34+'Zone 39'!J34+'Zone 40'!J34+'Zone 41'!J34+'Zone 42'!J34+'Zone 43'!J34</f>
        <v>0</v>
      </c>
      <c r="K34" s="8">
        <f>'Zone 37'!K34+'Zone 38'!K34+'Zone 39'!K34+'Zone 40'!K34+'Zone 41'!K34+'Zone 42'!K34+'Zone 43'!K34</f>
        <v>0</v>
      </c>
      <c r="L34" s="8">
        <f>'Zone 37'!L34+'Zone 38'!L34+'Zone 39'!L34+'Zone 40'!L34+'Zone 41'!L34+'Zone 42'!L34+'Zone 43'!L34</f>
        <v>0</v>
      </c>
      <c r="M34" s="8">
        <f>'Zone 37'!M34+'Zone 38'!M34+'Zone 39'!M34+'Zone 40'!M34+'Zone 41'!M34+'Zone 42'!M34+'Zone 43'!M34</f>
        <v>0</v>
      </c>
      <c r="N34" s="8">
        <f>'Zone 37'!N34+'Zone 38'!N34+'Zone 39'!N34+'Zone 40'!N34+'Zone 41'!N34+'Zone 42'!N34+'Zone 43'!N34</f>
        <v>0</v>
      </c>
      <c r="O34" s="8">
        <f>'Zone 37'!O34+'Zone 38'!O34+'Zone 39'!O34+'Zone 40'!O34+'Zone 41'!O34+'Zone 42'!O34+'Zone 43'!O34</f>
        <v>0</v>
      </c>
      <c r="P34" s="8">
        <f>'Zone 37'!P34+'Zone 38'!P34+'Zone 39'!P34+'Zone 40'!P34+'Zone 41'!P34+'Zone 42'!P34+'Zone 43'!P34</f>
        <v>0</v>
      </c>
    </row>
    <row r="35" spans="1:16" ht="12.75">
      <c r="A35" s="7">
        <v>31</v>
      </c>
      <c r="B35" s="7" t="s">
        <v>97</v>
      </c>
      <c r="C35" s="8">
        <f>'Zone 37'!C35+'Zone 38'!C35+'Zone 39'!C35+'Zone 40'!C35+'Zone 41'!C35+'Zone 42'!C35+'Zone 43'!C35</f>
        <v>5</v>
      </c>
      <c r="D35" s="8">
        <f>'Zone 37'!D35+'Zone 38'!D35+'Zone 39'!D35+'Zone 40'!D35+'Zone 41'!D35+'Zone 42'!D35+'Zone 43'!D35</f>
        <v>0</v>
      </c>
      <c r="E35" s="8">
        <f>'Zone 37'!E35+'Zone 38'!E35+'Zone 39'!E35+'Zone 40'!E35+'Zone 41'!E35+'Zone 42'!E35+'Zone 43'!E35</f>
        <v>1</v>
      </c>
      <c r="F35" s="8">
        <f>'Zone 37'!F35+'Zone 38'!F35+'Zone 39'!F35+'Zone 40'!F35+'Zone 41'!F35+'Zone 42'!F35+'Zone 43'!F35</f>
        <v>0</v>
      </c>
      <c r="G35" s="8">
        <f>'Zone 37'!G35+'Zone 38'!G35+'Zone 39'!G35+'Zone 40'!G35+'Zone 41'!G35+'Zone 42'!G35+'Zone 43'!G35</f>
        <v>0</v>
      </c>
      <c r="H35" s="8">
        <f>'Zone 37'!H35+'Zone 38'!H35+'Zone 39'!H35+'Zone 40'!H35+'Zone 41'!H35+'Zone 42'!H35+'Zone 43'!H35</f>
        <v>0</v>
      </c>
      <c r="I35" s="8">
        <f>'Zone 37'!I35+'Zone 38'!I35+'Zone 39'!I35+'Zone 40'!I35+'Zone 41'!I35+'Zone 42'!I35+'Zone 43'!I35</f>
        <v>1</v>
      </c>
      <c r="J35" s="8">
        <f>'Zone 37'!J35+'Zone 38'!J35+'Zone 39'!J35+'Zone 40'!J35+'Zone 41'!J35+'Zone 42'!J35+'Zone 43'!J35</f>
        <v>0</v>
      </c>
      <c r="K35" s="8">
        <f>'Zone 37'!K35+'Zone 38'!K35+'Zone 39'!K35+'Zone 40'!K35+'Zone 41'!K35+'Zone 42'!K35+'Zone 43'!K35</f>
        <v>0</v>
      </c>
      <c r="L35" s="8">
        <f>'Zone 37'!L35+'Zone 38'!L35+'Zone 39'!L35+'Zone 40'!L35+'Zone 41'!L35+'Zone 42'!L35+'Zone 43'!L35</f>
        <v>0</v>
      </c>
      <c r="M35" s="8">
        <f>'Zone 37'!M35+'Zone 38'!M35+'Zone 39'!M35+'Zone 40'!M35+'Zone 41'!M35+'Zone 42'!M35+'Zone 43'!M35</f>
        <v>0</v>
      </c>
      <c r="N35" s="8">
        <f>'Zone 37'!N35+'Zone 38'!N35+'Zone 39'!N35+'Zone 40'!N35+'Zone 41'!N35+'Zone 42'!N35+'Zone 43'!N35</f>
        <v>0</v>
      </c>
      <c r="O35" s="8">
        <f>'Zone 37'!O35+'Zone 38'!O35+'Zone 39'!O35+'Zone 40'!O35+'Zone 41'!O35+'Zone 42'!O35+'Zone 43'!O35</f>
        <v>0</v>
      </c>
      <c r="P35" s="8">
        <f>'Zone 37'!P35+'Zone 38'!P35+'Zone 39'!P35+'Zone 40'!P35+'Zone 41'!P35+'Zone 42'!P35+'Zone 43'!P35</f>
        <v>0</v>
      </c>
    </row>
    <row r="36" spans="1:16" ht="12.75">
      <c r="A36" s="7">
        <v>32</v>
      </c>
      <c r="B36" s="7" t="s">
        <v>98</v>
      </c>
      <c r="C36" s="8">
        <f>'Zone 37'!C36+'Zone 38'!C36+'Zone 39'!C36+'Zone 40'!C36+'Zone 41'!C36+'Zone 42'!C36+'Zone 43'!C36</f>
        <v>3</v>
      </c>
      <c r="D36" s="8">
        <f>'Zone 37'!D36+'Zone 38'!D36+'Zone 39'!D36+'Zone 40'!D36+'Zone 41'!D36+'Zone 42'!D36+'Zone 43'!D36</f>
        <v>0</v>
      </c>
      <c r="E36" s="8">
        <f>'Zone 37'!E36+'Zone 38'!E36+'Zone 39'!E36+'Zone 40'!E36+'Zone 41'!E36+'Zone 42'!E36+'Zone 43'!E36</f>
        <v>0</v>
      </c>
      <c r="F36" s="8">
        <f>'Zone 37'!F36+'Zone 38'!F36+'Zone 39'!F36+'Zone 40'!F36+'Zone 41'!F36+'Zone 42'!F36+'Zone 43'!F36</f>
        <v>0</v>
      </c>
      <c r="G36" s="8">
        <f>'Zone 37'!G36+'Zone 38'!G36+'Zone 39'!G36+'Zone 40'!G36+'Zone 41'!G36+'Zone 42'!G36+'Zone 43'!G36</f>
        <v>0</v>
      </c>
      <c r="H36" s="8">
        <f>'Zone 37'!H36+'Zone 38'!H36+'Zone 39'!H36+'Zone 40'!H36+'Zone 41'!H36+'Zone 42'!H36+'Zone 43'!H36</f>
        <v>0</v>
      </c>
      <c r="I36" s="8">
        <f>'Zone 37'!I36+'Zone 38'!I36+'Zone 39'!I36+'Zone 40'!I36+'Zone 41'!I36+'Zone 42'!I36+'Zone 43'!I36</f>
        <v>0</v>
      </c>
      <c r="J36" s="8">
        <f>'Zone 37'!J36+'Zone 38'!J36+'Zone 39'!J36+'Zone 40'!J36+'Zone 41'!J36+'Zone 42'!J36+'Zone 43'!J36</f>
        <v>0</v>
      </c>
      <c r="K36" s="8">
        <f>'Zone 37'!K36+'Zone 38'!K36+'Zone 39'!K36+'Zone 40'!K36+'Zone 41'!K36+'Zone 42'!K36+'Zone 43'!K36</f>
        <v>0</v>
      </c>
      <c r="L36" s="8">
        <f>'Zone 37'!L36+'Zone 38'!L36+'Zone 39'!L36+'Zone 40'!L36+'Zone 41'!L36+'Zone 42'!L36+'Zone 43'!L36</f>
        <v>0</v>
      </c>
      <c r="M36" s="8">
        <f>'Zone 37'!M36+'Zone 38'!M36+'Zone 39'!M36+'Zone 40'!M36+'Zone 41'!M36+'Zone 42'!M36+'Zone 43'!M36</f>
        <v>0</v>
      </c>
      <c r="N36" s="8">
        <f>'Zone 37'!N36+'Zone 38'!N36+'Zone 39'!N36+'Zone 40'!N36+'Zone 41'!N36+'Zone 42'!N36+'Zone 43'!N36</f>
        <v>0</v>
      </c>
      <c r="O36" s="8">
        <f>'Zone 37'!O36+'Zone 38'!O36+'Zone 39'!O36+'Zone 40'!O36+'Zone 41'!O36+'Zone 42'!O36+'Zone 43'!O36</f>
        <v>1</v>
      </c>
      <c r="P36" s="8">
        <f>'Zone 37'!P36+'Zone 38'!P36+'Zone 39'!P36+'Zone 40'!P36+'Zone 41'!P36+'Zone 42'!P36+'Zone 43'!P36</f>
        <v>0</v>
      </c>
    </row>
    <row r="37" spans="1:16" ht="12.75">
      <c r="A37" s="7">
        <v>33</v>
      </c>
      <c r="B37" s="7" t="s">
        <v>99</v>
      </c>
      <c r="C37" s="8">
        <f>'Zone 37'!C37+'Zone 38'!C37+'Zone 39'!C37+'Zone 40'!C37+'Zone 41'!C37+'Zone 42'!C37+'Zone 43'!C37</f>
        <v>3</v>
      </c>
      <c r="D37" s="8">
        <f>'Zone 37'!D37+'Zone 38'!D37+'Zone 39'!D37+'Zone 40'!D37+'Zone 41'!D37+'Zone 42'!D37+'Zone 43'!D37</f>
        <v>0</v>
      </c>
      <c r="E37" s="8">
        <f>'Zone 37'!E37+'Zone 38'!E37+'Zone 39'!E37+'Zone 40'!E37+'Zone 41'!E37+'Zone 42'!E37+'Zone 43'!E37</f>
        <v>0</v>
      </c>
      <c r="F37" s="8">
        <f>'Zone 37'!F37+'Zone 38'!F37+'Zone 39'!F37+'Zone 40'!F37+'Zone 41'!F37+'Zone 42'!F37+'Zone 43'!F37</f>
        <v>0</v>
      </c>
      <c r="G37" s="8">
        <f>'Zone 37'!G37+'Zone 38'!G37+'Zone 39'!G37+'Zone 40'!G37+'Zone 41'!G37+'Zone 42'!G37+'Zone 43'!G37</f>
        <v>0</v>
      </c>
      <c r="H37" s="8">
        <f>'Zone 37'!H37+'Zone 38'!H37+'Zone 39'!H37+'Zone 40'!H37+'Zone 41'!H37+'Zone 42'!H37+'Zone 43'!H37</f>
        <v>0</v>
      </c>
      <c r="I37" s="8">
        <f>'Zone 37'!I37+'Zone 38'!I37+'Zone 39'!I37+'Zone 40'!I37+'Zone 41'!I37+'Zone 42'!I37+'Zone 43'!I37</f>
        <v>0</v>
      </c>
      <c r="J37" s="8">
        <f>'Zone 37'!J37+'Zone 38'!J37+'Zone 39'!J37+'Zone 40'!J37+'Zone 41'!J37+'Zone 42'!J37+'Zone 43'!J37</f>
        <v>0</v>
      </c>
      <c r="K37" s="8">
        <f>'Zone 37'!K37+'Zone 38'!K37+'Zone 39'!K37+'Zone 40'!K37+'Zone 41'!K37+'Zone 42'!K37+'Zone 43'!K37</f>
        <v>0</v>
      </c>
      <c r="L37" s="8">
        <f>'Zone 37'!L37+'Zone 38'!L37+'Zone 39'!L37+'Zone 40'!L37+'Zone 41'!L37+'Zone 42'!L37+'Zone 43'!L37</f>
        <v>0</v>
      </c>
      <c r="M37" s="8">
        <f>'Zone 37'!M37+'Zone 38'!M37+'Zone 39'!M37+'Zone 40'!M37+'Zone 41'!M37+'Zone 42'!M37+'Zone 43'!M37</f>
        <v>0</v>
      </c>
      <c r="N37" s="8">
        <f>'Zone 37'!N37+'Zone 38'!N37+'Zone 39'!N37+'Zone 40'!N37+'Zone 41'!N37+'Zone 42'!N37+'Zone 43'!N37</f>
        <v>0</v>
      </c>
      <c r="O37" s="8">
        <f>'Zone 37'!O37+'Zone 38'!O37+'Zone 39'!O37+'Zone 40'!O37+'Zone 41'!O37+'Zone 42'!O37+'Zone 43'!O37</f>
        <v>1</v>
      </c>
      <c r="P37" s="8">
        <f>'Zone 37'!P37+'Zone 38'!P37+'Zone 39'!P37+'Zone 40'!P37+'Zone 41'!P37+'Zone 42'!P37+'Zone 43'!P37</f>
        <v>0</v>
      </c>
    </row>
    <row r="38" spans="1:16" ht="12.75">
      <c r="A38" s="7">
        <v>34</v>
      </c>
      <c r="B38" s="7" t="s">
        <v>100</v>
      </c>
      <c r="C38" s="8">
        <f>'Zone 37'!C38+'Zone 38'!C38+'Zone 39'!C38+'Zone 40'!C38+'Zone 41'!C38+'Zone 42'!C38+'Zone 43'!C38</f>
        <v>3</v>
      </c>
      <c r="D38" s="8">
        <f>'Zone 37'!D38+'Zone 38'!D38+'Zone 39'!D38+'Zone 40'!D38+'Zone 41'!D38+'Zone 42'!D38+'Zone 43'!D38</f>
        <v>0</v>
      </c>
      <c r="E38" s="8">
        <f>'Zone 37'!E38+'Zone 38'!E38+'Zone 39'!E38+'Zone 40'!E38+'Zone 41'!E38+'Zone 42'!E38+'Zone 43'!E38</f>
        <v>1</v>
      </c>
      <c r="F38" s="8">
        <f>'Zone 37'!F38+'Zone 38'!F38+'Zone 39'!F38+'Zone 40'!F38+'Zone 41'!F38+'Zone 42'!F38+'Zone 43'!F38</f>
        <v>0</v>
      </c>
      <c r="G38" s="8">
        <f>'Zone 37'!G38+'Zone 38'!G38+'Zone 39'!G38+'Zone 40'!G38+'Zone 41'!G38+'Zone 42'!G38+'Zone 43'!G38</f>
        <v>1</v>
      </c>
      <c r="H38" s="8">
        <f>'Zone 37'!H38+'Zone 38'!H38+'Zone 39'!H38+'Zone 40'!H38+'Zone 41'!H38+'Zone 42'!H38+'Zone 43'!H38</f>
        <v>0</v>
      </c>
      <c r="I38" s="8">
        <f>'Zone 37'!I38+'Zone 38'!I38+'Zone 39'!I38+'Zone 40'!I38+'Zone 41'!I38+'Zone 42'!I38+'Zone 43'!I38</f>
        <v>2</v>
      </c>
      <c r="J38" s="8">
        <f>'Zone 37'!J38+'Zone 38'!J38+'Zone 39'!J38+'Zone 40'!J38+'Zone 41'!J38+'Zone 42'!J38+'Zone 43'!J38</f>
        <v>0</v>
      </c>
      <c r="K38" s="8">
        <f>'Zone 37'!K38+'Zone 38'!K38+'Zone 39'!K38+'Zone 40'!K38+'Zone 41'!K38+'Zone 42'!K38+'Zone 43'!K38</f>
        <v>0</v>
      </c>
      <c r="L38" s="8">
        <f>'Zone 37'!L38+'Zone 38'!L38+'Zone 39'!L38+'Zone 40'!L38+'Zone 41'!L38+'Zone 42'!L38+'Zone 43'!L38</f>
        <v>0</v>
      </c>
      <c r="M38" s="8">
        <f>'Zone 37'!M38+'Zone 38'!M38+'Zone 39'!M38+'Zone 40'!M38+'Zone 41'!M38+'Zone 42'!M38+'Zone 43'!M38</f>
        <v>0</v>
      </c>
      <c r="N38" s="8">
        <f>'Zone 37'!N38+'Zone 38'!N38+'Zone 39'!N38+'Zone 40'!N38+'Zone 41'!N38+'Zone 42'!N38+'Zone 43'!N38</f>
        <v>0</v>
      </c>
      <c r="O38" s="8">
        <f>'Zone 37'!O38+'Zone 38'!O38+'Zone 39'!O38+'Zone 40'!O38+'Zone 41'!O38+'Zone 42'!O38+'Zone 43'!O38</f>
        <v>0</v>
      </c>
      <c r="P38" s="8">
        <f>'Zone 37'!P38+'Zone 38'!P38+'Zone 39'!P38+'Zone 40'!P38+'Zone 41'!P38+'Zone 42'!P38+'Zone 43'!P38</f>
        <v>0</v>
      </c>
    </row>
    <row r="39" spans="1:16" ht="12.75">
      <c r="A39" s="7">
        <v>35</v>
      </c>
      <c r="B39" s="7" t="s">
        <v>101</v>
      </c>
      <c r="C39" s="8">
        <f>'Zone 37'!C39+'Zone 38'!C39+'Zone 39'!C39+'Zone 40'!C39+'Zone 41'!C39+'Zone 42'!C39+'Zone 43'!C39</f>
        <v>5</v>
      </c>
      <c r="D39" s="8">
        <f>'Zone 37'!D39+'Zone 38'!D39+'Zone 39'!D39+'Zone 40'!D39+'Zone 41'!D39+'Zone 42'!D39+'Zone 43'!D39</f>
        <v>0</v>
      </c>
      <c r="E39" s="8">
        <f>'Zone 37'!E39+'Zone 38'!E39+'Zone 39'!E39+'Zone 40'!E39+'Zone 41'!E39+'Zone 42'!E39+'Zone 43'!E39</f>
        <v>3</v>
      </c>
      <c r="F39" s="8">
        <f>'Zone 37'!F39+'Zone 38'!F39+'Zone 39'!F39+'Zone 40'!F39+'Zone 41'!F39+'Zone 42'!F39+'Zone 43'!F39</f>
        <v>0</v>
      </c>
      <c r="G39" s="8">
        <f>'Zone 37'!G39+'Zone 38'!G39+'Zone 39'!G39+'Zone 40'!G39+'Zone 41'!G39+'Zone 42'!G39+'Zone 43'!G39</f>
        <v>1</v>
      </c>
      <c r="H39" s="8">
        <f>'Zone 37'!H39+'Zone 38'!H39+'Zone 39'!H39+'Zone 40'!H39+'Zone 41'!H39+'Zone 42'!H39+'Zone 43'!H39</f>
        <v>0</v>
      </c>
      <c r="I39" s="8">
        <f>'Zone 37'!I39+'Zone 38'!I39+'Zone 39'!I39+'Zone 40'!I39+'Zone 41'!I39+'Zone 42'!I39+'Zone 43'!I39</f>
        <v>0</v>
      </c>
      <c r="J39" s="8">
        <f>'Zone 37'!J39+'Zone 38'!J39+'Zone 39'!J39+'Zone 40'!J39+'Zone 41'!J39+'Zone 42'!J39+'Zone 43'!J39</f>
        <v>0</v>
      </c>
      <c r="K39" s="8">
        <f>'Zone 37'!K39+'Zone 38'!K39+'Zone 39'!K39+'Zone 40'!K39+'Zone 41'!K39+'Zone 42'!K39+'Zone 43'!K39</f>
        <v>0</v>
      </c>
      <c r="L39" s="8">
        <f>'Zone 37'!L39+'Zone 38'!L39+'Zone 39'!L39+'Zone 40'!L39+'Zone 41'!L39+'Zone 42'!L39+'Zone 43'!L39</f>
        <v>0</v>
      </c>
      <c r="M39" s="8">
        <f>'Zone 37'!M39+'Zone 38'!M39+'Zone 39'!M39+'Zone 40'!M39+'Zone 41'!M39+'Zone 42'!M39+'Zone 43'!M39</f>
        <v>0</v>
      </c>
      <c r="N39" s="8">
        <f>'Zone 37'!N39+'Zone 38'!N39+'Zone 39'!N39+'Zone 40'!N39+'Zone 41'!N39+'Zone 42'!N39+'Zone 43'!N39</f>
        <v>0</v>
      </c>
      <c r="O39" s="8">
        <f>'Zone 37'!O39+'Zone 38'!O39+'Zone 39'!O39+'Zone 40'!O39+'Zone 41'!O39+'Zone 42'!O39+'Zone 43'!O39</f>
        <v>1</v>
      </c>
      <c r="P39" s="8">
        <f>'Zone 37'!P39+'Zone 38'!P39+'Zone 39'!P39+'Zone 40'!P39+'Zone 41'!P39+'Zone 42'!P39+'Zone 43'!P39</f>
        <v>0</v>
      </c>
    </row>
    <row r="40" spans="1:16" ht="12.75">
      <c r="A40" s="7">
        <v>36</v>
      </c>
      <c r="B40" s="7" t="s">
        <v>102</v>
      </c>
      <c r="C40" s="8">
        <f>'Zone 37'!C40+'Zone 38'!C40+'Zone 39'!C40+'Zone 40'!C40+'Zone 41'!C40+'Zone 42'!C40+'Zone 43'!C40</f>
        <v>0</v>
      </c>
      <c r="D40" s="8">
        <f>'Zone 37'!D40+'Zone 38'!D40+'Zone 39'!D40+'Zone 40'!D40+'Zone 41'!D40+'Zone 42'!D40+'Zone 43'!D40</f>
        <v>0</v>
      </c>
      <c r="E40" s="8">
        <f>'Zone 37'!E40+'Zone 38'!E40+'Zone 39'!E40+'Zone 40'!E40+'Zone 41'!E40+'Zone 42'!E40+'Zone 43'!E40</f>
        <v>2</v>
      </c>
      <c r="F40" s="8">
        <f>'Zone 37'!F40+'Zone 38'!F40+'Zone 39'!F40+'Zone 40'!F40+'Zone 41'!F40+'Zone 42'!F40+'Zone 43'!F40</f>
        <v>0</v>
      </c>
      <c r="G40" s="8">
        <f>'Zone 37'!G40+'Zone 38'!G40+'Zone 39'!G40+'Zone 40'!G40+'Zone 41'!G40+'Zone 42'!G40+'Zone 43'!G40</f>
        <v>0</v>
      </c>
      <c r="H40" s="8">
        <f>'Zone 37'!H40+'Zone 38'!H40+'Zone 39'!H40+'Zone 40'!H40+'Zone 41'!H40+'Zone 42'!H40+'Zone 43'!H40</f>
        <v>1</v>
      </c>
      <c r="I40" s="8">
        <f>'Zone 37'!I40+'Zone 38'!I40+'Zone 39'!I40+'Zone 40'!I40+'Zone 41'!I40+'Zone 42'!I40+'Zone 43'!I40</f>
        <v>1</v>
      </c>
      <c r="J40" s="8">
        <f>'Zone 37'!J40+'Zone 38'!J40+'Zone 39'!J40+'Zone 40'!J40+'Zone 41'!J40+'Zone 42'!J40+'Zone 43'!J40</f>
        <v>0</v>
      </c>
      <c r="K40" s="8">
        <f>'Zone 37'!K40+'Zone 38'!K40+'Zone 39'!K40+'Zone 40'!K40+'Zone 41'!K40+'Zone 42'!K40+'Zone 43'!K40</f>
        <v>0</v>
      </c>
      <c r="L40" s="8">
        <f>'Zone 37'!L40+'Zone 38'!L40+'Zone 39'!L40+'Zone 40'!L40+'Zone 41'!L40+'Zone 42'!L40+'Zone 43'!L40</f>
        <v>0</v>
      </c>
      <c r="M40" s="8">
        <f>'Zone 37'!M40+'Zone 38'!M40+'Zone 39'!M40+'Zone 40'!M40+'Zone 41'!M40+'Zone 42'!M40+'Zone 43'!M40</f>
        <v>0</v>
      </c>
      <c r="N40" s="8">
        <f>'Zone 37'!N40+'Zone 38'!N40+'Zone 39'!N40+'Zone 40'!N40+'Zone 41'!N40+'Zone 42'!N40+'Zone 43'!N40</f>
        <v>0</v>
      </c>
      <c r="O40" s="8">
        <f>'Zone 37'!O40+'Zone 38'!O40+'Zone 39'!O40+'Zone 40'!O40+'Zone 41'!O40+'Zone 42'!O40+'Zone 43'!O40</f>
        <v>0</v>
      </c>
      <c r="P40" s="8">
        <f>'Zone 37'!P40+'Zone 38'!P40+'Zone 39'!P40+'Zone 40'!P40+'Zone 41'!P40+'Zone 42'!P40+'Zone 43'!P40</f>
        <v>0</v>
      </c>
    </row>
    <row r="41" spans="1:16" ht="12.75">
      <c r="A41" s="7">
        <v>37</v>
      </c>
      <c r="B41" s="7" t="s">
        <v>103</v>
      </c>
      <c r="C41" s="8">
        <f>'Zone 37'!C41+'Zone 38'!C41+'Zone 39'!C41+'Zone 40'!C41+'Zone 41'!C41+'Zone 42'!C41+'Zone 43'!C41</f>
        <v>0</v>
      </c>
      <c r="D41" s="8">
        <f>'Zone 37'!D41+'Zone 38'!D41+'Zone 39'!D41+'Zone 40'!D41+'Zone 41'!D41+'Zone 42'!D41+'Zone 43'!D41</f>
        <v>0</v>
      </c>
      <c r="E41" s="8">
        <f>'Zone 37'!E41+'Zone 38'!E41+'Zone 39'!E41+'Zone 40'!E41+'Zone 41'!E41+'Zone 42'!E41+'Zone 43'!E41</f>
        <v>0</v>
      </c>
      <c r="F41" s="8">
        <f>'Zone 37'!F41+'Zone 38'!F41+'Zone 39'!F41+'Zone 40'!F41+'Zone 41'!F41+'Zone 42'!F41+'Zone 43'!F41</f>
        <v>0</v>
      </c>
      <c r="G41" s="8">
        <f>'Zone 37'!G41+'Zone 38'!G41+'Zone 39'!G41+'Zone 40'!G41+'Zone 41'!G41+'Zone 42'!G41+'Zone 43'!G41</f>
        <v>0</v>
      </c>
      <c r="H41" s="8">
        <f>'Zone 37'!H41+'Zone 38'!H41+'Zone 39'!H41+'Zone 40'!H41+'Zone 41'!H41+'Zone 42'!H41+'Zone 43'!H41</f>
        <v>1</v>
      </c>
      <c r="I41" s="8">
        <f>'Zone 37'!I41+'Zone 38'!I41+'Zone 39'!I41+'Zone 40'!I41+'Zone 41'!I41+'Zone 42'!I41+'Zone 43'!I41</f>
        <v>0</v>
      </c>
      <c r="J41" s="8">
        <f>'Zone 37'!J41+'Zone 38'!J41+'Zone 39'!J41+'Zone 40'!J41+'Zone 41'!J41+'Zone 42'!J41+'Zone 43'!J41</f>
        <v>0</v>
      </c>
      <c r="K41" s="8">
        <f>'Zone 37'!K41+'Zone 38'!K41+'Zone 39'!K41+'Zone 40'!K41+'Zone 41'!K41+'Zone 42'!K41+'Zone 43'!K41</f>
        <v>0</v>
      </c>
      <c r="L41" s="8">
        <f>'Zone 37'!L41+'Zone 38'!L41+'Zone 39'!L41+'Zone 40'!L41+'Zone 41'!L41+'Zone 42'!L41+'Zone 43'!L41</f>
        <v>0</v>
      </c>
      <c r="M41" s="8">
        <f>'Zone 37'!M41+'Zone 38'!M41+'Zone 39'!M41+'Zone 40'!M41+'Zone 41'!M41+'Zone 42'!M41+'Zone 43'!M41</f>
        <v>0</v>
      </c>
      <c r="N41" s="8">
        <f>'Zone 37'!N41+'Zone 38'!N41+'Zone 39'!N41+'Zone 40'!N41+'Zone 41'!N41+'Zone 42'!N41+'Zone 43'!N41</f>
        <v>0</v>
      </c>
      <c r="O41" s="8">
        <f>'Zone 37'!O41+'Zone 38'!O41+'Zone 39'!O41+'Zone 40'!O41+'Zone 41'!O41+'Zone 42'!O41+'Zone 43'!O41</f>
        <v>0</v>
      </c>
      <c r="P41" s="8">
        <f>'Zone 37'!P41+'Zone 38'!P41+'Zone 39'!P41+'Zone 40'!P41+'Zone 41'!P41+'Zone 42'!P41+'Zone 43'!P41</f>
        <v>0</v>
      </c>
    </row>
    <row r="42" spans="1:16" ht="12.75">
      <c r="A42" s="7">
        <v>38</v>
      </c>
      <c r="B42" s="7" t="s">
        <v>104</v>
      </c>
      <c r="C42" s="8">
        <f>'Zone 37'!C42+'Zone 38'!C42+'Zone 39'!C42+'Zone 40'!C42+'Zone 41'!C42+'Zone 42'!C42+'Zone 43'!C42</f>
        <v>2</v>
      </c>
      <c r="D42" s="8">
        <f>'Zone 37'!D42+'Zone 38'!D42+'Zone 39'!D42+'Zone 40'!D42+'Zone 41'!D42+'Zone 42'!D42+'Zone 43'!D42</f>
        <v>0</v>
      </c>
      <c r="E42" s="8">
        <f>'Zone 37'!E42+'Zone 38'!E42+'Zone 39'!E42+'Zone 40'!E42+'Zone 41'!E42+'Zone 42'!E42+'Zone 43'!E42</f>
        <v>1</v>
      </c>
      <c r="F42" s="8">
        <f>'Zone 37'!F42+'Zone 38'!F42+'Zone 39'!F42+'Zone 40'!F42+'Zone 41'!F42+'Zone 42'!F42+'Zone 43'!F42</f>
        <v>0</v>
      </c>
      <c r="G42" s="8">
        <f>'Zone 37'!G42+'Zone 38'!G42+'Zone 39'!G42+'Zone 40'!G42+'Zone 41'!G42+'Zone 42'!G42+'Zone 43'!G42</f>
        <v>0</v>
      </c>
      <c r="H42" s="8">
        <f>'Zone 37'!H42+'Zone 38'!H42+'Zone 39'!H42+'Zone 40'!H42+'Zone 41'!H42+'Zone 42'!H42+'Zone 43'!H42</f>
        <v>0</v>
      </c>
      <c r="I42" s="8">
        <f>'Zone 37'!I42+'Zone 38'!I42+'Zone 39'!I42+'Zone 40'!I42+'Zone 41'!I42+'Zone 42'!I42+'Zone 43'!I42</f>
        <v>0</v>
      </c>
      <c r="J42" s="8">
        <f>'Zone 37'!J42+'Zone 38'!J42+'Zone 39'!J42+'Zone 40'!J42+'Zone 41'!J42+'Zone 42'!J42+'Zone 43'!J42</f>
        <v>0</v>
      </c>
      <c r="K42" s="8">
        <f>'Zone 37'!K42+'Zone 38'!K42+'Zone 39'!K42+'Zone 40'!K42+'Zone 41'!K42+'Zone 42'!K42+'Zone 43'!K42</f>
        <v>0</v>
      </c>
      <c r="L42" s="8">
        <f>'Zone 37'!L42+'Zone 38'!L42+'Zone 39'!L42+'Zone 40'!L42+'Zone 41'!L42+'Zone 42'!L42+'Zone 43'!L42</f>
        <v>0</v>
      </c>
      <c r="M42" s="8">
        <f>'Zone 37'!M42+'Zone 38'!M42+'Zone 39'!M42+'Zone 40'!M42+'Zone 41'!M42+'Zone 42'!M42+'Zone 43'!M42</f>
        <v>0</v>
      </c>
      <c r="N42" s="8">
        <f>'Zone 37'!N42+'Zone 38'!N42+'Zone 39'!N42+'Zone 40'!N42+'Zone 41'!N42+'Zone 42'!N42+'Zone 43'!N42</f>
        <v>0</v>
      </c>
      <c r="O42" s="8">
        <f>'Zone 37'!O42+'Zone 38'!O42+'Zone 39'!O42+'Zone 40'!O42+'Zone 41'!O42+'Zone 42'!O42+'Zone 43'!O42</f>
        <v>0</v>
      </c>
      <c r="P42" s="8">
        <f>'Zone 37'!P42+'Zone 38'!P42+'Zone 39'!P42+'Zone 40'!P42+'Zone 41'!P42+'Zone 42'!P42+'Zone 43'!P42</f>
        <v>0</v>
      </c>
    </row>
    <row r="43" spans="1:16" ht="12.75">
      <c r="A43" s="7">
        <v>39</v>
      </c>
      <c r="B43" s="7" t="s">
        <v>105</v>
      </c>
      <c r="C43" s="8">
        <f>'Zone 37'!C43+'Zone 38'!C43+'Zone 39'!C43+'Zone 40'!C43+'Zone 41'!C43+'Zone 42'!C43+'Zone 43'!C43</f>
        <v>2</v>
      </c>
      <c r="D43" s="8">
        <f>'Zone 37'!D43+'Zone 38'!D43+'Zone 39'!D43+'Zone 40'!D43+'Zone 41'!D43+'Zone 42'!D43+'Zone 43'!D43</f>
        <v>0</v>
      </c>
      <c r="E43" s="8">
        <f>'Zone 37'!E43+'Zone 38'!E43+'Zone 39'!E43+'Zone 40'!E43+'Zone 41'!E43+'Zone 42'!E43+'Zone 43'!E43</f>
        <v>1</v>
      </c>
      <c r="F43" s="8">
        <f>'Zone 37'!F43+'Zone 38'!F43+'Zone 39'!F43+'Zone 40'!F43+'Zone 41'!F43+'Zone 42'!F43+'Zone 43'!F43</f>
        <v>0</v>
      </c>
      <c r="G43" s="8">
        <f>'Zone 37'!G43+'Zone 38'!G43+'Zone 39'!G43+'Zone 40'!G43+'Zone 41'!G43+'Zone 42'!G43+'Zone 43'!G43</f>
        <v>0</v>
      </c>
      <c r="H43" s="8">
        <f>'Zone 37'!H43+'Zone 38'!H43+'Zone 39'!H43+'Zone 40'!H43+'Zone 41'!H43+'Zone 42'!H43+'Zone 43'!H43</f>
        <v>0</v>
      </c>
      <c r="I43" s="8">
        <f>'Zone 37'!I43+'Zone 38'!I43+'Zone 39'!I43+'Zone 40'!I43+'Zone 41'!I43+'Zone 42'!I43+'Zone 43'!I43</f>
        <v>0</v>
      </c>
      <c r="J43" s="8">
        <f>'Zone 37'!J43+'Zone 38'!J43+'Zone 39'!J43+'Zone 40'!J43+'Zone 41'!J43+'Zone 42'!J43+'Zone 43'!J43</f>
        <v>0</v>
      </c>
      <c r="K43" s="8">
        <f>'Zone 37'!K43+'Zone 38'!K43+'Zone 39'!K43+'Zone 40'!K43+'Zone 41'!K43+'Zone 42'!K43+'Zone 43'!K43</f>
        <v>0</v>
      </c>
      <c r="L43" s="8">
        <f>'Zone 37'!L43+'Zone 38'!L43+'Zone 39'!L43+'Zone 40'!L43+'Zone 41'!L43+'Zone 42'!L43+'Zone 43'!L43</f>
        <v>0</v>
      </c>
      <c r="M43" s="8">
        <f>'Zone 37'!M43+'Zone 38'!M43+'Zone 39'!M43+'Zone 40'!M43+'Zone 41'!M43+'Zone 42'!M43+'Zone 43'!M43</f>
        <v>1</v>
      </c>
      <c r="N43" s="8">
        <f>'Zone 37'!N43+'Zone 38'!N43+'Zone 39'!N43+'Zone 40'!N43+'Zone 41'!N43+'Zone 42'!N43+'Zone 43'!N43</f>
        <v>0</v>
      </c>
      <c r="O43" s="8">
        <f>'Zone 37'!O43+'Zone 38'!O43+'Zone 39'!O43+'Zone 40'!O43+'Zone 41'!O43+'Zone 42'!O43+'Zone 43'!O43</f>
        <v>0</v>
      </c>
      <c r="P43" s="8">
        <f>'Zone 37'!P43+'Zone 38'!P43+'Zone 39'!P43+'Zone 40'!P43+'Zone 41'!P43+'Zone 42'!P43+'Zone 43'!P43</f>
        <v>1</v>
      </c>
    </row>
    <row r="44" spans="1:16" ht="12.75">
      <c r="A44" s="7">
        <v>40</v>
      </c>
      <c r="B44" s="7" t="s">
        <v>106</v>
      </c>
      <c r="C44" s="8">
        <f>'Zone 37'!C44+'Zone 38'!C44+'Zone 39'!C44+'Zone 40'!C44+'Zone 41'!C44+'Zone 42'!C44+'Zone 43'!C44</f>
        <v>5</v>
      </c>
      <c r="D44" s="8">
        <f>'Zone 37'!D44+'Zone 38'!D44+'Zone 39'!D44+'Zone 40'!D44+'Zone 41'!D44+'Zone 42'!D44+'Zone 43'!D44</f>
        <v>0</v>
      </c>
      <c r="E44" s="8">
        <f>'Zone 37'!E44+'Zone 38'!E44+'Zone 39'!E44+'Zone 40'!E44+'Zone 41'!E44+'Zone 42'!E44+'Zone 43'!E44</f>
        <v>0</v>
      </c>
      <c r="F44" s="8">
        <f>'Zone 37'!F44+'Zone 38'!F44+'Zone 39'!F44+'Zone 40'!F44+'Zone 41'!F44+'Zone 42'!F44+'Zone 43'!F44</f>
        <v>0</v>
      </c>
      <c r="G44" s="8">
        <f>'Zone 37'!G44+'Zone 38'!G44+'Zone 39'!G44+'Zone 40'!G44+'Zone 41'!G44+'Zone 42'!G44+'Zone 43'!G44</f>
        <v>0</v>
      </c>
      <c r="H44" s="8">
        <f>'Zone 37'!H44+'Zone 38'!H44+'Zone 39'!H44+'Zone 40'!H44+'Zone 41'!H44+'Zone 42'!H44+'Zone 43'!H44</f>
        <v>0</v>
      </c>
      <c r="I44" s="8">
        <f>'Zone 37'!I44+'Zone 38'!I44+'Zone 39'!I44+'Zone 40'!I44+'Zone 41'!I44+'Zone 42'!I44+'Zone 43'!I44</f>
        <v>0</v>
      </c>
      <c r="J44" s="8">
        <f>'Zone 37'!J44+'Zone 38'!J44+'Zone 39'!J44+'Zone 40'!J44+'Zone 41'!J44+'Zone 42'!J44+'Zone 43'!J44</f>
        <v>0</v>
      </c>
      <c r="K44" s="8">
        <f>'Zone 37'!K44+'Zone 38'!K44+'Zone 39'!K44+'Zone 40'!K44+'Zone 41'!K44+'Zone 42'!K44+'Zone 43'!K44</f>
        <v>0</v>
      </c>
      <c r="L44" s="8">
        <f>'Zone 37'!L44+'Zone 38'!L44+'Zone 39'!L44+'Zone 40'!L44+'Zone 41'!L44+'Zone 42'!L44+'Zone 43'!L44</f>
        <v>0</v>
      </c>
      <c r="M44" s="8">
        <f>'Zone 37'!M44+'Zone 38'!M44+'Zone 39'!M44+'Zone 40'!M44+'Zone 41'!M44+'Zone 42'!M44+'Zone 43'!M44</f>
        <v>0</v>
      </c>
      <c r="N44" s="8">
        <f>'Zone 37'!N44+'Zone 38'!N44+'Zone 39'!N44+'Zone 40'!N44+'Zone 41'!N44+'Zone 42'!N44+'Zone 43'!N44</f>
        <v>0</v>
      </c>
      <c r="O44" s="8">
        <f>'Zone 37'!O44+'Zone 38'!O44+'Zone 39'!O44+'Zone 40'!O44+'Zone 41'!O44+'Zone 42'!O44+'Zone 43'!O44</f>
        <v>0</v>
      </c>
      <c r="P44" s="8">
        <f>'Zone 37'!P44+'Zone 38'!P44+'Zone 39'!P44+'Zone 40'!P44+'Zone 41'!P44+'Zone 42'!P44+'Zone 43'!P44</f>
        <v>0</v>
      </c>
    </row>
    <row r="45" spans="1:16" ht="12.75">
      <c r="A45" s="7">
        <v>41</v>
      </c>
      <c r="B45" s="7" t="s">
        <v>107</v>
      </c>
      <c r="C45" s="8">
        <f>'Zone 37'!C45+'Zone 38'!C45+'Zone 39'!C45+'Zone 40'!C45+'Zone 41'!C45+'Zone 42'!C45+'Zone 43'!C45</f>
        <v>1</v>
      </c>
      <c r="D45" s="8">
        <f>'Zone 37'!D45+'Zone 38'!D45+'Zone 39'!D45+'Zone 40'!D45+'Zone 41'!D45+'Zone 42'!D45+'Zone 43'!D45</f>
        <v>0</v>
      </c>
      <c r="E45" s="8">
        <f>'Zone 37'!E45+'Zone 38'!E45+'Zone 39'!E45+'Zone 40'!E45+'Zone 41'!E45+'Zone 42'!E45+'Zone 43'!E45</f>
        <v>0</v>
      </c>
      <c r="F45" s="8">
        <f>'Zone 37'!F45+'Zone 38'!F45+'Zone 39'!F45+'Zone 40'!F45+'Zone 41'!F45+'Zone 42'!F45+'Zone 43'!F45</f>
        <v>0</v>
      </c>
      <c r="G45" s="8">
        <f>'Zone 37'!G45+'Zone 38'!G45+'Zone 39'!G45+'Zone 40'!G45+'Zone 41'!G45+'Zone 42'!G45+'Zone 43'!G45</f>
        <v>0</v>
      </c>
      <c r="H45" s="8">
        <f>'Zone 37'!H45+'Zone 38'!H45+'Zone 39'!H45+'Zone 40'!H45+'Zone 41'!H45+'Zone 42'!H45+'Zone 43'!H45</f>
        <v>0</v>
      </c>
      <c r="I45" s="8">
        <f>'Zone 37'!I45+'Zone 38'!I45+'Zone 39'!I45+'Zone 40'!I45+'Zone 41'!I45+'Zone 42'!I45+'Zone 43'!I45</f>
        <v>0</v>
      </c>
      <c r="J45" s="8">
        <f>'Zone 37'!J45+'Zone 38'!J45+'Zone 39'!J45+'Zone 40'!J45+'Zone 41'!J45+'Zone 42'!J45+'Zone 43'!J45</f>
        <v>0</v>
      </c>
      <c r="K45" s="8">
        <f>'Zone 37'!K45+'Zone 38'!K45+'Zone 39'!K45+'Zone 40'!K45+'Zone 41'!K45+'Zone 42'!K45+'Zone 43'!K45</f>
        <v>0</v>
      </c>
      <c r="L45" s="8">
        <f>'Zone 37'!L45+'Zone 38'!L45+'Zone 39'!L45+'Zone 40'!L45+'Zone 41'!L45+'Zone 42'!L45+'Zone 43'!L45</f>
        <v>0</v>
      </c>
      <c r="M45" s="8">
        <f>'Zone 37'!M45+'Zone 38'!M45+'Zone 39'!M45+'Zone 40'!M45+'Zone 41'!M45+'Zone 42'!M45+'Zone 43'!M45</f>
        <v>1</v>
      </c>
      <c r="N45" s="8">
        <f>'Zone 37'!N45+'Zone 38'!N45+'Zone 39'!N45+'Zone 40'!N45+'Zone 41'!N45+'Zone 42'!N45+'Zone 43'!N45</f>
        <v>0</v>
      </c>
      <c r="O45" s="8">
        <f>'Zone 37'!O45+'Zone 38'!O45+'Zone 39'!O45+'Zone 40'!O45+'Zone 41'!O45+'Zone 42'!O45+'Zone 43'!O45</f>
        <v>0</v>
      </c>
      <c r="P45" s="8">
        <f>'Zone 37'!P45+'Zone 38'!P45+'Zone 39'!P45+'Zone 40'!P45+'Zone 41'!P45+'Zone 42'!P45+'Zone 43'!P45</f>
        <v>0</v>
      </c>
    </row>
    <row r="46" spans="1:16" ht="12.75">
      <c r="A46" s="7">
        <v>42</v>
      </c>
      <c r="B46" s="7" t="s">
        <v>108</v>
      </c>
      <c r="C46" s="8">
        <f>'Zone 37'!C46+'Zone 38'!C46+'Zone 39'!C46+'Zone 40'!C46+'Zone 41'!C46+'Zone 42'!C46+'Zone 43'!C46</f>
        <v>0</v>
      </c>
      <c r="D46" s="8">
        <f>'Zone 37'!D46+'Zone 38'!D46+'Zone 39'!D46+'Zone 40'!D46+'Zone 41'!D46+'Zone 42'!D46+'Zone 43'!D46</f>
        <v>0</v>
      </c>
      <c r="E46" s="8">
        <f>'Zone 37'!E46+'Zone 38'!E46+'Zone 39'!E46+'Zone 40'!E46+'Zone 41'!E46+'Zone 42'!E46+'Zone 43'!E46</f>
        <v>0</v>
      </c>
      <c r="F46" s="8">
        <f>'Zone 37'!F46+'Zone 38'!F46+'Zone 39'!F46+'Zone 40'!F46+'Zone 41'!F46+'Zone 42'!F46+'Zone 43'!F46</f>
        <v>1</v>
      </c>
      <c r="G46" s="8">
        <f>'Zone 37'!G46+'Zone 38'!G46+'Zone 39'!G46+'Zone 40'!G46+'Zone 41'!G46+'Zone 42'!G46+'Zone 43'!G46</f>
        <v>0</v>
      </c>
      <c r="H46" s="8">
        <f>'Zone 37'!H46+'Zone 38'!H46+'Zone 39'!H46+'Zone 40'!H46+'Zone 41'!H46+'Zone 42'!H46+'Zone 43'!H46</f>
        <v>0</v>
      </c>
      <c r="I46" s="8">
        <f>'Zone 37'!I46+'Zone 38'!I46+'Zone 39'!I46+'Zone 40'!I46+'Zone 41'!I46+'Zone 42'!I46+'Zone 43'!I46</f>
        <v>0</v>
      </c>
      <c r="J46" s="8">
        <f>'Zone 37'!J46+'Zone 38'!J46+'Zone 39'!J46+'Zone 40'!J46+'Zone 41'!J46+'Zone 42'!J46+'Zone 43'!J46</f>
        <v>0</v>
      </c>
      <c r="K46" s="8">
        <f>'Zone 37'!K46+'Zone 38'!K46+'Zone 39'!K46+'Zone 40'!K46+'Zone 41'!K46+'Zone 42'!K46+'Zone 43'!K46</f>
        <v>0</v>
      </c>
      <c r="L46" s="8">
        <f>'Zone 37'!L46+'Zone 38'!L46+'Zone 39'!L46+'Zone 40'!L46+'Zone 41'!L46+'Zone 42'!L46+'Zone 43'!L46</f>
        <v>0</v>
      </c>
      <c r="M46" s="8">
        <f>'Zone 37'!M46+'Zone 38'!M46+'Zone 39'!M46+'Zone 40'!M46+'Zone 41'!M46+'Zone 42'!M46+'Zone 43'!M46</f>
        <v>0</v>
      </c>
      <c r="N46" s="8">
        <f>'Zone 37'!N46+'Zone 38'!N46+'Zone 39'!N46+'Zone 40'!N46+'Zone 41'!N46+'Zone 42'!N46+'Zone 43'!N46</f>
        <v>0</v>
      </c>
      <c r="O46" s="8">
        <f>'Zone 37'!O46+'Zone 38'!O46+'Zone 39'!O46+'Zone 40'!O46+'Zone 41'!O46+'Zone 42'!O46+'Zone 43'!O46</f>
        <v>0</v>
      </c>
      <c r="P46" s="8">
        <f>'Zone 37'!P46+'Zone 38'!P46+'Zone 39'!P46+'Zone 40'!P46+'Zone 41'!P46+'Zone 42'!P46+'Zone 43'!P46</f>
        <v>0</v>
      </c>
    </row>
    <row r="47" spans="1:16" ht="12.75">
      <c r="A47" s="7">
        <v>43</v>
      </c>
      <c r="B47" s="7" t="s">
        <v>109</v>
      </c>
      <c r="C47" s="8">
        <f>'Zone 37'!C47+'Zone 38'!C47+'Zone 39'!C47+'Zone 40'!C47+'Zone 41'!C47+'Zone 42'!C47+'Zone 43'!C47</f>
        <v>0</v>
      </c>
      <c r="D47" s="8">
        <f>'Zone 37'!D47+'Zone 38'!D47+'Zone 39'!D47+'Zone 40'!D47+'Zone 41'!D47+'Zone 42'!D47+'Zone 43'!D47</f>
        <v>0</v>
      </c>
      <c r="E47" s="8">
        <f>'Zone 37'!E47+'Zone 38'!E47+'Zone 39'!E47+'Zone 40'!E47+'Zone 41'!E47+'Zone 42'!E47+'Zone 43'!E47</f>
        <v>2</v>
      </c>
      <c r="F47" s="8">
        <f>'Zone 37'!F47+'Zone 38'!F47+'Zone 39'!F47+'Zone 40'!F47+'Zone 41'!F47+'Zone 42'!F47+'Zone 43'!F47</f>
        <v>0</v>
      </c>
      <c r="G47" s="8">
        <f>'Zone 37'!G47+'Zone 38'!G47+'Zone 39'!G47+'Zone 40'!G47+'Zone 41'!G47+'Zone 42'!G47+'Zone 43'!G47</f>
        <v>0</v>
      </c>
      <c r="H47" s="8">
        <f>'Zone 37'!H47+'Zone 38'!H47+'Zone 39'!H47+'Zone 40'!H47+'Zone 41'!H47+'Zone 42'!H47+'Zone 43'!H47</f>
        <v>1</v>
      </c>
      <c r="I47" s="8">
        <f>'Zone 37'!I47+'Zone 38'!I47+'Zone 39'!I47+'Zone 40'!I47+'Zone 41'!I47+'Zone 42'!I47+'Zone 43'!I47</f>
        <v>0</v>
      </c>
      <c r="J47" s="8">
        <f>'Zone 37'!J47+'Zone 38'!J47+'Zone 39'!J47+'Zone 40'!J47+'Zone 41'!J47+'Zone 42'!J47+'Zone 43'!J47</f>
        <v>0</v>
      </c>
      <c r="K47" s="8">
        <f>'Zone 37'!K47+'Zone 38'!K47+'Zone 39'!K47+'Zone 40'!K47+'Zone 41'!K47+'Zone 42'!K47+'Zone 43'!K47</f>
        <v>0</v>
      </c>
      <c r="L47" s="8">
        <f>'Zone 37'!L47+'Zone 38'!L47+'Zone 39'!L47+'Zone 40'!L47+'Zone 41'!L47+'Zone 42'!L47+'Zone 43'!L47</f>
        <v>0</v>
      </c>
      <c r="M47" s="8">
        <f>'Zone 37'!M47+'Zone 38'!M47+'Zone 39'!M47+'Zone 40'!M47+'Zone 41'!M47+'Zone 42'!M47+'Zone 43'!M47</f>
        <v>0</v>
      </c>
      <c r="N47" s="8">
        <f>'Zone 37'!N47+'Zone 38'!N47+'Zone 39'!N47+'Zone 40'!N47+'Zone 41'!N47+'Zone 42'!N47+'Zone 43'!N47</f>
        <v>0</v>
      </c>
      <c r="O47" s="8">
        <f>'Zone 37'!O47+'Zone 38'!O47+'Zone 39'!O47+'Zone 40'!O47+'Zone 41'!O47+'Zone 42'!O47+'Zone 43'!O47</f>
        <v>0</v>
      </c>
      <c r="P47" s="8">
        <f>'Zone 37'!P47+'Zone 38'!P47+'Zone 39'!P47+'Zone 40'!P47+'Zone 41'!P47+'Zone 42'!P47+'Zone 43'!P47</f>
        <v>0</v>
      </c>
    </row>
    <row r="48" spans="1:16" ht="12.75">
      <c r="A48" s="7">
        <v>44</v>
      </c>
      <c r="B48" s="7" t="s">
        <v>110</v>
      </c>
      <c r="C48" s="8">
        <f>'Zone 37'!C48+'Zone 38'!C48+'Zone 39'!C48+'Zone 40'!C48+'Zone 41'!C48+'Zone 42'!C48+'Zone 43'!C48</f>
        <v>0</v>
      </c>
      <c r="D48" s="8">
        <f>'Zone 37'!D48+'Zone 38'!D48+'Zone 39'!D48+'Zone 40'!D48+'Zone 41'!D48+'Zone 42'!D48+'Zone 43'!D48</f>
        <v>0</v>
      </c>
      <c r="E48" s="8">
        <f>'Zone 37'!E48+'Zone 38'!E48+'Zone 39'!E48+'Zone 40'!E48+'Zone 41'!E48+'Zone 42'!E48+'Zone 43'!E48</f>
        <v>0</v>
      </c>
      <c r="F48" s="8">
        <f>'Zone 37'!F48+'Zone 38'!F48+'Zone 39'!F48+'Zone 40'!F48+'Zone 41'!F48+'Zone 42'!F48+'Zone 43'!F48</f>
        <v>0</v>
      </c>
      <c r="G48" s="8">
        <f>'Zone 37'!G48+'Zone 38'!G48+'Zone 39'!G48+'Zone 40'!G48+'Zone 41'!G48+'Zone 42'!G48+'Zone 43'!G48</f>
        <v>0</v>
      </c>
      <c r="H48" s="8">
        <f>'Zone 37'!H48+'Zone 38'!H48+'Zone 39'!H48+'Zone 40'!H48+'Zone 41'!H48+'Zone 42'!H48+'Zone 43'!H48</f>
        <v>0</v>
      </c>
      <c r="I48" s="8">
        <f>'Zone 37'!I48+'Zone 38'!I48+'Zone 39'!I48+'Zone 40'!I48+'Zone 41'!I48+'Zone 42'!I48+'Zone 43'!I48</f>
        <v>2</v>
      </c>
      <c r="J48" s="8">
        <f>'Zone 37'!J48+'Zone 38'!J48+'Zone 39'!J48+'Zone 40'!J48+'Zone 41'!J48+'Zone 42'!J48+'Zone 43'!J48</f>
        <v>0</v>
      </c>
      <c r="K48" s="8">
        <f>'Zone 37'!K48+'Zone 38'!K48+'Zone 39'!K48+'Zone 40'!K48+'Zone 41'!K48+'Zone 42'!K48+'Zone 43'!K48</f>
        <v>1</v>
      </c>
      <c r="L48" s="8">
        <f>'Zone 37'!L48+'Zone 38'!L48+'Zone 39'!L48+'Zone 40'!L48+'Zone 41'!L48+'Zone 42'!L48+'Zone 43'!L48</f>
        <v>0</v>
      </c>
      <c r="M48" s="8">
        <f>'Zone 37'!M48+'Zone 38'!M48+'Zone 39'!M48+'Zone 40'!M48+'Zone 41'!M48+'Zone 42'!M48+'Zone 43'!M48</f>
        <v>11</v>
      </c>
      <c r="N48" s="8">
        <f>'Zone 37'!N48+'Zone 38'!N48+'Zone 39'!N48+'Zone 40'!N48+'Zone 41'!N48+'Zone 42'!N48+'Zone 43'!N48</f>
        <v>0</v>
      </c>
      <c r="O48" s="8">
        <f>'Zone 37'!O48+'Zone 38'!O48+'Zone 39'!O48+'Zone 40'!O48+'Zone 41'!O48+'Zone 42'!O48+'Zone 43'!O48</f>
        <v>0</v>
      </c>
      <c r="P48" s="8">
        <f>'Zone 37'!P48+'Zone 38'!P48+'Zone 39'!P48+'Zone 40'!P48+'Zone 41'!P48+'Zone 42'!P48+'Zone 43'!P48</f>
        <v>0</v>
      </c>
    </row>
    <row r="49" spans="1:16" ht="12.75">
      <c r="A49" s="7">
        <v>45</v>
      </c>
      <c r="B49" s="7" t="s">
        <v>111</v>
      </c>
      <c r="C49" s="8">
        <f>'Zone 37'!C49+'Zone 38'!C49+'Zone 39'!C49+'Zone 40'!C49+'Zone 41'!C49+'Zone 42'!C49+'Zone 43'!C49</f>
        <v>1</v>
      </c>
      <c r="D49" s="8">
        <f>'Zone 37'!D49+'Zone 38'!D49+'Zone 39'!D49+'Zone 40'!D49+'Zone 41'!D49+'Zone 42'!D49+'Zone 43'!D49</f>
        <v>0</v>
      </c>
      <c r="E49" s="8">
        <f>'Zone 37'!E49+'Zone 38'!E49+'Zone 39'!E49+'Zone 40'!E49+'Zone 41'!E49+'Zone 42'!E49+'Zone 43'!E49</f>
        <v>0</v>
      </c>
      <c r="F49" s="8">
        <f>'Zone 37'!F49+'Zone 38'!F49+'Zone 39'!F49+'Zone 40'!F49+'Zone 41'!F49+'Zone 42'!F49+'Zone 43'!F49</f>
        <v>0</v>
      </c>
      <c r="G49" s="8">
        <f>'Zone 37'!G49+'Zone 38'!G49+'Zone 39'!G49+'Zone 40'!G49+'Zone 41'!G49+'Zone 42'!G49+'Zone 43'!G49</f>
        <v>0</v>
      </c>
      <c r="H49" s="8">
        <f>'Zone 37'!H49+'Zone 38'!H49+'Zone 39'!H49+'Zone 40'!H49+'Zone 41'!H49+'Zone 42'!H49+'Zone 43'!H49</f>
        <v>0</v>
      </c>
      <c r="I49" s="8">
        <f>'Zone 37'!I49+'Zone 38'!I49+'Zone 39'!I49+'Zone 40'!I49+'Zone 41'!I49+'Zone 42'!I49+'Zone 43'!I49</f>
        <v>0</v>
      </c>
      <c r="J49" s="8">
        <f>'Zone 37'!J49+'Zone 38'!J49+'Zone 39'!J49+'Zone 40'!J49+'Zone 41'!J49+'Zone 42'!J49+'Zone 43'!J49</f>
        <v>0</v>
      </c>
      <c r="K49" s="8">
        <f>'Zone 37'!K49+'Zone 38'!K49+'Zone 39'!K49+'Zone 40'!K49+'Zone 41'!K49+'Zone 42'!K49+'Zone 43'!K49</f>
        <v>0</v>
      </c>
      <c r="L49" s="8">
        <f>'Zone 37'!L49+'Zone 38'!L49+'Zone 39'!L49+'Zone 40'!L49+'Zone 41'!L49+'Zone 42'!L49+'Zone 43'!L49</f>
        <v>0</v>
      </c>
      <c r="M49" s="8">
        <f>'Zone 37'!M49+'Zone 38'!M49+'Zone 39'!M49+'Zone 40'!M49+'Zone 41'!M49+'Zone 42'!M49+'Zone 43'!M49</f>
        <v>10</v>
      </c>
      <c r="N49" s="8">
        <f>'Zone 37'!N49+'Zone 38'!N49+'Zone 39'!N49+'Zone 40'!N49+'Zone 41'!N49+'Zone 42'!N49+'Zone 43'!N49</f>
        <v>0</v>
      </c>
      <c r="O49" s="8">
        <f>'Zone 37'!O49+'Zone 38'!O49+'Zone 39'!O49+'Zone 40'!O49+'Zone 41'!O49+'Zone 42'!O49+'Zone 43'!O49</f>
        <v>1</v>
      </c>
      <c r="P49" s="8">
        <f>'Zone 37'!P49+'Zone 38'!P49+'Zone 39'!P49+'Zone 40'!P49+'Zone 41'!P49+'Zone 42'!P49+'Zone 43'!P49</f>
        <v>0</v>
      </c>
    </row>
    <row r="50" spans="1:16" ht="12.75">
      <c r="A50" s="7">
        <v>46</v>
      </c>
      <c r="B50" s="7" t="s">
        <v>112</v>
      </c>
      <c r="C50" s="8">
        <f>'Zone 37'!C50+'Zone 38'!C50+'Zone 39'!C50+'Zone 40'!C50+'Zone 41'!C50+'Zone 42'!C50+'Zone 43'!C50</f>
        <v>0</v>
      </c>
      <c r="D50" s="8">
        <f>'Zone 37'!D50+'Zone 38'!D50+'Zone 39'!D50+'Zone 40'!D50+'Zone 41'!D50+'Zone 42'!D50+'Zone 43'!D50</f>
        <v>0</v>
      </c>
      <c r="E50" s="8">
        <f>'Zone 37'!E50+'Zone 38'!E50+'Zone 39'!E50+'Zone 40'!E50+'Zone 41'!E50+'Zone 42'!E50+'Zone 43'!E50</f>
        <v>0</v>
      </c>
      <c r="F50" s="8">
        <f>'Zone 37'!F50+'Zone 38'!F50+'Zone 39'!F50+'Zone 40'!F50+'Zone 41'!F50+'Zone 42'!F50+'Zone 43'!F50</f>
        <v>0</v>
      </c>
      <c r="G50" s="8">
        <f>'Zone 37'!G50+'Zone 38'!G50+'Zone 39'!G50+'Zone 40'!G50+'Zone 41'!G50+'Zone 42'!G50+'Zone 43'!G50</f>
        <v>0</v>
      </c>
      <c r="H50" s="8">
        <f>'Zone 37'!H50+'Zone 38'!H50+'Zone 39'!H50+'Zone 40'!H50+'Zone 41'!H50+'Zone 42'!H50+'Zone 43'!H50</f>
        <v>0</v>
      </c>
      <c r="I50" s="8">
        <f>'Zone 37'!I50+'Zone 38'!I50+'Zone 39'!I50+'Zone 40'!I50+'Zone 41'!I50+'Zone 42'!I50+'Zone 43'!I50</f>
        <v>1</v>
      </c>
      <c r="J50" s="8">
        <f>'Zone 37'!J50+'Zone 38'!J50+'Zone 39'!J50+'Zone 40'!J50+'Zone 41'!J50+'Zone 42'!J50+'Zone 43'!J50</f>
        <v>0</v>
      </c>
      <c r="K50" s="8">
        <f>'Zone 37'!K50+'Zone 38'!K50+'Zone 39'!K50+'Zone 40'!K50+'Zone 41'!K50+'Zone 42'!K50+'Zone 43'!K50</f>
        <v>0</v>
      </c>
      <c r="L50" s="8">
        <f>'Zone 37'!L50+'Zone 38'!L50+'Zone 39'!L50+'Zone 40'!L50+'Zone 41'!L50+'Zone 42'!L50+'Zone 43'!L50</f>
        <v>0</v>
      </c>
      <c r="M50" s="8">
        <f>'Zone 37'!M50+'Zone 38'!M50+'Zone 39'!M50+'Zone 40'!M50+'Zone 41'!M50+'Zone 42'!M50+'Zone 43'!M50</f>
        <v>4</v>
      </c>
      <c r="N50" s="8">
        <f>'Zone 37'!N50+'Zone 38'!N50+'Zone 39'!N50+'Zone 40'!N50+'Zone 41'!N50+'Zone 42'!N50+'Zone 43'!N50</f>
        <v>0</v>
      </c>
      <c r="O50" s="8">
        <f>'Zone 37'!O50+'Zone 38'!O50+'Zone 39'!O50+'Zone 40'!O50+'Zone 41'!O50+'Zone 42'!O50+'Zone 43'!O50</f>
        <v>0</v>
      </c>
      <c r="P50" s="8">
        <f>'Zone 37'!P50+'Zone 38'!P50+'Zone 39'!P50+'Zone 40'!P50+'Zone 41'!P50+'Zone 42'!P50+'Zone 43'!P50</f>
        <v>0</v>
      </c>
    </row>
    <row r="51" spans="1:16" ht="12.75">
      <c r="A51" s="7">
        <v>47</v>
      </c>
      <c r="B51" s="7" t="s">
        <v>113</v>
      </c>
      <c r="C51" s="8">
        <f>'Zone 37'!C51+'Zone 38'!C51+'Zone 39'!C51+'Zone 40'!C51+'Zone 41'!C51+'Zone 42'!C51+'Zone 43'!C51</f>
        <v>0</v>
      </c>
      <c r="D51" s="8">
        <f>'Zone 37'!D51+'Zone 38'!D51+'Zone 39'!D51+'Zone 40'!D51+'Zone 41'!D51+'Zone 42'!D51+'Zone 43'!D51</f>
        <v>0</v>
      </c>
      <c r="E51" s="8">
        <f>'Zone 37'!E51+'Zone 38'!E51+'Zone 39'!E51+'Zone 40'!E51+'Zone 41'!E51+'Zone 42'!E51+'Zone 43'!E51</f>
        <v>0</v>
      </c>
      <c r="F51" s="8">
        <f>'Zone 37'!F51+'Zone 38'!F51+'Zone 39'!F51+'Zone 40'!F51+'Zone 41'!F51+'Zone 42'!F51+'Zone 43'!F51</f>
        <v>0</v>
      </c>
      <c r="G51" s="8">
        <f>'Zone 37'!G51+'Zone 38'!G51+'Zone 39'!G51+'Zone 40'!G51+'Zone 41'!G51+'Zone 42'!G51+'Zone 43'!G51</f>
        <v>0</v>
      </c>
      <c r="H51" s="8">
        <f>'Zone 37'!H51+'Zone 38'!H51+'Zone 39'!H51+'Zone 40'!H51+'Zone 41'!H51+'Zone 42'!H51+'Zone 43'!H51</f>
        <v>0</v>
      </c>
      <c r="I51" s="8">
        <f>'Zone 37'!I51+'Zone 38'!I51+'Zone 39'!I51+'Zone 40'!I51+'Zone 41'!I51+'Zone 42'!I51+'Zone 43'!I51</f>
        <v>0</v>
      </c>
      <c r="J51" s="8">
        <f>'Zone 37'!J51+'Zone 38'!J51+'Zone 39'!J51+'Zone 40'!J51+'Zone 41'!J51+'Zone 42'!J51+'Zone 43'!J51</f>
        <v>1</v>
      </c>
      <c r="K51" s="8">
        <f>'Zone 37'!K51+'Zone 38'!K51+'Zone 39'!K51+'Zone 40'!K51+'Zone 41'!K51+'Zone 42'!K51+'Zone 43'!K51</f>
        <v>0</v>
      </c>
      <c r="L51" s="8">
        <f>'Zone 37'!L51+'Zone 38'!L51+'Zone 39'!L51+'Zone 40'!L51+'Zone 41'!L51+'Zone 42'!L51+'Zone 43'!L51</f>
        <v>0</v>
      </c>
      <c r="M51" s="8">
        <f>'Zone 37'!M51+'Zone 38'!M51+'Zone 39'!M51+'Zone 40'!M51+'Zone 41'!M51+'Zone 42'!M51+'Zone 43'!M51</f>
        <v>15</v>
      </c>
      <c r="N51" s="8">
        <f>'Zone 37'!N51+'Zone 38'!N51+'Zone 39'!N51+'Zone 40'!N51+'Zone 41'!N51+'Zone 42'!N51+'Zone 43'!N51</f>
        <v>0</v>
      </c>
      <c r="O51" s="8">
        <f>'Zone 37'!O51+'Zone 38'!O51+'Zone 39'!O51+'Zone 40'!O51+'Zone 41'!O51+'Zone 42'!O51+'Zone 43'!O51</f>
        <v>0</v>
      </c>
      <c r="P51" s="8">
        <f>'Zone 37'!P51+'Zone 38'!P51+'Zone 39'!P51+'Zone 40'!P51+'Zone 41'!P51+'Zone 42'!P51+'Zone 43'!P51</f>
        <v>0</v>
      </c>
    </row>
    <row r="52" spans="1:16" ht="12.75">
      <c r="A52" s="7">
        <v>48</v>
      </c>
      <c r="B52" s="7" t="s">
        <v>114</v>
      </c>
      <c r="C52" s="8">
        <f>'Zone 37'!C52+'Zone 38'!C52+'Zone 39'!C52+'Zone 40'!C52+'Zone 41'!C52+'Zone 42'!C52+'Zone 43'!C52</f>
        <v>0</v>
      </c>
      <c r="D52" s="8">
        <f>'Zone 37'!D52+'Zone 38'!D52+'Zone 39'!D52+'Zone 40'!D52+'Zone 41'!D52+'Zone 42'!D52+'Zone 43'!D52</f>
        <v>0</v>
      </c>
      <c r="E52" s="8">
        <f>'Zone 37'!E52+'Zone 38'!E52+'Zone 39'!E52+'Zone 40'!E52+'Zone 41'!E52+'Zone 42'!E52+'Zone 43'!E52</f>
        <v>0</v>
      </c>
      <c r="F52" s="8">
        <f>'Zone 37'!F52+'Zone 38'!F52+'Zone 39'!F52+'Zone 40'!F52+'Zone 41'!F52+'Zone 42'!F52+'Zone 43'!F52</f>
        <v>0</v>
      </c>
      <c r="G52" s="8">
        <f>'Zone 37'!G52+'Zone 38'!G52+'Zone 39'!G52+'Zone 40'!G52+'Zone 41'!G52+'Zone 42'!G52+'Zone 43'!G52</f>
        <v>1</v>
      </c>
      <c r="H52" s="8">
        <f>'Zone 37'!H52+'Zone 38'!H52+'Zone 39'!H52+'Zone 40'!H52+'Zone 41'!H52+'Zone 42'!H52+'Zone 43'!H52</f>
        <v>0</v>
      </c>
      <c r="I52" s="8">
        <f>'Zone 37'!I52+'Zone 38'!I52+'Zone 39'!I52+'Zone 40'!I52+'Zone 41'!I52+'Zone 42'!I52+'Zone 43'!I52</f>
        <v>0</v>
      </c>
      <c r="J52" s="8">
        <f>'Zone 37'!J52+'Zone 38'!J52+'Zone 39'!J52+'Zone 40'!J52+'Zone 41'!J52+'Zone 42'!J52+'Zone 43'!J52</f>
        <v>0</v>
      </c>
      <c r="K52" s="8">
        <f>'Zone 37'!K52+'Zone 38'!K52+'Zone 39'!K52+'Zone 40'!K52+'Zone 41'!K52+'Zone 42'!K52+'Zone 43'!K52</f>
        <v>0</v>
      </c>
      <c r="L52" s="8">
        <f>'Zone 37'!L52+'Zone 38'!L52+'Zone 39'!L52+'Zone 40'!L52+'Zone 41'!L52+'Zone 42'!L52+'Zone 43'!L52</f>
        <v>0</v>
      </c>
      <c r="M52" s="8">
        <f>'Zone 37'!M52+'Zone 38'!M52+'Zone 39'!M52+'Zone 40'!M52+'Zone 41'!M52+'Zone 42'!M52+'Zone 43'!M52</f>
        <v>0</v>
      </c>
      <c r="N52" s="8">
        <f>'Zone 37'!N52+'Zone 38'!N52+'Zone 39'!N52+'Zone 40'!N52+'Zone 41'!N52+'Zone 42'!N52+'Zone 43'!N52</f>
        <v>0</v>
      </c>
      <c r="O52" s="8">
        <f>'Zone 37'!O52+'Zone 38'!O52+'Zone 39'!O52+'Zone 40'!O52+'Zone 41'!O52+'Zone 42'!O52+'Zone 43'!O52</f>
        <v>0</v>
      </c>
      <c r="P52" s="8">
        <f>'Zone 37'!P52+'Zone 38'!P52+'Zone 39'!P52+'Zone 40'!P52+'Zone 41'!P52+'Zone 42'!P52+'Zone 43'!P52</f>
        <v>0</v>
      </c>
    </row>
    <row r="53" spans="1:16" ht="12.75">
      <c r="A53" s="7">
        <v>49</v>
      </c>
      <c r="B53" s="7" t="s">
        <v>115</v>
      </c>
      <c r="C53" s="8">
        <f>'Zone 37'!C53+'Zone 38'!C53+'Zone 39'!C53+'Zone 40'!C53+'Zone 41'!C53+'Zone 42'!C53+'Zone 43'!C53</f>
        <v>0</v>
      </c>
      <c r="D53" s="8">
        <f>'Zone 37'!D53+'Zone 38'!D53+'Zone 39'!D53+'Zone 40'!D53+'Zone 41'!D53+'Zone 42'!D53+'Zone 43'!D53</f>
        <v>0</v>
      </c>
      <c r="E53" s="8">
        <f>'Zone 37'!E53+'Zone 38'!E53+'Zone 39'!E53+'Zone 40'!E53+'Zone 41'!E53+'Zone 42'!E53+'Zone 43'!E53</f>
        <v>0</v>
      </c>
      <c r="F53" s="8">
        <f>'Zone 37'!F53+'Zone 38'!F53+'Zone 39'!F53+'Zone 40'!F53+'Zone 41'!F53+'Zone 42'!F53+'Zone 43'!F53</f>
        <v>0</v>
      </c>
      <c r="G53" s="8">
        <f>'Zone 37'!G53+'Zone 38'!G53+'Zone 39'!G53+'Zone 40'!G53+'Zone 41'!G53+'Zone 42'!G53+'Zone 43'!G53</f>
        <v>0</v>
      </c>
      <c r="H53" s="8">
        <f>'Zone 37'!H53+'Zone 38'!H53+'Zone 39'!H53+'Zone 40'!H53+'Zone 41'!H53+'Zone 42'!H53+'Zone 43'!H53</f>
        <v>0</v>
      </c>
      <c r="I53" s="8">
        <f>'Zone 37'!I53+'Zone 38'!I53+'Zone 39'!I53+'Zone 40'!I53+'Zone 41'!I53+'Zone 42'!I53+'Zone 43'!I53</f>
        <v>2</v>
      </c>
      <c r="J53" s="8">
        <f>'Zone 37'!J53+'Zone 38'!J53+'Zone 39'!J53+'Zone 40'!J53+'Zone 41'!J53+'Zone 42'!J53+'Zone 43'!J53</f>
        <v>0</v>
      </c>
      <c r="K53" s="8">
        <f>'Zone 37'!K53+'Zone 38'!K53+'Zone 39'!K53+'Zone 40'!K53+'Zone 41'!K53+'Zone 42'!K53+'Zone 43'!K53</f>
        <v>0</v>
      </c>
      <c r="L53" s="8">
        <f>'Zone 37'!L53+'Zone 38'!L53+'Zone 39'!L53+'Zone 40'!L53+'Zone 41'!L53+'Zone 42'!L53+'Zone 43'!L53</f>
        <v>0</v>
      </c>
      <c r="M53" s="8">
        <f>'Zone 37'!M53+'Zone 38'!M53+'Zone 39'!M53+'Zone 40'!M53+'Zone 41'!M53+'Zone 42'!M53+'Zone 43'!M53</f>
        <v>3</v>
      </c>
      <c r="N53" s="8">
        <f>'Zone 37'!N53+'Zone 38'!N53+'Zone 39'!N53+'Zone 40'!N53+'Zone 41'!N53+'Zone 42'!N53+'Zone 43'!N53</f>
        <v>0</v>
      </c>
      <c r="O53" s="8">
        <f>'Zone 37'!O53+'Zone 38'!O53+'Zone 39'!O53+'Zone 40'!O53+'Zone 41'!O53+'Zone 42'!O53+'Zone 43'!O53</f>
        <v>0</v>
      </c>
      <c r="P53" s="8">
        <f>'Zone 37'!P53+'Zone 38'!P53+'Zone 39'!P53+'Zone 40'!P53+'Zone 41'!P53+'Zone 42'!P53+'Zone 43'!P53</f>
        <v>0</v>
      </c>
    </row>
    <row r="54" spans="1:16" ht="12.75">
      <c r="A54" s="7">
        <v>50</v>
      </c>
      <c r="B54" s="7" t="s">
        <v>116</v>
      </c>
      <c r="C54" s="8">
        <f>'Zone 37'!C54+'Zone 38'!C54+'Zone 39'!C54+'Zone 40'!C54+'Zone 41'!C54+'Zone 42'!C54+'Zone 43'!C54</f>
        <v>0</v>
      </c>
      <c r="D54" s="8">
        <f>'Zone 37'!D54+'Zone 38'!D54+'Zone 39'!D54+'Zone 40'!D54+'Zone 41'!D54+'Zone 42'!D54+'Zone 43'!D54</f>
        <v>0</v>
      </c>
      <c r="E54" s="8">
        <f>'Zone 37'!E54+'Zone 38'!E54+'Zone 39'!E54+'Zone 40'!E54+'Zone 41'!E54+'Zone 42'!E54+'Zone 43'!E54</f>
        <v>0</v>
      </c>
      <c r="F54" s="8">
        <f>'Zone 37'!F54+'Zone 38'!F54+'Zone 39'!F54+'Zone 40'!F54+'Zone 41'!F54+'Zone 42'!F54+'Zone 43'!F54</f>
        <v>0</v>
      </c>
      <c r="G54" s="8">
        <f>'Zone 37'!G54+'Zone 38'!G54+'Zone 39'!G54+'Zone 40'!G54+'Zone 41'!G54+'Zone 42'!G54+'Zone 43'!G54</f>
        <v>0</v>
      </c>
      <c r="H54" s="8">
        <f>'Zone 37'!H54+'Zone 38'!H54+'Zone 39'!H54+'Zone 40'!H54+'Zone 41'!H54+'Zone 42'!H54+'Zone 43'!H54</f>
        <v>0</v>
      </c>
      <c r="I54" s="8">
        <f>'Zone 37'!I54+'Zone 38'!I54+'Zone 39'!I54+'Zone 40'!I54+'Zone 41'!I54+'Zone 42'!I54+'Zone 43'!I54</f>
        <v>3</v>
      </c>
      <c r="J54" s="8">
        <f>'Zone 37'!J54+'Zone 38'!J54+'Zone 39'!J54+'Zone 40'!J54+'Zone 41'!J54+'Zone 42'!J54+'Zone 43'!J54</f>
        <v>1</v>
      </c>
      <c r="K54" s="8">
        <f>'Zone 37'!K54+'Zone 38'!K54+'Zone 39'!K54+'Zone 40'!K54+'Zone 41'!K54+'Zone 42'!K54+'Zone 43'!K54</f>
        <v>0</v>
      </c>
      <c r="L54" s="8">
        <f>'Zone 37'!L54+'Zone 38'!L54+'Zone 39'!L54+'Zone 40'!L54+'Zone 41'!L54+'Zone 42'!L54+'Zone 43'!L54</f>
        <v>0</v>
      </c>
      <c r="M54" s="8">
        <f>'Zone 37'!M54+'Zone 38'!M54+'Zone 39'!M54+'Zone 40'!M54+'Zone 41'!M54+'Zone 42'!M54+'Zone 43'!M54</f>
        <v>1</v>
      </c>
      <c r="N54" s="8">
        <f>'Zone 37'!N54+'Zone 38'!N54+'Zone 39'!N54+'Zone 40'!N54+'Zone 41'!N54+'Zone 42'!N54+'Zone 43'!N54</f>
        <v>0</v>
      </c>
      <c r="O54" s="8">
        <f>'Zone 37'!O54+'Zone 38'!O54+'Zone 39'!O54+'Zone 40'!O54+'Zone 41'!O54+'Zone 42'!O54+'Zone 43'!O54</f>
        <v>0</v>
      </c>
      <c r="P54" s="8">
        <f>'Zone 37'!P54+'Zone 38'!P54+'Zone 39'!P54+'Zone 40'!P54+'Zone 41'!P54+'Zone 42'!P54+'Zone 43'!P54</f>
        <v>0</v>
      </c>
    </row>
    <row r="55" spans="1:16" ht="12.75">
      <c r="A55" s="7">
        <v>51</v>
      </c>
      <c r="B55" s="7" t="s">
        <v>117</v>
      </c>
      <c r="C55" s="8">
        <f>'Zone 37'!C55+'Zone 38'!C55+'Zone 39'!C55+'Zone 40'!C55+'Zone 41'!C55+'Zone 42'!C55+'Zone 43'!C55</f>
        <v>0</v>
      </c>
      <c r="D55" s="8">
        <f>'Zone 37'!D55+'Zone 38'!D55+'Zone 39'!D55+'Zone 40'!D55+'Zone 41'!D55+'Zone 42'!D55+'Zone 43'!D55</f>
        <v>0</v>
      </c>
      <c r="E55" s="8">
        <f>'Zone 37'!E55+'Zone 38'!E55+'Zone 39'!E55+'Zone 40'!E55+'Zone 41'!E55+'Zone 42'!E55+'Zone 43'!E55</f>
        <v>0</v>
      </c>
      <c r="F55" s="8">
        <f>'Zone 37'!F55+'Zone 38'!F55+'Zone 39'!F55+'Zone 40'!F55+'Zone 41'!F55+'Zone 42'!F55+'Zone 43'!F55</f>
        <v>0</v>
      </c>
      <c r="G55" s="8">
        <f>'Zone 37'!G55+'Zone 38'!G55+'Zone 39'!G55+'Zone 40'!G55+'Zone 41'!G55+'Zone 42'!G55+'Zone 43'!G55</f>
        <v>0</v>
      </c>
      <c r="H55" s="8">
        <f>'Zone 37'!H55+'Zone 38'!H55+'Zone 39'!H55+'Zone 40'!H55+'Zone 41'!H55+'Zone 42'!H55+'Zone 43'!H55</f>
        <v>0</v>
      </c>
      <c r="I55" s="8">
        <f>'Zone 37'!I55+'Zone 38'!I55+'Zone 39'!I55+'Zone 40'!I55+'Zone 41'!I55+'Zone 42'!I55+'Zone 43'!I55</f>
        <v>0</v>
      </c>
      <c r="J55" s="8">
        <f>'Zone 37'!J55+'Zone 38'!J55+'Zone 39'!J55+'Zone 40'!J55+'Zone 41'!J55+'Zone 42'!J55+'Zone 43'!J55</f>
        <v>0</v>
      </c>
      <c r="K55" s="8">
        <f>'Zone 37'!K55+'Zone 38'!K55+'Zone 39'!K55+'Zone 40'!K55+'Zone 41'!K55+'Zone 42'!K55+'Zone 43'!K55</f>
        <v>0</v>
      </c>
      <c r="L55" s="8">
        <f>'Zone 37'!L55+'Zone 38'!L55+'Zone 39'!L55+'Zone 40'!L55+'Zone 41'!L55+'Zone 42'!L55+'Zone 43'!L55</f>
        <v>0</v>
      </c>
      <c r="M55" s="8">
        <f>'Zone 37'!M55+'Zone 38'!M55+'Zone 39'!M55+'Zone 40'!M55+'Zone 41'!M55+'Zone 42'!M55+'Zone 43'!M55</f>
        <v>0</v>
      </c>
      <c r="N55" s="8">
        <f>'Zone 37'!N55+'Zone 38'!N55+'Zone 39'!N55+'Zone 40'!N55+'Zone 41'!N55+'Zone 42'!N55+'Zone 43'!N55</f>
        <v>0</v>
      </c>
      <c r="O55" s="8">
        <f>'Zone 37'!O55+'Zone 38'!O55+'Zone 39'!O55+'Zone 40'!O55+'Zone 41'!O55+'Zone 42'!O55+'Zone 43'!O55</f>
        <v>0</v>
      </c>
      <c r="P55" s="8">
        <f>'Zone 37'!P55+'Zone 38'!P55+'Zone 39'!P55+'Zone 40'!P55+'Zone 41'!P55+'Zone 42'!P55+'Zone 43'!P55</f>
        <v>0</v>
      </c>
    </row>
    <row r="56" spans="1:16" ht="12.75">
      <c r="A56" s="7">
        <v>52</v>
      </c>
      <c r="B56" s="7" t="s">
        <v>118</v>
      </c>
      <c r="C56" s="8">
        <f>'Zone 37'!C56+'Zone 38'!C56+'Zone 39'!C56+'Zone 40'!C56+'Zone 41'!C56+'Zone 42'!C56+'Zone 43'!C56</f>
        <v>0</v>
      </c>
      <c r="D56" s="8">
        <f>'Zone 37'!D56+'Zone 38'!D56+'Zone 39'!D56+'Zone 40'!D56+'Zone 41'!D56+'Zone 42'!D56+'Zone 43'!D56</f>
        <v>0</v>
      </c>
      <c r="E56" s="8">
        <f>'Zone 37'!E56+'Zone 38'!E56+'Zone 39'!E56+'Zone 40'!E56+'Zone 41'!E56+'Zone 42'!E56+'Zone 43'!E56</f>
        <v>0</v>
      </c>
      <c r="F56" s="8">
        <f>'Zone 37'!F56+'Zone 38'!F56+'Zone 39'!F56+'Zone 40'!F56+'Zone 41'!F56+'Zone 42'!F56+'Zone 43'!F56</f>
        <v>0</v>
      </c>
      <c r="G56" s="8">
        <f>'Zone 37'!G56+'Zone 38'!G56+'Zone 39'!G56+'Zone 40'!G56+'Zone 41'!G56+'Zone 42'!G56+'Zone 43'!G56</f>
        <v>0</v>
      </c>
      <c r="H56" s="8">
        <f>'Zone 37'!H56+'Zone 38'!H56+'Zone 39'!H56+'Zone 40'!H56+'Zone 41'!H56+'Zone 42'!H56+'Zone 43'!H56</f>
        <v>0</v>
      </c>
      <c r="I56" s="8">
        <f>'Zone 37'!I56+'Zone 38'!I56+'Zone 39'!I56+'Zone 40'!I56+'Zone 41'!I56+'Zone 42'!I56+'Zone 43'!I56</f>
        <v>0</v>
      </c>
      <c r="J56" s="8">
        <f>'Zone 37'!J56+'Zone 38'!J56+'Zone 39'!J56+'Zone 40'!J56+'Zone 41'!J56+'Zone 42'!J56+'Zone 43'!J56</f>
        <v>0</v>
      </c>
      <c r="K56" s="8">
        <f>'Zone 37'!K56+'Zone 38'!K56+'Zone 39'!K56+'Zone 40'!K56+'Zone 41'!K56+'Zone 42'!K56+'Zone 43'!K56</f>
        <v>0</v>
      </c>
      <c r="L56" s="8">
        <f>'Zone 37'!L56+'Zone 38'!L56+'Zone 39'!L56+'Zone 40'!L56+'Zone 41'!L56+'Zone 42'!L56+'Zone 43'!L56</f>
        <v>0</v>
      </c>
      <c r="M56" s="8">
        <f>'Zone 37'!M56+'Zone 38'!M56+'Zone 39'!M56+'Zone 40'!M56+'Zone 41'!M56+'Zone 42'!M56+'Zone 43'!M56</f>
        <v>0</v>
      </c>
      <c r="N56" s="8">
        <f>'Zone 37'!N56+'Zone 38'!N56+'Zone 39'!N56+'Zone 40'!N56+'Zone 41'!N56+'Zone 42'!N56+'Zone 43'!N56</f>
        <v>0</v>
      </c>
      <c r="O56" s="8">
        <f>'Zone 37'!O56+'Zone 38'!O56+'Zone 39'!O56+'Zone 40'!O56+'Zone 41'!O56+'Zone 42'!O56+'Zone 43'!O56</f>
        <v>0</v>
      </c>
      <c r="P56" s="8">
        <f>'Zone 37'!P56+'Zone 38'!P56+'Zone 39'!P56+'Zone 40'!P56+'Zone 41'!P56+'Zone 42'!P56+'Zone 43'!P56</f>
        <v>0</v>
      </c>
    </row>
    <row r="57" spans="1:16" ht="12.75">
      <c r="A57" s="7"/>
      <c r="B57" s="7" t="s">
        <v>18</v>
      </c>
      <c r="C57" s="7">
        <f aca="true" t="shared" si="0" ref="C57:P57">SUM(C5:C56)</f>
        <v>50</v>
      </c>
      <c r="D57" s="7">
        <f t="shared" si="0"/>
        <v>0</v>
      </c>
      <c r="E57" s="7">
        <f t="shared" si="0"/>
        <v>17</v>
      </c>
      <c r="F57" s="7">
        <f t="shared" si="0"/>
        <v>1</v>
      </c>
      <c r="G57" s="7">
        <f t="shared" si="0"/>
        <v>5</v>
      </c>
      <c r="H57" s="7">
        <f t="shared" si="0"/>
        <v>4</v>
      </c>
      <c r="I57" s="7">
        <f t="shared" si="0"/>
        <v>74</v>
      </c>
      <c r="J57" s="7">
        <f t="shared" si="0"/>
        <v>2</v>
      </c>
      <c r="K57" s="7">
        <f t="shared" si="0"/>
        <v>2</v>
      </c>
      <c r="L57" s="7">
        <f t="shared" si="0"/>
        <v>0</v>
      </c>
      <c r="M57" s="7">
        <f t="shared" si="0"/>
        <v>56</v>
      </c>
      <c r="N57" s="7">
        <f t="shared" si="0"/>
        <v>2</v>
      </c>
      <c r="O57" s="7">
        <f t="shared" si="0"/>
        <v>5</v>
      </c>
      <c r="P57" s="7">
        <f t="shared" si="0"/>
        <v>1</v>
      </c>
    </row>
  </sheetData>
  <mergeCells count="1">
    <mergeCell ref="O2:P2"/>
  </mergeCells>
  <printOptions/>
  <pageMargins left="0.75" right="0.75" top="1" bottom="1" header="0.5" footer="0.5"/>
  <pageSetup horizontalDpi="300" verticalDpi="300" orientation="portrait" scale="60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33">
      <selection activeCell="C5" sqref="C5"/>
    </sheetView>
  </sheetViews>
  <sheetFormatPr defaultColWidth="9.140625" defaultRowHeight="12.75"/>
  <cols>
    <col min="2" max="2" width="11.28125" style="0" customWidth="1"/>
  </cols>
  <sheetData>
    <row r="1" ht="12.75">
      <c r="A1" t="s">
        <v>119</v>
      </c>
    </row>
    <row r="2" spans="15:16" ht="12.75">
      <c r="O2" s="26" t="s">
        <v>2</v>
      </c>
      <c r="P2" s="26"/>
    </row>
    <row r="3" spans="1:16" ht="12.75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7" t="s">
        <v>10</v>
      </c>
      <c r="P3" s="7" t="s">
        <v>11</v>
      </c>
    </row>
    <row r="4" spans="1:16" ht="12.7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7"/>
      <c r="P4" s="7"/>
    </row>
    <row r="5" spans="1:16" ht="12.75">
      <c r="A5" s="7">
        <v>1</v>
      </c>
      <c r="B5" s="7" t="s">
        <v>67</v>
      </c>
      <c r="C5" s="8">
        <f>'Gulf Total'!C5+'S Atl Total'!C5+'N Atl Total'!C5+'US Caribbean'!C5</f>
        <v>11</v>
      </c>
      <c r="D5" s="8">
        <f>'Gulf Total'!D5+'S Atl Total'!D5+'N Atl Total'!D5+'US Caribbean'!D5</f>
        <v>8</v>
      </c>
      <c r="E5" s="8">
        <f>'Gulf Total'!E5+'S Atl Total'!E5+'N Atl Total'!E5+'US Caribbean'!E5</f>
        <v>1</v>
      </c>
      <c r="F5" s="8">
        <f>'Gulf Total'!F5+'S Atl Total'!F5+'N Atl Total'!F5+'US Caribbean'!F5</f>
        <v>0</v>
      </c>
      <c r="G5" s="8">
        <f>'Gulf Total'!G5+'S Atl Total'!G5+'N Atl Total'!G5+'US Caribbean'!G5</f>
        <v>3</v>
      </c>
      <c r="H5" s="8">
        <f>'Gulf Total'!H5+'S Atl Total'!H5+'N Atl Total'!H5+'US Caribbean'!H5</f>
        <v>1</v>
      </c>
      <c r="I5" s="8">
        <f>'Gulf Total'!I5+'S Atl Total'!I5+'N Atl Total'!I5+'US Caribbean'!I5</f>
        <v>7</v>
      </c>
      <c r="J5" s="8">
        <f>'Gulf Total'!J5+'S Atl Total'!J5+'N Atl Total'!J5+'US Caribbean'!J5</f>
        <v>9</v>
      </c>
      <c r="K5" s="8">
        <f>'Gulf Total'!K5+'S Atl Total'!K5+'N Atl Total'!K5+'US Caribbean'!K5</f>
        <v>1</v>
      </c>
      <c r="L5" s="8">
        <f>'Gulf Total'!L5+'S Atl Total'!L5+'N Atl Total'!L5+'US Caribbean'!L5</f>
        <v>0</v>
      </c>
      <c r="M5" s="8">
        <f>'Gulf Total'!M5+'S Atl Total'!M5+'N Atl Total'!M5+'US Caribbean'!M5</f>
        <v>0</v>
      </c>
      <c r="N5" s="8">
        <f>'Gulf Total'!N5+'S Atl Total'!N5+'N Atl Total'!N5+'US Caribbean'!N5</f>
        <v>2</v>
      </c>
      <c r="O5" s="8">
        <f>'Gulf Total'!O5+'S Atl Total'!O5+'N Atl Total'!O5+'US Caribbean'!O5</f>
        <v>0</v>
      </c>
      <c r="P5" s="8">
        <f>'Gulf Total'!P5+'S Atl Total'!P5+'N Atl Total'!P5+'US Caribbean'!P5</f>
        <v>0</v>
      </c>
    </row>
    <row r="6" spans="1:16" ht="12.75">
      <c r="A6" s="7">
        <v>2</v>
      </c>
      <c r="B6" s="7" t="s">
        <v>68</v>
      </c>
      <c r="C6" s="8">
        <f>'Gulf Total'!C6+'S Atl Total'!C6+'N Atl Total'!C6+'US Caribbean'!C6</f>
        <v>14</v>
      </c>
      <c r="D6" s="8">
        <f>'Gulf Total'!D6+'S Atl Total'!D6+'N Atl Total'!D6+'US Caribbean'!D6</f>
        <v>8</v>
      </c>
      <c r="E6" s="8">
        <f>'Gulf Total'!E6+'S Atl Total'!E6+'N Atl Total'!E6+'US Caribbean'!E6</f>
        <v>1</v>
      </c>
      <c r="F6" s="8">
        <f>'Gulf Total'!F6+'S Atl Total'!F6+'N Atl Total'!F6+'US Caribbean'!F6</f>
        <v>1</v>
      </c>
      <c r="G6" s="8">
        <f>'Gulf Total'!G6+'S Atl Total'!G6+'N Atl Total'!G6+'US Caribbean'!G6</f>
        <v>0</v>
      </c>
      <c r="H6" s="8">
        <f>'Gulf Total'!H6+'S Atl Total'!H6+'N Atl Total'!H6+'US Caribbean'!H6</f>
        <v>1</v>
      </c>
      <c r="I6" s="8">
        <f>'Gulf Total'!I6+'S Atl Total'!I6+'N Atl Total'!I6+'US Caribbean'!I6</f>
        <v>1</v>
      </c>
      <c r="J6" s="8">
        <f>'Gulf Total'!J6+'S Atl Total'!J6+'N Atl Total'!J6+'US Caribbean'!J6</f>
        <v>4</v>
      </c>
      <c r="K6" s="8">
        <f>'Gulf Total'!K6+'S Atl Total'!K6+'N Atl Total'!K6+'US Caribbean'!K6</f>
        <v>0</v>
      </c>
      <c r="L6" s="8">
        <f>'Gulf Total'!L6+'S Atl Total'!L6+'N Atl Total'!L6+'US Caribbean'!L6</f>
        <v>0</v>
      </c>
      <c r="M6" s="8">
        <f>'Gulf Total'!M6+'S Atl Total'!M6+'N Atl Total'!M6+'US Caribbean'!M6</f>
        <v>0</v>
      </c>
      <c r="N6" s="8">
        <f>'Gulf Total'!N6+'S Atl Total'!N6+'N Atl Total'!N6+'US Caribbean'!N6</f>
        <v>0</v>
      </c>
      <c r="O6" s="8">
        <f>'Gulf Total'!O6+'S Atl Total'!O6+'N Atl Total'!O6+'US Caribbean'!O6</f>
        <v>1</v>
      </c>
      <c r="P6" s="8">
        <f>'Gulf Total'!P6+'S Atl Total'!P6+'N Atl Total'!P6+'US Caribbean'!P6</f>
        <v>0</v>
      </c>
    </row>
    <row r="7" spans="1:16" ht="12.75">
      <c r="A7" s="7">
        <v>3</v>
      </c>
      <c r="B7" s="7" t="s">
        <v>69</v>
      </c>
      <c r="C7" s="8">
        <f>'Gulf Total'!C7+'S Atl Total'!C7+'N Atl Total'!C7+'US Caribbean'!C7</f>
        <v>15</v>
      </c>
      <c r="D7" s="8">
        <f>'Gulf Total'!D7+'S Atl Total'!D7+'N Atl Total'!D7+'US Caribbean'!D7</f>
        <v>7</v>
      </c>
      <c r="E7" s="8">
        <f>'Gulf Total'!E7+'S Atl Total'!E7+'N Atl Total'!E7+'US Caribbean'!E7</f>
        <v>0</v>
      </c>
      <c r="F7" s="8">
        <f>'Gulf Total'!F7+'S Atl Total'!F7+'N Atl Total'!F7+'US Caribbean'!F7</f>
        <v>0</v>
      </c>
      <c r="G7" s="8">
        <f>'Gulf Total'!G7+'S Atl Total'!G7+'N Atl Total'!G7+'US Caribbean'!G7</f>
        <v>0</v>
      </c>
      <c r="H7" s="8">
        <f>'Gulf Total'!H7+'S Atl Total'!H7+'N Atl Total'!H7+'US Caribbean'!H7</f>
        <v>0</v>
      </c>
      <c r="I7" s="8">
        <f>'Gulf Total'!I7+'S Atl Total'!I7+'N Atl Total'!I7+'US Caribbean'!I7</f>
        <v>3</v>
      </c>
      <c r="J7" s="8">
        <f>'Gulf Total'!J7+'S Atl Total'!J7+'N Atl Total'!J7+'US Caribbean'!J7</f>
        <v>4</v>
      </c>
      <c r="K7" s="8">
        <f>'Gulf Total'!K7+'S Atl Total'!K7+'N Atl Total'!K7+'US Caribbean'!K7</f>
        <v>0</v>
      </c>
      <c r="L7" s="8">
        <f>'Gulf Total'!L7+'S Atl Total'!L7+'N Atl Total'!L7+'US Caribbean'!L7</f>
        <v>0</v>
      </c>
      <c r="M7" s="8">
        <f>'Gulf Total'!M7+'S Atl Total'!M7+'N Atl Total'!M7+'US Caribbean'!M7</f>
        <v>0</v>
      </c>
      <c r="N7" s="8">
        <f>'Gulf Total'!N7+'S Atl Total'!N7+'N Atl Total'!N7+'US Caribbean'!N7</f>
        <v>0</v>
      </c>
      <c r="O7" s="8">
        <f>'Gulf Total'!O7+'S Atl Total'!O7+'N Atl Total'!O7+'US Caribbean'!O7</f>
        <v>1</v>
      </c>
      <c r="P7" s="8">
        <f>'Gulf Total'!P7+'S Atl Total'!P7+'N Atl Total'!P7+'US Caribbean'!P7</f>
        <v>0</v>
      </c>
    </row>
    <row r="8" spans="1:16" ht="12.75">
      <c r="A8" s="7">
        <v>4</v>
      </c>
      <c r="B8" s="7" t="s">
        <v>70</v>
      </c>
      <c r="C8" s="8">
        <f>'Gulf Total'!C8+'S Atl Total'!C8+'N Atl Total'!C8+'US Caribbean'!C8</f>
        <v>5</v>
      </c>
      <c r="D8" s="8">
        <f>'Gulf Total'!D8+'S Atl Total'!D8+'N Atl Total'!D8+'US Caribbean'!D8</f>
        <v>2</v>
      </c>
      <c r="E8" s="8">
        <f>'Gulf Total'!E8+'S Atl Total'!E8+'N Atl Total'!E8+'US Caribbean'!E8</f>
        <v>0</v>
      </c>
      <c r="F8" s="8">
        <f>'Gulf Total'!F8+'S Atl Total'!F8+'N Atl Total'!F8+'US Caribbean'!F8</f>
        <v>0</v>
      </c>
      <c r="G8" s="8">
        <f>'Gulf Total'!G8+'S Atl Total'!G8+'N Atl Total'!G8+'US Caribbean'!G8</f>
        <v>1</v>
      </c>
      <c r="H8" s="8">
        <f>'Gulf Total'!H8+'S Atl Total'!H8+'N Atl Total'!H8+'US Caribbean'!H8</f>
        <v>0</v>
      </c>
      <c r="I8" s="8">
        <f>'Gulf Total'!I8+'S Atl Total'!I8+'N Atl Total'!I8+'US Caribbean'!I8</f>
        <v>5</v>
      </c>
      <c r="J8" s="8">
        <f>'Gulf Total'!J8+'S Atl Total'!J8+'N Atl Total'!J8+'US Caribbean'!J8</f>
        <v>4</v>
      </c>
      <c r="K8" s="8">
        <f>'Gulf Total'!K8+'S Atl Total'!K8+'N Atl Total'!K8+'US Caribbean'!K8</f>
        <v>0</v>
      </c>
      <c r="L8" s="8">
        <f>'Gulf Total'!L8+'S Atl Total'!L8+'N Atl Total'!L8+'US Caribbean'!L8</f>
        <v>0</v>
      </c>
      <c r="M8" s="8">
        <f>'Gulf Total'!M8+'S Atl Total'!M8+'N Atl Total'!M8+'US Caribbean'!M8</f>
        <v>0</v>
      </c>
      <c r="N8" s="8">
        <f>'Gulf Total'!N8+'S Atl Total'!N8+'N Atl Total'!N8+'US Caribbean'!N8</f>
        <v>0</v>
      </c>
      <c r="O8" s="8">
        <f>'Gulf Total'!O8+'S Atl Total'!O8+'N Atl Total'!O8+'US Caribbean'!O8</f>
        <v>0</v>
      </c>
      <c r="P8" s="8">
        <f>'Gulf Total'!P8+'S Atl Total'!P8+'N Atl Total'!P8+'US Caribbean'!P8</f>
        <v>0</v>
      </c>
    </row>
    <row r="9" spans="1:16" ht="12.75">
      <c r="A9" s="7">
        <v>5</v>
      </c>
      <c r="B9" s="7" t="s">
        <v>71</v>
      </c>
      <c r="C9" s="8">
        <f>'Gulf Total'!C9+'S Atl Total'!C9+'N Atl Total'!C9+'US Caribbean'!C9</f>
        <v>7</v>
      </c>
      <c r="D9" s="8">
        <f>'Gulf Total'!D9+'S Atl Total'!D9+'N Atl Total'!D9+'US Caribbean'!D9</f>
        <v>6</v>
      </c>
      <c r="E9" s="8">
        <f>'Gulf Total'!E9+'S Atl Total'!E9+'N Atl Total'!E9+'US Caribbean'!E9</f>
        <v>1</v>
      </c>
      <c r="F9" s="8">
        <f>'Gulf Total'!F9+'S Atl Total'!F9+'N Atl Total'!F9+'US Caribbean'!F9</f>
        <v>0</v>
      </c>
      <c r="G9" s="8">
        <f>'Gulf Total'!G9+'S Atl Total'!G9+'N Atl Total'!G9+'US Caribbean'!G9</f>
        <v>0</v>
      </c>
      <c r="H9" s="8">
        <f>'Gulf Total'!H9+'S Atl Total'!H9+'N Atl Total'!H9+'US Caribbean'!H9</f>
        <v>0</v>
      </c>
      <c r="I9" s="8">
        <f>'Gulf Total'!I9+'S Atl Total'!I9+'N Atl Total'!I9+'US Caribbean'!I9</f>
        <v>1</v>
      </c>
      <c r="J9" s="8">
        <f>'Gulf Total'!J9+'S Atl Total'!J9+'N Atl Total'!J9+'US Caribbean'!J9</f>
        <v>2</v>
      </c>
      <c r="K9" s="8">
        <f>'Gulf Total'!K9+'S Atl Total'!K9+'N Atl Total'!K9+'US Caribbean'!K9</f>
        <v>0</v>
      </c>
      <c r="L9" s="8">
        <f>'Gulf Total'!L9+'S Atl Total'!L9+'N Atl Total'!L9+'US Caribbean'!L9</f>
        <v>0</v>
      </c>
      <c r="M9" s="8">
        <f>'Gulf Total'!M9+'S Atl Total'!M9+'N Atl Total'!M9+'US Caribbean'!M9</f>
        <v>0</v>
      </c>
      <c r="N9" s="8">
        <f>'Gulf Total'!N9+'S Atl Total'!N9+'N Atl Total'!N9+'US Caribbean'!N9</f>
        <v>1</v>
      </c>
      <c r="O9" s="8">
        <f>'Gulf Total'!O9+'S Atl Total'!O9+'N Atl Total'!O9+'US Caribbean'!O9</f>
        <v>1</v>
      </c>
      <c r="P9" s="8">
        <f>'Gulf Total'!P9+'S Atl Total'!P9+'N Atl Total'!P9+'US Caribbean'!P9</f>
        <v>0</v>
      </c>
    </row>
    <row r="10" spans="1:16" ht="12.75">
      <c r="A10" s="7">
        <v>6</v>
      </c>
      <c r="B10" s="7" t="s">
        <v>72</v>
      </c>
      <c r="C10" s="8">
        <f>'Gulf Total'!C10+'S Atl Total'!C10+'N Atl Total'!C10+'US Caribbean'!C10</f>
        <v>9</v>
      </c>
      <c r="D10" s="8">
        <f>'Gulf Total'!D10+'S Atl Total'!D10+'N Atl Total'!D10+'US Caribbean'!D10</f>
        <v>7</v>
      </c>
      <c r="E10" s="8">
        <f>'Gulf Total'!E10+'S Atl Total'!E10+'N Atl Total'!E10+'US Caribbean'!E10</f>
        <v>0</v>
      </c>
      <c r="F10" s="8">
        <f>'Gulf Total'!F10+'S Atl Total'!F10+'N Atl Total'!F10+'US Caribbean'!F10</f>
        <v>0</v>
      </c>
      <c r="G10" s="8">
        <f>'Gulf Total'!G10+'S Atl Total'!G10+'N Atl Total'!G10+'US Caribbean'!G10</f>
        <v>1</v>
      </c>
      <c r="H10" s="8">
        <f>'Gulf Total'!H10+'S Atl Total'!H10+'N Atl Total'!H10+'US Caribbean'!H10</f>
        <v>0</v>
      </c>
      <c r="I10" s="8">
        <f>'Gulf Total'!I10+'S Atl Total'!I10+'N Atl Total'!I10+'US Caribbean'!I10</f>
        <v>2</v>
      </c>
      <c r="J10" s="8">
        <f>'Gulf Total'!J10+'S Atl Total'!J10+'N Atl Total'!J10+'US Caribbean'!J10</f>
        <v>3</v>
      </c>
      <c r="K10" s="8">
        <f>'Gulf Total'!K10+'S Atl Total'!K10+'N Atl Total'!K10+'US Caribbean'!K10</f>
        <v>1</v>
      </c>
      <c r="L10" s="8">
        <f>'Gulf Total'!L10+'S Atl Total'!L10+'N Atl Total'!L10+'US Caribbean'!L10</f>
        <v>0</v>
      </c>
      <c r="M10" s="8">
        <f>'Gulf Total'!M10+'S Atl Total'!M10+'N Atl Total'!M10+'US Caribbean'!M10</f>
        <v>0</v>
      </c>
      <c r="N10" s="8">
        <f>'Gulf Total'!N10+'S Atl Total'!N10+'N Atl Total'!N10+'US Caribbean'!N10</f>
        <v>0</v>
      </c>
      <c r="O10" s="8">
        <f>'Gulf Total'!O10+'S Atl Total'!O10+'N Atl Total'!O10+'US Caribbean'!O10</f>
        <v>1</v>
      </c>
      <c r="P10" s="8">
        <f>'Gulf Total'!P10+'S Atl Total'!P10+'N Atl Total'!P10+'US Caribbean'!P10</f>
        <v>0</v>
      </c>
    </row>
    <row r="11" spans="1:16" ht="12.75">
      <c r="A11" s="7">
        <v>7</v>
      </c>
      <c r="B11" s="7" t="s">
        <v>73</v>
      </c>
      <c r="C11" s="8">
        <f>'Gulf Total'!C11+'S Atl Total'!C11+'N Atl Total'!C11+'US Caribbean'!C11</f>
        <v>6</v>
      </c>
      <c r="D11" s="8">
        <f>'Gulf Total'!D11+'S Atl Total'!D11+'N Atl Total'!D11+'US Caribbean'!D11</f>
        <v>5</v>
      </c>
      <c r="E11" s="8">
        <f>'Gulf Total'!E11+'S Atl Total'!E11+'N Atl Total'!E11+'US Caribbean'!E11</f>
        <v>3</v>
      </c>
      <c r="F11" s="8">
        <f>'Gulf Total'!F11+'S Atl Total'!F11+'N Atl Total'!F11+'US Caribbean'!F11</f>
        <v>0</v>
      </c>
      <c r="G11" s="8">
        <f>'Gulf Total'!G11+'S Atl Total'!G11+'N Atl Total'!G11+'US Caribbean'!G11</f>
        <v>2</v>
      </c>
      <c r="H11" s="8">
        <f>'Gulf Total'!H11+'S Atl Total'!H11+'N Atl Total'!H11+'US Caribbean'!H11</f>
        <v>0</v>
      </c>
      <c r="I11" s="8">
        <f>'Gulf Total'!I11+'S Atl Total'!I11+'N Atl Total'!I11+'US Caribbean'!I11</f>
        <v>2</v>
      </c>
      <c r="J11" s="8">
        <f>'Gulf Total'!J11+'S Atl Total'!J11+'N Atl Total'!J11+'US Caribbean'!J11</f>
        <v>4</v>
      </c>
      <c r="K11" s="8">
        <f>'Gulf Total'!K11+'S Atl Total'!K11+'N Atl Total'!K11+'US Caribbean'!K11</f>
        <v>0</v>
      </c>
      <c r="L11" s="8">
        <f>'Gulf Total'!L11+'S Atl Total'!L11+'N Atl Total'!L11+'US Caribbean'!L11</f>
        <v>0</v>
      </c>
      <c r="M11" s="8">
        <f>'Gulf Total'!M11+'S Atl Total'!M11+'N Atl Total'!M11+'US Caribbean'!M11</f>
        <v>0</v>
      </c>
      <c r="N11" s="8">
        <f>'Gulf Total'!N11+'S Atl Total'!N11+'N Atl Total'!N11+'US Caribbean'!N11</f>
        <v>1</v>
      </c>
      <c r="O11" s="8">
        <f>'Gulf Total'!O11+'S Atl Total'!O11+'N Atl Total'!O11+'US Caribbean'!O11</f>
        <v>3</v>
      </c>
      <c r="P11" s="8">
        <f>'Gulf Total'!P11+'S Atl Total'!P11+'N Atl Total'!P11+'US Caribbean'!P11</f>
        <v>0</v>
      </c>
    </row>
    <row r="12" spans="1:16" ht="12.75">
      <c r="A12" s="7">
        <v>8</v>
      </c>
      <c r="B12" s="7" t="s">
        <v>74</v>
      </c>
      <c r="C12" s="8">
        <f>'Gulf Total'!C12+'S Atl Total'!C12+'N Atl Total'!C12+'US Caribbean'!C12</f>
        <v>10</v>
      </c>
      <c r="D12" s="8">
        <f>'Gulf Total'!D12+'S Atl Total'!D12+'N Atl Total'!D12+'US Caribbean'!D12</f>
        <v>1</v>
      </c>
      <c r="E12" s="8">
        <f>'Gulf Total'!E12+'S Atl Total'!E12+'N Atl Total'!E12+'US Caribbean'!E12</f>
        <v>1</v>
      </c>
      <c r="F12" s="8">
        <f>'Gulf Total'!F12+'S Atl Total'!F12+'N Atl Total'!F12+'US Caribbean'!F12</f>
        <v>2</v>
      </c>
      <c r="G12" s="8">
        <f>'Gulf Total'!G12+'S Atl Total'!G12+'N Atl Total'!G12+'US Caribbean'!G12</f>
        <v>2</v>
      </c>
      <c r="H12" s="8">
        <f>'Gulf Total'!H12+'S Atl Total'!H12+'N Atl Total'!H12+'US Caribbean'!H12</f>
        <v>0</v>
      </c>
      <c r="I12" s="8">
        <f>'Gulf Total'!I12+'S Atl Total'!I12+'N Atl Total'!I12+'US Caribbean'!I12</f>
        <v>1</v>
      </c>
      <c r="J12" s="8">
        <f>'Gulf Total'!J12+'S Atl Total'!J12+'N Atl Total'!J12+'US Caribbean'!J12</f>
        <v>2</v>
      </c>
      <c r="K12" s="8">
        <f>'Gulf Total'!K12+'S Atl Total'!K12+'N Atl Total'!K12+'US Caribbean'!K12</f>
        <v>0</v>
      </c>
      <c r="L12" s="8">
        <f>'Gulf Total'!L12+'S Atl Total'!L12+'N Atl Total'!L12+'US Caribbean'!L12</f>
        <v>0</v>
      </c>
      <c r="M12" s="8">
        <f>'Gulf Total'!M12+'S Atl Total'!M12+'N Atl Total'!M12+'US Caribbean'!M12</f>
        <v>0</v>
      </c>
      <c r="N12" s="8">
        <f>'Gulf Total'!N12+'S Atl Total'!N12+'N Atl Total'!N12+'US Caribbean'!N12</f>
        <v>0</v>
      </c>
      <c r="O12" s="8">
        <f>'Gulf Total'!O12+'S Atl Total'!O12+'N Atl Total'!O12+'US Caribbean'!O12</f>
        <v>2</v>
      </c>
      <c r="P12" s="8">
        <f>'Gulf Total'!P12+'S Atl Total'!P12+'N Atl Total'!P12+'US Caribbean'!P12</f>
        <v>0</v>
      </c>
    </row>
    <row r="13" spans="1:16" ht="12.75">
      <c r="A13" s="7">
        <v>9</v>
      </c>
      <c r="B13" s="7" t="s">
        <v>75</v>
      </c>
      <c r="C13" s="8">
        <f>'Gulf Total'!C13+'S Atl Total'!C13+'N Atl Total'!C13+'US Caribbean'!C13</f>
        <v>11</v>
      </c>
      <c r="D13" s="8">
        <f>'Gulf Total'!D13+'S Atl Total'!D13+'N Atl Total'!D13+'US Caribbean'!D13</f>
        <v>5</v>
      </c>
      <c r="E13" s="8">
        <f>'Gulf Total'!E13+'S Atl Total'!E13+'N Atl Total'!E13+'US Caribbean'!E13</f>
        <v>0</v>
      </c>
      <c r="F13" s="8">
        <f>'Gulf Total'!F13+'S Atl Total'!F13+'N Atl Total'!F13+'US Caribbean'!F13</f>
        <v>2</v>
      </c>
      <c r="G13" s="8">
        <f>'Gulf Total'!G13+'S Atl Total'!G13+'N Atl Total'!G13+'US Caribbean'!G13</f>
        <v>3</v>
      </c>
      <c r="H13" s="8">
        <f>'Gulf Total'!H13+'S Atl Total'!H13+'N Atl Total'!H13+'US Caribbean'!H13</f>
        <v>0</v>
      </c>
      <c r="I13" s="8">
        <f>'Gulf Total'!I13+'S Atl Total'!I13+'N Atl Total'!I13+'US Caribbean'!I13</f>
        <v>0</v>
      </c>
      <c r="J13" s="8">
        <f>'Gulf Total'!J13+'S Atl Total'!J13+'N Atl Total'!J13+'US Caribbean'!J13</f>
        <v>5</v>
      </c>
      <c r="K13" s="8">
        <f>'Gulf Total'!K13+'S Atl Total'!K13+'N Atl Total'!K13+'US Caribbean'!K13</f>
        <v>0</v>
      </c>
      <c r="L13" s="8">
        <f>'Gulf Total'!L13+'S Atl Total'!L13+'N Atl Total'!L13+'US Caribbean'!L13</f>
        <v>0</v>
      </c>
      <c r="M13" s="8">
        <f>'Gulf Total'!M13+'S Atl Total'!M13+'N Atl Total'!M13+'US Caribbean'!M13</f>
        <v>1</v>
      </c>
      <c r="N13" s="8">
        <f>'Gulf Total'!N13+'S Atl Total'!N13+'N Atl Total'!N13+'US Caribbean'!N13</f>
        <v>0</v>
      </c>
      <c r="O13" s="8">
        <f>'Gulf Total'!O13+'S Atl Total'!O13+'N Atl Total'!O13+'US Caribbean'!O13</f>
        <v>2</v>
      </c>
      <c r="P13" s="8">
        <f>'Gulf Total'!P13+'S Atl Total'!P13+'N Atl Total'!P13+'US Caribbean'!P13</f>
        <v>0</v>
      </c>
    </row>
    <row r="14" spans="1:16" ht="12.75">
      <c r="A14" s="7">
        <v>10</v>
      </c>
      <c r="B14" s="7" t="s">
        <v>76</v>
      </c>
      <c r="C14" s="8">
        <f>'Gulf Total'!C14+'S Atl Total'!C14+'N Atl Total'!C14+'US Caribbean'!C14</f>
        <v>10</v>
      </c>
      <c r="D14" s="8">
        <f>'Gulf Total'!D14+'S Atl Total'!D14+'N Atl Total'!D14+'US Caribbean'!D14</f>
        <v>3</v>
      </c>
      <c r="E14" s="8">
        <f>'Gulf Total'!E14+'S Atl Total'!E14+'N Atl Total'!E14+'US Caribbean'!E14</f>
        <v>1</v>
      </c>
      <c r="F14" s="8">
        <f>'Gulf Total'!F14+'S Atl Total'!F14+'N Atl Total'!F14+'US Caribbean'!F14</f>
        <v>0</v>
      </c>
      <c r="G14" s="8">
        <f>'Gulf Total'!G14+'S Atl Total'!G14+'N Atl Total'!G14+'US Caribbean'!G14</f>
        <v>1</v>
      </c>
      <c r="H14" s="8">
        <f>'Gulf Total'!H14+'S Atl Total'!H14+'N Atl Total'!H14+'US Caribbean'!H14</f>
        <v>2</v>
      </c>
      <c r="I14" s="8">
        <f>'Gulf Total'!I14+'S Atl Total'!I14+'N Atl Total'!I14+'US Caribbean'!I14</f>
        <v>2</v>
      </c>
      <c r="J14" s="8">
        <f>'Gulf Total'!J14+'S Atl Total'!J14+'N Atl Total'!J14+'US Caribbean'!J14</f>
        <v>6</v>
      </c>
      <c r="K14" s="8">
        <f>'Gulf Total'!K14+'S Atl Total'!K14+'N Atl Total'!K14+'US Caribbean'!K14</f>
        <v>0</v>
      </c>
      <c r="L14" s="8">
        <f>'Gulf Total'!L14+'S Atl Total'!L14+'N Atl Total'!L14+'US Caribbean'!L14</f>
        <v>0</v>
      </c>
      <c r="M14" s="8">
        <f>'Gulf Total'!M14+'S Atl Total'!M14+'N Atl Total'!M14+'US Caribbean'!M14</f>
        <v>0</v>
      </c>
      <c r="N14" s="8">
        <f>'Gulf Total'!N14+'S Atl Total'!N14+'N Atl Total'!N14+'US Caribbean'!N14</f>
        <v>1</v>
      </c>
      <c r="O14" s="8">
        <f>'Gulf Total'!O14+'S Atl Total'!O14+'N Atl Total'!O14+'US Caribbean'!O14</f>
        <v>2</v>
      </c>
      <c r="P14" s="8">
        <f>'Gulf Total'!P14+'S Atl Total'!P14+'N Atl Total'!P14+'US Caribbean'!P14</f>
        <v>0</v>
      </c>
    </row>
    <row r="15" spans="1:16" ht="12.75">
      <c r="A15" s="7">
        <v>11</v>
      </c>
      <c r="B15" s="7" t="s">
        <v>77</v>
      </c>
      <c r="C15" s="8">
        <f>'Gulf Total'!C15+'S Atl Total'!C15+'N Atl Total'!C15+'US Caribbean'!C15</f>
        <v>8</v>
      </c>
      <c r="D15" s="8">
        <f>'Gulf Total'!D15+'S Atl Total'!D15+'N Atl Total'!D15+'US Caribbean'!D15</f>
        <v>6</v>
      </c>
      <c r="E15" s="8">
        <f>'Gulf Total'!E15+'S Atl Total'!E15+'N Atl Total'!E15+'US Caribbean'!E15</f>
        <v>0</v>
      </c>
      <c r="F15" s="8">
        <f>'Gulf Total'!F15+'S Atl Total'!F15+'N Atl Total'!F15+'US Caribbean'!F15</f>
        <v>0</v>
      </c>
      <c r="G15" s="8">
        <f>'Gulf Total'!G15+'S Atl Total'!G15+'N Atl Total'!G15+'US Caribbean'!G15</f>
        <v>1</v>
      </c>
      <c r="H15" s="8">
        <f>'Gulf Total'!H15+'S Atl Total'!H15+'N Atl Total'!H15+'US Caribbean'!H15</f>
        <v>1</v>
      </c>
      <c r="I15" s="8">
        <f>'Gulf Total'!I15+'S Atl Total'!I15+'N Atl Total'!I15+'US Caribbean'!I15</f>
        <v>1</v>
      </c>
      <c r="J15" s="8">
        <f>'Gulf Total'!J15+'S Atl Total'!J15+'N Atl Total'!J15+'US Caribbean'!J15</f>
        <v>2</v>
      </c>
      <c r="K15" s="8">
        <f>'Gulf Total'!K15+'S Atl Total'!K15+'N Atl Total'!K15+'US Caribbean'!K15</f>
        <v>0</v>
      </c>
      <c r="L15" s="8">
        <f>'Gulf Total'!L15+'S Atl Total'!L15+'N Atl Total'!L15+'US Caribbean'!L15</f>
        <v>0</v>
      </c>
      <c r="M15" s="8">
        <f>'Gulf Total'!M15+'S Atl Total'!M15+'N Atl Total'!M15+'US Caribbean'!M15</f>
        <v>0</v>
      </c>
      <c r="N15" s="8">
        <f>'Gulf Total'!N15+'S Atl Total'!N15+'N Atl Total'!N15+'US Caribbean'!N15</f>
        <v>0</v>
      </c>
      <c r="O15" s="8">
        <f>'Gulf Total'!O15+'S Atl Total'!O15+'N Atl Total'!O15+'US Caribbean'!O15</f>
        <v>0</v>
      </c>
      <c r="P15" s="8">
        <f>'Gulf Total'!P15+'S Atl Total'!P15+'N Atl Total'!P15+'US Caribbean'!P15</f>
        <v>0</v>
      </c>
    </row>
    <row r="16" spans="1:16" ht="12.75">
      <c r="A16" s="7">
        <v>12</v>
      </c>
      <c r="B16" s="7" t="s">
        <v>78</v>
      </c>
      <c r="C16" s="8">
        <f>'Gulf Total'!C16+'S Atl Total'!C16+'N Atl Total'!C16+'US Caribbean'!C16</f>
        <v>9</v>
      </c>
      <c r="D16" s="8">
        <f>'Gulf Total'!D16+'S Atl Total'!D16+'N Atl Total'!D16+'US Caribbean'!D16</f>
        <v>8</v>
      </c>
      <c r="E16" s="8">
        <f>'Gulf Total'!E16+'S Atl Total'!E16+'N Atl Total'!E16+'US Caribbean'!E16</f>
        <v>1</v>
      </c>
      <c r="F16" s="8">
        <f>'Gulf Total'!F16+'S Atl Total'!F16+'N Atl Total'!F16+'US Caribbean'!F16</f>
        <v>1</v>
      </c>
      <c r="G16" s="8">
        <f>'Gulf Total'!G16+'S Atl Total'!G16+'N Atl Total'!G16+'US Caribbean'!G16</f>
        <v>4</v>
      </c>
      <c r="H16" s="8">
        <f>'Gulf Total'!H16+'S Atl Total'!H16+'N Atl Total'!H16+'US Caribbean'!H16</f>
        <v>1</v>
      </c>
      <c r="I16" s="8">
        <f>'Gulf Total'!I16+'S Atl Total'!I16+'N Atl Total'!I16+'US Caribbean'!I16</f>
        <v>2</v>
      </c>
      <c r="J16" s="8">
        <f>'Gulf Total'!J16+'S Atl Total'!J16+'N Atl Total'!J16+'US Caribbean'!J16</f>
        <v>2</v>
      </c>
      <c r="K16" s="8">
        <f>'Gulf Total'!K16+'S Atl Total'!K16+'N Atl Total'!K16+'US Caribbean'!K16</f>
        <v>0</v>
      </c>
      <c r="L16" s="8">
        <f>'Gulf Total'!L16+'S Atl Total'!L16+'N Atl Total'!L16+'US Caribbean'!L16</f>
        <v>0</v>
      </c>
      <c r="M16" s="8">
        <f>'Gulf Total'!M16+'S Atl Total'!M16+'N Atl Total'!M16+'US Caribbean'!M16</f>
        <v>0</v>
      </c>
      <c r="N16" s="8">
        <f>'Gulf Total'!N16+'S Atl Total'!N16+'N Atl Total'!N16+'US Caribbean'!N16</f>
        <v>0</v>
      </c>
      <c r="O16" s="8">
        <f>'Gulf Total'!O16+'S Atl Total'!O16+'N Atl Total'!O16+'US Caribbean'!O16</f>
        <v>2</v>
      </c>
      <c r="P16" s="8">
        <f>'Gulf Total'!P16+'S Atl Total'!P16+'N Atl Total'!P16+'US Caribbean'!P16</f>
        <v>0</v>
      </c>
    </row>
    <row r="17" spans="1:16" ht="12.75">
      <c r="A17" s="7">
        <v>13</v>
      </c>
      <c r="B17" s="7" t="s">
        <v>79</v>
      </c>
      <c r="C17" s="8">
        <f>'Gulf Total'!C17+'S Atl Total'!C17+'N Atl Total'!C17+'US Caribbean'!C17</f>
        <v>22</v>
      </c>
      <c r="D17" s="8">
        <f>'Gulf Total'!D17+'S Atl Total'!D17+'N Atl Total'!D17+'US Caribbean'!D17</f>
        <v>2</v>
      </c>
      <c r="E17" s="8">
        <f>'Gulf Total'!E17+'S Atl Total'!E17+'N Atl Total'!E17+'US Caribbean'!E17</f>
        <v>0</v>
      </c>
      <c r="F17" s="8">
        <f>'Gulf Total'!F17+'S Atl Total'!F17+'N Atl Total'!F17+'US Caribbean'!F17</f>
        <v>2</v>
      </c>
      <c r="G17" s="8">
        <f>'Gulf Total'!G17+'S Atl Total'!G17+'N Atl Total'!G17+'US Caribbean'!G17</f>
        <v>2</v>
      </c>
      <c r="H17" s="8">
        <f>'Gulf Total'!H17+'S Atl Total'!H17+'N Atl Total'!H17+'US Caribbean'!H17</f>
        <v>0</v>
      </c>
      <c r="I17" s="8">
        <f>'Gulf Total'!I17+'S Atl Total'!I17+'N Atl Total'!I17+'US Caribbean'!I17</f>
        <v>5</v>
      </c>
      <c r="J17" s="8">
        <f>'Gulf Total'!J17+'S Atl Total'!J17+'N Atl Total'!J17+'US Caribbean'!J17</f>
        <v>2</v>
      </c>
      <c r="K17" s="8">
        <f>'Gulf Total'!K17+'S Atl Total'!K17+'N Atl Total'!K17+'US Caribbean'!K17</f>
        <v>0</v>
      </c>
      <c r="L17" s="8">
        <f>'Gulf Total'!L17+'S Atl Total'!L17+'N Atl Total'!L17+'US Caribbean'!L17</f>
        <v>0</v>
      </c>
      <c r="M17" s="8">
        <f>'Gulf Total'!M17+'S Atl Total'!M17+'N Atl Total'!M17+'US Caribbean'!M17</f>
        <v>3</v>
      </c>
      <c r="N17" s="8">
        <f>'Gulf Total'!N17+'S Atl Total'!N17+'N Atl Total'!N17+'US Caribbean'!N17</f>
        <v>0</v>
      </c>
      <c r="O17" s="8">
        <f>'Gulf Total'!O17+'S Atl Total'!O17+'N Atl Total'!O17+'US Caribbean'!O17</f>
        <v>0</v>
      </c>
      <c r="P17" s="8">
        <f>'Gulf Total'!P17+'S Atl Total'!P17+'N Atl Total'!P17+'US Caribbean'!P17</f>
        <v>0</v>
      </c>
    </row>
    <row r="18" spans="1:16" ht="12.75">
      <c r="A18" s="7">
        <v>14</v>
      </c>
      <c r="B18" s="7" t="s">
        <v>80</v>
      </c>
      <c r="C18" s="8">
        <f>'Gulf Total'!C18+'S Atl Total'!C18+'N Atl Total'!C18+'US Caribbean'!C18</f>
        <v>18</v>
      </c>
      <c r="D18" s="8">
        <f>'Gulf Total'!D18+'S Atl Total'!D18+'N Atl Total'!D18+'US Caribbean'!D18</f>
        <v>6</v>
      </c>
      <c r="E18" s="8">
        <f>'Gulf Total'!E18+'S Atl Total'!E18+'N Atl Total'!E18+'US Caribbean'!E18</f>
        <v>1</v>
      </c>
      <c r="F18" s="8">
        <f>'Gulf Total'!F18+'S Atl Total'!F18+'N Atl Total'!F18+'US Caribbean'!F18</f>
        <v>1</v>
      </c>
      <c r="G18" s="8">
        <f>'Gulf Total'!G18+'S Atl Total'!G18+'N Atl Total'!G18+'US Caribbean'!G18</f>
        <v>8</v>
      </c>
      <c r="H18" s="8">
        <f>'Gulf Total'!H18+'S Atl Total'!H18+'N Atl Total'!H18+'US Caribbean'!H18</f>
        <v>2</v>
      </c>
      <c r="I18" s="8">
        <f>'Gulf Total'!I18+'S Atl Total'!I18+'N Atl Total'!I18+'US Caribbean'!I18</f>
        <v>5</v>
      </c>
      <c r="J18" s="8">
        <f>'Gulf Total'!J18+'S Atl Total'!J18+'N Atl Total'!J18+'US Caribbean'!J18</f>
        <v>2</v>
      </c>
      <c r="K18" s="8">
        <f>'Gulf Total'!K18+'S Atl Total'!K18+'N Atl Total'!K18+'US Caribbean'!K18</f>
        <v>0</v>
      </c>
      <c r="L18" s="8">
        <f>'Gulf Total'!L18+'S Atl Total'!L18+'N Atl Total'!L18+'US Caribbean'!L18</f>
        <v>0</v>
      </c>
      <c r="M18" s="8">
        <f>'Gulf Total'!M18+'S Atl Total'!M18+'N Atl Total'!M18+'US Caribbean'!M18</f>
        <v>1</v>
      </c>
      <c r="N18" s="8">
        <f>'Gulf Total'!N18+'S Atl Total'!N18+'N Atl Total'!N18+'US Caribbean'!N18</f>
        <v>0</v>
      </c>
      <c r="O18" s="8">
        <f>'Gulf Total'!O18+'S Atl Total'!O18+'N Atl Total'!O18+'US Caribbean'!O18</f>
        <v>1</v>
      </c>
      <c r="P18" s="8">
        <f>'Gulf Total'!P18+'S Atl Total'!P18+'N Atl Total'!P18+'US Caribbean'!P18</f>
        <v>3</v>
      </c>
    </row>
    <row r="19" spans="1:16" ht="12.75">
      <c r="A19" s="7">
        <v>15</v>
      </c>
      <c r="B19" s="7" t="s">
        <v>81</v>
      </c>
      <c r="C19" s="8">
        <f>'Gulf Total'!C19+'S Atl Total'!C19+'N Atl Total'!C19+'US Caribbean'!C19</f>
        <v>19</v>
      </c>
      <c r="D19" s="8">
        <f>'Gulf Total'!D19+'S Atl Total'!D19+'N Atl Total'!D19+'US Caribbean'!D19</f>
        <v>10</v>
      </c>
      <c r="E19" s="8">
        <f>'Gulf Total'!E19+'S Atl Total'!E19+'N Atl Total'!E19+'US Caribbean'!E19</f>
        <v>0</v>
      </c>
      <c r="F19" s="8">
        <f>'Gulf Total'!F19+'S Atl Total'!F19+'N Atl Total'!F19+'US Caribbean'!F19</f>
        <v>0</v>
      </c>
      <c r="G19" s="8">
        <f>'Gulf Total'!G19+'S Atl Total'!G19+'N Atl Total'!G19+'US Caribbean'!G19</f>
        <v>5</v>
      </c>
      <c r="H19" s="8">
        <f>'Gulf Total'!H19+'S Atl Total'!H19+'N Atl Total'!H19+'US Caribbean'!H19</f>
        <v>0</v>
      </c>
      <c r="I19" s="8">
        <f>'Gulf Total'!I19+'S Atl Total'!I19+'N Atl Total'!I19+'US Caribbean'!I19</f>
        <v>5</v>
      </c>
      <c r="J19" s="8">
        <f>'Gulf Total'!J19+'S Atl Total'!J19+'N Atl Total'!J19+'US Caribbean'!J19</f>
        <v>1</v>
      </c>
      <c r="K19" s="8">
        <f>'Gulf Total'!K19+'S Atl Total'!K19+'N Atl Total'!K19+'US Caribbean'!K19</f>
        <v>0</v>
      </c>
      <c r="L19" s="8">
        <f>'Gulf Total'!L19+'S Atl Total'!L19+'N Atl Total'!L19+'US Caribbean'!L19</f>
        <v>1</v>
      </c>
      <c r="M19" s="8">
        <f>'Gulf Total'!M19+'S Atl Total'!M19+'N Atl Total'!M19+'US Caribbean'!M19</f>
        <v>1</v>
      </c>
      <c r="N19" s="8">
        <f>'Gulf Total'!N19+'S Atl Total'!N19+'N Atl Total'!N19+'US Caribbean'!N19</f>
        <v>0</v>
      </c>
      <c r="O19" s="8">
        <f>'Gulf Total'!O19+'S Atl Total'!O19+'N Atl Total'!O19+'US Caribbean'!O19</f>
        <v>1</v>
      </c>
      <c r="P19" s="8">
        <f>'Gulf Total'!P19+'S Atl Total'!P19+'N Atl Total'!P19+'US Caribbean'!P19</f>
        <v>0</v>
      </c>
    </row>
    <row r="20" spans="1:16" ht="12.75">
      <c r="A20" s="7">
        <v>16</v>
      </c>
      <c r="B20" s="7" t="s">
        <v>82</v>
      </c>
      <c r="C20" s="8">
        <f>'Gulf Total'!C20+'S Atl Total'!C20+'N Atl Total'!C20+'US Caribbean'!C20</f>
        <v>28</v>
      </c>
      <c r="D20" s="8">
        <f>'Gulf Total'!D20+'S Atl Total'!D20+'N Atl Total'!D20+'US Caribbean'!D20</f>
        <v>10</v>
      </c>
      <c r="E20" s="8">
        <f>'Gulf Total'!E20+'S Atl Total'!E20+'N Atl Total'!E20+'US Caribbean'!E20</f>
        <v>3</v>
      </c>
      <c r="F20" s="8">
        <f>'Gulf Total'!F20+'S Atl Total'!F20+'N Atl Total'!F20+'US Caribbean'!F20</f>
        <v>2</v>
      </c>
      <c r="G20" s="8">
        <f>'Gulf Total'!G20+'S Atl Total'!G20+'N Atl Total'!G20+'US Caribbean'!G20</f>
        <v>8</v>
      </c>
      <c r="H20" s="8">
        <f>'Gulf Total'!H20+'S Atl Total'!H20+'N Atl Total'!H20+'US Caribbean'!H20</f>
        <v>2</v>
      </c>
      <c r="I20" s="8">
        <f>'Gulf Total'!I20+'S Atl Total'!I20+'N Atl Total'!I20+'US Caribbean'!I20</f>
        <v>2</v>
      </c>
      <c r="J20" s="8">
        <f>'Gulf Total'!J20+'S Atl Total'!J20+'N Atl Total'!J20+'US Caribbean'!J20</f>
        <v>4</v>
      </c>
      <c r="K20" s="8">
        <f>'Gulf Total'!K20+'S Atl Total'!K20+'N Atl Total'!K20+'US Caribbean'!K20</f>
        <v>0</v>
      </c>
      <c r="L20" s="8">
        <f>'Gulf Total'!L20+'S Atl Total'!L20+'N Atl Total'!L20+'US Caribbean'!L20</f>
        <v>0</v>
      </c>
      <c r="M20" s="8">
        <f>'Gulf Total'!M20+'S Atl Total'!M20+'N Atl Total'!M20+'US Caribbean'!M20</f>
        <v>0</v>
      </c>
      <c r="N20" s="8">
        <f>'Gulf Total'!N20+'S Atl Total'!N20+'N Atl Total'!N20+'US Caribbean'!N20</f>
        <v>0</v>
      </c>
      <c r="O20" s="8">
        <f>'Gulf Total'!O20+'S Atl Total'!O20+'N Atl Total'!O20+'US Caribbean'!O20</f>
        <v>0</v>
      </c>
      <c r="P20" s="8">
        <f>'Gulf Total'!P20+'S Atl Total'!P20+'N Atl Total'!P20+'US Caribbean'!P20</f>
        <v>2</v>
      </c>
    </row>
    <row r="21" spans="1:16" ht="12.75">
      <c r="A21" s="7">
        <v>17</v>
      </c>
      <c r="B21" s="7" t="s">
        <v>83</v>
      </c>
      <c r="C21" s="8">
        <f>'Gulf Total'!C21+'S Atl Total'!C21+'N Atl Total'!C21+'US Caribbean'!C21</f>
        <v>26</v>
      </c>
      <c r="D21" s="8">
        <f>'Gulf Total'!D21+'S Atl Total'!D21+'N Atl Total'!D21+'US Caribbean'!D21</f>
        <v>7</v>
      </c>
      <c r="E21" s="8">
        <f>'Gulf Total'!E21+'S Atl Total'!E21+'N Atl Total'!E21+'US Caribbean'!E21</f>
        <v>0</v>
      </c>
      <c r="F21" s="8">
        <f>'Gulf Total'!F21+'S Atl Total'!F21+'N Atl Total'!F21+'US Caribbean'!F21</f>
        <v>2</v>
      </c>
      <c r="G21" s="8">
        <f>'Gulf Total'!G21+'S Atl Total'!G21+'N Atl Total'!G21+'US Caribbean'!G21</f>
        <v>5</v>
      </c>
      <c r="H21" s="8">
        <f>'Gulf Total'!H21+'S Atl Total'!H21+'N Atl Total'!H21+'US Caribbean'!H21</f>
        <v>1</v>
      </c>
      <c r="I21" s="8">
        <f>'Gulf Total'!I21+'S Atl Total'!I21+'N Atl Total'!I21+'US Caribbean'!I21</f>
        <v>9</v>
      </c>
      <c r="J21" s="8">
        <f>'Gulf Total'!J21+'S Atl Total'!J21+'N Atl Total'!J21+'US Caribbean'!J21</f>
        <v>4</v>
      </c>
      <c r="K21" s="8">
        <f>'Gulf Total'!K21+'S Atl Total'!K21+'N Atl Total'!K21+'US Caribbean'!K21</f>
        <v>0</v>
      </c>
      <c r="L21" s="8">
        <f>'Gulf Total'!L21+'S Atl Total'!L21+'N Atl Total'!L21+'US Caribbean'!L21</f>
        <v>0</v>
      </c>
      <c r="M21" s="8">
        <f>'Gulf Total'!M21+'S Atl Total'!M21+'N Atl Total'!M21+'US Caribbean'!M21</f>
        <v>0</v>
      </c>
      <c r="N21" s="8">
        <f>'Gulf Total'!N21+'S Atl Total'!N21+'N Atl Total'!N21+'US Caribbean'!N21</f>
        <v>0</v>
      </c>
      <c r="O21" s="8">
        <f>'Gulf Total'!O21+'S Atl Total'!O21+'N Atl Total'!O21+'US Caribbean'!O21</f>
        <v>2</v>
      </c>
      <c r="P21" s="8">
        <f>'Gulf Total'!P21+'S Atl Total'!P21+'N Atl Total'!P21+'US Caribbean'!P21</f>
        <v>0</v>
      </c>
    </row>
    <row r="22" spans="1:16" ht="12.75">
      <c r="A22" s="7">
        <v>18</v>
      </c>
      <c r="B22" s="7" t="s">
        <v>84</v>
      </c>
      <c r="C22" s="8">
        <f>'Gulf Total'!C22+'S Atl Total'!C22+'N Atl Total'!C22+'US Caribbean'!C22</f>
        <v>29</v>
      </c>
      <c r="D22" s="8">
        <f>'Gulf Total'!D22+'S Atl Total'!D22+'N Atl Total'!D22+'US Caribbean'!D22</f>
        <v>7</v>
      </c>
      <c r="E22" s="8">
        <f>'Gulf Total'!E22+'S Atl Total'!E22+'N Atl Total'!E22+'US Caribbean'!E22</f>
        <v>1</v>
      </c>
      <c r="F22" s="8">
        <f>'Gulf Total'!F22+'S Atl Total'!F22+'N Atl Total'!F22+'US Caribbean'!F22</f>
        <v>1</v>
      </c>
      <c r="G22" s="8">
        <f>'Gulf Total'!G22+'S Atl Total'!G22+'N Atl Total'!G22+'US Caribbean'!G22</f>
        <v>8</v>
      </c>
      <c r="H22" s="8">
        <f>'Gulf Total'!H22+'S Atl Total'!H22+'N Atl Total'!H22+'US Caribbean'!H22</f>
        <v>0</v>
      </c>
      <c r="I22" s="8">
        <f>'Gulf Total'!I22+'S Atl Total'!I22+'N Atl Total'!I22+'US Caribbean'!I22</f>
        <v>5</v>
      </c>
      <c r="J22" s="8">
        <f>'Gulf Total'!J22+'S Atl Total'!J22+'N Atl Total'!J22+'US Caribbean'!J22</f>
        <v>2</v>
      </c>
      <c r="K22" s="8">
        <f>'Gulf Total'!K22+'S Atl Total'!K22+'N Atl Total'!K22+'US Caribbean'!K22</f>
        <v>0</v>
      </c>
      <c r="L22" s="8">
        <f>'Gulf Total'!L22+'S Atl Total'!L22+'N Atl Total'!L22+'US Caribbean'!L22</f>
        <v>0</v>
      </c>
      <c r="M22" s="8">
        <f>'Gulf Total'!M22+'S Atl Total'!M22+'N Atl Total'!M22+'US Caribbean'!M22</f>
        <v>0</v>
      </c>
      <c r="N22" s="8">
        <f>'Gulf Total'!N22+'S Atl Total'!N22+'N Atl Total'!N22+'US Caribbean'!N22</f>
        <v>0</v>
      </c>
      <c r="O22" s="8">
        <f>'Gulf Total'!O22+'S Atl Total'!O22+'N Atl Total'!O22+'US Caribbean'!O22</f>
        <v>1</v>
      </c>
      <c r="P22" s="8">
        <f>'Gulf Total'!P22+'S Atl Total'!P22+'N Atl Total'!P22+'US Caribbean'!P22</f>
        <v>0</v>
      </c>
    </row>
    <row r="23" spans="1:16" ht="12.75">
      <c r="A23" s="7">
        <v>19</v>
      </c>
      <c r="B23" s="7" t="s">
        <v>85</v>
      </c>
      <c r="C23" s="8">
        <f>'Gulf Total'!C23+'S Atl Total'!C23+'N Atl Total'!C23+'US Caribbean'!C23</f>
        <v>50</v>
      </c>
      <c r="D23" s="8">
        <f>'Gulf Total'!D23+'S Atl Total'!D23+'N Atl Total'!D23+'US Caribbean'!D23</f>
        <v>4</v>
      </c>
      <c r="E23" s="8">
        <f>'Gulf Total'!E23+'S Atl Total'!E23+'N Atl Total'!E23+'US Caribbean'!E23</f>
        <v>2</v>
      </c>
      <c r="F23" s="8">
        <f>'Gulf Total'!F23+'S Atl Total'!F23+'N Atl Total'!F23+'US Caribbean'!F23</f>
        <v>2</v>
      </c>
      <c r="G23" s="8">
        <f>'Gulf Total'!G23+'S Atl Total'!G23+'N Atl Total'!G23+'US Caribbean'!G23</f>
        <v>10</v>
      </c>
      <c r="H23" s="8">
        <f>'Gulf Total'!H23+'S Atl Total'!H23+'N Atl Total'!H23+'US Caribbean'!H23</f>
        <v>2</v>
      </c>
      <c r="I23" s="8">
        <f>'Gulf Total'!I23+'S Atl Total'!I23+'N Atl Total'!I23+'US Caribbean'!I23</f>
        <v>12</v>
      </c>
      <c r="J23" s="8">
        <f>'Gulf Total'!J23+'S Atl Total'!J23+'N Atl Total'!J23+'US Caribbean'!J23</f>
        <v>2</v>
      </c>
      <c r="K23" s="8">
        <f>'Gulf Total'!K23+'S Atl Total'!K23+'N Atl Total'!K23+'US Caribbean'!K23</f>
        <v>1</v>
      </c>
      <c r="L23" s="8">
        <f>'Gulf Total'!L23+'S Atl Total'!L23+'N Atl Total'!L23+'US Caribbean'!L23</f>
        <v>0</v>
      </c>
      <c r="M23" s="8">
        <f>'Gulf Total'!M23+'S Atl Total'!M23+'N Atl Total'!M23+'US Caribbean'!M23</f>
        <v>1</v>
      </c>
      <c r="N23" s="8">
        <f>'Gulf Total'!N23+'S Atl Total'!N23+'N Atl Total'!N23+'US Caribbean'!N23</f>
        <v>1</v>
      </c>
      <c r="O23" s="8">
        <f>'Gulf Total'!O23+'S Atl Total'!O23+'N Atl Total'!O23+'US Caribbean'!O23</f>
        <v>3</v>
      </c>
      <c r="P23" s="8">
        <f>'Gulf Total'!P23+'S Atl Total'!P23+'N Atl Total'!P23+'US Caribbean'!P23</f>
        <v>1</v>
      </c>
    </row>
    <row r="24" spans="1:16" ht="12.75">
      <c r="A24" s="7">
        <v>20</v>
      </c>
      <c r="B24" s="7" t="s">
        <v>86</v>
      </c>
      <c r="C24" s="8">
        <f>'Gulf Total'!C24+'S Atl Total'!C24+'N Atl Total'!C24+'US Caribbean'!C24</f>
        <v>65</v>
      </c>
      <c r="D24" s="8">
        <f>'Gulf Total'!D24+'S Atl Total'!D24+'N Atl Total'!D24+'US Caribbean'!D24</f>
        <v>11</v>
      </c>
      <c r="E24" s="8">
        <f>'Gulf Total'!E24+'S Atl Total'!E24+'N Atl Total'!E24+'US Caribbean'!E24</f>
        <v>0</v>
      </c>
      <c r="F24" s="8">
        <f>'Gulf Total'!F24+'S Atl Total'!F24+'N Atl Total'!F24+'US Caribbean'!F24</f>
        <v>2</v>
      </c>
      <c r="G24" s="8">
        <f>'Gulf Total'!G24+'S Atl Total'!G24+'N Atl Total'!G24+'US Caribbean'!G24</f>
        <v>11</v>
      </c>
      <c r="H24" s="8">
        <f>'Gulf Total'!H24+'S Atl Total'!H24+'N Atl Total'!H24+'US Caribbean'!H24</f>
        <v>1</v>
      </c>
      <c r="I24" s="8">
        <f>'Gulf Total'!I24+'S Atl Total'!I24+'N Atl Total'!I24+'US Caribbean'!I24</f>
        <v>10</v>
      </c>
      <c r="J24" s="8">
        <f>'Gulf Total'!J24+'S Atl Total'!J24+'N Atl Total'!J24+'US Caribbean'!J24</f>
        <v>5</v>
      </c>
      <c r="K24" s="8">
        <f>'Gulf Total'!K24+'S Atl Total'!K24+'N Atl Total'!K24+'US Caribbean'!K24</f>
        <v>0</v>
      </c>
      <c r="L24" s="8">
        <f>'Gulf Total'!L24+'S Atl Total'!L24+'N Atl Total'!L24+'US Caribbean'!L24</f>
        <v>0</v>
      </c>
      <c r="M24" s="8">
        <f>'Gulf Total'!M24+'S Atl Total'!M24+'N Atl Total'!M24+'US Caribbean'!M24</f>
        <v>0</v>
      </c>
      <c r="N24" s="8">
        <f>'Gulf Total'!N24+'S Atl Total'!N24+'N Atl Total'!N24+'US Caribbean'!N24</f>
        <v>0</v>
      </c>
      <c r="O24" s="8">
        <f>'Gulf Total'!O24+'S Atl Total'!O24+'N Atl Total'!O24+'US Caribbean'!O24</f>
        <v>6</v>
      </c>
      <c r="P24" s="8">
        <f>'Gulf Total'!P24+'S Atl Total'!P24+'N Atl Total'!P24+'US Caribbean'!P24</f>
        <v>0</v>
      </c>
    </row>
    <row r="25" spans="1:16" ht="12.75">
      <c r="A25" s="7">
        <v>21</v>
      </c>
      <c r="B25" s="7" t="s">
        <v>87</v>
      </c>
      <c r="C25" s="8">
        <f>'Gulf Total'!C25+'S Atl Total'!C25+'N Atl Total'!C25+'US Caribbean'!C25</f>
        <v>49</v>
      </c>
      <c r="D25" s="8">
        <f>'Gulf Total'!D25+'S Atl Total'!D25+'N Atl Total'!D25+'US Caribbean'!D25</f>
        <v>8</v>
      </c>
      <c r="E25" s="8">
        <f>'Gulf Total'!E25+'S Atl Total'!E25+'N Atl Total'!E25+'US Caribbean'!E25</f>
        <v>0</v>
      </c>
      <c r="F25" s="8">
        <f>'Gulf Total'!F25+'S Atl Total'!F25+'N Atl Total'!F25+'US Caribbean'!F25</f>
        <v>2</v>
      </c>
      <c r="G25" s="8">
        <f>'Gulf Total'!G25+'S Atl Total'!G25+'N Atl Total'!G25+'US Caribbean'!G25</f>
        <v>5</v>
      </c>
      <c r="H25" s="8">
        <f>'Gulf Total'!H25+'S Atl Total'!H25+'N Atl Total'!H25+'US Caribbean'!H25</f>
        <v>4</v>
      </c>
      <c r="I25" s="8">
        <f>'Gulf Total'!I25+'S Atl Total'!I25+'N Atl Total'!I25+'US Caribbean'!I25</f>
        <v>9</v>
      </c>
      <c r="J25" s="8">
        <f>'Gulf Total'!J25+'S Atl Total'!J25+'N Atl Total'!J25+'US Caribbean'!J25</f>
        <v>4</v>
      </c>
      <c r="K25" s="8">
        <f>'Gulf Total'!K25+'S Atl Total'!K25+'N Atl Total'!K25+'US Caribbean'!K25</f>
        <v>0</v>
      </c>
      <c r="L25" s="8">
        <f>'Gulf Total'!L25+'S Atl Total'!L25+'N Atl Total'!L25+'US Caribbean'!L25</f>
        <v>0</v>
      </c>
      <c r="M25" s="8">
        <f>'Gulf Total'!M25+'S Atl Total'!M25+'N Atl Total'!M25+'US Caribbean'!M25</f>
        <v>1</v>
      </c>
      <c r="N25" s="8">
        <f>'Gulf Total'!N25+'S Atl Total'!N25+'N Atl Total'!N25+'US Caribbean'!N25</f>
        <v>0</v>
      </c>
      <c r="O25" s="8">
        <f>'Gulf Total'!O25+'S Atl Total'!O25+'N Atl Total'!O25+'US Caribbean'!O25</f>
        <v>4</v>
      </c>
      <c r="P25" s="8">
        <f>'Gulf Total'!P25+'S Atl Total'!P25+'N Atl Total'!P25+'US Caribbean'!P25</f>
        <v>1</v>
      </c>
    </row>
    <row r="26" spans="1:16" ht="12.75">
      <c r="A26" s="7">
        <v>22</v>
      </c>
      <c r="B26" s="7" t="s">
        <v>88</v>
      </c>
      <c r="C26" s="8">
        <f>'Gulf Total'!C26+'S Atl Total'!C26+'N Atl Total'!C26+'US Caribbean'!C26</f>
        <v>39</v>
      </c>
      <c r="D26" s="8">
        <f>'Gulf Total'!D26+'S Atl Total'!D26+'N Atl Total'!D26+'US Caribbean'!D26</f>
        <v>14</v>
      </c>
      <c r="E26" s="8">
        <f>'Gulf Total'!E26+'S Atl Total'!E26+'N Atl Total'!E26+'US Caribbean'!E26</f>
        <v>0</v>
      </c>
      <c r="F26" s="8">
        <f>'Gulf Total'!F26+'S Atl Total'!F26+'N Atl Total'!F26+'US Caribbean'!F26</f>
        <v>1</v>
      </c>
      <c r="G26" s="8">
        <f>'Gulf Total'!G26+'S Atl Total'!G26+'N Atl Total'!G26+'US Caribbean'!G26</f>
        <v>6</v>
      </c>
      <c r="H26" s="8">
        <f>'Gulf Total'!H26+'S Atl Total'!H26+'N Atl Total'!H26+'US Caribbean'!H26</f>
        <v>1</v>
      </c>
      <c r="I26" s="8">
        <f>'Gulf Total'!I26+'S Atl Total'!I26+'N Atl Total'!I26+'US Caribbean'!I26</f>
        <v>13</v>
      </c>
      <c r="J26" s="8">
        <f>'Gulf Total'!J26+'S Atl Total'!J26+'N Atl Total'!J26+'US Caribbean'!J26</f>
        <v>2</v>
      </c>
      <c r="K26" s="8">
        <f>'Gulf Total'!K26+'S Atl Total'!K26+'N Atl Total'!K26+'US Caribbean'!K26</f>
        <v>0</v>
      </c>
      <c r="L26" s="8">
        <f>'Gulf Total'!L26+'S Atl Total'!L26+'N Atl Total'!L26+'US Caribbean'!L26</f>
        <v>0</v>
      </c>
      <c r="M26" s="8">
        <f>'Gulf Total'!M26+'S Atl Total'!M26+'N Atl Total'!M26+'US Caribbean'!M26</f>
        <v>1</v>
      </c>
      <c r="N26" s="8">
        <f>'Gulf Total'!N26+'S Atl Total'!N26+'N Atl Total'!N26+'US Caribbean'!N26</f>
        <v>1</v>
      </c>
      <c r="O26" s="8">
        <f>'Gulf Total'!O26+'S Atl Total'!O26+'N Atl Total'!O26+'US Caribbean'!O26</f>
        <v>4</v>
      </c>
      <c r="P26" s="8">
        <f>'Gulf Total'!P26+'S Atl Total'!P26+'N Atl Total'!P26+'US Caribbean'!P26</f>
        <v>0</v>
      </c>
    </row>
    <row r="27" spans="1:16" ht="12.75">
      <c r="A27" s="7">
        <v>23</v>
      </c>
      <c r="B27" s="7" t="s">
        <v>89</v>
      </c>
      <c r="C27" s="8">
        <f>'Gulf Total'!C27+'S Atl Total'!C27+'N Atl Total'!C27+'US Caribbean'!C27</f>
        <v>65</v>
      </c>
      <c r="D27" s="8">
        <f>'Gulf Total'!D27+'S Atl Total'!D27+'N Atl Total'!D27+'US Caribbean'!D27</f>
        <v>5</v>
      </c>
      <c r="E27" s="8">
        <f>'Gulf Total'!E27+'S Atl Total'!E27+'N Atl Total'!E27+'US Caribbean'!E27</f>
        <v>1</v>
      </c>
      <c r="F27" s="8">
        <f>'Gulf Total'!F27+'S Atl Total'!F27+'N Atl Total'!F27+'US Caribbean'!F27</f>
        <v>1</v>
      </c>
      <c r="G27" s="8">
        <f>'Gulf Total'!G27+'S Atl Total'!G27+'N Atl Total'!G27+'US Caribbean'!G27</f>
        <v>6</v>
      </c>
      <c r="H27" s="8">
        <f>'Gulf Total'!H27+'S Atl Total'!H27+'N Atl Total'!H27+'US Caribbean'!H27</f>
        <v>3</v>
      </c>
      <c r="I27" s="8">
        <f>'Gulf Total'!I27+'S Atl Total'!I27+'N Atl Total'!I27+'US Caribbean'!I27</f>
        <v>8</v>
      </c>
      <c r="J27" s="8">
        <f>'Gulf Total'!J27+'S Atl Total'!J27+'N Atl Total'!J27+'US Caribbean'!J27</f>
        <v>4</v>
      </c>
      <c r="K27" s="8">
        <f>'Gulf Total'!K27+'S Atl Total'!K27+'N Atl Total'!K27+'US Caribbean'!K27</f>
        <v>0</v>
      </c>
      <c r="L27" s="8">
        <f>'Gulf Total'!L27+'S Atl Total'!L27+'N Atl Total'!L27+'US Caribbean'!L27</f>
        <v>1</v>
      </c>
      <c r="M27" s="8">
        <f>'Gulf Total'!M27+'S Atl Total'!M27+'N Atl Total'!M27+'US Caribbean'!M27</f>
        <v>5</v>
      </c>
      <c r="N27" s="8">
        <f>'Gulf Total'!N27+'S Atl Total'!N27+'N Atl Total'!N27+'US Caribbean'!N27</f>
        <v>2</v>
      </c>
      <c r="O27" s="8">
        <f>'Gulf Total'!O27+'S Atl Total'!O27+'N Atl Total'!O27+'US Caribbean'!O27</f>
        <v>4</v>
      </c>
      <c r="P27" s="8">
        <f>'Gulf Total'!P27+'S Atl Total'!P27+'N Atl Total'!P27+'US Caribbean'!P27</f>
        <v>0</v>
      </c>
    </row>
    <row r="28" spans="1:16" ht="12.75">
      <c r="A28" s="7">
        <v>24</v>
      </c>
      <c r="B28" s="7" t="s">
        <v>90</v>
      </c>
      <c r="C28" s="8">
        <f>'Gulf Total'!C28+'S Atl Total'!C28+'N Atl Total'!C28+'US Caribbean'!C28</f>
        <v>31</v>
      </c>
      <c r="D28" s="8">
        <f>'Gulf Total'!D28+'S Atl Total'!D28+'N Atl Total'!D28+'US Caribbean'!D28</f>
        <v>4</v>
      </c>
      <c r="E28" s="8">
        <f>'Gulf Total'!E28+'S Atl Total'!E28+'N Atl Total'!E28+'US Caribbean'!E28</f>
        <v>0</v>
      </c>
      <c r="F28" s="8">
        <f>'Gulf Total'!F28+'S Atl Total'!F28+'N Atl Total'!F28+'US Caribbean'!F28</f>
        <v>2</v>
      </c>
      <c r="G28" s="8">
        <f>'Gulf Total'!G28+'S Atl Total'!G28+'N Atl Total'!G28+'US Caribbean'!G28</f>
        <v>7</v>
      </c>
      <c r="H28" s="8">
        <f>'Gulf Total'!H28+'S Atl Total'!H28+'N Atl Total'!H28+'US Caribbean'!H28</f>
        <v>3</v>
      </c>
      <c r="I28" s="8">
        <f>'Gulf Total'!I28+'S Atl Total'!I28+'N Atl Total'!I28+'US Caribbean'!I28</f>
        <v>20</v>
      </c>
      <c r="J28" s="8">
        <f>'Gulf Total'!J28+'S Atl Total'!J28+'N Atl Total'!J28+'US Caribbean'!J28</f>
        <v>0</v>
      </c>
      <c r="K28" s="8">
        <f>'Gulf Total'!K28+'S Atl Total'!K28+'N Atl Total'!K28+'US Caribbean'!K28</f>
        <v>0</v>
      </c>
      <c r="L28" s="8">
        <f>'Gulf Total'!L28+'S Atl Total'!L28+'N Atl Total'!L28+'US Caribbean'!L28</f>
        <v>1</v>
      </c>
      <c r="M28" s="8">
        <f>'Gulf Total'!M28+'S Atl Total'!M28+'N Atl Total'!M28+'US Caribbean'!M28</f>
        <v>5</v>
      </c>
      <c r="N28" s="8">
        <f>'Gulf Total'!N28+'S Atl Total'!N28+'N Atl Total'!N28+'US Caribbean'!N28</f>
        <v>1</v>
      </c>
      <c r="O28" s="8">
        <f>'Gulf Total'!O28+'S Atl Total'!O28+'N Atl Total'!O28+'US Caribbean'!O28</f>
        <v>2</v>
      </c>
      <c r="P28" s="8">
        <f>'Gulf Total'!P28+'S Atl Total'!P28+'N Atl Total'!P28+'US Caribbean'!P28</f>
        <v>1</v>
      </c>
    </row>
    <row r="29" spans="1:16" ht="12.75">
      <c r="A29" s="7">
        <v>25</v>
      </c>
      <c r="B29" s="7" t="s">
        <v>91</v>
      </c>
      <c r="C29" s="8">
        <f>'Gulf Total'!C29+'S Atl Total'!C29+'N Atl Total'!C29+'US Caribbean'!C29</f>
        <v>67</v>
      </c>
      <c r="D29" s="8">
        <f>'Gulf Total'!D29+'S Atl Total'!D29+'N Atl Total'!D29+'US Caribbean'!D29</f>
        <v>12</v>
      </c>
      <c r="E29" s="8">
        <f>'Gulf Total'!E29+'S Atl Total'!E29+'N Atl Total'!E29+'US Caribbean'!E29</f>
        <v>6</v>
      </c>
      <c r="F29" s="8">
        <f>'Gulf Total'!F29+'S Atl Total'!F29+'N Atl Total'!F29+'US Caribbean'!F29</f>
        <v>1</v>
      </c>
      <c r="G29" s="8">
        <f>'Gulf Total'!G29+'S Atl Total'!G29+'N Atl Total'!G29+'US Caribbean'!G29</f>
        <v>11</v>
      </c>
      <c r="H29" s="8">
        <f>'Gulf Total'!H29+'S Atl Total'!H29+'N Atl Total'!H29+'US Caribbean'!H29</f>
        <v>3</v>
      </c>
      <c r="I29" s="8">
        <f>'Gulf Total'!I29+'S Atl Total'!I29+'N Atl Total'!I29+'US Caribbean'!I29</f>
        <v>45</v>
      </c>
      <c r="J29" s="8">
        <f>'Gulf Total'!J29+'S Atl Total'!J29+'N Atl Total'!J29+'US Caribbean'!J29</f>
        <v>2</v>
      </c>
      <c r="K29" s="8">
        <f>'Gulf Total'!K29+'S Atl Total'!K29+'N Atl Total'!K29+'US Caribbean'!K29</f>
        <v>0</v>
      </c>
      <c r="L29" s="8">
        <f>'Gulf Total'!L29+'S Atl Total'!L29+'N Atl Total'!L29+'US Caribbean'!L29</f>
        <v>1</v>
      </c>
      <c r="M29" s="8">
        <f>'Gulf Total'!M29+'S Atl Total'!M29+'N Atl Total'!M29+'US Caribbean'!M29</f>
        <v>6</v>
      </c>
      <c r="N29" s="8">
        <f>'Gulf Total'!N29+'S Atl Total'!N29+'N Atl Total'!N29+'US Caribbean'!N29</f>
        <v>1</v>
      </c>
      <c r="O29" s="8">
        <f>'Gulf Total'!O29+'S Atl Total'!O29+'N Atl Total'!O29+'US Caribbean'!O29</f>
        <v>9</v>
      </c>
      <c r="P29" s="8">
        <f>'Gulf Total'!P29+'S Atl Total'!P29+'N Atl Total'!P29+'US Caribbean'!P29</f>
        <v>3</v>
      </c>
    </row>
    <row r="30" spans="1:16" ht="12.75">
      <c r="A30" s="7">
        <v>26</v>
      </c>
      <c r="B30" s="7" t="s">
        <v>92</v>
      </c>
      <c r="C30" s="8">
        <f>'Gulf Total'!C30+'S Atl Total'!C30+'N Atl Total'!C30+'US Caribbean'!C30</f>
        <v>46</v>
      </c>
      <c r="D30" s="8">
        <f>'Gulf Total'!D30+'S Atl Total'!D30+'N Atl Total'!D30+'US Caribbean'!D30</f>
        <v>3</v>
      </c>
      <c r="E30" s="8">
        <f>'Gulf Total'!E30+'S Atl Total'!E30+'N Atl Total'!E30+'US Caribbean'!E30</f>
        <v>1</v>
      </c>
      <c r="F30" s="8">
        <f>'Gulf Total'!F30+'S Atl Total'!F30+'N Atl Total'!F30+'US Caribbean'!F30</f>
        <v>2</v>
      </c>
      <c r="G30" s="8">
        <f>'Gulf Total'!G30+'S Atl Total'!G30+'N Atl Total'!G30+'US Caribbean'!G30</f>
        <v>6</v>
      </c>
      <c r="H30" s="8">
        <f>'Gulf Total'!H30+'S Atl Total'!H30+'N Atl Total'!H30+'US Caribbean'!H30</f>
        <v>5</v>
      </c>
      <c r="I30" s="8">
        <f>'Gulf Total'!I30+'S Atl Total'!I30+'N Atl Total'!I30+'US Caribbean'!I30</f>
        <v>25</v>
      </c>
      <c r="J30" s="8">
        <f>'Gulf Total'!J30+'S Atl Total'!J30+'N Atl Total'!J30+'US Caribbean'!J30</f>
        <v>2</v>
      </c>
      <c r="K30" s="8">
        <f>'Gulf Total'!K30+'S Atl Total'!K30+'N Atl Total'!K30+'US Caribbean'!K30</f>
        <v>0</v>
      </c>
      <c r="L30" s="8">
        <f>'Gulf Total'!L30+'S Atl Total'!L30+'N Atl Total'!L30+'US Caribbean'!L30</f>
        <v>0</v>
      </c>
      <c r="M30" s="8">
        <f>'Gulf Total'!M30+'S Atl Total'!M30+'N Atl Total'!M30+'US Caribbean'!M30</f>
        <v>1</v>
      </c>
      <c r="N30" s="8">
        <f>'Gulf Total'!N30+'S Atl Total'!N30+'N Atl Total'!N30+'US Caribbean'!N30</f>
        <v>0</v>
      </c>
      <c r="O30" s="8">
        <f>'Gulf Total'!O30+'S Atl Total'!O30+'N Atl Total'!O30+'US Caribbean'!O30</f>
        <v>2</v>
      </c>
      <c r="P30" s="8">
        <f>'Gulf Total'!P30+'S Atl Total'!P30+'N Atl Total'!P30+'US Caribbean'!P30</f>
        <v>1</v>
      </c>
    </row>
    <row r="31" spans="1:16" ht="12.75">
      <c r="A31" s="7">
        <v>27</v>
      </c>
      <c r="B31" s="7" t="s">
        <v>93</v>
      </c>
      <c r="C31" s="8">
        <f>'Gulf Total'!C31+'S Atl Total'!C31+'N Atl Total'!C31+'US Caribbean'!C31</f>
        <v>56</v>
      </c>
      <c r="D31" s="8">
        <f>'Gulf Total'!D31+'S Atl Total'!D31+'N Atl Total'!D31+'US Caribbean'!D31</f>
        <v>8</v>
      </c>
      <c r="E31" s="8">
        <f>'Gulf Total'!E31+'S Atl Total'!E31+'N Atl Total'!E31+'US Caribbean'!E31</f>
        <v>0</v>
      </c>
      <c r="F31" s="8">
        <f>'Gulf Total'!F31+'S Atl Total'!F31+'N Atl Total'!F31+'US Caribbean'!F31</f>
        <v>1</v>
      </c>
      <c r="G31" s="8">
        <f>'Gulf Total'!G31+'S Atl Total'!G31+'N Atl Total'!G31+'US Caribbean'!G31</f>
        <v>6</v>
      </c>
      <c r="H31" s="8">
        <f>'Gulf Total'!H31+'S Atl Total'!H31+'N Atl Total'!H31+'US Caribbean'!H31</f>
        <v>2</v>
      </c>
      <c r="I31" s="8">
        <f>'Gulf Total'!I31+'S Atl Total'!I31+'N Atl Total'!I31+'US Caribbean'!I31</f>
        <v>15</v>
      </c>
      <c r="J31" s="8">
        <f>'Gulf Total'!J31+'S Atl Total'!J31+'N Atl Total'!J31+'US Caribbean'!J31</f>
        <v>6</v>
      </c>
      <c r="K31" s="8">
        <f>'Gulf Total'!K31+'S Atl Total'!K31+'N Atl Total'!K31+'US Caribbean'!K31</f>
        <v>1</v>
      </c>
      <c r="L31" s="8">
        <f>'Gulf Total'!L31+'S Atl Total'!L31+'N Atl Total'!L31+'US Caribbean'!L31</f>
        <v>0</v>
      </c>
      <c r="M31" s="8">
        <f>'Gulf Total'!M31+'S Atl Total'!M31+'N Atl Total'!M31+'US Caribbean'!M31</f>
        <v>0</v>
      </c>
      <c r="N31" s="8">
        <f>'Gulf Total'!N31+'S Atl Total'!N31+'N Atl Total'!N31+'US Caribbean'!N31</f>
        <v>1</v>
      </c>
      <c r="O31" s="8">
        <f>'Gulf Total'!O31+'S Atl Total'!O31+'N Atl Total'!O31+'US Caribbean'!O31</f>
        <v>5</v>
      </c>
      <c r="P31" s="8">
        <f>'Gulf Total'!P31+'S Atl Total'!P31+'N Atl Total'!P31+'US Caribbean'!P31</f>
        <v>0</v>
      </c>
    </row>
    <row r="32" spans="1:16" ht="12.75">
      <c r="A32" s="7">
        <v>28</v>
      </c>
      <c r="B32" s="7" t="s">
        <v>94</v>
      </c>
      <c r="C32" s="8">
        <f>'Gulf Total'!C32+'S Atl Total'!C32+'N Atl Total'!C32+'US Caribbean'!C32</f>
        <v>23</v>
      </c>
      <c r="D32" s="8">
        <f>'Gulf Total'!D32+'S Atl Total'!D32+'N Atl Total'!D32+'US Caribbean'!D32</f>
        <v>5</v>
      </c>
      <c r="E32" s="8">
        <f>'Gulf Total'!E32+'S Atl Total'!E32+'N Atl Total'!E32+'US Caribbean'!E32</f>
        <v>1</v>
      </c>
      <c r="F32" s="8">
        <f>'Gulf Total'!F32+'S Atl Total'!F32+'N Atl Total'!F32+'US Caribbean'!F32</f>
        <v>1</v>
      </c>
      <c r="G32" s="8">
        <f>'Gulf Total'!G32+'S Atl Total'!G32+'N Atl Total'!G32+'US Caribbean'!G32</f>
        <v>2</v>
      </c>
      <c r="H32" s="8">
        <f>'Gulf Total'!H32+'S Atl Total'!H32+'N Atl Total'!H32+'US Caribbean'!H32</f>
        <v>1</v>
      </c>
      <c r="I32" s="8">
        <f>'Gulf Total'!I32+'S Atl Total'!I32+'N Atl Total'!I32+'US Caribbean'!I32</f>
        <v>6</v>
      </c>
      <c r="J32" s="8">
        <f>'Gulf Total'!J32+'S Atl Total'!J32+'N Atl Total'!J32+'US Caribbean'!J32</f>
        <v>0</v>
      </c>
      <c r="K32" s="8">
        <f>'Gulf Total'!K32+'S Atl Total'!K32+'N Atl Total'!K32+'US Caribbean'!K32</f>
        <v>0</v>
      </c>
      <c r="L32" s="8">
        <f>'Gulf Total'!L32+'S Atl Total'!L32+'N Atl Total'!L32+'US Caribbean'!L32</f>
        <v>0</v>
      </c>
      <c r="M32" s="8">
        <f>'Gulf Total'!M32+'S Atl Total'!M32+'N Atl Total'!M32+'US Caribbean'!M32</f>
        <v>2</v>
      </c>
      <c r="N32" s="8">
        <f>'Gulf Total'!N32+'S Atl Total'!N32+'N Atl Total'!N32+'US Caribbean'!N32</f>
        <v>0</v>
      </c>
      <c r="O32" s="8">
        <f>'Gulf Total'!O32+'S Atl Total'!O32+'N Atl Total'!O32+'US Caribbean'!O32</f>
        <v>4</v>
      </c>
      <c r="P32" s="8">
        <f>'Gulf Total'!P32+'S Atl Total'!P32+'N Atl Total'!P32+'US Caribbean'!P32</f>
        <v>0</v>
      </c>
    </row>
    <row r="33" spans="1:16" ht="12.75">
      <c r="A33" s="7">
        <v>29</v>
      </c>
      <c r="B33" s="7" t="s">
        <v>95</v>
      </c>
      <c r="C33" s="8">
        <f>'Gulf Total'!C33+'S Atl Total'!C33+'N Atl Total'!C33+'US Caribbean'!C33</f>
        <v>41</v>
      </c>
      <c r="D33" s="8">
        <f>'Gulf Total'!D33+'S Atl Total'!D33+'N Atl Total'!D33+'US Caribbean'!D33</f>
        <v>6</v>
      </c>
      <c r="E33" s="8">
        <f>'Gulf Total'!E33+'S Atl Total'!E33+'N Atl Total'!E33+'US Caribbean'!E33</f>
        <v>0</v>
      </c>
      <c r="F33" s="8">
        <f>'Gulf Total'!F33+'S Atl Total'!F33+'N Atl Total'!F33+'US Caribbean'!F33</f>
        <v>0</v>
      </c>
      <c r="G33" s="8">
        <f>'Gulf Total'!G33+'S Atl Total'!G33+'N Atl Total'!G33+'US Caribbean'!G33</f>
        <v>9</v>
      </c>
      <c r="H33" s="8">
        <f>'Gulf Total'!H33+'S Atl Total'!H33+'N Atl Total'!H33+'US Caribbean'!H33</f>
        <v>0</v>
      </c>
      <c r="I33" s="8">
        <f>'Gulf Total'!I33+'S Atl Total'!I33+'N Atl Total'!I33+'US Caribbean'!I33</f>
        <v>7</v>
      </c>
      <c r="J33" s="8">
        <f>'Gulf Total'!J33+'S Atl Total'!J33+'N Atl Total'!J33+'US Caribbean'!J33</f>
        <v>4</v>
      </c>
      <c r="K33" s="8">
        <f>'Gulf Total'!K33+'S Atl Total'!K33+'N Atl Total'!K33+'US Caribbean'!K33</f>
        <v>0</v>
      </c>
      <c r="L33" s="8">
        <f>'Gulf Total'!L33+'S Atl Total'!L33+'N Atl Total'!L33+'US Caribbean'!L33</f>
        <v>0</v>
      </c>
      <c r="M33" s="8">
        <f>'Gulf Total'!M33+'S Atl Total'!M33+'N Atl Total'!M33+'US Caribbean'!M33</f>
        <v>0</v>
      </c>
      <c r="N33" s="8">
        <f>'Gulf Total'!N33+'S Atl Total'!N33+'N Atl Total'!N33+'US Caribbean'!N33</f>
        <v>1</v>
      </c>
      <c r="O33" s="8">
        <f>'Gulf Total'!O33+'S Atl Total'!O33+'N Atl Total'!O33+'US Caribbean'!O33</f>
        <v>4</v>
      </c>
      <c r="P33" s="8">
        <f>'Gulf Total'!P33+'S Atl Total'!P33+'N Atl Total'!P33+'US Caribbean'!P33</f>
        <v>0</v>
      </c>
    </row>
    <row r="34" spans="1:16" ht="12.75">
      <c r="A34" s="7">
        <v>30</v>
      </c>
      <c r="B34" s="7" t="s">
        <v>96</v>
      </c>
      <c r="C34" s="8">
        <f>'Gulf Total'!C34+'S Atl Total'!C34+'N Atl Total'!C34+'US Caribbean'!C34</f>
        <v>29</v>
      </c>
      <c r="D34" s="8">
        <f>'Gulf Total'!D34+'S Atl Total'!D34+'N Atl Total'!D34+'US Caribbean'!D34</f>
        <v>6</v>
      </c>
      <c r="E34" s="8">
        <f>'Gulf Total'!E34+'S Atl Total'!E34+'N Atl Total'!E34+'US Caribbean'!E34</f>
        <v>1</v>
      </c>
      <c r="F34" s="8">
        <f>'Gulf Total'!F34+'S Atl Total'!F34+'N Atl Total'!F34+'US Caribbean'!F34</f>
        <v>3</v>
      </c>
      <c r="G34" s="8">
        <f>'Gulf Total'!G34+'S Atl Total'!G34+'N Atl Total'!G34+'US Caribbean'!G34</f>
        <v>8</v>
      </c>
      <c r="H34" s="8">
        <f>'Gulf Total'!H34+'S Atl Total'!H34+'N Atl Total'!H34+'US Caribbean'!H34</f>
        <v>3</v>
      </c>
      <c r="I34" s="8">
        <f>'Gulf Total'!I34+'S Atl Total'!I34+'N Atl Total'!I34+'US Caribbean'!I34</f>
        <v>8</v>
      </c>
      <c r="J34" s="8">
        <f>'Gulf Total'!J34+'S Atl Total'!J34+'N Atl Total'!J34+'US Caribbean'!J34</f>
        <v>7</v>
      </c>
      <c r="K34" s="8">
        <f>'Gulf Total'!K34+'S Atl Total'!K34+'N Atl Total'!K34+'US Caribbean'!K34</f>
        <v>0</v>
      </c>
      <c r="L34" s="8">
        <f>'Gulf Total'!L34+'S Atl Total'!L34+'N Atl Total'!L34+'US Caribbean'!L34</f>
        <v>0</v>
      </c>
      <c r="M34" s="8">
        <f>'Gulf Total'!M34+'S Atl Total'!M34+'N Atl Total'!M34+'US Caribbean'!M34</f>
        <v>0</v>
      </c>
      <c r="N34" s="8">
        <f>'Gulf Total'!N34+'S Atl Total'!N34+'N Atl Total'!N34+'US Caribbean'!N34</f>
        <v>0</v>
      </c>
      <c r="O34" s="8">
        <f>'Gulf Total'!O34+'S Atl Total'!O34+'N Atl Total'!O34+'US Caribbean'!O34</f>
        <v>0</v>
      </c>
      <c r="P34" s="8">
        <f>'Gulf Total'!P34+'S Atl Total'!P34+'N Atl Total'!P34+'US Caribbean'!P34</f>
        <v>1</v>
      </c>
    </row>
    <row r="35" spans="1:16" ht="12.75">
      <c r="A35" s="7">
        <v>31</v>
      </c>
      <c r="B35" s="7" t="s">
        <v>97</v>
      </c>
      <c r="C35" s="8">
        <f>'Gulf Total'!C35+'S Atl Total'!C35+'N Atl Total'!C35+'US Caribbean'!C35</f>
        <v>43</v>
      </c>
      <c r="D35" s="8">
        <f>'Gulf Total'!D35+'S Atl Total'!D35+'N Atl Total'!D35+'US Caribbean'!D35</f>
        <v>13</v>
      </c>
      <c r="E35" s="8">
        <f>'Gulf Total'!E35+'S Atl Total'!E35+'N Atl Total'!E35+'US Caribbean'!E35</f>
        <v>2</v>
      </c>
      <c r="F35" s="8">
        <f>'Gulf Total'!F35+'S Atl Total'!F35+'N Atl Total'!F35+'US Caribbean'!F35</f>
        <v>2</v>
      </c>
      <c r="G35" s="8">
        <f>'Gulf Total'!G35+'S Atl Total'!G35+'N Atl Total'!G35+'US Caribbean'!G35</f>
        <v>8</v>
      </c>
      <c r="H35" s="8">
        <f>'Gulf Total'!H35+'S Atl Total'!H35+'N Atl Total'!H35+'US Caribbean'!H35</f>
        <v>2</v>
      </c>
      <c r="I35" s="8">
        <f>'Gulf Total'!I35+'S Atl Total'!I35+'N Atl Total'!I35+'US Caribbean'!I35</f>
        <v>9</v>
      </c>
      <c r="J35" s="8">
        <f>'Gulf Total'!J35+'S Atl Total'!J35+'N Atl Total'!J35+'US Caribbean'!J35</f>
        <v>2</v>
      </c>
      <c r="K35" s="8">
        <f>'Gulf Total'!K35+'S Atl Total'!K35+'N Atl Total'!K35+'US Caribbean'!K35</f>
        <v>0</v>
      </c>
      <c r="L35" s="8">
        <f>'Gulf Total'!L35+'S Atl Total'!L35+'N Atl Total'!L35+'US Caribbean'!L35</f>
        <v>2</v>
      </c>
      <c r="M35" s="8">
        <f>'Gulf Total'!M35+'S Atl Total'!M35+'N Atl Total'!M35+'US Caribbean'!M35</f>
        <v>3</v>
      </c>
      <c r="N35" s="8">
        <f>'Gulf Total'!N35+'S Atl Total'!N35+'N Atl Total'!N35+'US Caribbean'!N35</f>
        <v>0</v>
      </c>
      <c r="O35" s="8">
        <f>'Gulf Total'!O35+'S Atl Total'!O35+'N Atl Total'!O35+'US Caribbean'!O35</f>
        <v>5</v>
      </c>
      <c r="P35" s="8">
        <f>'Gulf Total'!P35+'S Atl Total'!P35+'N Atl Total'!P35+'US Caribbean'!P35</f>
        <v>0</v>
      </c>
    </row>
    <row r="36" spans="1:16" ht="12.75">
      <c r="A36" s="7">
        <v>32</v>
      </c>
      <c r="B36" s="7" t="s">
        <v>98</v>
      </c>
      <c r="C36" s="8">
        <f>'Gulf Total'!C36+'S Atl Total'!C36+'N Atl Total'!C36+'US Caribbean'!C36</f>
        <v>58</v>
      </c>
      <c r="D36" s="8">
        <f>'Gulf Total'!D36+'S Atl Total'!D36+'N Atl Total'!D36+'US Caribbean'!D36</f>
        <v>10</v>
      </c>
      <c r="E36" s="8">
        <f>'Gulf Total'!E36+'S Atl Total'!E36+'N Atl Total'!E36+'US Caribbean'!E36</f>
        <v>0</v>
      </c>
      <c r="F36" s="8">
        <f>'Gulf Total'!F36+'S Atl Total'!F36+'N Atl Total'!F36+'US Caribbean'!F36</f>
        <v>1</v>
      </c>
      <c r="G36" s="8">
        <f>'Gulf Total'!G36+'S Atl Total'!G36+'N Atl Total'!G36+'US Caribbean'!G36</f>
        <v>14</v>
      </c>
      <c r="H36" s="8">
        <f>'Gulf Total'!H36+'S Atl Total'!H36+'N Atl Total'!H36+'US Caribbean'!H36</f>
        <v>0</v>
      </c>
      <c r="I36" s="8">
        <f>'Gulf Total'!I36+'S Atl Total'!I36+'N Atl Total'!I36+'US Caribbean'!I36</f>
        <v>9</v>
      </c>
      <c r="J36" s="8">
        <f>'Gulf Total'!J36+'S Atl Total'!J36+'N Atl Total'!J36+'US Caribbean'!J36</f>
        <v>2</v>
      </c>
      <c r="K36" s="8">
        <f>'Gulf Total'!K36+'S Atl Total'!K36+'N Atl Total'!K36+'US Caribbean'!K36</f>
        <v>0</v>
      </c>
      <c r="L36" s="8">
        <f>'Gulf Total'!L36+'S Atl Total'!L36+'N Atl Total'!L36+'US Caribbean'!L36</f>
        <v>0</v>
      </c>
      <c r="M36" s="8">
        <f>'Gulf Total'!M36+'S Atl Total'!M36+'N Atl Total'!M36+'US Caribbean'!M36</f>
        <v>2</v>
      </c>
      <c r="N36" s="8">
        <f>'Gulf Total'!N36+'S Atl Total'!N36+'N Atl Total'!N36+'US Caribbean'!N36</f>
        <v>0</v>
      </c>
      <c r="O36" s="8">
        <f>'Gulf Total'!O36+'S Atl Total'!O36+'N Atl Total'!O36+'US Caribbean'!O36</f>
        <v>7</v>
      </c>
      <c r="P36" s="8">
        <f>'Gulf Total'!P36+'S Atl Total'!P36+'N Atl Total'!P36+'US Caribbean'!P36</f>
        <v>2</v>
      </c>
    </row>
    <row r="37" spans="1:16" ht="12.75">
      <c r="A37" s="7">
        <v>33</v>
      </c>
      <c r="B37" s="7" t="s">
        <v>99</v>
      </c>
      <c r="C37" s="8">
        <f>'Gulf Total'!C37+'S Atl Total'!C37+'N Atl Total'!C37+'US Caribbean'!C37</f>
        <v>38</v>
      </c>
      <c r="D37" s="8">
        <f>'Gulf Total'!D37+'S Atl Total'!D37+'N Atl Total'!D37+'US Caribbean'!D37</f>
        <v>10</v>
      </c>
      <c r="E37" s="8">
        <f>'Gulf Total'!E37+'S Atl Total'!E37+'N Atl Total'!E37+'US Caribbean'!E37</f>
        <v>0</v>
      </c>
      <c r="F37" s="8">
        <f>'Gulf Total'!F37+'S Atl Total'!F37+'N Atl Total'!F37+'US Caribbean'!F37</f>
        <v>3</v>
      </c>
      <c r="G37" s="8">
        <f>'Gulf Total'!G37+'S Atl Total'!G37+'N Atl Total'!G37+'US Caribbean'!G37</f>
        <v>8</v>
      </c>
      <c r="H37" s="8">
        <f>'Gulf Total'!H37+'S Atl Total'!H37+'N Atl Total'!H37+'US Caribbean'!H37</f>
        <v>1</v>
      </c>
      <c r="I37" s="8">
        <f>'Gulf Total'!I37+'S Atl Total'!I37+'N Atl Total'!I37+'US Caribbean'!I37</f>
        <v>8</v>
      </c>
      <c r="J37" s="8">
        <f>'Gulf Total'!J37+'S Atl Total'!J37+'N Atl Total'!J37+'US Caribbean'!J37</f>
        <v>6</v>
      </c>
      <c r="K37" s="8">
        <f>'Gulf Total'!K37+'S Atl Total'!K37+'N Atl Total'!K37+'US Caribbean'!K37</f>
        <v>0</v>
      </c>
      <c r="L37" s="8">
        <f>'Gulf Total'!L37+'S Atl Total'!L37+'N Atl Total'!L37+'US Caribbean'!L37</f>
        <v>0</v>
      </c>
      <c r="M37" s="8">
        <f>'Gulf Total'!M37+'S Atl Total'!M37+'N Atl Total'!M37+'US Caribbean'!M37</f>
        <v>2</v>
      </c>
      <c r="N37" s="8">
        <f>'Gulf Total'!N37+'S Atl Total'!N37+'N Atl Total'!N37+'US Caribbean'!N37</f>
        <v>1</v>
      </c>
      <c r="O37" s="8">
        <f>'Gulf Total'!O37+'S Atl Total'!O37+'N Atl Total'!O37+'US Caribbean'!O37</f>
        <v>7</v>
      </c>
      <c r="P37" s="8">
        <f>'Gulf Total'!P37+'S Atl Total'!P37+'N Atl Total'!P37+'US Caribbean'!P37</f>
        <v>0</v>
      </c>
    </row>
    <row r="38" spans="1:16" ht="12.75">
      <c r="A38" s="7">
        <v>34</v>
      </c>
      <c r="B38" s="7" t="s">
        <v>100</v>
      </c>
      <c r="C38" s="8">
        <f>'Gulf Total'!C38+'S Atl Total'!C38+'N Atl Total'!C38+'US Caribbean'!C38</f>
        <v>32</v>
      </c>
      <c r="D38" s="8">
        <f>'Gulf Total'!D38+'S Atl Total'!D38+'N Atl Total'!D38+'US Caribbean'!D38</f>
        <v>8</v>
      </c>
      <c r="E38" s="8">
        <f>'Gulf Total'!E38+'S Atl Total'!E38+'N Atl Total'!E38+'US Caribbean'!E38</f>
        <v>1</v>
      </c>
      <c r="F38" s="8">
        <f>'Gulf Total'!F38+'S Atl Total'!F38+'N Atl Total'!F38+'US Caribbean'!F38</f>
        <v>3</v>
      </c>
      <c r="G38" s="8">
        <f>'Gulf Total'!G38+'S Atl Total'!G38+'N Atl Total'!G38+'US Caribbean'!G38</f>
        <v>5</v>
      </c>
      <c r="H38" s="8">
        <f>'Gulf Total'!H38+'S Atl Total'!H38+'N Atl Total'!H38+'US Caribbean'!H38</f>
        <v>0</v>
      </c>
      <c r="I38" s="8">
        <f>'Gulf Total'!I38+'S Atl Total'!I38+'N Atl Total'!I38+'US Caribbean'!I38</f>
        <v>11</v>
      </c>
      <c r="J38" s="8">
        <f>'Gulf Total'!J38+'S Atl Total'!J38+'N Atl Total'!J38+'US Caribbean'!J38</f>
        <v>3</v>
      </c>
      <c r="K38" s="8">
        <f>'Gulf Total'!K38+'S Atl Total'!K38+'N Atl Total'!K38+'US Caribbean'!K38</f>
        <v>0</v>
      </c>
      <c r="L38" s="8">
        <f>'Gulf Total'!L38+'S Atl Total'!L38+'N Atl Total'!L38+'US Caribbean'!L38</f>
        <v>0</v>
      </c>
      <c r="M38" s="8">
        <f>'Gulf Total'!M38+'S Atl Total'!M38+'N Atl Total'!M38+'US Caribbean'!M38</f>
        <v>0</v>
      </c>
      <c r="N38" s="8">
        <f>'Gulf Total'!N38+'S Atl Total'!N38+'N Atl Total'!N38+'US Caribbean'!N38</f>
        <v>1</v>
      </c>
      <c r="O38" s="8">
        <f>'Gulf Total'!O38+'S Atl Total'!O38+'N Atl Total'!O38+'US Caribbean'!O38</f>
        <v>7</v>
      </c>
      <c r="P38" s="8">
        <f>'Gulf Total'!P38+'S Atl Total'!P38+'N Atl Total'!P38+'US Caribbean'!P38</f>
        <v>0</v>
      </c>
    </row>
    <row r="39" spans="1:16" ht="12.75">
      <c r="A39" s="7">
        <v>35</v>
      </c>
      <c r="B39" s="7" t="s">
        <v>101</v>
      </c>
      <c r="C39" s="8">
        <f>'Gulf Total'!C39+'S Atl Total'!C39+'N Atl Total'!C39+'US Caribbean'!C39</f>
        <v>35</v>
      </c>
      <c r="D39" s="8">
        <f>'Gulf Total'!D39+'S Atl Total'!D39+'N Atl Total'!D39+'US Caribbean'!D39</f>
        <v>5</v>
      </c>
      <c r="E39" s="8">
        <f>'Gulf Total'!E39+'S Atl Total'!E39+'N Atl Total'!E39+'US Caribbean'!E39</f>
        <v>5</v>
      </c>
      <c r="F39" s="8">
        <f>'Gulf Total'!F39+'S Atl Total'!F39+'N Atl Total'!F39+'US Caribbean'!F39</f>
        <v>1</v>
      </c>
      <c r="G39" s="8">
        <f>'Gulf Total'!G39+'S Atl Total'!G39+'N Atl Total'!G39+'US Caribbean'!G39</f>
        <v>3</v>
      </c>
      <c r="H39" s="8">
        <f>'Gulf Total'!H39+'S Atl Total'!H39+'N Atl Total'!H39+'US Caribbean'!H39</f>
        <v>4</v>
      </c>
      <c r="I39" s="8">
        <f>'Gulf Total'!I39+'S Atl Total'!I39+'N Atl Total'!I39+'US Caribbean'!I39</f>
        <v>2</v>
      </c>
      <c r="J39" s="8">
        <f>'Gulf Total'!J39+'S Atl Total'!J39+'N Atl Total'!J39+'US Caribbean'!J39</f>
        <v>2</v>
      </c>
      <c r="K39" s="8">
        <f>'Gulf Total'!K39+'S Atl Total'!K39+'N Atl Total'!K39+'US Caribbean'!K39</f>
        <v>0</v>
      </c>
      <c r="L39" s="8">
        <f>'Gulf Total'!L39+'S Atl Total'!L39+'N Atl Total'!L39+'US Caribbean'!L39</f>
        <v>0</v>
      </c>
      <c r="M39" s="8">
        <f>'Gulf Total'!M39+'S Atl Total'!M39+'N Atl Total'!M39+'US Caribbean'!M39</f>
        <v>1</v>
      </c>
      <c r="N39" s="8">
        <f>'Gulf Total'!N39+'S Atl Total'!N39+'N Atl Total'!N39+'US Caribbean'!N39</f>
        <v>0</v>
      </c>
      <c r="O39" s="8">
        <f>'Gulf Total'!O39+'S Atl Total'!O39+'N Atl Total'!O39+'US Caribbean'!O39</f>
        <v>7</v>
      </c>
      <c r="P39" s="8">
        <f>'Gulf Total'!P39+'S Atl Total'!P39+'N Atl Total'!P39+'US Caribbean'!P39</f>
        <v>0</v>
      </c>
    </row>
    <row r="40" spans="1:16" ht="12.75">
      <c r="A40" s="7">
        <v>36</v>
      </c>
      <c r="B40" s="7" t="s">
        <v>102</v>
      </c>
      <c r="C40" s="8">
        <f>'Gulf Total'!C40+'S Atl Total'!C40+'N Atl Total'!C40+'US Caribbean'!C40</f>
        <v>19</v>
      </c>
      <c r="D40" s="8">
        <f>'Gulf Total'!D40+'S Atl Total'!D40+'N Atl Total'!D40+'US Caribbean'!D40</f>
        <v>3</v>
      </c>
      <c r="E40" s="8">
        <f>'Gulf Total'!E40+'S Atl Total'!E40+'N Atl Total'!E40+'US Caribbean'!E40</f>
        <v>3</v>
      </c>
      <c r="F40" s="8">
        <f>'Gulf Total'!F40+'S Atl Total'!F40+'N Atl Total'!F40+'US Caribbean'!F40</f>
        <v>1</v>
      </c>
      <c r="G40" s="8">
        <f>'Gulf Total'!G40+'S Atl Total'!G40+'N Atl Total'!G40+'US Caribbean'!G40</f>
        <v>2</v>
      </c>
      <c r="H40" s="8">
        <f>'Gulf Total'!H40+'S Atl Total'!H40+'N Atl Total'!H40+'US Caribbean'!H40</f>
        <v>1</v>
      </c>
      <c r="I40" s="8">
        <f>'Gulf Total'!I40+'S Atl Total'!I40+'N Atl Total'!I40+'US Caribbean'!I40</f>
        <v>4</v>
      </c>
      <c r="J40" s="8">
        <f>'Gulf Total'!J40+'S Atl Total'!J40+'N Atl Total'!J40+'US Caribbean'!J40</f>
        <v>4</v>
      </c>
      <c r="K40" s="8">
        <f>'Gulf Total'!K40+'S Atl Total'!K40+'N Atl Total'!K40+'US Caribbean'!K40</f>
        <v>0</v>
      </c>
      <c r="L40" s="8">
        <f>'Gulf Total'!L40+'S Atl Total'!L40+'N Atl Total'!L40+'US Caribbean'!L40</f>
        <v>0</v>
      </c>
      <c r="M40" s="8">
        <f>'Gulf Total'!M40+'S Atl Total'!M40+'N Atl Total'!M40+'US Caribbean'!M40</f>
        <v>2</v>
      </c>
      <c r="N40" s="8">
        <f>'Gulf Total'!N40+'S Atl Total'!N40+'N Atl Total'!N40+'US Caribbean'!N40</f>
        <v>1</v>
      </c>
      <c r="O40" s="8">
        <f>'Gulf Total'!O40+'S Atl Total'!O40+'N Atl Total'!O40+'US Caribbean'!O40</f>
        <v>9</v>
      </c>
      <c r="P40" s="8">
        <f>'Gulf Total'!P40+'S Atl Total'!P40+'N Atl Total'!P40+'US Caribbean'!P40</f>
        <v>0</v>
      </c>
    </row>
    <row r="41" spans="1:16" ht="12.75">
      <c r="A41" s="7">
        <v>37</v>
      </c>
      <c r="B41" s="7" t="s">
        <v>103</v>
      </c>
      <c r="C41" s="8">
        <f>'Gulf Total'!C41+'S Atl Total'!C41+'N Atl Total'!C41+'US Caribbean'!C41</f>
        <v>22</v>
      </c>
      <c r="D41" s="8">
        <f>'Gulf Total'!D41+'S Atl Total'!D41+'N Atl Total'!D41+'US Caribbean'!D41</f>
        <v>5</v>
      </c>
      <c r="E41" s="8">
        <f>'Gulf Total'!E41+'S Atl Total'!E41+'N Atl Total'!E41+'US Caribbean'!E41</f>
        <v>0</v>
      </c>
      <c r="F41" s="8">
        <f>'Gulf Total'!F41+'S Atl Total'!F41+'N Atl Total'!F41+'US Caribbean'!F41</f>
        <v>2</v>
      </c>
      <c r="G41" s="8">
        <f>'Gulf Total'!G41+'S Atl Total'!G41+'N Atl Total'!G41+'US Caribbean'!G41</f>
        <v>9</v>
      </c>
      <c r="H41" s="8">
        <f>'Gulf Total'!H41+'S Atl Total'!H41+'N Atl Total'!H41+'US Caribbean'!H41</f>
        <v>1</v>
      </c>
      <c r="I41" s="8">
        <f>'Gulf Total'!I41+'S Atl Total'!I41+'N Atl Total'!I41+'US Caribbean'!I41</f>
        <v>7</v>
      </c>
      <c r="J41" s="8">
        <f>'Gulf Total'!J41+'S Atl Total'!J41+'N Atl Total'!J41+'US Caribbean'!J41</f>
        <v>3</v>
      </c>
      <c r="K41" s="8">
        <f>'Gulf Total'!K41+'S Atl Total'!K41+'N Atl Total'!K41+'US Caribbean'!K41</f>
        <v>0</v>
      </c>
      <c r="L41" s="8">
        <f>'Gulf Total'!L41+'S Atl Total'!L41+'N Atl Total'!L41+'US Caribbean'!L41</f>
        <v>0</v>
      </c>
      <c r="M41" s="8">
        <f>'Gulf Total'!M41+'S Atl Total'!M41+'N Atl Total'!M41+'US Caribbean'!M41</f>
        <v>2</v>
      </c>
      <c r="N41" s="8">
        <f>'Gulf Total'!N41+'S Atl Total'!N41+'N Atl Total'!N41+'US Caribbean'!N41</f>
        <v>1</v>
      </c>
      <c r="O41" s="8">
        <f>'Gulf Total'!O41+'S Atl Total'!O41+'N Atl Total'!O41+'US Caribbean'!O41</f>
        <v>7</v>
      </c>
      <c r="P41" s="8">
        <f>'Gulf Total'!P41+'S Atl Total'!P41+'N Atl Total'!P41+'US Caribbean'!P41</f>
        <v>4</v>
      </c>
    </row>
    <row r="42" spans="1:16" ht="12.75">
      <c r="A42" s="7">
        <v>38</v>
      </c>
      <c r="B42" s="7" t="s">
        <v>104</v>
      </c>
      <c r="C42" s="8">
        <f>'Gulf Total'!C42+'S Atl Total'!C42+'N Atl Total'!C42+'US Caribbean'!C42</f>
        <v>22</v>
      </c>
      <c r="D42" s="8">
        <f>'Gulf Total'!D42+'S Atl Total'!D42+'N Atl Total'!D42+'US Caribbean'!D42</f>
        <v>3</v>
      </c>
      <c r="E42" s="8">
        <f>'Gulf Total'!E42+'S Atl Total'!E42+'N Atl Total'!E42+'US Caribbean'!E42</f>
        <v>2</v>
      </c>
      <c r="F42" s="8">
        <f>'Gulf Total'!F42+'S Atl Total'!F42+'N Atl Total'!F42+'US Caribbean'!F42</f>
        <v>0</v>
      </c>
      <c r="G42" s="8">
        <f>'Gulf Total'!G42+'S Atl Total'!G42+'N Atl Total'!G42+'US Caribbean'!G42</f>
        <v>4</v>
      </c>
      <c r="H42" s="8">
        <f>'Gulf Total'!H42+'S Atl Total'!H42+'N Atl Total'!H42+'US Caribbean'!H42</f>
        <v>3</v>
      </c>
      <c r="I42" s="8">
        <f>'Gulf Total'!I42+'S Atl Total'!I42+'N Atl Total'!I42+'US Caribbean'!I42</f>
        <v>7</v>
      </c>
      <c r="J42" s="8">
        <f>'Gulf Total'!J42+'S Atl Total'!J42+'N Atl Total'!J42+'US Caribbean'!J42</f>
        <v>4</v>
      </c>
      <c r="K42" s="8">
        <f>'Gulf Total'!K42+'S Atl Total'!K42+'N Atl Total'!K42+'US Caribbean'!K42</f>
        <v>0</v>
      </c>
      <c r="L42" s="8">
        <f>'Gulf Total'!L42+'S Atl Total'!L42+'N Atl Total'!L42+'US Caribbean'!L42</f>
        <v>0</v>
      </c>
      <c r="M42" s="8">
        <f>'Gulf Total'!M42+'S Atl Total'!M42+'N Atl Total'!M42+'US Caribbean'!M42</f>
        <v>0</v>
      </c>
      <c r="N42" s="8">
        <f>'Gulf Total'!N42+'S Atl Total'!N42+'N Atl Total'!N42+'US Caribbean'!N42</f>
        <v>1</v>
      </c>
      <c r="O42" s="8">
        <f>'Gulf Total'!O42+'S Atl Total'!O42+'N Atl Total'!O42+'US Caribbean'!O42</f>
        <v>1</v>
      </c>
      <c r="P42" s="8">
        <f>'Gulf Total'!P42+'S Atl Total'!P42+'N Atl Total'!P42+'US Caribbean'!P42</f>
        <v>2</v>
      </c>
    </row>
    <row r="43" spans="1:16" ht="12.75">
      <c r="A43" s="7">
        <v>39</v>
      </c>
      <c r="B43" s="7" t="s">
        <v>105</v>
      </c>
      <c r="C43" s="8">
        <f>'Gulf Total'!C43+'S Atl Total'!C43+'N Atl Total'!C43+'US Caribbean'!C43</f>
        <v>38</v>
      </c>
      <c r="D43" s="8">
        <f>'Gulf Total'!D43+'S Atl Total'!D43+'N Atl Total'!D43+'US Caribbean'!D43</f>
        <v>3</v>
      </c>
      <c r="E43" s="8">
        <f>'Gulf Total'!E43+'S Atl Total'!E43+'N Atl Total'!E43+'US Caribbean'!E43</f>
        <v>1</v>
      </c>
      <c r="F43" s="8">
        <f>'Gulf Total'!F43+'S Atl Total'!F43+'N Atl Total'!F43+'US Caribbean'!F43</f>
        <v>2</v>
      </c>
      <c r="G43" s="8">
        <f>'Gulf Total'!G43+'S Atl Total'!G43+'N Atl Total'!G43+'US Caribbean'!G43</f>
        <v>8</v>
      </c>
      <c r="H43" s="8">
        <f>'Gulf Total'!H43+'S Atl Total'!H43+'N Atl Total'!H43+'US Caribbean'!H43</f>
        <v>0</v>
      </c>
      <c r="I43" s="8">
        <f>'Gulf Total'!I43+'S Atl Total'!I43+'N Atl Total'!I43+'US Caribbean'!I43</f>
        <v>2</v>
      </c>
      <c r="J43" s="8">
        <f>'Gulf Total'!J43+'S Atl Total'!J43+'N Atl Total'!J43+'US Caribbean'!J43</f>
        <v>4</v>
      </c>
      <c r="K43" s="8">
        <f>'Gulf Total'!K43+'S Atl Total'!K43+'N Atl Total'!K43+'US Caribbean'!K43</f>
        <v>0</v>
      </c>
      <c r="L43" s="8">
        <f>'Gulf Total'!L43+'S Atl Total'!L43+'N Atl Total'!L43+'US Caribbean'!L43</f>
        <v>0</v>
      </c>
      <c r="M43" s="8">
        <f>'Gulf Total'!M43+'S Atl Total'!M43+'N Atl Total'!M43+'US Caribbean'!M43</f>
        <v>4</v>
      </c>
      <c r="N43" s="8">
        <f>'Gulf Total'!N43+'S Atl Total'!N43+'N Atl Total'!N43+'US Caribbean'!N43</f>
        <v>0</v>
      </c>
      <c r="O43" s="8">
        <f>'Gulf Total'!O43+'S Atl Total'!O43+'N Atl Total'!O43+'US Caribbean'!O43</f>
        <v>4</v>
      </c>
      <c r="P43" s="8">
        <f>'Gulf Total'!P43+'S Atl Total'!P43+'N Atl Total'!P43+'US Caribbean'!P43</f>
        <v>2</v>
      </c>
    </row>
    <row r="44" spans="1:16" ht="12.75">
      <c r="A44" s="7">
        <v>40</v>
      </c>
      <c r="B44" s="7" t="s">
        <v>106</v>
      </c>
      <c r="C44" s="8">
        <f>'Gulf Total'!C44+'S Atl Total'!C44+'N Atl Total'!C44+'US Caribbean'!C44</f>
        <v>28</v>
      </c>
      <c r="D44" s="8">
        <f>'Gulf Total'!D44+'S Atl Total'!D44+'N Atl Total'!D44+'US Caribbean'!D44</f>
        <v>5</v>
      </c>
      <c r="E44" s="8">
        <f>'Gulf Total'!E44+'S Atl Total'!E44+'N Atl Total'!E44+'US Caribbean'!E44</f>
        <v>0</v>
      </c>
      <c r="F44" s="8">
        <f>'Gulf Total'!F44+'S Atl Total'!F44+'N Atl Total'!F44+'US Caribbean'!F44</f>
        <v>1</v>
      </c>
      <c r="G44" s="8">
        <f>'Gulf Total'!G44+'S Atl Total'!G44+'N Atl Total'!G44+'US Caribbean'!G44</f>
        <v>10</v>
      </c>
      <c r="H44" s="8">
        <f>'Gulf Total'!H44+'S Atl Total'!H44+'N Atl Total'!H44+'US Caribbean'!H44</f>
        <v>4</v>
      </c>
      <c r="I44" s="8">
        <f>'Gulf Total'!I44+'S Atl Total'!I44+'N Atl Total'!I44+'US Caribbean'!I44</f>
        <v>5</v>
      </c>
      <c r="J44" s="8">
        <f>'Gulf Total'!J44+'S Atl Total'!J44+'N Atl Total'!J44+'US Caribbean'!J44</f>
        <v>1</v>
      </c>
      <c r="K44" s="8">
        <f>'Gulf Total'!K44+'S Atl Total'!K44+'N Atl Total'!K44+'US Caribbean'!K44</f>
        <v>0</v>
      </c>
      <c r="L44" s="8">
        <f>'Gulf Total'!L44+'S Atl Total'!L44+'N Atl Total'!L44+'US Caribbean'!L44</f>
        <v>0</v>
      </c>
      <c r="M44" s="8">
        <f>'Gulf Total'!M44+'S Atl Total'!M44+'N Atl Total'!M44+'US Caribbean'!M44</f>
        <v>0</v>
      </c>
      <c r="N44" s="8">
        <f>'Gulf Total'!N44+'S Atl Total'!N44+'N Atl Total'!N44+'US Caribbean'!N44</f>
        <v>0</v>
      </c>
      <c r="O44" s="8">
        <f>'Gulf Total'!O44+'S Atl Total'!O44+'N Atl Total'!O44+'US Caribbean'!O44</f>
        <v>3</v>
      </c>
      <c r="P44" s="8">
        <f>'Gulf Total'!P44+'S Atl Total'!P44+'N Atl Total'!P44+'US Caribbean'!P44</f>
        <v>1</v>
      </c>
    </row>
    <row r="45" spans="1:16" ht="12.75">
      <c r="A45" s="7">
        <v>41</v>
      </c>
      <c r="B45" s="7" t="s">
        <v>107</v>
      </c>
      <c r="C45" s="8">
        <f>'Gulf Total'!C45+'S Atl Total'!C45+'N Atl Total'!C45+'US Caribbean'!C45</f>
        <v>24</v>
      </c>
      <c r="D45" s="8">
        <f>'Gulf Total'!D45+'S Atl Total'!D45+'N Atl Total'!D45+'US Caribbean'!D45</f>
        <v>6</v>
      </c>
      <c r="E45" s="8">
        <f>'Gulf Total'!E45+'S Atl Total'!E45+'N Atl Total'!E45+'US Caribbean'!E45</f>
        <v>0</v>
      </c>
      <c r="F45" s="8">
        <f>'Gulf Total'!F45+'S Atl Total'!F45+'N Atl Total'!F45+'US Caribbean'!F45</f>
        <v>0</v>
      </c>
      <c r="G45" s="8">
        <f>'Gulf Total'!G45+'S Atl Total'!G45+'N Atl Total'!G45+'US Caribbean'!G45</f>
        <v>5</v>
      </c>
      <c r="H45" s="8">
        <f>'Gulf Total'!H45+'S Atl Total'!H45+'N Atl Total'!H45+'US Caribbean'!H45</f>
        <v>3</v>
      </c>
      <c r="I45" s="8">
        <f>'Gulf Total'!I45+'S Atl Total'!I45+'N Atl Total'!I45+'US Caribbean'!I45</f>
        <v>3</v>
      </c>
      <c r="J45" s="8">
        <f>'Gulf Total'!J45+'S Atl Total'!J45+'N Atl Total'!J45+'US Caribbean'!J45</f>
        <v>1</v>
      </c>
      <c r="K45" s="8">
        <f>'Gulf Total'!K45+'S Atl Total'!K45+'N Atl Total'!K45+'US Caribbean'!K45</f>
        <v>0</v>
      </c>
      <c r="L45" s="8">
        <f>'Gulf Total'!L45+'S Atl Total'!L45+'N Atl Total'!L45+'US Caribbean'!L45</f>
        <v>0</v>
      </c>
      <c r="M45" s="8">
        <f>'Gulf Total'!M45+'S Atl Total'!M45+'N Atl Total'!M45+'US Caribbean'!M45</f>
        <v>4</v>
      </c>
      <c r="N45" s="8">
        <f>'Gulf Total'!N45+'S Atl Total'!N45+'N Atl Total'!N45+'US Caribbean'!N45</f>
        <v>0</v>
      </c>
      <c r="O45" s="8">
        <f>'Gulf Total'!O45+'S Atl Total'!O45+'N Atl Total'!O45+'US Caribbean'!O45</f>
        <v>3</v>
      </c>
      <c r="P45" s="8">
        <f>'Gulf Total'!P45+'S Atl Total'!P45+'N Atl Total'!P45+'US Caribbean'!P45</f>
        <v>0</v>
      </c>
    </row>
    <row r="46" spans="1:16" ht="12.75">
      <c r="A46" s="7">
        <v>42</v>
      </c>
      <c r="B46" s="7" t="s">
        <v>108</v>
      </c>
      <c r="C46" s="8">
        <f>'Gulf Total'!C46+'S Atl Total'!C46+'N Atl Total'!C46+'US Caribbean'!C46</f>
        <v>9</v>
      </c>
      <c r="D46" s="8">
        <f>'Gulf Total'!D46+'S Atl Total'!D46+'N Atl Total'!D46+'US Caribbean'!D46</f>
        <v>0</v>
      </c>
      <c r="E46" s="8">
        <f>'Gulf Total'!E46+'S Atl Total'!E46+'N Atl Total'!E46+'US Caribbean'!E46</f>
        <v>0</v>
      </c>
      <c r="F46" s="8">
        <f>'Gulf Total'!F46+'S Atl Total'!F46+'N Atl Total'!F46+'US Caribbean'!F46</f>
        <v>2</v>
      </c>
      <c r="G46" s="8">
        <f>'Gulf Total'!G46+'S Atl Total'!G46+'N Atl Total'!G46+'US Caribbean'!G46</f>
        <v>2</v>
      </c>
      <c r="H46" s="8">
        <f>'Gulf Total'!H46+'S Atl Total'!H46+'N Atl Total'!H46+'US Caribbean'!H46</f>
        <v>1</v>
      </c>
      <c r="I46" s="8">
        <f>'Gulf Total'!I46+'S Atl Total'!I46+'N Atl Total'!I46+'US Caribbean'!I46</f>
        <v>2</v>
      </c>
      <c r="J46" s="8">
        <f>'Gulf Total'!J46+'S Atl Total'!J46+'N Atl Total'!J46+'US Caribbean'!J46</f>
        <v>1</v>
      </c>
      <c r="K46" s="8">
        <f>'Gulf Total'!K46+'S Atl Total'!K46+'N Atl Total'!K46+'US Caribbean'!K46</f>
        <v>0</v>
      </c>
      <c r="L46" s="8">
        <f>'Gulf Total'!L46+'S Atl Total'!L46+'N Atl Total'!L46+'US Caribbean'!L46</f>
        <v>0</v>
      </c>
      <c r="M46" s="8">
        <f>'Gulf Total'!M46+'S Atl Total'!M46+'N Atl Total'!M46+'US Caribbean'!M46</f>
        <v>1</v>
      </c>
      <c r="N46" s="8">
        <f>'Gulf Total'!N46+'S Atl Total'!N46+'N Atl Total'!N46+'US Caribbean'!N46</f>
        <v>0</v>
      </c>
      <c r="O46" s="8">
        <f>'Gulf Total'!O46+'S Atl Total'!O46+'N Atl Total'!O46+'US Caribbean'!O46</f>
        <v>0</v>
      </c>
      <c r="P46" s="8">
        <f>'Gulf Total'!P46+'S Atl Total'!P46+'N Atl Total'!P46+'US Caribbean'!P46</f>
        <v>0</v>
      </c>
    </row>
    <row r="47" spans="1:16" ht="12.75">
      <c r="A47" s="7">
        <v>43</v>
      </c>
      <c r="B47" s="7" t="s">
        <v>109</v>
      </c>
      <c r="C47" s="8">
        <f>'Gulf Total'!C47+'S Atl Total'!C47+'N Atl Total'!C47+'US Caribbean'!C47</f>
        <v>12</v>
      </c>
      <c r="D47" s="8">
        <f>'Gulf Total'!D47+'S Atl Total'!D47+'N Atl Total'!D47+'US Caribbean'!D47</f>
        <v>3</v>
      </c>
      <c r="E47" s="8">
        <f>'Gulf Total'!E47+'S Atl Total'!E47+'N Atl Total'!E47+'US Caribbean'!E47</f>
        <v>2</v>
      </c>
      <c r="F47" s="8">
        <f>'Gulf Total'!F47+'S Atl Total'!F47+'N Atl Total'!F47+'US Caribbean'!F47</f>
        <v>0</v>
      </c>
      <c r="G47" s="8">
        <f>'Gulf Total'!G47+'S Atl Total'!G47+'N Atl Total'!G47+'US Caribbean'!G47</f>
        <v>2</v>
      </c>
      <c r="H47" s="8">
        <f>'Gulf Total'!H47+'S Atl Total'!H47+'N Atl Total'!H47+'US Caribbean'!H47</f>
        <v>1</v>
      </c>
      <c r="I47" s="8">
        <f>'Gulf Total'!I47+'S Atl Total'!I47+'N Atl Total'!I47+'US Caribbean'!I47</f>
        <v>4</v>
      </c>
      <c r="J47" s="8">
        <f>'Gulf Total'!J47+'S Atl Total'!J47+'N Atl Total'!J47+'US Caribbean'!J47</f>
        <v>0</v>
      </c>
      <c r="K47" s="8">
        <f>'Gulf Total'!K47+'S Atl Total'!K47+'N Atl Total'!K47+'US Caribbean'!K47</f>
        <v>0</v>
      </c>
      <c r="L47" s="8">
        <f>'Gulf Total'!L47+'S Atl Total'!L47+'N Atl Total'!L47+'US Caribbean'!L47</f>
        <v>0</v>
      </c>
      <c r="M47" s="8">
        <f>'Gulf Total'!M47+'S Atl Total'!M47+'N Atl Total'!M47+'US Caribbean'!M47</f>
        <v>2</v>
      </c>
      <c r="N47" s="8">
        <f>'Gulf Total'!N47+'S Atl Total'!N47+'N Atl Total'!N47+'US Caribbean'!N47</f>
        <v>1</v>
      </c>
      <c r="O47" s="8">
        <f>'Gulf Total'!O47+'S Atl Total'!O47+'N Atl Total'!O47+'US Caribbean'!O47</f>
        <v>2</v>
      </c>
      <c r="P47" s="8">
        <f>'Gulf Total'!P47+'S Atl Total'!P47+'N Atl Total'!P47+'US Caribbean'!P47</f>
        <v>0</v>
      </c>
    </row>
    <row r="48" spans="1:16" ht="12.75">
      <c r="A48" s="7">
        <v>44</v>
      </c>
      <c r="B48" s="7" t="s">
        <v>110</v>
      </c>
      <c r="C48" s="8">
        <f>'Gulf Total'!C48+'S Atl Total'!C48+'N Atl Total'!C48+'US Caribbean'!C48</f>
        <v>7</v>
      </c>
      <c r="D48" s="8">
        <f>'Gulf Total'!D48+'S Atl Total'!D48+'N Atl Total'!D48+'US Caribbean'!D48</f>
        <v>2</v>
      </c>
      <c r="E48" s="8">
        <f>'Gulf Total'!E48+'S Atl Total'!E48+'N Atl Total'!E48+'US Caribbean'!E48</f>
        <v>1</v>
      </c>
      <c r="F48" s="8">
        <f>'Gulf Total'!F48+'S Atl Total'!F48+'N Atl Total'!F48+'US Caribbean'!F48</f>
        <v>0</v>
      </c>
      <c r="G48" s="8">
        <f>'Gulf Total'!G48+'S Atl Total'!G48+'N Atl Total'!G48+'US Caribbean'!G48</f>
        <v>2</v>
      </c>
      <c r="H48" s="8">
        <f>'Gulf Total'!H48+'S Atl Total'!H48+'N Atl Total'!H48+'US Caribbean'!H48</f>
        <v>1</v>
      </c>
      <c r="I48" s="8">
        <f>'Gulf Total'!I48+'S Atl Total'!I48+'N Atl Total'!I48+'US Caribbean'!I48</f>
        <v>6</v>
      </c>
      <c r="J48" s="8">
        <f>'Gulf Total'!J48+'S Atl Total'!J48+'N Atl Total'!J48+'US Caribbean'!J48</f>
        <v>0</v>
      </c>
      <c r="K48" s="8">
        <f>'Gulf Total'!K48+'S Atl Total'!K48+'N Atl Total'!K48+'US Caribbean'!K48</f>
        <v>1</v>
      </c>
      <c r="L48" s="8">
        <f>'Gulf Total'!L48+'S Atl Total'!L48+'N Atl Total'!L48+'US Caribbean'!L48</f>
        <v>0</v>
      </c>
      <c r="M48" s="8">
        <f>'Gulf Total'!M48+'S Atl Total'!M48+'N Atl Total'!M48+'US Caribbean'!M48</f>
        <v>12</v>
      </c>
      <c r="N48" s="8">
        <f>'Gulf Total'!N48+'S Atl Total'!N48+'N Atl Total'!N48+'US Caribbean'!N48</f>
        <v>1</v>
      </c>
      <c r="O48" s="8">
        <f>'Gulf Total'!O48+'S Atl Total'!O48+'N Atl Total'!O48+'US Caribbean'!O48</f>
        <v>3</v>
      </c>
      <c r="P48" s="8">
        <f>'Gulf Total'!P48+'S Atl Total'!P48+'N Atl Total'!P48+'US Caribbean'!P48</f>
        <v>1</v>
      </c>
    </row>
    <row r="49" spans="1:16" ht="12.75">
      <c r="A49" s="7">
        <v>45</v>
      </c>
      <c r="B49" s="7" t="s">
        <v>111</v>
      </c>
      <c r="C49" s="8">
        <f>'Gulf Total'!C49+'S Atl Total'!C49+'N Atl Total'!C49+'US Caribbean'!C49</f>
        <v>15</v>
      </c>
      <c r="D49" s="8">
        <f>'Gulf Total'!D49+'S Atl Total'!D49+'N Atl Total'!D49+'US Caribbean'!D49</f>
        <v>5</v>
      </c>
      <c r="E49" s="8">
        <f>'Gulf Total'!E49+'S Atl Total'!E49+'N Atl Total'!E49+'US Caribbean'!E49</f>
        <v>1</v>
      </c>
      <c r="F49" s="8">
        <f>'Gulf Total'!F49+'S Atl Total'!F49+'N Atl Total'!F49+'US Caribbean'!F49</f>
        <v>0</v>
      </c>
      <c r="G49" s="8">
        <f>'Gulf Total'!G49+'S Atl Total'!G49+'N Atl Total'!G49+'US Caribbean'!G49</f>
        <v>0</v>
      </c>
      <c r="H49" s="8">
        <f>'Gulf Total'!H49+'S Atl Total'!H49+'N Atl Total'!H49+'US Caribbean'!H49</f>
        <v>1</v>
      </c>
      <c r="I49" s="8">
        <f>'Gulf Total'!I49+'S Atl Total'!I49+'N Atl Total'!I49+'US Caribbean'!I49</f>
        <v>8</v>
      </c>
      <c r="J49" s="8">
        <f>'Gulf Total'!J49+'S Atl Total'!J49+'N Atl Total'!J49+'US Caribbean'!J49</f>
        <v>3</v>
      </c>
      <c r="K49" s="8">
        <f>'Gulf Total'!K49+'S Atl Total'!K49+'N Atl Total'!K49+'US Caribbean'!K49</f>
        <v>0</v>
      </c>
      <c r="L49" s="8">
        <f>'Gulf Total'!L49+'S Atl Total'!L49+'N Atl Total'!L49+'US Caribbean'!L49</f>
        <v>0</v>
      </c>
      <c r="M49" s="8">
        <f>'Gulf Total'!M49+'S Atl Total'!M49+'N Atl Total'!M49+'US Caribbean'!M49</f>
        <v>11</v>
      </c>
      <c r="N49" s="8">
        <f>'Gulf Total'!N49+'S Atl Total'!N49+'N Atl Total'!N49+'US Caribbean'!N49</f>
        <v>0</v>
      </c>
      <c r="O49" s="8">
        <f>'Gulf Total'!O49+'S Atl Total'!O49+'N Atl Total'!O49+'US Caribbean'!O49</f>
        <v>2</v>
      </c>
      <c r="P49" s="8">
        <f>'Gulf Total'!P49+'S Atl Total'!P49+'N Atl Total'!P49+'US Caribbean'!P49</f>
        <v>0</v>
      </c>
    </row>
    <row r="50" spans="1:16" ht="12.75">
      <c r="A50" s="7">
        <v>46</v>
      </c>
      <c r="B50" s="7" t="s">
        <v>112</v>
      </c>
      <c r="C50" s="8">
        <f>'Gulf Total'!C50+'S Atl Total'!C50+'N Atl Total'!C50+'US Caribbean'!C50</f>
        <v>19</v>
      </c>
      <c r="D50" s="8">
        <f>'Gulf Total'!D50+'S Atl Total'!D50+'N Atl Total'!D50+'US Caribbean'!D50</f>
        <v>5</v>
      </c>
      <c r="E50" s="8">
        <f>'Gulf Total'!E50+'S Atl Total'!E50+'N Atl Total'!E50+'US Caribbean'!E50</f>
        <v>5</v>
      </c>
      <c r="F50" s="8">
        <f>'Gulf Total'!F50+'S Atl Total'!F50+'N Atl Total'!F50+'US Caribbean'!F50</f>
        <v>0</v>
      </c>
      <c r="G50" s="8">
        <f>'Gulf Total'!G50+'S Atl Total'!G50+'N Atl Total'!G50+'US Caribbean'!G50</f>
        <v>2</v>
      </c>
      <c r="H50" s="8">
        <f>'Gulf Total'!H50+'S Atl Total'!H50+'N Atl Total'!H50+'US Caribbean'!H50</f>
        <v>1</v>
      </c>
      <c r="I50" s="8">
        <f>'Gulf Total'!I50+'S Atl Total'!I50+'N Atl Total'!I50+'US Caribbean'!I50</f>
        <v>2</v>
      </c>
      <c r="J50" s="8">
        <f>'Gulf Total'!J50+'S Atl Total'!J50+'N Atl Total'!J50+'US Caribbean'!J50</f>
        <v>3</v>
      </c>
      <c r="K50" s="8">
        <f>'Gulf Total'!K50+'S Atl Total'!K50+'N Atl Total'!K50+'US Caribbean'!K50</f>
        <v>0</v>
      </c>
      <c r="L50" s="8">
        <f>'Gulf Total'!L50+'S Atl Total'!L50+'N Atl Total'!L50+'US Caribbean'!L50</f>
        <v>1</v>
      </c>
      <c r="M50" s="8">
        <f>'Gulf Total'!M50+'S Atl Total'!M50+'N Atl Total'!M50+'US Caribbean'!M50</f>
        <v>5</v>
      </c>
      <c r="N50" s="8">
        <f>'Gulf Total'!N50+'S Atl Total'!N50+'N Atl Total'!N50+'US Caribbean'!N50</f>
        <v>1</v>
      </c>
      <c r="O50" s="8">
        <f>'Gulf Total'!O50+'S Atl Total'!O50+'N Atl Total'!O50+'US Caribbean'!O50</f>
        <v>1</v>
      </c>
      <c r="P50" s="8">
        <f>'Gulf Total'!P50+'S Atl Total'!P50+'N Atl Total'!P50+'US Caribbean'!P50</f>
        <v>0</v>
      </c>
    </row>
    <row r="51" spans="1:16" ht="12.75">
      <c r="A51" s="7">
        <v>47</v>
      </c>
      <c r="B51" s="7" t="s">
        <v>113</v>
      </c>
      <c r="C51" s="8">
        <f>'Gulf Total'!C51+'S Atl Total'!C51+'N Atl Total'!C51+'US Caribbean'!C51</f>
        <v>17</v>
      </c>
      <c r="D51" s="8">
        <f>'Gulf Total'!D51+'S Atl Total'!D51+'N Atl Total'!D51+'US Caribbean'!D51</f>
        <v>5</v>
      </c>
      <c r="E51" s="8">
        <f>'Gulf Total'!E51+'S Atl Total'!E51+'N Atl Total'!E51+'US Caribbean'!E51</f>
        <v>1</v>
      </c>
      <c r="F51" s="8">
        <f>'Gulf Total'!F51+'S Atl Total'!F51+'N Atl Total'!F51+'US Caribbean'!F51</f>
        <v>0</v>
      </c>
      <c r="G51" s="8">
        <f>'Gulf Total'!G51+'S Atl Total'!G51+'N Atl Total'!G51+'US Caribbean'!G51</f>
        <v>0</v>
      </c>
      <c r="H51" s="8">
        <f>'Gulf Total'!H51+'S Atl Total'!H51+'N Atl Total'!H51+'US Caribbean'!H51</f>
        <v>1</v>
      </c>
      <c r="I51" s="8">
        <f>'Gulf Total'!I51+'S Atl Total'!I51+'N Atl Total'!I51+'US Caribbean'!I51</f>
        <v>0</v>
      </c>
      <c r="J51" s="8">
        <f>'Gulf Total'!J51+'S Atl Total'!J51+'N Atl Total'!J51+'US Caribbean'!J51</f>
        <v>3</v>
      </c>
      <c r="K51" s="8">
        <f>'Gulf Total'!K51+'S Atl Total'!K51+'N Atl Total'!K51+'US Caribbean'!K51</f>
        <v>0</v>
      </c>
      <c r="L51" s="8">
        <f>'Gulf Total'!L51+'S Atl Total'!L51+'N Atl Total'!L51+'US Caribbean'!L51</f>
        <v>0</v>
      </c>
      <c r="M51" s="8">
        <f>'Gulf Total'!M51+'S Atl Total'!M51+'N Atl Total'!M51+'US Caribbean'!M51</f>
        <v>15</v>
      </c>
      <c r="N51" s="8">
        <f>'Gulf Total'!N51+'S Atl Total'!N51+'N Atl Total'!N51+'US Caribbean'!N51</f>
        <v>0</v>
      </c>
      <c r="O51" s="8">
        <f>'Gulf Total'!O51+'S Atl Total'!O51+'N Atl Total'!O51+'US Caribbean'!O51</f>
        <v>0</v>
      </c>
      <c r="P51" s="8">
        <f>'Gulf Total'!P51+'S Atl Total'!P51+'N Atl Total'!P51+'US Caribbean'!P51</f>
        <v>0</v>
      </c>
    </row>
    <row r="52" spans="1:16" ht="12.75">
      <c r="A52" s="7">
        <v>48</v>
      </c>
      <c r="B52" s="7" t="s">
        <v>114</v>
      </c>
      <c r="C52" s="8">
        <f>'Gulf Total'!C52+'S Atl Total'!C52+'N Atl Total'!C52+'US Caribbean'!C52</f>
        <v>20</v>
      </c>
      <c r="D52" s="8">
        <f>'Gulf Total'!D52+'S Atl Total'!D52+'N Atl Total'!D52+'US Caribbean'!D52</f>
        <v>9</v>
      </c>
      <c r="E52" s="8">
        <f>'Gulf Total'!E52+'S Atl Total'!E52+'N Atl Total'!E52+'US Caribbean'!E52</f>
        <v>2</v>
      </c>
      <c r="F52" s="8">
        <f>'Gulf Total'!F52+'S Atl Total'!F52+'N Atl Total'!F52+'US Caribbean'!F52</f>
        <v>0</v>
      </c>
      <c r="G52" s="8">
        <f>'Gulf Total'!G52+'S Atl Total'!G52+'N Atl Total'!G52+'US Caribbean'!G52</f>
        <v>1</v>
      </c>
      <c r="H52" s="8">
        <f>'Gulf Total'!H52+'S Atl Total'!H52+'N Atl Total'!H52+'US Caribbean'!H52</f>
        <v>2</v>
      </c>
      <c r="I52" s="8">
        <f>'Gulf Total'!I52+'S Atl Total'!I52+'N Atl Total'!I52+'US Caribbean'!I52</f>
        <v>4</v>
      </c>
      <c r="J52" s="8">
        <f>'Gulf Total'!J52+'S Atl Total'!J52+'N Atl Total'!J52+'US Caribbean'!J52</f>
        <v>6</v>
      </c>
      <c r="K52" s="8">
        <f>'Gulf Total'!K52+'S Atl Total'!K52+'N Atl Total'!K52+'US Caribbean'!K52</f>
        <v>1</v>
      </c>
      <c r="L52" s="8">
        <f>'Gulf Total'!L52+'S Atl Total'!L52+'N Atl Total'!L52+'US Caribbean'!L52</f>
        <v>0</v>
      </c>
      <c r="M52" s="8">
        <f>'Gulf Total'!M52+'S Atl Total'!M52+'N Atl Total'!M52+'US Caribbean'!M52</f>
        <v>2</v>
      </c>
      <c r="N52" s="8">
        <f>'Gulf Total'!N52+'S Atl Total'!N52+'N Atl Total'!N52+'US Caribbean'!N52</f>
        <v>0</v>
      </c>
      <c r="O52" s="8">
        <f>'Gulf Total'!O52+'S Atl Total'!O52+'N Atl Total'!O52+'US Caribbean'!O52</f>
        <v>1</v>
      </c>
      <c r="P52" s="8">
        <f>'Gulf Total'!P52+'S Atl Total'!P52+'N Atl Total'!P52+'US Caribbean'!P52</f>
        <v>0</v>
      </c>
    </row>
    <row r="53" spans="1:16" ht="12.75">
      <c r="A53" s="7">
        <v>49</v>
      </c>
      <c r="B53" s="7" t="s">
        <v>115</v>
      </c>
      <c r="C53" s="8">
        <f>'Gulf Total'!C53+'S Atl Total'!C53+'N Atl Total'!C53+'US Caribbean'!C53</f>
        <v>0</v>
      </c>
      <c r="D53" s="8">
        <f>'Gulf Total'!D53+'S Atl Total'!D53+'N Atl Total'!D53+'US Caribbean'!D53</f>
        <v>0</v>
      </c>
      <c r="E53" s="8">
        <f>'Gulf Total'!E53+'S Atl Total'!E53+'N Atl Total'!E53+'US Caribbean'!E53</f>
        <v>0</v>
      </c>
      <c r="F53" s="8">
        <f>'Gulf Total'!F53+'S Atl Total'!F53+'N Atl Total'!F53+'US Caribbean'!F53</f>
        <v>0</v>
      </c>
      <c r="G53" s="8">
        <f>'Gulf Total'!G53+'S Atl Total'!G53+'N Atl Total'!G53+'US Caribbean'!G53</f>
        <v>0</v>
      </c>
      <c r="H53" s="8">
        <f>'Gulf Total'!H53+'S Atl Total'!H53+'N Atl Total'!H53+'US Caribbean'!H53</f>
        <v>0</v>
      </c>
      <c r="I53" s="8">
        <f>'Gulf Total'!I53+'S Atl Total'!I53+'N Atl Total'!I53+'US Caribbean'!I53</f>
        <v>2</v>
      </c>
      <c r="J53" s="8">
        <f>'Gulf Total'!J53+'S Atl Total'!J53+'N Atl Total'!J53+'US Caribbean'!J53</f>
        <v>0</v>
      </c>
      <c r="K53" s="8">
        <f>'Gulf Total'!K53+'S Atl Total'!K53+'N Atl Total'!K53+'US Caribbean'!K53</f>
        <v>0</v>
      </c>
      <c r="L53" s="8">
        <f>'Gulf Total'!L53+'S Atl Total'!L53+'N Atl Total'!L53+'US Caribbean'!L53</f>
        <v>0</v>
      </c>
      <c r="M53" s="8">
        <f>'Gulf Total'!M53+'S Atl Total'!M53+'N Atl Total'!M53+'US Caribbean'!M53</f>
        <v>3</v>
      </c>
      <c r="N53" s="8">
        <f>'Gulf Total'!N53+'S Atl Total'!N53+'N Atl Total'!N53+'US Caribbean'!N53</f>
        <v>0</v>
      </c>
      <c r="O53" s="8">
        <f>'Gulf Total'!O53+'S Atl Total'!O53+'N Atl Total'!O53+'US Caribbean'!O53</f>
        <v>0</v>
      </c>
      <c r="P53" s="8">
        <f>'Gulf Total'!P53+'S Atl Total'!P53+'N Atl Total'!P53+'US Caribbean'!P53</f>
        <v>0</v>
      </c>
    </row>
    <row r="54" spans="1:16" ht="12.75">
      <c r="A54" s="7">
        <v>50</v>
      </c>
      <c r="B54" s="7" t="s">
        <v>116</v>
      </c>
      <c r="C54" s="8">
        <f>'Gulf Total'!C54+'S Atl Total'!C54+'N Atl Total'!C54+'US Caribbean'!C54</f>
        <v>0</v>
      </c>
      <c r="D54" s="8">
        <f>'Gulf Total'!D54+'S Atl Total'!D54+'N Atl Total'!D54+'US Caribbean'!D54</f>
        <v>0</v>
      </c>
      <c r="E54" s="8">
        <f>'Gulf Total'!E54+'S Atl Total'!E54+'N Atl Total'!E54+'US Caribbean'!E54</f>
        <v>0</v>
      </c>
      <c r="F54" s="8">
        <f>'Gulf Total'!F54+'S Atl Total'!F54+'N Atl Total'!F54+'US Caribbean'!F54</f>
        <v>0</v>
      </c>
      <c r="G54" s="8">
        <f>'Gulf Total'!G54+'S Atl Total'!G54+'N Atl Total'!G54+'US Caribbean'!G54</f>
        <v>0</v>
      </c>
      <c r="H54" s="8">
        <f>'Gulf Total'!H54+'S Atl Total'!H54+'N Atl Total'!H54+'US Caribbean'!H54</f>
        <v>0</v>
      </c>
      <c r="I54" s="8">
        <f>'Gulf Total'!I54+'S Atl Total'!I54+'N Atl Total'!I54+'US Caribbean'!I54</f>
        <v>3</v>
      </c>
      <c r="J54" s="8">
        <f>'Gulf Total'!J54+'S Atl Total'!J54+'N Atl Total'!J54+'US Caribbean'!J54</f>
        <v>1</v>
      </c>
      <c r="K54" s="8">
        <f>'Gulf Total'!K54+'S Atl Total'!K54+'N Atl Total'!K54+'US Caribbean'!K54</f>
        <v>0</v>
      </c>
      <c r="L54" s="8">
        <f>'Gulf Total'!L54+'S Atl Total'!L54+'N Atl Total'!L54+'US Caribbean'!L54</f>
        <v>0</v>
      </c>
      <c r="M54" s="8">
        <f>'Gulf Total'!M54+'S Atl Total'!M54+'N Atl Total'!M54+'US Caribbean'!M54</f>
        <v>1</v>
      </c>
      <c r="N54" s="8">
        <f>'Gulf Total'!N54+'S Atl Total'!N54+'N Atl Total'!N54+'US Caribbean'!N54</f>
        <v>0</v>
      </c>
      <c r="O54" s="8">
        <f>'Gulf Total'!O54+'S Atl Total'!O54+'N Atl Total'!O54+'US Caribbean'!O54</f>
        <v>0</v>
      </c>
      <c r="P54" s="8">
        <f>'Gulf Total'!P54+'S Atl Total'!P54+'N Atl Total'!P54+'US Caribbean'!P54</f>
        <v>0</v>
      </c>
    </row>
    <row r="55" spans="1:16" ht="12.75">
      <c r="A55" s="7">
        <v>51</v>
      </c>
      <c r="B55" s="7" t="s">
        <v>117</v>
      </c>
      <c r="C55" s="8">
        <f>'Gulf Total'!C55+'S Atl Total'!C55+'N Atl Total'!C55+'US Caribbean'!C55</f>
        <v>0</v>
      </c>
      <c r="D55" s="8">
        <f>'Gulf Total'!D55+'S Atl Total'!D55+'N Atl Total'!D55+'US Caribbean'!D55</f>
        <v>0</v>
      </c>
      <c r="E55" s="8">
        <f>'Gulf Total'!E55+'S Atl Total'!E55+'N Atl Total'!E55+'US Caribbean'!E55</f>
        <v>0</v>
      </c>
      <c r="F55" s="8">
        <f>'Gulf Total'!F55+'S Atl Total'!F55+'N Atl Total'!F55+'US Caribbean'!F55</f>
        <v>0</v>
      </c>
      <c r="G55" s="8">
        <f>'Gulf Total'!G55+'S Atl Total'!G55+'N Atl Total'!G55+'US Caribbean'!G55</f>
        <v>0</v>
      </c>
      <c r="H55" s="8">
        <f>'Gulf Total'!H55+'S Atl Total'!H55+'N Atl Total'!H55+'US Caribbean'!H55</f>
        <v>0</v>
      </c>
      <c r="I55" s="8">
        <f>'Gulf Total'!I55+'S Atl Total'!I55+'N Atl Total'!I55+'US Caribbean'!I55</f>
        <v>0</v>
      </c>
      <c r="J55" s="8">
        <f>'Gulf Total'!J55+'S Atl Total'!J55+'N Atl Total'!J55+'US Caribbean'!J55</f>
        <v>0</v>
      </c>
      <c r="K55" s="8">
        <f>'Gulf Total'!K55+'S Atl Total'!K55+'N Atl Total'!K55+'US Caribbean'!K55</f>
        <v>0</v>
      </c>
      <c r="L55" s="8">
        <f>'Gulf Total'!L55+'S Atl Total'!L55+'N Atl Total'!L55+'US Caribbean'!L55</f>
        <v>0</v>
      </c>
      <c r="M55" s="8">
        <f>'Gulf Total'!M55+'S Atl Total'!M55+'N Atl Total'!M55+'US Caribbean'!M55</f>
        <v>0</v>
      </c>
      <c r="N55" s="8">
        <f>'Gulf Total'!N55+'S Atl Total'!N55+'N Atl Total'!N55+'US Caribbean'!N55</f>
        <v>0</v>
      </c>
      <c r="O55" s="8">
        <f>'Gulf Total'!O55+'S Atl Total'!O55+'N Atl Total'!O55+'US Caribbean'!O55</f>
        <v>0</v>
      </c>
      <c r="P55" s="8">
        <f>'Gulf Total'!P55+'S Atl Total'!P55+'N Atl Total'!P55+'US Caribbean'!P55</f>
        <v>0</v>
      </c>
    </row>
    <row r="56" spans="1:16" ht="12.75">
      <c r="A56" s="7">
        <v>52</v>
      </c>
      <c r="B56" s="7" t="s">
        <v>118</v>
      </c>
      <c r="C56" s="8">
        <f>'Gulf Total'!C56+'S Atl Total'!C56+'N Atl Total'!C56+'US Caribbean'!C56</f>
        <v>0</v>
      </c>
      <c r="D56" s="8">
        <f>'Gulf Total'!D56+'S Atl Total'!D56+'N Atl Total'!D56+'US Caribbean'!D56</f>
        <v>0</v>
      </c>
      <c r="E56" s="8">
        <f>'Gulf Total'!E56+'S Atl Total'!E56+'N Atl Total'!E56+'US Caribbean'!E56</f>
        <v>0</v>
      </c>
      <c r="F56" s="8">
        <f>'Gulf Total'!F56+'S Atl Total'!F56+'N Atl Total'!F56+'US Caribbean'!F56</f>
        <v>0</v>
      </c>
      <c r="G56" s="8">
        <f>'Gulf Total'!G56+'S Atl Total'!G56+'N Atl Total'!G56+'US Caribbean'!G56</f>
        <v>0</v>
      </c>
      <c r="H56" s="8">
        <f>'Gulf Total'!H56+'S Atl Total'!H56+'N Atl Total'!H56+'US Caribbean'!H56</f>
        <v>0</v>
      </c>
      <c r="I56" s="8">
        <f>'Gulf Total'!I56+'S Atl Total'!I56+'N Atl Total'!I56+'US Caribbean'!I56</f>
        <v>0</v>
      </c>
      <c r="J56" s="8">
        <f>'Gulf Total'!J56+'S Atl Total'!J56+'N Atl Total'!J56+'US Caribbean'!J56</f>
        <v>0</v>
      </c>
      <c r="K56" s="8">
        <f>'Gulf Total'!K56+'S Atl Total'!K56+'N Atl Total'!K56+'US Caribbean'!K56</f>
        <v>0</v>
      </c>
      <c r="L56" s="8">
        <f>'Gulf Total'!L56+'S Atl Total'!L56+'N Atl Total'!L56+'US Caribbean'!L56</f>
        <v>0</v>
      </c>
      <c r="M56" s="8">
        <f>'Gulf Total'!M56+'S Atl Total'!M56+'N Atl Total'!M56+'US Caribbean'!M56</f>
        <v>0</v>
      </c>
      <c r="N56" s="8">
        <f>'Gulf Total'!N56+'S Atl Total'!N56+'N Atl Total'!N56+'US Caribbean'!N56</f>
        <v>0</v>
      </c>
      <c r="O56" s="8">
        <f>'Gulf Total'!O56+'S Atl Total'!O56+'N Atl Total'!O56+'US Caribbean'!O56</f>
        <v>0</v>
      </c>
      <c r="P56" s="8">
        <f>'Gulf Total'!P56+'S Atl Total'!P56+'N Atl Total'!P56+'US Caribbean'!P56</f>
        <v>0</v>
      </c>
    </row>
    <row r="57" spans="1:16" ht="12.75">
      <c r="A57" s="7"/>
      <c r="B57" s="7" t="s">
        <v>18</v>
      </c>
      <c r="C57" s="7">
        <f aca="true" t="shared" si="0" ref="C57:P57">SUM(C5:C56)</f>
        <v>1276</v>
      </c>
      <c r="D57" s="7">
        <f t="shared" si="0"/>
        <v>294</v>
      </c>
      <c r="E57" s="7">
        <f t="shared" si="0"/>
        <v>52</v>
      </c>
      <c r="F57" s="7">
        <f t="shared" si="0"/>
        <v>50</v>
      </c>
      <c r="G57" s="7">
        <f t="shared" si="0"/>
        <v>226</v>
      </c>
      <c r="H57" s="7">
        <f t="shared" si="0"/>
        <v>66</v>
      </c>
      <c r="I57" s="7">
        <f t="shared" si="0"/>
        <v>334</v>
      </c>
      <c r="J57" s="7">
        <f t="shared" si="0"/>
        <v>149</v>
      </c>
      <c r="K57" s="7">
        <f t="shared" si="0"/>
        <v>6</v>
      </c>
      <c r="L57" s="7">
        <f t="shared" si="0"/>
        <v>7</v>
      </c>
      <c r="M57" s="7">
        <f t="shared" si="0"/>
        <v>100</v>
      </c>
      <c r="N57" s="7">
        <f t="shared" si="0"/>
        <v>21</v>
      </c>
      <c r="O57" s="7">
        <f t="shared" si="0"/>
        <v>136</v>
      </c>
      <c r="P57" s="7">
        <f t="shared" si="0"/>
        <v>25</v>
      </c>
    </row>
  </sheetData>
  <mergeCells count="1">
    <mergeCell ref="O2:P2"/>
  </mergeCells>
  <printOptions/>
  <pageMargins left="0.75" right="0.75" top="1" bottom="1" header="0.5" footer="0.5"/>
  <pageSetup horizontalDpi="300" verticalDpi="300" orientation="portrait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141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53.3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53.3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53.3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53.3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53.3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53.3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53.3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53.3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53.3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53.3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53.3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53.3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53.3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53.3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53.3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53.3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53.3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3</v>
      </c>
      <c r="H22" s="7">
        <v>0</v>
      </c>
      <c r="I22" s="7">
        <v>1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53.3</v>
      </c>
      <c r="P22" s="7">
        <v>0</v>
      </c>
      <c r="Q22" s="9">
        <f t="shared" si="0"/>
        <v>0</v>
      </c>
      <c r="R22" s="7">
        <v>3</v>
      </c>
      <c r="S22" s="9">
        <f t="shared" si="1"/>
        <v>0.056285178236397754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1</v>
      </c>
      <c r="D23" s="7">
        <v>0</v>
      </c>
      <c r="E23" s="7">
        <v>0</v>
      </c>
      <c r="F23" s="7">
        <v>0</v>
      </c>
      <c r="G23" s="7">
        <v>0</v>
      </c>
      <c r="H23" s="7">
        <v>1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53.3</v>
      </c>
      <c r="P23" s="7">
        <v>1</v>
      </c>
      <c r="Q23" s="9">
        <f t="shared" si="0"/>
        <v>0.01876172607879925</v>
      </c>
      <c r="R23" s="7">
        <v>0</v>
      </c>
      <c r="S23" s="9">
        <f t="shared" si="1"/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53.3</v>
      </c>
      <c r="P24" s="7">
        <v>0</v>
      </c>
      <c r="Q24" s="9">
        <f t="shared" si="0"/>
        <v>0</v>
      </c>
      <c r="R24" s="7">
        <v>3</v>
      </c>
      <c r="S24" s="9">
        <f t="shared" si="1"/>
        <v>0.056285178236397754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53.3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53.3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53.3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53.3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53.3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53.3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53.3</v>
      </c>
      <c r="P31" s="7">
        <v>0</v>
      </c>
      <c r="Q31" s="9">
        <f t="shared" si="0"/>
        <v>0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1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53.3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53.3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53.3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53.3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53.3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53.3</v>
      </c>
      <c r="P37" s="7">
        <v>0</v>
      </c>
      <c r="Q37" s="9">
        <f t="shared" si="0"/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53.3</v>
      </c>
      <c r="P38" s="7">
        <v>0</v>
      </c>
      <c r="Q38" s="9">
        <f t="shared" si="0"/>
        <v>0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53.3</v>
      </c>
      <c r="P39" s="7">
        <v>0</v>
      </c>
      <c r="Q39" s="9">
        <f t="shared" si="0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53.3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53.3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53.3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53.3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53.3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53.3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53.3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53.3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53.3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53.3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2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53.3</v>
      </c>
      <c r="P50" s="7">
        <v>2</v>
      </c>
      <c r="Q50" s="9">
        <f t="shared" si="0"/>
        <v>0.0375234521575985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53.3</v>
      </c>
      <c r="P51" s="7">
        <v>0</v>
      </c>
      <c r="Q51" s="9">
        <f t="shared" si="0"/>
        <v>0</v>
      </c>
      <c r="R51" s="7">
        <v>0</v>
      </c>
      <c r="S51" s="9"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53.3</v>
      </c>
      <c r="P52" s="7">
        <v>0</v>
      </c>
      <c r="Q52" s="9">
        <f t="shared" si="0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3</v>
      </c>
      <c r="D57" s="7">
        <f>SUM(D5:D56)</f>
        <v>0</v>
      </c>
      <c r="E57" s="7">
        <f>SUM(E5:E56)</f>
        <v>1</v>
      </c>
      <c r="F57" s="7">
        <f>SUM(F5:F56)</f>
        <v>0</v>
      </c>
      <c r="G57" s="7">
        <f>SUM(G5:G56)</f>
        <v>6</v>
      </c>
      <c r="H57" s="7">
        <f>SUM(H5:H53)</f>
        <v>1</v>
      </c>
      <c r="I57" s="7">
        <f>SUM(I5:I56)</f>
        <v>1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23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140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f>IF(O9&gt;0,P9/O9,0)</f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v>0</v>
      </c>
      <c r="R23" s="7">
        <v>0</v>
      </c>
      <c r="S23" s="9">
        <f>IF(O23&gt;0,R23/O23,0)</f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f>IF(O24&gt;0,P24/O24,0)</f>
        <v>0</v>
      </c>
      <c r="R24" s="7">
        <v>0</v>
      </c>
      <c r="S24" s="9">
        <f>IF(O24&gt;0,R24/O24,0)</f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f t="shared" si="0"/>
        <v>0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f t="shared" si="0"/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 t="shared" si="0"/>
        <v>0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 t="shared" si="0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0"/>
        <v>0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0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140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v>0</v>
      </c>
      <c r="R6" s="7">
        <v>0</v>
      </c>
      <c r="S6" s="9"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f>IF(O23&gt;0,P23/O23,0)</f>
        <v>0</v>
      </c>
      <c r="R23" s="7">
        <v>0</v>
      </c>
      <c r="S23" s="9">
        <f>IF(O23&gt;0,R23/O23,0)</f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f>IF(O24&gt;0,P24/O24,0)</f>
        <v>0</v>
      </c>
      <c r="R24" s="7">
        <v>0</v>
      </c>
      <c r="S24" s="9">
        <f>IF(O24&gt;0,R24/O24,0)</f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f t="shared" si="0"/>
        <v>0</v>
      </c>
      <c r="R25" s="7">
        <v>0</v>
      </c>
      <c r="S25" s="9"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v>0</v>
      </c>
      <c r="R26" s="7">
        <v>0</v>
      </c>
      <c r="S26" s="9"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f t="shared" si="0"/>
        <v>0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v>0</v>
      </c>
      <c r="R37" s="7">
        <v>0</v>
      </c>
      <c r="S37" s="9"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 t="shared" si="0"/>
        <v>0</v>
      </c>
      <c r="R38" s="7">
        <v>0</v>
      </c>
      <c r="S38" s="9"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 t="shared" si="0"/>
        <v>0</v>
      </c>
      <c r="R39" s="7">
        <v>0</v>
      </c>
      <c r="S39" s="9"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0"/>
        <v>0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0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2" sqref="C52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25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140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f t="shared" si="0"/>
        <v>0</v>
      </c>
      <c r="R23" s="7">
        <v>0</v>
      </c>
      <c r="S23" s="9">
        <f t="shared" si="1"/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f t="shared" si="0"/>
        <v>0</v>
      </c>
      <c r="R24" s="7">
        <v>0</v>
      </c>
      <c r="S24" s="9">
        <f t="shared" si="1"/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v>0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 t="shared" si="0"/>
        <v>0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f t="shared" si="0"/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0"/>
        <v>0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9">
        <f t="shared" si="0"/>
        <v>0</v>
      </c>
      <c r="R52" s="7">
        <v>0</v>
      </c>
      <c r="S52" s="9">
        <f t="shared" si="1"/>
        <v>0</v>
      </c>
      <c r="T52" s="7">
        <v>0</v>
      </c>
      <c r="U52" s="7">
        <v>0</v>
      </c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7"/>
  <sheetViews>
    <sheetView workbookViewId="0" topLeftCell="A33">
      <selection activeCell="C51" sqref="C51"/>
    </sheetView>
  </sheetViews>
  <sheetFormatPr defaultColWidth="9.140625" defaultRowHeight="12.75"/>
  <cols>
    <col min="1" max="1" width="7.00390625" style="7" customWidth="1"/>
    <col min="2" max="2" width="11.57421875" style="7" customWidth="1"/>
    <col min="3" max="3" width="5.00390625" style="0" customWidth="1"/>
    <col min="4" max="4" width="5.140625" style="0" customWidth="1"/>
    <col min="5" max="5" width="4.8515625" style="0" customWidth="1"/>
    <col min="6" max="6" width="4.7109375" style="0" customWidth="1"/>
    <col min="7" max="8" width="5.28125" style="0" customWidth="1"/>
    <col min="9" max="9" width="5.57421875" style="0" customWidth="1"/>
    <col min="10" max="10" width="5.421875" style="0" customWidth="1"/>
    <col min="11" max="12" width="4.57421875" style="0" customWidth="1"/>
    <col min="13" max="13" width="5.00390625" style="0" customWidth="1"/>
    <col min="14" max="14" width="4.421875" style="0" customWidth="1"/>
    <col min="15" max="15" width="10.00390625" style="0" customWidth="1"/>
    <col min="16" max="16" width="7.7109375" style="0" customWidth="1"/>
    <col min="17" max="17" width="7.140625" style="0" customWidth="1"/>
    <col min="18" max="18" width="8.00390625" style="0" customWidth="1"/>
    <col min="19" max="19" width="6.7109375" style="0" customWidth="1"/>
  </cols>
  <sheetData>
    <row r="1" spans="1:21" ht="12.75">
      <c r="A1" s="26" t="s">
        <v>26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2.75">
      <c r="A2" s="26" t="s">
        <v>140</v>
      </c>
      <c r="B2" s="26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  <c r="O2" s="1" t="s">
        <v>1</v>
      </c>
      <c r="P2" s="1"/>
      <c r="Q2" s="1"/>
      <c r="R2" s="1"/>
      <c r="S2" s="1"/>
      <c r="T2" s="26" t="s">
        <v>2</v>
      </c>
      <c r="U2" s="26"/>
    </row>
    <row r="3" spans="1:21" s="6" customFormat="1" ht="43.5" customHeight="1">
      <c r="A3" s="3"/>
      <c r="B3" s="3"/>
      <c r="C3" s="4" t="s">
        <v>3</v>
      </c>
      <c r="D3" s="4"/>
      <c r="E3" s="4"/>
      <c r="F3" s="4"/>
      <c r="G3" s="4"/>
      <c r="H3" s="4"/>
      <c r="I3" s="4" t="s">
        <v>4</v>
      </c>
      <c r="J3" s="4"/>
      <c r="K3" s="4"/>
      <c r="L3" s="4"/>
      <c r="M3" s="4"/>
      <c r="N3" s="4"/>
      <c r="O3" s="5" t="s">
        <v>5</v>
      </c>
      <c r="P3" s="5" t="s">
        <v>6</v>
      </c>
      <c r="Q3" s="5" t="s">
        <v>7</v>
      </c>
      <c r="R3" s="5" t="s">
        <v>8</v>
      </c>
      <c r="S3" s="5" t="s">
        <v>9</v>
      </c>
      <c r="T3" s="3" t="s">
        <v>10</v>
      </c>
      <c r="U3" s="3" t="s">
        <v>11</v>
      </c>
    </row>
    <row r="4" spans="1:21" s="6" customFormat="1" ht="11.25">
      <c r="A4" s="3" t="s">
        <v>12</v>
      </c>
      <c r="B4" s="3" t="s">
        <v>13</v>
      </c>
      <c r="C4" s="3" t="s">
        <v>10</v>
      </c>
      <c r="D4" s="3" t="s">
        <v>14</v>
      </c>
      <c r="E4" s="3" t="s">
        <v>15</v>
      </c>
      <c r="F4" s="3" t="s">
        <v>16</v>
      </c>
      <c r="G4" s="3" t="s">
        <v>11</v>
      </c>
      <c r="H4" s="3" t="s">
        <v>17</v>
      </c>
      <c r="I4" s="3" t="s">
        <v>10</v>
      </c>
      <c r="J4" s="3" t="s">
        <v>14</v>
      </c>
      <c r="K4" s="3" t="s">
        <v>15</v>
      </c>
      <c r="L4" s="3" t="s">
        <v>16</v>
      </c>
      <c r="M4" s="3" t="s">
        <v>11</v>
      </c>
      <c r="N4" s="3" t="s">
        <v>17</v>
      </c>
      <c r="O4" s="27"/>
      <c r="P4" s="27"/>
      <c r="Q4" s="27"/>
      <c r="R4" s="27"/>
      <c r="S4" s="27"/>
      <c r="T4" s="27"/>
      <c r="U4" s="27"/>
    </row>
    <row r="5" spans="1:21" ht="12.75">
      <c r="A5" s="7">
        <v>1</v>
      </c>
      <c r="B5" s="7" t="s">
        <v>67</v>
      </c>
      <c r="C5" s="8">
        <v>0</v>
      </c>
      <c r="D5" s="7">
        <v>0</v>
      </c>
      <c r="E5" s="7">
        <v>0</v>
      </c>
      <c r="F5" s="7">
        <v>0</v>
      </c>
      <c r="G5" s="7">
        <v>0</v>
      </c>
      <c r="H5" s="7">
        <v>0</v>
      </c>
      <c r="I5" s="7">
        <v>0</v>
      </c>
      <c r="J5" s="8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7">
        <v>0</v>
      </c>
      <c r="Q5" s="9">
        <f aca="true" t="shared" si="0" ref="Q5:Q56">IF(O5&gt;0,P5/O5,0)</f>
        <v>0</v>
      </c>
      <c r="R5" s="7">
        <v>0</v>
      </c>
      <c r="S5" s="9">
        <f aca="true" t="shared" si="1" ref="S5:S56">IF(O5&gt;0,R5/O5,0)</f>
        <v>0</v>
      </c>
      <c r="T5" s="7">
        <v>0</v>
      </c>
      <c r="U5" s="7">
        <v>0</v>
      </c>
    </row>
    <row r="6" spans="1:21" ht="12.75">
      <c r="A6" s="7">
        <v>2</v>
      </c>
      <c r="B6" s="7" t="s">
        <v>68</v>
      </c>
      <c r="C6" s="7">
        <v>0</v>
      </c>
      <c r="D6" s="7">
        <v>0</v>
      </c>
      <c r="E6" s="7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7">
        <v>0</v>
      </c>
      <c r="Q6" s="9">
        <f t="shared" si="0"/>
        <v>0</v>
      </c>
      <c r="R6" s="7">
        <v>0</v>
      </c>
      <c r="S6" s="9">
        <f t="shared" si="1"/>
        <v>0</v>
      </c>
      <c r="T6" s="7">
        <v>0</v>
      </c>
      <c r="U6" s="7">
        <v>0</v>
      </c>
    </row>
    <row r="7" spans="1:21" ht="12.75">
      <c r="A7" s="7">
        <v>3</v>
      </c>
      <c r="B7" s="7" t="s">
        <v>69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7">
        <v>0</v>
      </c>
      <c r="Q7" s="9">
        <f t="shared" si="0"/>
        <v>0</v>
      </c>
      <c r="R7" s="7">
        <v>0</v>
      </c>
      <c r="S7" s="9">
        <f t="shared" si="1"/>
        <v>0</v>
      </c>
      <c r="T7" s="7">
        <v>0</v>
      </c>
      <c r="U7" s="7">
        <v>0</v>
      </c>
    </row>
    <row r="8" spans="1:21" ht="12.75">
      <c r="A8" s="7">
        <v>4</v>
      </c>
      <c r="B8" s="7" t="s">
        <v>70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9">
        <f t="shared" si="0"/>
        <v>0</v>
      </c>
      <c r="R8" s="7">
        <v>0</v>
      </c>
      <c r="S8" s="9">
        <f t="shared" si="1"/>
        <v>0</v>
      </c>
      <c r="T8" s="7">
        <v>0</v>
      </c>
      <c r="U8" s="7">
        <v>0</v>
      </c>
    </row>
    <row r="9" spans="1:21" ht="12.75">
      <c r="A9" s="7">
        <v>5</v>
      </c>
      <c r="B9" s="7" t="s">
        <v>71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9">
        <f t="shared" si="0"/>
        <v>0</v>
      </c>
      <c r="R9" s="7">
        <v>0</v>
      </c>
      <c r="S9" s="9">
        <f t="shared" si="1"/>
        <v>0</v>
      </c>
      <c r="T9" s="7">
        <v>0</v>
      </c>
      <c r="U9" s="7">
        <v>0</v>
      </c>
    </row>
    <row r="10" spans="1:21" ht="12.75">
      <c r="A10" s="7">
        <v>6</v>
      </c>
      <c r="B10" s="7" t="s">
        <v>72</v>
      </c>
      <c r="C10" s="7">
        <v>0</v>
      </c>
      <c r="D10" s="7">
        <v>0</v>
      </c>
      <c r="E10" s="7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9">
        <f t="shared" si="0"/>
        <v>0</v>
      </c>
      <c r="R10" s="7">
        <v>0</v>
      </c>
      <c r="S10" s="9">
        <f t="shared" si="1"/>
        <v>0</v>
      </c>
      <c r="T10" s="7">
        <v>0</v>
      </c>
      <c r="U10" s="7">
        <v>0</v>
      </c>
    </row>
    <row r="11" spans="1:21" ht="12.75">
      <c r="A11" s="7">
        <v>7</v>
      </c>
      <c r="B11" s="7" t="s">
        <v>73</v>
      </c>
      <c r="C11" s="7">
        <v>0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9">
        <f t="shared" si="0"/>
        <v>0</v>
      </c>
      <c r="R11" s="7">
        <v>0</v>
      </c>
      <c r="S11" s="9">
        <f t="shared" si="1"/>
        <v>0</v>
      </c>
      <c r="T11" s="7">
        <v>0</v>
      </c>
      <c r="U11" s="7">
        <v>0</v>
      </c>
    </row>
    <row r="12" spans="1:21" ht="12.75">
      <c r="A12" s="7">
        <v>8</v>
      </c>
      <c r="B12" s="7" t="s">
        <v>74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9">
        <f t="shared" si="0"/>
        <v>0</v>
      </c>
      <c r="R12" s="7">
        <v>0</v>
      </c>
      <c r="S12" s="9">
        <f t="shared" si="1"/>
        <v>0</v>
      </c>
      <c r="T12" s="7">
        <v>0</v>
      </c>
      <c r="U12" s="7">
        <v>0</v>
      </c>
    </row>
    <row r="13" spans="1:21" ht="12.75">
      <c r="A13" s="7">
        <v>9</v>
      </c>
      <c r="B13" s="7" t="s">
        <v>75</v>
      </c>
      <c r="C13" s="7">
        <v>0</v>
      </c>
      <c r="D13" s="7">
        <v>0</v>
      </c>
      <c r="E13" s="7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9">
        <f t="shared" si="0"/>
        <v>0</v>
      </c>
      <c r="R13" s="7">
        <v>0</v>
      </c>
      <c r="S13" s="9">
        <f t="shared" si="1"/>
        <v>0</v>
      </c>
      <c r="T13" s="7">
        <v>0</v>
      </c>
      <c r="U13" s="7">
        <v>0</v>
      </c>
    </row>
    <row r="14" spans="1:21" ht="12.75">
      <c r="A14" s="7">
        <v>10</v>
      </c>
      <c r="B14" s="7" t="s">
        <v>76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9">
        <f t="shared" si="0"/>
        <v>0</v>
      </c>
      <c r="R14" s="7">
        <v>0</v>
      </c>
      <c r="S14" s="9">
        <f t="shared" si="1"/>
        <v>0</v>
      </c>
      <c r="T14" s="7">
        <v>0</v>
      </c>
      <c r="U14" s="7">
        <v>0</v>
      </c>
    </row>
    <row r="15" spans="1:21" ht="12.75">
      <c r="A15" s="7">
        <v>11</v>
      </c>
      <c r="B15" s="7" t="s">
        <v>77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9">
        <f t="shared" si="0"/>
        <v>0</v>
      </c>
      <c r="R15" s="7">
        <v>0</v>
      </c>
      <c r="S15" s="9">
        <f t="shared" si="1"/>
        <v>0</v>
      </c>
      <c r="T15" s="7">
        <v>0</v>
      </c>
      <c r="U15" s="7">
        <v>0</v>
      </c>
    </row>
    <row r="16" spans="1:21" ht="12.75">
      <c r="A16" s="7">
        <v>12</v>
      </c>
      <c r="B16" s="7" t="s">
        <v>78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9">
        <f t="shared" si="0"/>
        <v>0</v>
      </c>
      <c r="R16" s="7">
        <v>0</v>
      </c>
      <c r="S16" s="9">
        <f t="shared" si="1"/>
        <v>0</v>
      </c>
      <c r="T16" s="7">
        <v>0</v>
      </c>
      <c r="U16" s="7">
        <v>0</v>
      </c>
    </row>
    <row r="17" spans="1:21" ht="12.75">
      <c r="A17" s="7">
        <v>13</v>
      </c>
      <c r="B17" s="7" t="s">
        <v>79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9">
        <f t="shared" si="0"/>
        <v>0</v>
      </c>
      <c r="R17" s="7">
        <v>0</v>
      </c>
      <c r="S17" s="9">
        <f t="shared" si="1"/>
        <v>0</v>
      </c>
      <c r="T17" s="7">
        <v>0</v>
      </c>
      <c r="U17" s="7">
        <v>0</v>
      </c>
    </row>
    <row r="18" spans="1:21" ht="12.75">
      <c r="A18" s="7">
        <v>14</v>
      </c>
      <c r="B18" s="7" t="s">
        <v>80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9">
        <f t="shared" si="0"/>
        <v>0</v>
      </c>
      <c r="R18" s="7">
        <v>0</v>
      </c>
      <c r="S18" s="9">
        <f t="shared" si="1"/>
        <v>0</v>
      </c>
      <c r="T18" s="7">
        <v>0</v>
      </c>
      <c r="U18" s="7">
        <v>0</v>
      </c>
    </row>
    <row r="19" spans="1:21" ht="12.75">
      <c r="A19" s="7">
        <v>15</v>
      </c>
      <c r="B19" s="7" t="s">
        <v>81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9">
        <f t="shared" si="0"/>
        <v>0</v>
      </c>
      <c r="R19" s="7">
        <v>0</v>
      </c>
      <c r="S19" s="9">
        <f t="shared" si="1"/>
        <v>0</v>
      </c>
      <c r="T19" s="7">
        <v>0</v>
      </c>
      <c r="U19" s="7">
        <v>0</v>
      </c>
    </row>
    <row r="20" spans="1:21" ht="12.75">
      <c r="A20" s="7">
        <v>16</v>
      </c>
      <c r="B20" s="7" t="s">
        <v>82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9">
        <f t="shared" si="0"/>
        <v>0</v>
      </c>
      <c r="R20" s="7">
        <v>0</v>
      </c>
      <c r="S20" s="9">
        <f t="shared" si="1"/>
        <v>0</v>
      </c>
      <c r="T20" s="7">
        <v>0</v>
      </c>
      <c r="U20" s="7">
        <v>0</v>
      </c>
    </row>
    <row r="21" spans="1:21" ht="12.75">
      <c r="A21" s="7">
        <v>17</v>
      </c>
      <c r="B21" s="7" t="s">
        <v>83</v>
      </c>
      <c r="C21" s="7">
        <v>0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9">
        <f t="shared" si="0"/>
        <v>0</v>
      </c>
      <c r="R21" s="7">
        <v>0</v>
      </c>
      <c r="S21" s="9">
        <f t="shared" si="1"/>
        <v>0</v>
      </c>
      <c r="T21" s="7">
        <v>0</v>
      </c>
      <c r="U21" s="7">
        <v>0</v>
      </c>
    </row>
    <row r="22" spans="1:21" ht="12.75">
      <c r="A22" s="7">
        <v>18</v>
      </c>
      <c r="B22" s="7" t="s">
        <v>84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9">
        <f t="shared" si="0"/>
        <v>0</v>
      </c>
      <c r="R22" s="7">
        <v>0</v>
      </c>
      <c r="S22" s="9">
        <f t="shared" si="1"/>
        <v>0</v>
      </c>
      <c r="T22" s="7">
        <v>0</v>
      </c>
      <c r="U22" s="7">
        <v>0</v>
      </c>
    </row>
    <row r="23" spans="1:21" ht="12.75">
      <c r="A23" s="7">
        <v>19</v>
      </c>
      <c r="B23" s="7" t="s">
        <v>85</v>
      </c>
      <c r="C23" s="7">
        <v>0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9">
        <f t="shared" si="0"/>
        <v>0</v>
      </c>
      <c r="R23" s="7">
        <v>0</v>
      </c>
      <c r="S23" s="9">
        <f t="shared" si="1"/>
        <v>0</v>
      </c>
      <c r="T23" s="7">
        <v>0</v>
      </c>
      <c r="U23" s="7">
        <v>0</v>
      </c>
    </row>
    <row r="24" spans="1:21" ht="12.75">
      <c r="A24" s="7">
        <v>20</v>
      </c>
      <c r="B24" s="7" t="s">
        <v>86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9">
        <v>0</v>
      </c>
      <c r="R24" s="7">
        <v>0</v>
      </c>
      <c r="S24" s="9">
        <v>0</v>
      </c>
      <c r="T24" s="7">
        <v>0</v>
      </c>
      <c r="U24" s="7">
        <v>0</v>
      </c>
    </row>
    <row r="25" spans="1:21" ht="12.75">
      <c r="A25" s="7">
        <v>21</v>
      </c>
      <c r="B25" s="7" t="s">
        <v>87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9">
        <f t="shared" si="0"/>
        <v>0</v>
      </c>
      <c r="R25" s="7">
        <v>0</v>
      </c>
      <c r="S25" s="9">
        <f t="shared" si="1"/>
        <v>0</v>
      </c>
      <c r="T25" s="7">
        <v>0</v>
      </c>
      <c r="U25" s="7">
        <v>0</v>
      </c>
    </row>
    <row r="26" spans="1:21" ht="12.75">
      <c r="A26" s="7">
        <v>22</v>
      </c>
      <c r="B26" s="7" t="s">
        <v>88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9">
        <f t="shared" si="0"/>
        <v>0</v>
      </c>
      <c r="R26" s="7">
        <v>0</v>
      </c>
      <c r="S26" s="9">
        <f t="shared" si="1"/>
        <v>0</v>
      </c>
      <c r="T26" s="7">
        <v>0</v>
      </c>
      <c r="U26" s="7">
        <v>0</v>
      </c>
    </row>
    <row r="27" spans="1:21" ht="12.75">
      <c r="A27" s="7">
        <v>23</v>
      </c>
      <c r="B27" s="7" t="s">
        <v>89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9">
        <f t="shared" si="0"/>
        <v>0</v>
      </c>
      <c r="R27" s="7">
        <v>0</v>
      </c>
      <c r="S27" s="9">
        <f t="shared" si="1"/>
        <v>0</v>
      </c>
      <c r="T27" s="7">
        <v>0</v>
      </c>
      <c r="U27" s="7">
        <v>0</v>
      </c>
    </row>
    <row r="28" spans="1:21" ht="12.75">
      <c r="A28" s="7">
        <v>24</v>
      </c>
      <c r="B28" s="7" t="s">
        <v>90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9">
        <f t="shared" si="0"/>
        <v>0</v>
      </c>
      <c r="R28" s="7">
        <v>0</v>
      </c>
      <c r="S28" s="9">
        <f t="shared" si="1"/>
        <v>0</v>
      </c>
      <c r="T28" s="7">
        <v>0</v>
      </c>
      <c r="U28" s="7">
        <v>0</v>
      </c>
    </row>
    <row r="29" spans="1:21" ht="12.75">
      <c r="A29" s="7">
        <v>25</v>
      </c>
      <c r="B29" s="7" t="s">
        <v>91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9">
        <f t="shared" si="0"/>
        <v>0</v>
      </c>
      <c r="R29" s="7">
        <v>0</v>
      </c>
      <c r="S29" s="9">
        <f t="shared" si="1"/>
        <v>0</v>
      </c>
      <c r="T29" s="7">
        <v>0</v>
      </c>
      <c r="U29" s="7">
        <v>0</v>
      </c>
    </row>
    <row r="30" spans="1:21" ht="12.75">
      <c r="A30" s="7">
        <v>26</v>
      </c>
      <c r="B30" s="7" t="s">
        <v>92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9">
        <f t="shared" si="0"/>
        <v>0</v>
      </c>
      <c r="R30" s="7">
        <v>0</v>
      </c>
      <c r="S30" s="9">
        <f t="shared" si="1"/>
        <v>0</v>
      </c>
      <c r="T30" s="7">
        <v>0</v>
      </c>
      <c r="U30" s="7">
        <v>0</v>
      </c>
    </row>
    <row r="31" spans="1:21" ht="12.75">
      <c r="A31" s="7">
        <v>27</v>
      </c>
      <c r="B31" s="7" t="s">
        <v>93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9">
        <f t="shared" si="0"/>
        <v>0</v>
      </c>
      <c r="R31" s="7">
        <v>0</v>
      </c>
      <c r="S31" s="9">
        <f t="shared" si="1"/>
        <v>0</v>
      </c>
      <c r="T31" s="7">
        <v>0</v>
      </c>
      <c r="U31" s="7">
        <v>0</v>
      </c>
    </row>
    <row r="32" spans="1:21" ht="12.75">
      <c r="A32" s="7">
        <v>28</v>
      </c>
      <c r="B32" s="7" t="s">
        <v>94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9">
        <f t="shared" si="0"/>
        <v>0</v>
      </c>
      <c r="R32" s="7">
        <v>0</v>
      </c>
      <c r="S32" s="9">
        <f t="shared" si="1"/>
        <v>0</v>
      </c>
      <c r="T32" s="7">
        <v>0</v>
      </c>
      <c r="U32" s="7">
        <v>0</v>
      </c>
    </row>
    <row r="33" spans="1:21" ht="12.75">
      <c r="A33" s="7">
        <v>29</v>
      </c>
      <c r="B33" s="7" t="s">
        <v>95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9">
        <f t="shared" si="0"/>
        <v>0</v>
      </c>
      <c r="R33" s="7">
        <v>0</v>
      </c>
      <c r="S33" s="9">
        <f t="shared" si="1"/>
        <v>0</v>
      </c>
      <c r="T33" s="7">
        <v>0</v>
      </c>
      <c r="U33" s="7">
        <v>0</v>
      </c>
    </row>
    <row r="34" spans="1:21" ht="12.75">
      <c r="A34" s="7">
        <v>30</v>
      </c>
      <c r="B34" s="7" t="s">
        <v>96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9">
        <f t="shared" si="0"/>
        <v>0</v>
      </c>
      <c r="R34" s="7">
        <v>0</v>
      </c>
      <c r="S34" s="9">
        <f t="shared" si="1"/>
        <v>0</v>
      </c>
      <c r="T34" s="7">
        <v>0</v>
      </c>
      <c r="U34" s="7">
        <v>0</v>
      </c>
    </row>
    <row r="35" spans="1:21" ht="12.75">
      <c r="A35" s="7">
        <v>31</v>
      </c>
      <c r="B35" s="7" t="s">
        <v>97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9">
        <f t="shared" si="0"/>
        <v>0</v>
      </c>
      <c r="R35" s="7">
        <v>0</v>
      </c>
      <c r="S35" s="9">
        <f t="shared" si="1"/>
        <v>0</v>
      </c>
      <c r="T35" s="7">
        <v>0</v>
      </c>
      <c r="U35" s="7">
        <v>0</v>
      </c>
    </row>
    <row r="36" spans="1:21" ht="12.75">
      <c r="A36" s="7">
        <v>32</v>
      </c>
      <c r="B36" s="7" t="s">
        <v>98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9">
        <f t="shared" si="0"/>
        <v>0</v>
      </c>
      <c r="R36" s="7">
        <v>0</v>
      </c>
      <c r="S36" s="9">
        <f t="shared" si="1"/>
        <v>0</v>
      </c>
      <c r="T36" s="7">
        <v>0</v>
      </c>
      <c r="U36" s="7">
        <v>0</v>
      </c>
    </row>
    <row r="37" spans="1:21" ht="12.75">
      <c r="A37" s="7">
        <v>33</v>
      </c>
      <c r="B37" s="7" t="s">
        <v>99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9">
        <f t="shared" si="0"/>
        <v>0</v>
      </c>
      <c r="R37" s="7">
        <v>0</v>
      </c>
      <c r="S37" s="9">
        <f t="shared" si="1"/>
        <v>0</v>
      </c>
      <c r="T37" s="7">
        <v>0</v>
      </c>
      <c r="U37" s="7">
        <v>0</v>
      </c>
    </row>
    <row r="38" spans="1:21" ht="12.75">
      <c r="A38" s="7">
        <v>34</v>
      </c>
      <c r="B38" s="7" t="s">
        <v>100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9">
        <f t="shared" si="0"/>
        <v>0</v>
      </c>
      <c r="R38" s="7">
        <v>0</v>
      </c>
      <c r="S38" s="9">
        <f t="shared" si="1"/>
        <v>0</v>
      </c>
      <c r="T38" s="7">
        <v>0</v>
      </c>
      <c r="U38" s="7">
        <v>0</v>
      </c>
    </row>
    <row r="39" spans="1:21" ht="12.75">
      <c r="A39" s="7">
        <v>35</v>
      </c>
      <c r="B39" s="7" t="s">
        <v>101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9">
        <f t="shared" si="0"/>
        <v>0</v>
      </c>
      <c r="R39" s="7">
        <v>0</v>
      </c>
      <c r="S39" s="9">
        <f t="shared" si="1"/>
        <v>0</v>
      </c>
      <c r="T39" s="7">
        <v>0</v>
      </c>
      <c r="U39" s="7">
        <v>0</v>
      </c>
    </row>
    <row r="40" spans="1:21" ht="12.75">
      <c r="A40" s="7">
        <v>36</v>
      </c>
      <c r="B40" s="7" t="s">
        <v>102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9">
        <v>0</v>
      </c>
      <c r="R40" s="7">
        <v>0</v>
      </c>
      <c r="S40" s="9">
        <f t="shared" si="1"/>
        <v>0</v>
      </c>
      <c r="T40" s="7">
        <v>0</v>
      </c>
      <c r="U40" s="7">
        <v>0</v>
      </c>
    </row>
    <row r="41" spans="1:21" ht="12.75">
      <c r="A41" s="7">
        <v>37</v>
      </c>
      <c r="B41" s="7" t="s">
        <v>103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9">
        <f t="shared" si="0"/>
        <v>0</v>
      </c>
      <c r="R41" s="7">
        <v>0</v>
      </c>
      <c r="S41" s="9">
        <f t="shared" si="1"/>
        <v>0</v>
      </c>
      <c r="T41" s="7">
        <v>0</v>
      </c>
      <c r="U41" s="7">
        <v>0</v>
      </c>
    </row>
    <row r="42" spans="1:21" ht="12.75">
      <c r="A42" s="7">
        <v>38</v>
      </c>
      <c r="B42" s="7" t="s">
        <v>104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9">
        <f t="shared" si="0"/>
        <v>0</v>
      </c>
      <c r="R42" s="7">
        <v>0</v>
      </c>
      <c r="S42" s="9">
        <f t="shared" si="1"/>
        <v>0</v>
      </c>
      <c r="T42" s="7">
        <v>0</v>
      </c>
      <c r="U42" s="7">
        <v>0</v>
      </c>
    </row>
    <row r="43" spans="1:21" ht="12.75">
      <c r="A43" s="7">
        <v>39</v>
      </c>
      <c r="B43" s="7" t="s">
        <v>105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9">
        <f t="shared" si="0"/>
        <v>0</v>
      </c>
      <c r="R43" s="7">
        <v>0</v>
      </c>
      <c r="S43" s="9">
        <f t="shared" si="1"/>
        <v>0</v>
      </c>
      <c r="T43" s="7">
        <v>0</v>
      </c>
      <c r="U43" s="7">
        <v>0</v>
      </c>
    </row>
    <row r="44" spans="1:21" ht="12.75">
      <c r="A44" s="7">
        <v>40</v>
      </c>
      <c r="B44" s="7" t="s">
        <v>106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0</v>
      </c>
      <c r="P44" s="7">
        <v>0</v>
      </c>
      <c r="Q44" s="9">
        <f t="shared" si="0"/>
        <v>0</v>
      </c>
      <c r="R44" s="7">
        <v>0</v>
      </c>
      <c r="S44" s="9">
        <f t="shared" si="1"/>
        <v>0</v>
      </c>
      <c r="T44" s="7">
        <v>0</v>
      </c>
      <c r="U44" s="7">
        <v>0</v>
      </c>
    </row>
    <row r="45" spans="1:21" ht="12.75">
      <c r="A45" s="7">
        <v>41</v>
      </c>
      <c r="B45" s="7" t="s">
        <v>107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9">
        <f t="shared" si="0"/>
        <v>0</v>
      </c>
      <c r="R45" s="7">
        <v>0</v>
      </c>
      <c r="S45" s="9">
        <f t="shared" si="1"/>
        <v>0</v>
      </c>
      <c r="T45" s="7">
        <v>0</v>
      </c>
      <c r="U45" s="7">
        <v>0</v>
      </c>
    </row>
    <row r="46" spans="1:21" ht="12.75">
      <c r="A46" s="7">
        <v>42</v>
      </c>
      <c r="B46" s="7" t="s">
        <v>108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9">
        <f t="shared" si="0"/>
        <v>0</v>
      </c>
      <c r="R46" s="7">
        <v>0</v>
      </c>
      <c r="S46" s="9">
        <f t="shared" si="1"/>
        <v>0</v>
      </c>
      <c r="T46" s="7">
        <v>0</v>
      </c>
      <c r="U46" s="7">
        <v>0</v>
      </c>
    </row>
    <row r="47" spans="1:21" ht="12.75">
      <c r="A47" s="7">
        <v>43</v>
      </c>
      <c r="B47" s="7" t="s">
        <v>109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9">
        <f t="shared" si="0"/>
        <v>0</v>
      </c>
      <c r="R47" s="7">
        <v>0</v>
      </c>
      <c r="S47" s="9">
        <f t="shared" si="1"/>
        <v>0</v>
      </c>
      <c r="T47" s="7">
        <v>0</v>
      </c>
      <c r="U47" s="7">
        <v>0</v>
      </c>
    </row>
    <row r="48" spans="1:21" ht="12.75">
      <c r="A48" s="7">
        <v>44</v>
      </c>
      <c r="B48" s="7" t="s">
        <v>110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9">
        <f t="shared" si="0"/>
        <v>0</v>
      </c>
      <c r="R48" s="7">
        <v>0</v>
      </c>
      <c r="S48" s="9">
        <f t="shared" si="1"/>
        <v>0</v>
      </c>
      <c r="T48" s="7">
        <v>0</v>
      </c>
      <c r="U48" s="7">
        <v>0</v>
      </c>
    </row>
    <row r="49" spans="1:21" ht="12.75">
      <c r="A49" s="7">
        <v>45</v>
      </c>
      <c r="B49" s="7" t="s">
        <v>111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9">
        <f t="shared" si="0"/>
        <v>0</v>
      </c>
      <c r="R49" s="7">
        <v>0</v>
      </c>
      <c r="S49" s="9">
        <f t="shared" si="1"/>
        <v>0</v>
      </c>
      <c r="T49" s="7">
        <v>0</v>
      </c>
      <c r="U49" s="7">
        <v>0</v>
      </c>
    </row>
    <row r="50" spans="1:21" ht="12.75">
      <c r="A50" s="7">
        <v>46</v>
      </c>
      <c r="B50" s="7" t="s">
        <v>112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9">
        <f t="shared" si="0"/>
        <v>0</v>
      </c>
      <c r="R50" s="7">
        <v>0</v>
      </c>
      <c r="S50" s="9">
        <f t="shared" si="1"/>
        <v>0</v>
      </c>
      <c r="T50" s="7">
        <v>0</v>
      </c>
      <c r="U50" s="7">
        <v>0</v>
      </c>
    </row>
    <row r="51" spans="1:21" ht="12.75">
      <c r="A51" s="7">
        <v>47</v>
      </c>
      <c r="B51" s="7" t="s">
        <v>113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9">
        <f t="shared" si="0"/>
        <v>0</v>
      </c>
      <c r="R51" s="7">
        <v>0</v>
      </c>
      <c r="S51" s="9">
        <f t="shared" si="1"/>
        <v>0</v>
      </c>
      <c r="T51" s="7">
        <v>0</v>
      </c>
      <c r="U51" s="7">
        <v>0</v>
      </c>
    </row>
    <row r="52" spans="1:21" ht="12.75">
      <c r="A52" s="7">
        <v>48</v>
      </c>
      <c r="B52" s="7" t="s">
        <v>114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9">
        <f t="shared" si="0"/>
        <v>0</v>
      </c>
      <c r="R52" s="7"/>
      <c r="S52" s="9">
        <f t="shared" si="1"/>
        <v>0</v>
      </c>
      <c r="T52" s="7"/>
      <c r="U52" s="7"/>
    </row>
    <row r="53" spans="1:21" ht="12.75">
      <c r="A53" s="7">
        <v>49</v>
      </c>
      <c r="B53" s="7" t="s">
        <v>115</v>
      </c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9">
        <f t="shared" si="0"/>
        <v>0</v>
      </c>
      <c r="R53" s="7"/>
      <c r="S53" s="9">
        <f t="shared" si="1"/>
        <v>0</v>
      </c>
      <c r="T53" s="7"/>
      <c r="U53" s="7"/>
    </row>
    <row r="54" spans="1:21" ht="12.75">
      <c r="A54" s="7">
        <v>50</v>
      </c>
      <c r="B54" s="7" t="s">
        <v>116</v>
      </c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9">
        <f t="shared" si="0"/>
        <v>0</v>
      </c>
      <c r="R54" s="7"/>
      <c r="S54" s="9">
        <f t="shared" si="1"/>
        <v>0</v>
      </c>
      <c r="T54" s="7"/>
      <c r="U54" s="7"/>
    </row>
    <row r="55" spans="1:21" ht="12.75">
      <c r="A55" s="7">
        <v>51</v>
      </c>
      <c r="B55" s="7" t="s">
        <v>117</v>
      </c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9">
        <f t="shared" si="0"/>
        <v>0</v>
      </c>
      <c r="R55" s="7"/>
      <c r="S55" s="9">
        <f t="shared" si="1"/>
        <v>0</v>
      </c>
      <c r="T55" s="7"/>
      <c r="U55" s="7"/>
    </row>
    <row r="56" spans="1:21" ht="12.75">
      <c r="A56" s="7">
        <v>52</v>
      </c>
      <c r="B56" s="7" t="s">
        <v>118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9">
        <f t="shared" si="0"/>
        <v>0</v>
      </c>
      <c r="R56" s="7"/>
      <c r="S56" s="9">
        <f t="shared" si="1"/>
        <v>0</v>
      </c>
      <c r="T56" s="7"/>
      <c r="U56" s="7"/>
    </row>
    <row r="57" spans="2:21" ht="12.75">
      <c r="B57" s="7" t="s">
        <v>18</v>
      </c>
      <c r="C57" s="7">
        <f>SUM(C5:C56)</f>
        <v>0</v>
      </c>
      <c r="D57" s="7">
        <f>SUM(D5:D56)</f>
        <v>0</v>
      </c>
      <c r="E57" s="7">
        <f>SUM(E5:E56)</f>
        <v>0</v>
      </c>
      <c r="F57" s="7">
        <f>SUM(F5:F56)</f>
        <v>0</v>
      </c>
      <c r="G57" s="7">
        <f>SUM(G5:G56)</f>
        <v>0</v>
      </c>
      <c r="H57" s="7">
        <f>SUM(H5:H53)</f>
        <v>0</v>
      </c>
      <c r="I57" s="7">
        <f>SUM(I5:I56)</f>
        <v>0</v>
      </c>
      <c r="J57" s="7">
        <f>SUM(J5:J53)</f>
        <v>0</v>
      </c>
      <c r="K57" s="7">
        <f>SUM(K5:K53)</f>
        <v>0</v>
      </c>
      <c r="L57" s="7">
        <f>SUM(L5:L53)</f>
        <v>0</v>
      </c>
      <c r="M57" s="7">
        <f>SUM(M5:M53)</f>
        <v>0</v>
      </c>
      <c r="N57" s="7">
        <f>SUM(N5:N53)</f>
        <v>0</v>
      </c>
      <c r="O57" s="7"/>
      <c r="P57" s="7"/>
      <c r="Q57" s="7"/>
      <c r="R57" s="7"/>
      <c r="S57" s="7"/>
      <c r="T57" s="7">
        <f>SUM(T5:T56)</f>
        <v>0</v>
      </c>
      <c r="U57" s="7">
        <f>SUM(U5:U56)</f>
        <v>0</v>
      </c>
    </row>
  </sheetData>
  <mergeCells count="4">
    <mergeCell ref="A1:U1"/>
    <mergeCell ref="A2:B2"/>
    <mergeCell ref="T2:U2"/>
    <mergeCell ref="O4:U4"/>
  </mergeCells>
  <printOptions/>
  <pageMargins left="0.75" right="0.75" top="1" bottom="1" header="0.5" footer="0.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NOAA / NMFS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Teas</dc:creator>
  <cp:keywords/>
  <dc:description/>
  <cp:lastModifiedBy>WTEAS</cp:lastModifiedBy>
  <cp:lastPrinted>2001-10-31T22:09:06Z</cp:lastPrinted>
  <dcterms:created xsi:type="dcterms:W3CDTF">1999-04-30T17:12:34Z</dcterms:created>
  <dcterms:modified xsi:type="dcterms:W3CDTF">2005-12-21T23:04:18Z</dcterms:modified>
  <cp:category/>
  <cp:version/>
  <cp:contentType/>
  <cp:contentStatus/>
</cp:coreProperties>
</file>