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8795" windowHeight="5010" activeTab="0"/>
  </bookViews>
  <sheets>
    <sheet name="MN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List'!$A$1:$L$27</definedName>
    <definedName name="_xlnm.Print_Area" localSheetId="4">'Beach Days'!$A$1:$P$60</definedName>
    <definedName name="_xlnm.Print_Area" localSheetId="1">'Beach List'!$A$1:$N$87</definedName>
    <definedName name="_xlnm.Print_Area" localSheetId="3">'Duration'!$A$1:$K$18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'MN Summary'!$1:$2</definedName>
  </definedNames>
  <calcPr fullCalcOnLoad="1"/>
</workbook>
</file>

<file path=xl/sharedStrings.xml><?xml version="1.0" encoding="utf-8"?>
<sst xmlns="http://schemas.openxmlformats.org/spreadsheetml/2006/main" count="1268" uniqueCount="290">
  <si>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</si>
  <si>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</si>
  <si>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</si>
  <si>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</si>
  <si>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How much of the swimming season</t>
  </si>
  <si>
    <t>MONTHS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</si>
  <si>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</si>
  <si>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</si>
  <si>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</si>
  <si>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</si>
  <si>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</si>
  <si>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</si>
  <si>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</si>
  <si>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Beaches with Actions</t>
  </si>
  <si>
    <t>Beach Actions Sorted by Duration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</si>
  <si>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</si>
  <si>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</si>
  <si>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</si>
  <si>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</si>
  <si>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</si>
  <si>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</si>
  <si>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</si>
  <si>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</si>
  <si>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</si>
  <si>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</si>
  <si>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</si>
  <si>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</si>
  <si>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</si>
  <si>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</si>
  <si>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</si>
  <si>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</si>
  <si>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</si>
  <si>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</si>
  <si>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</si>
  <si>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</si>
  <si>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</si>
  <si>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</si>
  <si>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</si>
  <si>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</si>
  <si>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</si>
  <si>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</si>
  <si>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</si>
  <si>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</si>
  <si>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</si>
  <si>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</si>
  <si>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</si>
  <si>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</si>
  <si>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STATION ID 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</si>
  <si>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</si>
  <si>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</si>
  <si>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</si>
  <si>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</si>
  <si>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</si>
  <si>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</si>
  <si>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Contamination Advisory</t>
  </si>
  <si>
    <t>ELEV_BACT</t>
  </si>
  <si>
    <t>UNKNOWN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</si>
  <si>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</si>
  <si>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</si>
  <si>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</si>
  <si>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</si>
  <si>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</si>
  <si>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</si>
  <si>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</si>
  <si>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</si>
  <si>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</si>
  <si>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</si>
  <si>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</si>
  <si>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</si>
  <si>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</si>
  <si>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</si>
  <si>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</si>
  <si>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</si>
  <si>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PRAWN Coastal Beaches</t>
  </si>
  <si>
    <t>Coastal Beaches with Actions</t>
  </si>
  <si>
    <t>Coastal Beach Actions Sorted by Duration</t>
  </si>
  <si>
    <t>Coastal Beach Days</t>
  </si>
  <si>
    <t xml:space="preserve">No. of monitored coastal beaches: </t>
  </si>
  <si>
    <t xml:space="preserve">No. of monitored coastal beaches with actions: </t>
  </si>
  <si>
    <t xml:space="preserve">No. of beach days for monitored coastal beaches: </t>
  </si>
  <si>
    <t>No. of Beaches with Actions:</t>
  </si>
  <si>
    <t>beaches were monitored?</t>
  </si>
  <si>
    <t>How many coastal</t>
  </si>
  <si>
    <t xml:space="preserve">              How many coastal</t>
  </si>
  <si>
    <t xml:space="preserve">             beaches had actions?</t>
  </si>
  <si>
    <t>No. of days under an action</t>
  </si>
  <si>
    <t>Sound, Bay, or Inlet</t>
  </si>
  <si>
    <t>PER_WEEK</t>
  </si>
  <si>
    <t>MN</t>
  </si>
  <si>
    <t>COOK</t>
  </si>
  <si>
    <t>LAKE</t>
  </si>
  <si>
    <t>ST LOUIS</t>
  </si>
  <si>
    <t>Great Lakes</t>
  </si>
  <si>
    <t>MN689449</t>
  </si>
  <si>
    <t>Beach: Lk Sup, Butterwort Cliffs</t>
  </si>
  <si>
    <t>MN870284</t>
  </si>
  <si>
    <t>Beach: Lk Sup, Cascade St Pk Campground 11 mi SW of G Marais</t>
  </si>
  <si>
    <t>MN503571</t>
  </si>
  <si>
    <t>Beach: Lk Sup, Cascade St Pk West 11 mi SW of G Marais</t>
  </si>
  <si>
    <t>MN439126</t>
  </si>
  <si>
    <t>Beach: Lk Sup, Chicago Bay Boat Launch</t>
  </si>
  <si>
    <t>MN689602</t>
  </si>
  <si>
    <t>Beach: Lk Sup, Coville Ck</t>
  </si>
  <si>
    <t>MN447052</t>
  </si>
  <si>
    <t>Beach: Lk Sup, Croftville</t>
  </si>
  <si>
    <t>MN804694</t>
  </si>
  <si>
    <t>Beach: Lk Sup, Cutface Ck Wayside 5 mi SW of Grand Marais</t>
  </si>
  <si>
    <t>MN933096</t>
  </si>
  <si>
    <t>Beach: Lk Sup, Durfee Ck Mouth NE of Grand Marais</t>
  </si>
  <si>
    <t>MN225526</t>
  </si>
  <si>
    <t>Beach: Lk Sup, Grand Marais Campground in Grand Marais</t>
  </si>
  <si>
    <t>MN344366</t>
  </si>
  <si>
    <t>Beach: Lk Sup, Grand Marais Downtown/Marina in Grand Marais</t>
  </si>
  <si>
    <t>MN779934</t>
  </si>
  <si>
    <t>Beach: Lk Sup, Horseshoe Bay Boat Launch</t>
  </si>
  <si>
    <t>MN707089</t>
  </si>
  <si>
    <t>Beach: Lk Sup, Judge C.R. Magney St Pk East</t>
  </si>
  <si>
    <t>MN103172</t>
  </si>
  <si>
    <t>Beach: Lk Sup, Judge C.R. Magney St Pk West</t>
  </si>
  <si>
    <t>MN150766</t>
  </si>
  <si>
    <t>Beach: Lk Sup, Kadunce Ck Mouth 8 mi NE of Grand Marais</t>
  </si>
  <si>
    <t>MN890106</t>
  </si>
  <si>
    <t>Beach: Lk Sup, Old Shore Road NE of Grand Marais</t>
  </si>
  <si>
    <t>MN944718</t>
  </si>
  <si>
    <t>Beach: Lk Sup, Paradise Beach NE of Grand Marais</t>
  </si>
  <si>
    <t>MN128244</t>
  </si>
  <si>
    <t>Beach: Lk Sup, Ray Berglund Wayside Rest</t>
  </si>
  <si>
    <t>MN840885</t>
  </si>
  <si>
    <t>Beach: Lk Sup, Red Cliff</t>
  </si>
  <si>
    <t>MN590913</t>
  </si>
  <si>
    <t>Beach: Lk Sup, Schroeder Town Park in Schroeder</t>
  </si>
  <si>
    <t>MN301415</t>
  </si>
  <si>
    <t>Beach: Lk Sup, Sugarloaf Cove 4.5 mi SW of Schroeder</t>
  </si>
  <si>
    <t>MN926506</t>
  </si>
  <si>
    <t>Beach: Lk Sup, Temperance R St Pk 1 mi NE of Schroeder</t>
  </si>
  <si>
    <t>MN970177</t>
  </si>
  <si>
    <t>Beach: Lk Sup, Temperance R St Pk East</t>
  </si>
  <si>
    <t>MN407103</t>
  </si>
  <si>
    <t>Beach: Lk Sup, Agate Bay at Boat Landing in Two Harbors</t>
  </si>
  <si>
    <t>MN927832</t>
  </si>
  <si>
    <t>Beach: Lk Sup, Blueberry Hill</t>
  </si>
  <si>
    <t>MN603895</t>
  </si>
  <si>
    <t>Beach: Lk Sup, Burlington Bay in Two Harbors</t>
  </si>
  <si>
    <t>MN327487</t>
  </si>
  <si>
    <t>Beach: Lk Sup, Flood Bay 1 mi NE of Two Harbors</t>
  </si>
  <si>
    <t>MN395249</t>
  </si>
  <si>
    <t>Beach: Lk Sup, Gooseberry Falls St Pk 13 mi NE Two Harbors</t>
  </si>
  <si>
    <t>MN409498</t>
  </si>
  <si>
    <t>Beach: Lk Sup, Knife R Marina SW of Two Harbors</t>
  </si>
  <si>
    <t>MN735919</t>
  </si>
  <si>
    <t>Beach: Lk Sup, Manitou R</t>
  </si>
  <si>
    <t>MN836337</t>
  </si>
  <si>
    <t>Beach: Lk Sup, Palisade</t>
  </si>
  <si>
    <t>MN159760</t>
  </si>
  <si>
    <t>Beach: Lk Sup, Silver Bay Marina in Silver Bay</t>
  </si>
  <si>
    <t>MN643227</t>
  </si>
  <si>
    <t>Beach: Lk Sup, Silver Ck</t>
  </si>
  <si>
    <t>MN595397</t>
  </si>
  <si>
    <t>Beach: Lk Sup, Silver Cliff</t>
  </si>
  <si>
    <t>MN508391</t>
  </si>
  <si>
    <t>Beach: Lk Sup, Split Rock Lthouse St Pk / Corundum Pt</t>
  </si>
  <si>
    <t>MN492975</t>
  </si>
  <si>
    <t>Beach: Lk Sup, Split Rock Lthouse St Pk / Crazy Bay</t>
  </si>
  <si>
    <t>MN683484</t>
  </si>
  <si>
    <t>Beach: Lk Sup, Split Rock Lthouse St Pk / Gold Rock Pt</t>
  </si>
  <si>
    <t>MN633882</t>
  </si>
  <si>
    <t>Beach: Lk Sup, Split Rock Lthouse St Pk / Split Rock Pt</t>
  </si>
  <si>
    <t>MN178531</t>
  </si>
  <si>
    <t>Beach: Lk Sup, Split Rock Lthouse St Pk 20 mi NE Two Harbors</t>
  </si>
  <si>
    <t>MN143299</t>
  </si>
  <si>
    <t>Beach: Lk Sup, Split Rock R Mouth 16.5 mi NE of Two Harbors</t>
  </si>
  <si>
    <t>MN459713</t>
  </si>
  <si>
    <t>Beach: Lk Sup, Stewart R Mouth 3 mi NE of Two Harbors</t>
  </si>
  <si>
    <t>MN625462</t>
  </si>
  <si>
    <t>Beach: Lk Sup, Tettagouce St Pk / Baptism R</t>
  </si>
  <si>
    <t>MN661643</t>
  </si>
  <si>
    <t>Beach: Lk Sup, Tettagouce St Pk / Crystal Bay</t>
  </si>
  <si>
    <t>MN545770</t>
  </si>
  <si>
    <t>Beach: Lk Sup, Tettegouche St Pk 4.5 mi NE of Silver Bay</t>
  </si>
  <si>
    <t>MN503625</t>
  </si>
  <si>
    <t>Beach: Lk Sup, Twin Points Pub Access 15 mi NE Two Harbors</t>
  </si>
  <si>
    <t>MN205888</t>
  </si>
  <si>
    <t>Beach: Lk Sup, Two Harbors City Park, Two Harbors</t>
  </si>
  <si>
    <t>MN616231</t>
  </si>
  <si>
    <t>Beach: Lk Sup St. Louis Bay, Bayfront Park, Duluth</t>
  </si>
  <si>
    <t>MN956135</t>
  </si>
  <si>
    <t>Beach: Lk Sup St. Louis Bay, Minnesota Point Harbor, Duluth</t>
  </si>
  <si>
    <t>MN324141</t>
  </si>
  <si>
    <t>Beach: Lk Sup St. Louis Bay, Pk Point, Sky Harbor Lot Duluth</t>
  </si>
  <si>
    <t>MN524952</t>
  </si>
  <si>
    <t>Beach: Lk Sup St. Louis Bay, Pk Pt Boat Club/14th St, Duluth</t>
  </si>
  <si>
    <t>MN307508</t>
  </si>
  <si>
    <t>Beach: Lk Sup St. Louis R Est, Blatnik Fishing Pier, Duluth</t>
  </si>
  <si>
    <t>MN718175</t>
  </si>
  <si>
    <t>Beach: Lk Sup St. Louis R Est, Boy Scout Landing, New Duluth</t>
  </si>
  <si>
    <t>MN201863</t>
  </si>
  <si>
    <t>Beach: Lk Sup St. Louis R Est, Clyde Av Landing, Smithville</t>
  </si>
  <si>
    <t>MN791328</t>
  </si>
  <si>
    <t>Beach: Lk Sup St. Louis R Est, Indian Pt Campground, Duluth</t>
  </si>
  <si>
    <t>MN209496</t>
  </si>
  <si>
    <t>Beach: Lk Sup St. Louis R Est, Morgan Park, Morgan Park</t>
  </si>
  <si>
    <t>MN816652</t>
  </si>
  <si>
    <t>Beach: Lk Sup St. Louis R Est, Smithville Park, Smithville</t>
  </si>
  <si>
    <t>MN798843</t>
  </si>
  <si>
    <t>Beach: Lk Sup St. Louis R Est, Waterfront Tr/Interlake</t>
  </si>
  <si>
    <t>MN366747</t>
  </si>
  <si>
    <t>Beach: Lk Sup St. Louis R Est, Waterfront Tr/Radio Towers</t>
  </si>
  <si>
    <t>MN177489</t>
  </si>
  <si>
    <t>Beach: Lk Sup St. Louis R Est, Waterfront Tr/Riverside</t>
  </si>
  <si>
    <t>MN570174</t>
  </si>
  <si>
    <t>Beach: Lk Sup, 42nd Avenue in Duluth</t>
  </si>
  <si>
    <t>MN891405</t>
  </si>
  <si>
    <t>Beach: Lk Sup, Bluebird Landing NE of Duluth</t>
  </si>
  <si>
    <t>MN918956</t>
  </si>
  <si>
    <t>Beach: Lk Sup, Brighton Beach (Kitchi Gammi Pk) in Duluth</t>
  </si>
  <si>
    <t>MN452693</t>
  </si>
  <si>
    <t>Beach: Lk Sup, Duluth Lakewalk East/16th Ave E, Duluth</t>
  </si>
  <si>
    <t>MN530434</t>
  </si>
  <si>
    <t>Beach: Lk Sup, Duluth Lakewalk East/26th Ave E, Duluth</t>
  </si>
  <si>
    <t>MN114134</t>
  </si>
  <si>
    <t>Beach: Lk Sup, Duluth Lk Walk Rest Rooms, Canal Pk, Duluth</t>
  </si>
  <si>
    <t>MN372694</t>
  </si>
  <si>
    <t>Beach: Lk Sup, French R Mouth NE of Duluth</t>
  </si>
  <si>
    <t>MN493002</t>
  </si>
  <si>
    <t>Beach: Lk Sup, Glensheen Cemetary, Duluth</t>
  </si>
  <si>
    <t>MN314613</t>
  </si>
  <si>
    <t>Beach: Lk Sup, Lakewood Pump Station</t>
  </si>
  <si>
    <t>MN761071</t>
  </si>
  <si>
    <t>Beach: Lk Sup, Leif Erikson Park in Duluth</t>
  </si>
  <si>
    <t>MN713581</t>
  </si>
  <si>
    <t>Beach: Lk Sup, Lester R Mouth in Duluth</t>
  </si>
  <si>
    <t>MN179927</t>
  </si>
  <si>
    <t>Beach: Lk Sup, McQuade Rd Safe Harbor</t>
  </si>
  <si>
    <t>MN957934</t>
  </si>
  <si>
    <t>Beach: Lk Sup, N. Shore Dr Wayside Rest/72nd Ave E</t>
  </si>
  <si>
    <t>MN196533</t>
  </si>
  <si>
    <t>Beach: Lk Sup, N. Shore Dr Wayside Rest/Cant Rd</t>
  </si>
  <si>
    <t>MN802797</t>
  </si>
  <si>
    <t>Beach: Lk Sup, Park Point at 13th Street in Duluth</t>
  </si>
  <si>
    <t>MN346355</t>
  </si>
  <si>
    <t>Beach: Lk Sup, Park Point at Beach House in Duluth</t>
  </si>
  <si>
    <t>MN218493</t>
  </si>
  <si>
    <t>Beach: Lk Sup, Park Point, Lafayette Community Club, Duluth</t>
  </si>
  <si>
    <t>MN591851</t>
  </si>
  <si>
    <t>Beach: Lk Sup, Park Point, Southworth Marsh, Duluth</t>
  </si>
  <si>
    <t>MN801949</t>
  </si>
  <si>
    <t>Beach: Lk Sup, St. Louis Bay, Pk Pt 20th/Hearding Is, Duluth</t>
  </si>
  <si>
    <t>MN966726</t>
  </si>
  <si>
    <t>Beach: Lk Sup, Stony Point NE of Duluth</t>
  </si>
  <si>
    <t>MN415778</t>
  </si>
  <si>
    <t>Beach: Lk Sup, Stony Point Wayside Rest</t>
  </si>
  <si>
    <t>16-0001-B032</t>
  </si>
  <si>
    <t>08/22/2006 09:30:00</t>
  </si>
  <si>
    <t>08/23/2006  09:30:00</t>
  </si>
  <si>
    <t>ECOLI</t>
  </si>
  <si>
    <t>16-0001-B031</t>
  </si>
  <si>
    <t>09/12/2006 10:00:00</t>
  </si>
  <si>
    <t>09/13/2006  12:00:00</t>
  </si>
  <si>
    <t>16-0001-B035</t>
  </si>
  <si>
    <t>08/01/2006 00:00:00</t>
  </si>
  <si>
    <t>08/03/2006  00:00:00</t>
  </si>
  <si>
    <t>OTHER</t>
  </si>
  <si>
    <t>16-0001-B022</t>
  </si>
  <si>
    <t>16-0001-B007</t>
  </si>
  <si>
    <t>06/16/2006 00:00:00</t>
  </si>
  <si>
    <t>08/09/2006  09:11:00</t>
  </si>
  <si>
    <t>08/11/2006 14:34:00</t>
  </si>
  <si>
    <t>08/16/2006  15:23:00</t>
  </si>
  <si>
    <t>09/19/2006 09:30:00</t>
  </si>
  <si>
    <t>10/12/2006  09:50:00</t>
  </si>
  <si>
    <t>16-0001-B008</t>
  </si>
  <si>
    <t>09/15/2006 09:30:00</t>
  </si>
  <si>
    <t>09/16/2006  11:00:00</t>
  </si>
  <si>
    <t>10/10/2006 09:30:00</t>
  </si>
  <si>
    <t>16-0001-B013</t>
  </si>
  <si>
    <t>16-0001-B036</t>
  </si>
  <si>
    <t>06/09/2006 00:00:00</t>
  </si>
  <si>
    <t>08/22/2006  09:30:00</t>
  </si>
  <si>
    <t>09/01/2006 02:15:00</t>
  </si>
  <si>
    <t>09/15/2006  09:30:00</t>
  </si>
  <si>
    <t>16-0001-B037</t>
  </si>
  <si>
    <t>06/20/2006 00:00:00</t>
  </si>
  <si>
    <t>08/09/2006  09:09:00</t>
  </si>
  <si>
    <t>08/29/2006 09:30:00</t>
  </si>
  <si>
    <t>10/12/2006  09:30:00</t>
  </si>
  <si>
    <t>10/24/2006 10:00:00</t>
  </si>
  <si>
    <t>11/01/2006  09:00:00</t>
  </si>
  <si>
    <t>No. of beach actions during swim season</t>
  </si>
  <si>
    <t>Swim Season beach action in 2006?</t>
  </si>
  <si>
    <t>TIER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</si>
</sst>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3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5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2.00390625" style="53" customWidth="1"/>
    <col min="2" max="2" width="0.5625" style="53" customWidth="1"/>
    <col min="3" max="5" width="8.28125" style="53" customWidth="1"/>
    <col min="6" max="6" width="0.5625" style="53" customWidth="1"/>
    <col min="7" max="10" width="8.28125" style="53" customWidth="1"/>
    <col min="11" max="11" width="0.5625" style="53" customWidth="1"/>
    <col min="12" max="17" width="8.140625" style="53" customWidth="1"/>
    <col min="18" max="18" width="0.5625" style="53" customWidth="1"/>
    <col min="19" max="23" width="8.8515625" style="53" customWidth="1"/>
    <col min="24" max="16384" width="9.140625" style="53" customWidth="1"/>
  </cols>
  <sheetData>
    <row r="1" spans="1:23" ht="12.75">
      <c r="A1" s="69"/>
      <c r="B1" s="69"/>
      <c r="C1" s="108" t="s">
        <v>73</v>
      </c>
      <c r="D1" s="109"/>
      <c r="E1" s="109"/>
      <c r="F1" s="71"/>
      <c r="G1" s="108" t="s">
        <v>74</v>
      </c>
      <c r="H1" s="108"/>
      <c r="I1" s="108"/>
      <c r="J1" s="108"/>
      <c r="K1" s="71"/>
      <c r="L1" s="72" t="s">
        <v>75</v>
      </c>
      <c r="M1" s="72"/>
      <c r="N1" s="73"/>
      <c r="O1" s="73"/>
      <c r="P1" s="73"/>
      <c r="Q1" s="73"/>
      <c r="R1" s="71"/>
      <c r="S1" s="72" t="s">
        <v>76</v>
      </c>
      <c r="T1" s="74"/>
      <c r="U1" s="73"/>
      <c r="V1" s="73"/>
      <c r="W1" s="73"/>
    </row>
    <row r="2" spans="1:23" ht="84.75" customHeight="1">
      <c r="A2" s="89" t="s">
        <v>64</v>
      </c>
      <c r="B2" s="38"/>
      <c r="C2" s="16" t="s">
        <v>15</v>
      </c>
      <c r="D2" s="16" t="s">
        <v>16</v>
      </c>
      <c r="E2" s="16" t="s">
        <v>17</v>
      </c>
      <c r="F2" s="16"/>
      <c r="G2" s="16" t="s">
        <v>18</v>
      </c>
      <c r="H2" s="16" t="s">
        <v>19</v>
      </c>
      <c r="I2" s="16" t="s">
        <v>20</v>
      </c>
      <c r="J2" s="16" t="s">
        <v>21</v>
      </c>
      <c r="K2" s="16"/>
      <c r="L2" s="75" t="s">
        <v>287</v>
      </c>
      <c r="M2" s="16" t="s">
        <v>22</v>
      </c>
      <c r="N2" s="16" t="s">
        <v>23</v>
      </c>
      <c r="O2" s="16" t="s">
        <v>24</v>
      </c>
      <c r="P2" s="16" t="s">
        <v>25</v>
      </c>
      <c r="Q2" s="16" t="s">
        <v>26</v>
      </c>
      <c r="R2" s="16"/>
      <c r="S2" s="75" t="s">
        <v>27</v>
      </c>
      <c r="T2" s="76" t="s">
        <v>28</v>
      </c>
      <c r="U2" s="16" t="s">
        <v>68</v>
      </c>
      <c r="V2" s="16" t="s">
        <v>29</v>
      </c>
      <c r="W2" s="16" t="s">
        <v>70</v>
      </c>
    </row>
    <row r="3" spans="1:23" ht="12.75" customHeight="1">
      <c r="A3" s="58" t="s">
        <v>89</v>
      </c>
      <c r="B3" s="71"/>
      <c r="C3" s="60">
        <v>22</v>
      </c>
      <c r="D3" s="60">
        <v>10</v>
      </c>
      <c r="E3" s="79">
        <f>D3/C3</f>
        <v>0.45454545454545453</v>
      </c>
      <c r="F3" s="71"/>
      <c r="G3" s="60">
        <v>2</v>
      </c>
      <c r="H3" s="80">
        <f>D3-G3</f>
        <v>8</v>
      </c>
      <c r="I3" s="79">
        <f>G3/D3</f>
        <v>0.2</v>
      </c>
      <c r="J3" s="79">
        <f>H3/D3</f>
        <v>0.8</v>
      </c>
      <c r="K3" s="71"/>
      <c r="L3" s="71">
        <v>2</v>
      </c>
      <c r="M3" s="80">
        <v>1</v>
      </c>
      <c r="N3" s="80">
        <v>1</v>
      </c>
      <c r="O3" s="80">
        <v>0</v>
      </c>
      <c r="P3" s="80">
        <v>0</v>
      </c>
      <c r="Q3" s="80">
        <v>0</v>
      </c>
      <c r="R3" s="71"/>
      <c r="S3" s="81">
        <v>1220</v>
      </c>
      <c r="T3" s="81">
        <v>3</v>
      </c>
      <c r="U3" s="22">
        <f>T3/S3</f>
        <v>0.002459016393442623</v>
      </c>
      <c r="V3" s="23">
        <f>S3-T3</f>
        <v>1217</v>
      </c>
      <c r="W3" s="22">
        <f>V3/S3</f>
        <v>0.9975409836065574</v>
      </c>
    </row>
    <row r="4" spans="1:23" ht="12.75">
      <c r="A4" s="58" t="s">
        <v>90</v>
      </c>
      <c r="B4" s="71"/>
      <c r="C4" s="80">
        <v>23</v>
      </c>
      <c r="D4" s="80">
        <v>11</v>
      </c>
      <c r="E4" s="79">
        <f>D4/C4</f>
        <v>0.4782608695652174</v>
      </c>
      <c r="F4" s="71"/>
      <c r="G4" s="60">
        <v>2</v>
      </c>
      <c r="H4" s="80">
        <f>D4-G4</f>
        <v>9</v>
      </c>
      <c r="I4" s="79">
        <f>G4/D4</f>
        <v>0.18181818181818182</v>
      </c>
      <c r="J4" s="79">
        <f>H4/D4</f>
        <v>0.8181818181818182</v>
      </c>
      <c r="K4" s="71"/>
      <c r="L4" s="71">
        <v>2</v>
      </c>
      <c r="M4" s="80">
        <v>0</v>
      </c>
      <c r="N4" s="80">
        <v>2</v>
      </c>
      <c r="O4" s="80">
        <v>0</v>
      </c>
      <c r="P4" s="80">
        <v>0</v>
      </c>
      <c r="Q4" s="80">
        <v>0</v>
      </c>
      <c r="R4" s="71"/>
      <c r="S4" s="81">
        <v>1342</v>
      </c>
      <c r="T4" s="23">
        <v>4</v>
      </c>
      <c r="U4" s="22">
        <f>T4/S4</f>
        <v>0.0029806259314456036</v>
      </c>
      <c r="V4" s="23">
        <f>S4-T4</f>
        <v>1338</v>
      </c>
      <c r="W4" s="22">
        <f>V4/S4</f>
        <v>0.9970193740685543</v>
      </c>
    </row>
    <row r="5" spans="1:23" ht="12.75">
      <c r="A5" s="91" t="s">
        <v>91</v>
      </c>
      <c r="B5" s="71"/>
      <c r="C5" s="83">
        <v>34</v>
      </c>
      <c r="D5" s="83">
        <v>18</v>
      </c>
      <c r="E5" s="26">
        <f>D5/C5</f>
        <v>0.5294117647058824</v>
      </c>
      <c r="F5" s="71"/>
      <c r="G5" s="93">
        <v>5</v>
      </c>
      <c r="H5" s="83">
        <f>D5-G5</f>
        <v>13</v>
      </c>
      <c r="I5" s="26">
        <f>G5/D5</f>
        <v>0.2777777777777778</v>
      </c>
      <c r="J5" s="26">
        <f>H5/D5</f>
        <v>0.7222222222222222</v>
      </c>
      <c r="K5" s="71"/>
      <c r="L5" s="39">
        <v>12</v>
      </c>
      <c r="M5" s="83">
        <v>0</v>
      </c>
      <c r="N5" s="83">
        <v>2</v>
      </c>
      <c r="O5" s="83">
        <v>1</v>
      </c>
      <c r="P5" s="83">
        <v>4</v>
      </c>
      <c r="Q5" s="83">
        <v>4</v>
      </c>
      <c r="R5" s="71"/>
      <c r="S5" s="27">
        <v>2754</v>
      </c>
      <c r="T5" s="27">
        <v>297</v>
      </c>
      <c r="U5" s="26">
        <f>T5/S5</f>
        <v>0.10784313725490197</v>
      </c>
      <c r="V5" s="27">
        <f>S5-T5</f>
        <v>2457</v>
      </c>
      <c r="W5" s="26">
        <f>V5/S5</f>
        <v>0.8921568627450981</v>
      </c>
    </row>
    <row r="6" spans="1:23" ht="12.75">
      <c r="A6" s="70" t="s">
        <v>6</v>
      </c>
      <c r="B6" s="82"/>
      <c r="C6" s="84">
        <f>SUM(C3:C5)</f>
        <v>79</v>
      </c>
      <c r="D6" s="84">
        <f>SUM(D3:D5)</f>
        <v>39</v>
      </c>
      <c r="E6" s="85">
        <f>D6/C6</f>
        <v>0.4936708860759494</v>
      </c>
      <c r="F6" s="70"/>
      <c r="G6" s="84">
        <f>SUM(G3:G5)</f>
        <v>9</v>
      </c>
      <c r="H6" s="84">
        <f>D6-G6</f>
        <v>30</v>
      </c>
      <c r="I6" s="85">
        <f>G6/D6</f>
        <v>0.23076923076923078</v>
      </c>
      <c r="J6" s="85">
        <f>H6/D6</f>
        <v>0.7692307692307693</v>
      </c>
      <c r="K6" s="70"/>
      <c r="L6" s="84">
        <f aca="true" t="shared" si="0" ref="L6:Q6">SUM(L3:L5)</f>
        <v>16</v>
      </c>
      <c r="M6" s="84">
        <f t="shared" si="0"/>
        <v>1</v>
      </c>
      <c r="N6" s="84">
        <f t="shared" si="0"/>
        <v>5</v>
      </c>
      <c r="O6" s="84">
        <v>2</v>
      </c>
      <c r="P6" s="84">
        <f t="shared" si="0"/>
        <v>4</v>
      </c>
      <c r="Q6" s="84">
        <f t="shared" si="0"/>
        <v>4</v>
      </c>
      <c r="R6" s="70"/>
      <c r="S6" s="67">
        <f>SUM(S3:S5)</f>
        <v>5316</v>
      </c>
      <c r="T6" s="67">
        <f>SUM(T3:T5)</f>
        <v>304</v>
      </c>
      <c r="U6" s="32">
        <f>T6/S6</f>
        <v>0.05718585402558315</v>
      </c>
      <c r="V6" s="33">
        <f>S6-T6</f>
        <v>5012</v>
      </c>
      <c r="W6" s="32">
        <f>V6/S6</f>
        <v>0.9428141459744168</v>
      </c>
    </row>
    <row r="7" spans="1:23" ht="12.75">
      <c r="A7" s="70"/>
      <c r="B7" s="82"/>
      <c r="C7" s="84"/>
      <c r="D7" s="84"/>
      <c r="E7" s="85"/>
      <c r="F7" s="70"/>
      <c r="G7" s="84"/>
      <c r="H7" s="84"/>
      <c r="I7" s="85"/>
      <c r="J7" s="85"/>
      <c r="K7" s="70"/>
      <c r="L7" s="84"/>
      <c r="M7" s="84"/>
      <c r="N7" s="84"/>
      <c r="O7" s="84"/>
      <c r="P7" s="84"/>
      <c r="Q7" s="84"/>
      <c r="R7" s="70"/>
      <c r="S7" s="67"/>
      <c r="T7" s="67"/>
      <c r="U7" s="32"/>
      <c r="V7" s="33"/>
      <c r="W7" s="32"/>
    </row>
    <row r="8" ht="12.75">
      <c r="T8" s="86"/>
    </row>
    <row r="9" spans="1:20" ht="12.75">
      <c r="A9" s="87" t="s">
        <v>3</v>
      </c>
      <c r="T9" s="86"/>
    </row>
    <row r="10" ht="12.75">
      <c r="T10" s="86"/>
    </row>
    <row r="11" spans="3:23" ht="12.75">
      <c r="C11" s="78"/>
      <c r="D11" s="24"/>
      <c r="E11" s="88"/>
      <c r="G11" s="78"/>
      <c r="H11" s="24"/>
      <c r="I11" s="24"/>
      <c r="J11" s="88"/>
      <c r="L11" s="78"/>
      <c r="M11" s="24"/>
      <c r="N11" s="24"/>
      <c r="O11" s="24"/>
      <c r="P11" s="24"/>
      <c r="Q11" s="88"/>
      <c r="S11" s="78"/>
      <c r="T11" s="24"/>
      <c r="U11" s="24"/>
      <c r="V11" s="24"/>
      <c r="W11" s="88"/>
    </row>
    <row r="12" spans="4:21" ht="12.75">
      <c r="D12" s="77" t="s">
        <v>82</v>
      </c>
      <c r="G12" s="53" t="s">
        <v>83</v>
      </c>
      <c r="L12" s="53" t="s">
        <v>1</v>
      </c>
      <c r="U12" s="77" t="s">
        <v>4</v>
      </c>
    </row>
    <row r="13" spans="4:21" ht="12.75">
      <c r="D13" s="59" t="s">
        <v>81</v>
      </c>
      <c r="G13" s="53" t="s">
        <v>84</v>
      </c>
      <c r="L13" s="53" t="s">
        <v>2</v>
      </c>
      <c r="U13" s="77" t="s">
        <v>0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&amp;C&amp;"Arial,Bold"&amp;14Minnesota - 2006 Swimming Season
State Coastal Beach Summary&amp;"Arial,Regular"&amp;10
&amp;"Arial,Italic"&amp;12(Source: PRAWN 4/27/07)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4" customWidth="1"/>
    <col min="2" max="2" width="6.140625" style="4" customWidth="1"/>
    <col min="3" max="3" width="11.57421875" style="4" customWidth="1"/>
    <col min="4" max="4" width="12.7109375" style="4" customWidth="1"/>
    <col min="5" max="5" width="10.28125" style="4" customWidth="1"/>
    <col min="6" max="6" width="7.8515625" style="4" customWidth="1"/>
    <col min="7" max="7" width="39.140625" style="4" customWidth="1"/>
    <col min="8" max="8" width="5.8515625" style="4" customWidth="1"/>
    <col min="9" max="9" width="7.7109375" style="69" customWidth="1"/>
    <col min="10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51" customHeight="1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37</v>
      </c>
      <c r="H1" s="2" t="s">
        <v>289</v>
      </c>
      <c r="I1" s="106" t="s">
        <v>38</v>
      </c>
      <c r="J1" s="2" t="s">
        <v>39</v>
      </c>
      <c r="K1" s="2" t="s">
        <v>40</v>
      </c>
      <c r="L1" s="2" t="s">
        <v>41</v>
      </c>
      <c r="M1" s="2" t="s">
        <v>42</v>
      </c>
      <c r="N1" s="2" t="s">
        <v>43</v>
      </c>
    </row>
    <row r="2" spans="1:14" ht="9" customHeight="1">
      <c r="A2" s="9">
        <v>5</v>
      </c>
      <c r="B2" s="9" t="s">
        <v>88</v>
      </c>
      <c r="C2" s="9" t="s">
        <v>89</v>
      </c>
      <c r="D2" s="9" t="s">
        <v>44</v>
      </c>
      <c r="E2" s="9" t="s">
        <v>92</v>
      </c>
      <c r="F2" s="9" t="s">
        <v>93</v>
      </c>
      <c r="G2" s="9" t="s">
        <v>94</v>
      </c>
      <c r="H2" s="9">
        <v>3</v>
      </c>
      <c r="I2" s="102">
        <v>0</v>
      </c>
      <c r="J2" s="9" t="s">
        <v>5</v>
      </c>
      <c r="K2" s="9">
        <v>0</v>
      </c>
      <c r="L2" s="9" t="s">
        <v>87</v>
      </c>
      <c r="M2" s="9">
        <v>0</v>
      </c>
      <c r="N2" s="9" t="s">
        <v>87</v>
      </c>
    </row>
    <row r="3" spans="1:14" ht="9" customHeight="1">
      <c r="A3" s="9">
        <v>5</v>
      </c>
      <c r="B3" s="9" t="s">
        <v>88</v>
      </c>
      <c r="C3" s="9" t="s">
        <v>89</v>
      </c>
      <c r="D3" s="9" t="s">
        <v>44</v>
      </c>
      <c r="E3" s="9" t="s">
        <v>92</v>
      </c>
      <c r="F3" s="9" t="s">
        <v>95</v>
      </c>
      <c r="G3" s="9" t="s">
        <v>96</v>
      </c>
      <c r="H3" s="9">
        <v>3</v>
      </c>
      <c r="I3" s="102">
        <v>0</v>
      </c>
      <c r="J3" s="9" t="s">
        <v>5</v>
      </c>
      <c r="K3" s="9">
        <v>0</v>
      </c>
      <c r="L3" s="9" t="s">
        <v>87</v>
      </c>
      <c r="M3" s="9">
        <v>0</v>
      </c>
      <c r="N3" s="9" t="s">
        <v>87</v>
      </c>
    </row>
    <row r="4" spans="1:14" ht="9" customHeight="1">
      <c r="A4" s="9">
        <v>5</v>
      </c>
      <c r="B4" s="9" t="s">
        <v>88</v>
      </c>
      <c r="C4" s="9" t="s">
        <v>89</v>
      </c>
      <c r="D4" s="9" t="s">
        <v>44</v>
      </c>
      <c r="E4" s="9" t="s">
        <v>92</v>
      </c>
      <c r="F4" s="9" t="s">
        <v>97</v>
      </c>
      <c r="G4" s="9" t="s">
        <v>98</v>
      </c>
      <c r="H4" s="9">
        <v>3</v>
      </c>
      <c r="I4" s="102">
        <v>0</v>
      </c>
      <c r="J4" s="9" t="s">
        <v>5</v>
      </c>
      <c r="K4" s="9">
        <v>0</v>
      </c>
      <c r="L4" s="9" t="s">
        <v>87</v>
      </c>
      <c r="M4" s="9">
        <v>0</v>
      </c>
      <c r="N4" s="9" t="s">
        <v>87</v>
      </c>
    </row>
    <row r="5" spans="1:14" ht="9" customHeight="1">
      <c r="A5" s="9">
        <v>5</v>
      </c>
      <c r="B5" s="9" t="s">
        <v>88</v>
      </c>
      <c r="C5" s="9" t="s">
        <v>89</v>
      </c>
      <c r="D5" s="9" t="s">
        <v>44</v>
      </c>
      <c r="E5" s="9" t="s">
        <v>92</v>
      </c>
      <c r="F5" s="9" t="s">
        <v>99</v>
      </c>
      <c r="G5" s="9" t="s">
        <v>100</v>
      </c>
      <c r="H5" s="9">
        <v>3</v>
      </c>
      <c r="I5" s="102">
        <v>0</v>
      </c>
      <c r="J5" s="9" t="s">
        <v>5</v>
      </c>
      <c r="K5" s="9">
        <v>0</v>
      </c>
      <c r="L5" s="9" t="s">
        <v>87</v>
      </c>
      <c r="M5" s="9">
        <v>0</v>
      </c>
      <c r="N5" s="9" t="s">
        <v>87</v>
      </c>
    </row>
    <row r="6" spans="1:14" ht="9" customHeight="1">
      <c r="A6" s="9">
        <v>5</v>
      </c>
      <c r="B6" s="9" t="s">
        <v>88</v>
      </c>
      <c r="C6" s="9" t="s">
        <v>89</v>
      </c>
      <c r="D6" s="9" t="s">
        <v>44</v>
      </c>
      <c r="E6" s="9" t="s">
        <v>92</v>
      </c>
      <c r="F6" s="9" t="s">
        <v>101</v>
      </c>
      <c r="G6" s="9" t="s">
        <v>102</v>
      </c>
      <c r="H6" s="9">
        <v>3</v>
      </c>
      <c r="I6" s="102">
        <v>0</v>
      </c>
      <c r="J6" s="9" t="s">
        <v>5</v>
      </c>
      <c r="K6" s="9">
        <v>0</v>
      </c>
      <c r="L6" s="9" t="s">
        <v>87</v>
      </c>
      <c r="M6" s="9">
        <v>0</v>
      </c>
      <c r="N6" s="9" t="s">
        <v>87</v>
      </c>
    </row>
    <row r="7" spans="1:14" ht="9" customHeight="1">
      <c r="A7" s="9">
        <v>5</v>
      </c>
      <c r="B7" s="9" t="s">
        <v>88</v>
      </c>
      <c r="C7" s="9" t="s">
        <v>89</v>
      </c>
      <c r="D7" s="9" t="s">
        <v>44</v>
      </c>
      <c r="E7" s="9" t="s">
        <v>92</v>
      </c>
      <c r="F7" s="9" t="s">
        <v>103</v>
      </c>
      <c r="G7" s="102" t="s">
        <v>104</v>
      </c>
      <c r="H7" s="9">
        <v>3</v>
      </c>
      <c r="I7" s="102">
        <v>0</v>
      </c>
      <c r="J7" s="9" t="s">
        <v>5</v>
      </c>
      <c r="K7" s="9">
        <v>0</v>
      </c>
      <c r="L7" s="9" t="s">
        <v>87</v>
      </c>
      <c r="M7" s="9">
        <v>0</v>
      </c>
      <c r="N7" s="9" t="s">
        <v>87</v>
      </c>
    </row>
    <row r="8" spans="1:14" ht="9" customHeight="1">
      <c r="A8" s="9">
        <v>5</v>
      </c>
      <c r="B8" s="9" t="s">
        <v>88</v>
      </c>
      <c r="C8" s="9" t="s">
        <v>89</v>
      </c>
      <c r="D8" s="9" t="s">
        <v>44</v>
      </c>
      <c r="E8" s="9" t="s">
        <v>92</v>
      </c>
      <c r="F8" s="9" t="s">
        <v>105</v>
      </c>
      <c r="G8" s="102" t="s">
        <v>106</v>
      </c>
      <c r="H8" s="9">
        <v>2</v>
      </c>
      <c r="I8" s="102">
        <v>4</v>
      </c>
      <c r="J8" s="9" t="s">
        <v>5</v>
      </c>
      <c r="K8" s="9">
        <v>1</v>
      </c>
      <c r="L8" s="9" t="s">
        <v>87</v>
      </c>
      <c r="M8" s="9">
        <v>0</v>
      </c>
      <c r="N8" s="9" t="s">
        <v>87</v>
      </c>
    </row>
    <row r="9" spans="1:14" ht="9" customHeight="1">
      <c r="A9" s="9">
        <v>5</v>
      </c>
      <c r="B9" s="9" t="s">
        <v>88</v>
      </c>
      <c r="C9" s="9" t="s">
        <v>89</v>
      </c>
      <c r="D9" s="9" t="s">
        <v>44</v>
      </c>
      <c r="E9" s="9" t="s">
        <v>92</v>
      </c>
      <c r="F9" s="9" t="s">
        <v>107</v>
      </c>
      <c r="G9" s="102" t="s">
        <v>108</v>
      </c>
      <c r="H9" s="9">
        <v>2</v>
      </c>
      <c r="I9" s="102">
        <v>4</v>
      </c>
      <c r="J9" s="9" t="s">
        <v>5</v>
      </c>
      <c r="K9" s="9">
        <v>1</v>
      </c>
      <c r="L9" s="9" t="s">
        <v>87</v>
      </c>
      <c r="M9" s="9">
        <v>0</v>
      </c>
      <c r="N9" s="9" t="s">
        <v>87</v>
      </c>
    </row>
    <row r="10" spans="1:14" ht="9" customHeight="1">
      <c r="A10" s="9">
        <v>5</v>
      </c>
      <c r="B10" s="9" t="s">
        <v>88</v>
      </c>
      <c r="C10" s="9" t="s">
        <v>89</v>
      </c>
      <c r="D10" s="9" t="s">
        <v>44</v>
      </c>
      <c r="E10" s="9" t="s">
        <v>92</v>
      </c>
      <c r="F10" s="9" t="s">
        <v>109</v>
      </c>
      <c r="G10" s="102" t="s">
        <v>110</v>
      </c>
      <c r="H10" s="9">
        <v>2</v>
      </c>
      <c r="I10" s="102">
        <v>4</v>
      </c>
      <c r="J10" s="9" t="s">
        <v>5</v>
      </c>
      <c r="K10" s="9">
        <v>1</v>
      </c>
      <c r="L10" s="9" t="s">
        <v>87</v>
      </c>
      <c r="M10" s="9">
        <v>0</v>
      </c>
      <c r="N10" s="9" t="s">
        <v>87</v>
      </c>
    </row>
    <row r="11" spans="1:14" ht="9" customHeight="1">
      <c r="A11" s="9">
        <v>5</v>
      </c>
      <c r="B11" s="9" t="s">
        <v>88</v>
      </c>
      <c r="C11" s="9" t="s">
        <v>89</v>
      </c>
      <c r="D11" s="9" t="s">
        <v>44</v>
      </c>
      <c r="E11" s="9" t="s">
        <v>92</v>
      </c>
      <c r="F11" s="9" t="s">
        <v>111</v>
      </c>
      <c r="G11" s="102" t="s">
        <v>112</v>
      </c>
      <c r="H11" s="9">
        <v>2</v>
      </c>
      <c r="I11" s="102">
        <v>4</v>
      </c>
      <c r="J11" s="9" t="s">
        <v>5</v>
      </c>
      <c r="K11" s="9">
        <v>1</v>
      </c>
      <c r="L11" s="9" t="s">
        <v>87</v>
      </c>
      <c r="M11" s="9">
        <v>0</v>
      </c>
      <c r="N11" s="9" t="s">
        <v>87</v>
      </c>
    </row>
    <row r="12" spans="1:14" ht="9" customHeight="1">
      <c r="A12" s="9">
        <v>5</v>
      </c>
      <c r="B12" s="9" t="s">
        <v>88</v>
      </c>
      <c r="C12" s="9" t="s">
        <v>89</v>
      </c>
      <c r="D12" s="9" t="s">
        <v>44</v>
      </c>
      <c r="E12" s="9" t="s">
        <v>92</v>
      </c>
      <c r="F12" s="9" t="s">
        <v>113</v>
      </c>
      <c r="G12" s="102" t="s">
        <v>114</v>
      </c>
      <c r="H12" s="9">
        <v>3</v>
      </c>
      <c r="I12" s="102">
        <v>0</v>
      </c>
      <c r="J12" s="9" t="s">
        <v>5</v>
      </c>
      <c r="K12" s="9">
        <v>0</v>
      </c>
      <c r="L12" s="9" t="s">
        <v>87</v>
      </c>
      <c r="M12" s="9">
        <v>0</v>
      </c>
      <c r="N12" s="9" t="s">
        <v>87</v>
      </c>
    </row>
    <row r="13" spans="1:14" ht="9" customHeight="1">
      <c r="A13" s="9">
        <v>5</v>
      </c>
      <c r="B13" s="9" t="s">
        <v>88</v>
      </c>
      <c r="C13" s="9" t="s">
        <v>89</v>
      </c>
      <c r="D13" s="9" t="s">
        <v>44</v>
      </c>
      <c r="E13" s="9" t="s">
        <v>92</v>
      </c>
      <c r="F13" s="9" t="s">
        <v>115</v>
      </c>
      <c r="G13" s="102" t="s">
        <v>116</v>
      </c>
      <c r="H13" s="9">
        <v>3</v>
      </c>
      <c r="I13" s="102">
        <v>0</v>
      </c>
      <c r="J13" s="9" t="s">
        <v>5</v>
      </c>
      <c r="K13" s="9">
        <v>0</v>
      </c>
      <c r="L13" s="9" t="s">
        <v>87</v>
      </c>
      <c r="M13" s="9">
        <v>0</v>
      </c>
      <c r="N13" s="9" t="s">
        <v>87</v>
      </c>
    </row>
    <row r="14" spans="1:14" ht="9" customHeight="1">
      <c r="A14" s="9">
        <v>5</v>
      </c>
      <c r="B14" s="9" t="s">
        <v>88</v>
      </c>
      <c r="C14" s="9" t="s">
        <v>89</v>
      </c>
      <c r="D14" s="9" t="s">
        <v>44</v>
      </c>
      <c r="E14" s="9" t="s">
        <v>92</v>
      </c>
      <c r="F14" s="9" t="s">
        <v>117</v>
      </c>
      <c r="G14" s="102" t="s">
        <v>118</v>
      </c>
      <c r="H14" s="9">
        <v>3</v>
      </c>
      <c r="I14" s="102">
        <v>0</v>
      </c>
      <c r="J14" s="9" t="s">
        <v>5</v>
      </c>
      <c r="K14" s="9">
        <v>0</v>
      </c>
      <c r="L14" s="9" t="s">
        <v>87</v>
      </c>
      <c r="M14" s="9">
        <v>0</v>
      </c>
      <c r="N14" s="9" t="s">
        <v>87</v>
      </c>
    </row>
    <row r="15" spans="1:14" ht="9" customHeight="1">
      <c r="A15" s="9">
        <v>5</v>
      </c>
      <c r="B15" s="9" t="s">
        <v>88</v>
      </c>
      <c r="C15" s="9" t="s">
        <v>89</v>
      </c>
      <c r="D15" s="9" t="s">
        <v>44</v>
      </c>
      <c r="E15" s="9" t="s">
        <v>92</v>
      </c>
      <c r="F15" s="9" t="s">
        <v>119</v>
      </c>
      <c r="G15" s="102" t="s">
        <v>120</v>
      </c>
      <c r="H15" s="9">
        <v>2</v>
      </c>
      <c r="I15" s="102">
        <v>4</v>
      </c>
      <c r="J15" s="9" t="s">
        <v>5</v>
      </c>
      <c r="K15" s="9">
        <v>1</v>
      </c>
      <c r="L15" s="9" t="s">
        <v>87</v>
      </c>
      <c r="M15" s="9">
        <v>0</v>
      </c>
      <c r="N15" s="9" t="s">
        <v>87</v>
      </c>
    </row>
    <row r="16" spans="1:14" ht="9" customHeight="1">
      <c r="A16" s="9">
        <v>5</v>
      </c>
      <c r="B16" s="9" t="s">
        <v>88</v>
      </c>
      <c r="C16" s="9" t="s">
        <v>89</v>
      </c>
      <c r="D16" s="9" t="s">
        <v>44</v>
      </c>
      <c r="E16" s="9" t="s">
        <v>92</v>
      </c>
      <c r="F16" s="9" t="s">
        <v>121</v>
      </c>
      <c r="G16" s="102" t="s">
        <v>122</v>
      </c>
      <c r="H16" s="9">
        <v>2</v>
      </c>
      <c r="I16" s="102">
        <v>4</v>
      </c>
      <c r="J16" s="9" t="s">
        <v>5</v>
      </c>
      <c r="K16" s="9">
        <v>1</v>
      </c>
      <c r="L16" s="9" t="s">
        <v>87</v>
      </c>
      <c r="M16" s="9">
        <v>0</v>
      </c>
      <c r="N16" s="9" t="s">
        <v>87</v>
      </c>
    </row>
    <row r="17" spans="1:14" ht="9" customHeight="1">
      <c r="A17" s="9">
        <v>5</v>
      </c>
      <c r="B17" s="9" t="s">
        <v>88</v>
      </c>
      <c r="C17" s="9" t="s">
        <v>89</v>
      </c>
      <c r="D17" s="9" t="s">
        <v>44</v>
      </c>
      <c r="E17" s="9" t="s">
        <v>92</v>
      </c>
      <c r="F17" s="9" t="s">
        <v>123</v>
      </c>
      <c r="G17" s="102" t="s">
        <v>124</v>
      </c>
      <c r="H17" s="9">
        <v>2</v>
      </c>
      <c r="I17" s="102">
        <v>4</v>
      </c>
      <c r="J17" s="9" t="s">
        <v>5</v>
      </c>
      <c r="K17" s="9">
        <v>1</v>
      </c>
      <c r="L17" s="9" t="s">
        <v>87</v>
      </c>
      <c r="M17" s="9">
        <v>0</v>
      </c>
      <c r="N17" s="9" t="s">
        <v>87</v>
      </c>
    </row>
    <row r="18" spans="1:14" ht="9" customHeight="1">
      <c r="A18" s="9">
        <v>5</v>
      </c>
      <c r="B18" s="9" t="s">
        <v>88</v>
      </c>
      <c r="C18" s="9" t="s">
        <v>89</v>
      </c>
      <c r="D18" s="9" t="s">
        <v>44</v>
      </c>
      <c r="E18" s="9" t="s">
        <v>92</v>
      </c>
      <c r="F18" s="9" t="s">
        <v>125</v>
      </c>
      <c r="G18" s="102" t="s">
        <v>126</v>
      </c>
      <c r="H18" s="9">
        <v>3</v>
      </c>
      <c r="I18" s="102">
        <v>0</v>
      </c>
      <c r="J18" s="9" t="s">
        <v>5</v>
      </c>
      <c r="K18" s="9">
        <v>0</v>
      </c>
      <c r="L18" s="9" t="s">
        <v>87</v>
      </c>
      <c r="M18" s="9">
        <v>0</v>
      </c>
      <c r="N18" s="9" t="s">
        <v>87</v>
      </c>
    </row>
    <row r="19" spans="1:14" ht="9" customHeight="1">
      <c r="A19" s="9">
        <v>5</v>
      </c>
      <c r="B19" s="9" t="s">
        <v>88</v>
      </c>
      <c r="C19" s="9" t="s">
        <v>89</v>
      </c>
      <c r="D19" s="9" t="s">
        <v>44</v>
      </c>
      <c r="E19" s="9" t="s">
        <v>92</v>
      </c>
      <c r="F19" s="9" t="s">
        <v>127</v>
      </c>
      <c r="G19" s="102" t="s">
        <v>128</v>
      </c>
      <c r="H19" s="9">
        <v>3</v>
      </c>
      <c r="I19" s="102">
        <v>0</v>
      </c>
      <c r="J19" s="9" t="s">
        <v>5</v>
      </c>
      <c r="K19" s="9">
        <v>0</v>
      </c>
      <c r="L19" s="9" t="s">
        <v>87</v>
      </c>
      <c r="M19" s="9">
        <v>0</v>
      </c>
      <c r="N19" s="9" t="s">
        <v>87</v>
      </c>
    </row>
    <row r="20" spans="1:14" ht="9" customHeight="1">
      <c r="A20" s="9">
        <v>5</v>
      </c>
      <c r="B20" s="9" t="s">
        <v>88</v>
      </c>
      <c r="C20" s="9" t="s">
        <v>89</v>
      </c>
      <c r="D20" s="9" t="s">
        <v>44</v>
      </c>
      <c r="E20" s="9" t="s">
        <v>92</v>
      </c>
      <c r="F20" s="9" t="s">
        <v>129</v>
      </c>
      <c r="G20" s="102" t="s">
        <v>130</v>
      </c>
      <c r="H20" s="9">
        <v>2</v>
      </c>
      <c r="I20" s="102">
        <v>4</v>
      </c>
      <c r="J20" s="9" t="s">
        <v>5</v>
      </c>
      <c r="K20" s="9">
        <v>1</v>
      </c>
      <c r="L20" s="9" t="s">
        <v>87</v>
      </c>
      <c r="M20" s="9">
        <v>0</v>
      </c>
      <c r="N20" s="9" t="s">
        <v>87</v>
      </c>
    </row>
    <row r="21" spans="1:14" ht="9" customHeight="1">
      <c r="A21" s="9">
        <v>5</v>
      </c>
      <c r="B21" s="9" t="s">
        <v>88</v>
      </c>
      <c r="C21" s="9" t="s">
        <v>89</v>
      </c>
      <c r="D21" s="9" t="s">
        <v>44</v>
      </c>
      <c r="E21" s="9" t="s">
        <v>92</v>
      </c>
      <c r="F21" s="9" t="s">
        <v>131</v>
      </c>
      <c r="G21" s="102" t="s">
        <v>132</v>
      </c>
      <c r="H21" s="9">
        <v>2</v>
      </c>
      <c r="I21" s="102">
        <v>4</v>
      </c>
      <c r="J21" s="9" t="s">
        <v>5</v>
      </c>
      <c r="K21" s="9">
        <v>1</v>
      </c>
      <c r="L21" s="9" t="s">
        <v>87</v>
      </c>
      <c r="M21" s="9">
        <v>0</v>
      </c>
      <c r="N21" s="9" t="s">
        <v>87</v>
      </c>
    </row>
    <row r="22" spans="1:14" ht="9" customHeight="1">
      <c r="A22" s="9">
        <v>5</v>
      </c>
      <c r="B22" s="9" t="s">
        <v>88</v>
      </c>
      <c r="C22" s="9" t="s">
        <v>89</v>
      </c>
      <c r="D22" s="9" t="s">
        <v>44</v>
      </c>
      <c r="E22" s="9" t="s">
        <v>92</v>
      </c>
      <c r="F22" s="9" t="s">
        <v>133</v>
      </c>
      <c r="G22" s="102" t="s">
        <v>134</v>
      </c>
      <c r="H22" s="9">
        <v>2</v>
      </c>
      <c r="I22" s="102">
        <v>4</v>
      </c>
      <c r="J22" s="9" t="s">
        <v>5</v>
      </c>
      <c r="K22" s="9">
        <v>1</v>
      </c>
      <c r="L22" s="9" t="s">
        <v>87</v>
      </c>
      <c r="M22" s="9">
        <v>0</v>
      </c>
      <c r="N22" s="9" t="s">
        <v>87</v>
      </c>
    </row>
    <row r="23" spans="1:14" ht="9" customHeight="1">
      <c r="A23" s="9">
        <v>5</v>
      </c>
      <c r="B23" s="9" t="s">
        <v>88</v>
      </c>
      <c r="C23" s="9" t="s">
        <v>89</v>
      </c>
      <c r="D23" s="9" t="s">
        <v>44</v>
      </c>
      <c r="E23" s="9" t="s">
        <v>92</v>
      </c>
      <c r="F23" s="9" t="s">
        <v>135</v>
      </c>
      <c r="G23" s="102" t="s">
        <v>136</v>
      </c>
      <c r="H23" s="9">
        <v>3</v>
      </c>
      <c r="I23" s="102">
        <v>0</v>
      </c>
      <c r="J23" s="9" t="s">
        <v>5</v>
      </c>
      <c r="K23" s="9">
        <v>0</v>
      </c>
      <c r="L23" s="9" t="s">
        <v>87</v>
      </c>
      <c r="M23" s="9">
        <v>0</v>
      </c>
      <c r="N23" s="9" t="s">
        <v>87</v>
      </c>
    </row>
    <row r="24" spans="1:14" ht="9" customHeight="1">
      <c r="A24" s="9"/>
      <c r="B24" s="9"/>
      <c r="C24" s="9"/>
      <c r="D24" s="9"/>
      <c r="E24" s="9"/>
      <c r="F24" s="10">
        <v>22</v>
      </c>
      <c r="G24" s="102"/>
      <c r="H24" s="102"/>
      <c r="I24" s="102"/>
      <c r="J24" s="9"/>
      <c r="K24" s="10">
        <v>10</v>
      </c>
      <c r="L24" s="9"/>
      <c r="M24" s="10">
        <v>0</v>
      </c>
      <c r="N24" s="9"/>
    </row>
    <row r="25" spans="1:14" ht="9" customHeight="1">
      <c r="A25" s="11"/>
      <c r="B25" s="12"/>
      <c r="C25" s="12"/>
      <c r="D25" s="12"/>
      <c r="E25" s="12"/>
      <c r="F25" s="12"/>
      <c r="G25" s="103"/>
      <c r="H25" s="103"/>
      <c r="I25" s="103"/>
      <c r="J25" s="12"/>
      <c r="K25" s="12"/>
      <c r="L25" s="12"/>
      <c r="M25" s="12"/>
      <c r="N25" s="12"/>
    </row>
    <row r="26" spans="1:14" ht="9" customHeight="1">
      <c r="A26" s="9">
        <v>5</v>
      </c>
      <c r="B26" s="9" t="s">
        <v>88</v>
      </c>
      <c r="C26" s="9" t="s">
        <v>90</v>
      </c>
      <c r="D26" s="9" t="s">
        <v>44</v>
      </c>
      <c r="E26" s="9" t="s">
        <v>92</v>
      </c>
      <c r="F26" s="9" t="s">
        <v>137</v>
      </c>
      <c r="G26" s="102" t="s">
        <v>138</v>
      </c>
      <c r="H26" s="9">
        <v>2</v>
      </c>
      <c r="I26" s="102">
        <v>4</v>
      </c>
      <c r="J26" s="9" t="s">
        <v>5</v>
      </c>
      <c r="K26" s="9">
        <v>1</v>
      </c>
      <c r="L26" s="9" t="s">
        <v>87</v>
      </c>
      <c r="M26" s="9">
        <v>0</v>
      </c>
      <c r="N26" s="9" t="s">
        <v>87</v>
      </c>
    </row>
    <row r="27" spans="1:14" ht="9" customHeight="1">
      <c r="A27" s="9">
        <v>5</v>
      </c>
      <c r="B27" s="9" t="s">
        <v>88</v>
      </c>
      <c r="C27" s="9" t="s">
        <v>90</v>
      </c>
      <c r="D27" s="9" t="s">
        <v>44</v>
      </c>
      <c r="E27" s="9" t="s">
        <v>92</v>
      </c>
      <c r="F27" s="9" t="s">
        <v>139</v>
      </c>
      <c r="G27" s="102" t="s">
        <v>140</v>
      </c>
      <c r="H27" s="9">
        <v>3</v>
      </c>
      <c r="I27" s="102">
        <v>0</v>
      </c>
      <c r="J27" s="9" t="s">
        <v>5</v>
      </c>
      <c r="K27" s="9">
        <v>0</v>
      </c>
      <c r="L27" s="9" t="s">
        <v>87</v>
      </c>
      <c r="M27" s="9">
        <v>0</v>
      </c>
      <c r="N27" s="9" t="s">
        <v>87</v>
      </c>
    </row>
    <row r="28" spans="1:14" ht="9" customHeight="1">
      <c r="A28" s="9">
        <v>5</v>
      </c>
      <c r="B28" s="9" t="s">
        <v>88</v>
      </c>
      <c r="C28" s="9" t="s">
        <v>90</v>
      </c>
      <c r="D28" s="9" t="s">
        <v>44</v>
      </c>
      <c r="E28" s="9" t="s">
        <v>92</v>
      </c>
      <c r="F28" s="9" t="s">
        <v>141</v>
      </c>
      <c r="G28" s="102" t="s">
        <v>142</v>
      </c>
      <c r="H28" s="9">
        <v>2</v>
      </c>
      <c r="I28" s="102">
        <v>4</v>
      </c>
      <c r="J28" s="9" t="s">
        <v>5</v>
      </c>
      <c r="K28" s="9">
        <v>1</v>
      </c>
      <c r="L28" s="9" t="s">
        <v>87</v>
      </c>
      <c r="M28" s="9">
        <v>0</v>
      </c>
      <c r="N28" s="9" t="s">
        <v>87</v>
      </c>
    </row>
    <row r="29" spans="1:14" ht="9" customHeight="1">
      <c r="A29" s="9">
        <v>5</v>
      </c>
      <c r="B29" s="9" t="s">
        <v>88</v>
      </c>
      <c r="C29" s="9" t="s">
        <v>90</v>
      </c>
      <c r="D29" s="9" t="s">
        <v>44</v>
      </c>
      <c r="E29" s="9" t="s">
        <v>92</v>
      </c>
      <c r="F29" s="9" t="s">
        <v>143</v>
      </c>
      <c r="G29" s="102" t="s">
        <v>144</v>
      </c>
      <c r="H29" s="9">
        <v>2</v>
      </c>
      <c r="I29" s="102">
        <v>4</v>
      </c>
      <c r="J29" s="9" t="s">
        <v>5</v>
      </c>
      <c r="K29" s="9">
        <v>1</v>
      </c>
      <c r="L29" s="9" t="s">
        <v>87</v>
      </c>
      <c r="M29" s="9">
        <v>0</v>
      </c>
      <c r="N29" s="9" t="s">
        <v>87</v>
      </c>
    </row>
    <row r="30" spans="1:14" ht="9" customHeight="1">
      <c r="A30" s="9">
        <v>5</v>
      </c>
      <c r="B30" s="9" t="s">
        <v>88</v>
      </c>
      <c r="C30" s="9" t="s">
        <v>90</v>
      </c>
      <c r="D30" s="9" t="s">
        <v>44</v>
      </c>
      <c r="E30" s="9" t="s">
        <v>92</v>
      </c>
      <c r="F30" s="9" t="s">
        <v>145</v>
      </c>
      <c r="G30" s="102" t="s">
        <v>146</v>
      </c>
      <c r="H30" s="9">
        <v>2</v>
      </c>
      <c r="I30" s="102">
        <v>4</v>
      </c>
      <c r="J30" s="9" t="s">
        <v>5</v>
      </c>
      <c r="K30" s="9">
        <v>1</v>
      </c>
      <c r="L30" s="9" t="s">
        <v>87</v>
      </c>
      <c r="M30" s="9">
        <v>0</v>
      </c>
      <c r="N30" s="9" t="s">
        <v>87</v>
      </c>
    </row>
    <row r="31" spans="1:14" ht="9" customHeight="1">
      <c r="A31" s="9">
        <v>5</v>
      </c>
      <c r="B31" s="9" t="s">
        <v>88</v>
      </c>
      <c r="C31" s="9" t="s">
        <v>90</v>
      </c>
      <c r="D31" s="9" t="s">
        <v>44</v>
      </c>
      <c r="E31" s="9" t="s">
        <v>92</v>
      </c>
      <c r="F31" s="9" t="s">
        <v>147</v>
      </c>
      <c r="G31" s="102" t="s">
        <v>148</v>
      </c>
      <c r="H31" s="9">
        <v>2</v>
      </c>
      <c r="I31" s="102">
        <v>4</v>
      </c>
      <c r="J31" s="9" t="s">
        <v>5</v>
      </c>
      <c r="K31" s="9">
        <v>1</v>
      </c>
      <c r="L31" s="9" t="s">
        <v>87</v>
      </c>
      <c r="M31" s="9">
        <v>0</v>
      </c>
      <c r="N31" s="9" t="s">
        <v>87</v>
      </c>
    </row>
    <row r="32" spans="1:14" ht="9" customHeight="1">
      <c r="A32" s="9">
        <v>5</v>
      </c>
      <c r="B32" s="9" t="s">
        <v>88</v>
      </c>
      <c r="C32" s="9" t="s">
        <v>90</v>
      </c>
      <c r="D32" s="9" t="s">
        <v>44</v>
      </c>
      <c r="E32" s="9" t="s">
        <v>92</v>
      </c>
      <c r="F32" s="9" t="s">
        <v>149</v>
      </c>
      <c r="G32" s="102" t="s">
        <v>150</v>
      </c>
      <c r="H32" s="9">
        <v>3</v>
      </c>
      <c r="I32" s="102">
        <v>0</v>
      </c>
      <c r="J32" s="9" t="s">
        <v>5</v>
      </c>
      <c r="K32" s="9">
        <v>0</v>
      </c>
      <c r="L32" s="9" t="s">
        <v>87</v>
      </c>
      <c r="M32" s="9">
        <v>0</v>
      </c>
      <c r="N32" s="9" t="s">
        <v>87</v>
      </c>
    </row>
    <row r="33" spans="1:14" ht="9" customHeight="1">
      <c r="A33" s="9">
        <v>5</v>
      </c>
      <c r="B33" s="9" t="s">
        <v>88</v>
      </c>
      <c r="C33" s="9" t="s">
        <v>90</v>
      </c>
      <c r="D33" s="9" t="s">
        <v>44</v>
      </c>
      <c r="E33" s="9" t="s">
        <v>92</v>
      </c>
      <c r="F33" s="9" t="s">
        <v>151</v>
      </c>
      <c r="G33" s="102" t="s">
        <v>152</v>
      </c>
      <c r="H33" s="9">
        <v>3</v>
      </c>
      <c r="I33" s="102">
        <v>0</v>
      </c>
      <c r="J33" s="9" t="s">
        <v>5</v>
      </c>
      <c r="K33" s="9">
        <v>0</v>
      </c>
      <c r="L33" s="9" t="s">
        <v>87</v>
      </c>
      <c r="M33" s="9">
        <v>0</v>
      </c>
      <c r="N33" s="9" t="s">
        <v>87</v>
      </c>
    </row>
    <row r="34" spans="1:14" ht="9" customHeight="1">
      <c r="A34" s="9">
        <v>5</v>
      </c>
      <c r="B34" s="9" t="s">
        <v>88</v>
      </c>
      <c r="C34" s="9" t="s">
        <v>90</v>
      </c>
      <c r="D34" s="9" t="s">
        <v>86</v>
      </c>
      <c r="E34" s="9" t="s">
        <v>92</v>
      </c>
      <c r="F34" s="9" t="s">
        <v>153</v>
      </c>
      <c r="G34" s="102" t="s">
        <v>154</v>
      </c>
      <c r="H34" s="9">
        <v>2</v>
      </c>
      <c r="I34" s="102">
        <v>4</v>
      </c>
      <c r="J34" s="9" t="s">
        <v>5</v>
      </c>
      <c r="K34" s="9">
        <v>1</v>
      </c>
      <c r="L34" s="9" t="s">
        <v>87</v>
      </c>
      <c r="M34" s="9">
        <v>0</v>
      </c>
      <c r="N34" s="9" t="s">
        <v>87</v>
      </c>
    </row>
    <row r="35" spans="1:14" ht="9" customHeight="1">
      <c r="A35" s="9">
        <v>5</v>
      </c>
      <c r="B35" s="9" t="s">
        <v>88</v>
      </c>
      <c r="C35" s="9" t="s">
        <v>90</v>
      </c>
      <c r="D35" s="9" t="s">
        <v>44</v>
      </c>
      <c r="E35" s="9" t="s">
        <v>92</v>
      </c>
      <c r="F35" s="9" t="s">
        <v>155</v>
      </c>
      <c r="G35" s="102" t="s">
        <v>156</v>
      </c>
      <c r="H35" s="9">
        <v>3</v>
      </c>
      <c r="I35" s="102">
        <v>0</v>
      </c>
      <c r="J35" s="9" t="s">
        <v>5</v>
      </c>
      <c r="K35" s="9">
        <v>0</v>
      </c>
      <c r="L35" s="9" t="s">
        <v>87</v>
      </c>
      <c r="M35" s="9">
        <v>0</v>
      </c>
      <c r="N35" s="9" t="s">
        <v>87</v>
      </c>
    </row>
    <row r="36" spans="1:14" ht="9" customHeight="1">
      <c r="A36" s="9">
        <v>5</v>
      </c>
      <c r="B36" s="9" t="s">
        <v>88</v>
      </c>
      <c r="C36" s="9" t="s">
        <v>90</v>
      </c>
      <c r="D36" s="9" t="s">
        <v>44</v>
      </c>
      <c r="E36" s="9" t="s">
        <v>92</v>
      </c>
      <c r="F36" s="9" t="s">
        <v>157</v>
      </c>
      <c r="G36" s="102" t="s">
        <v>158</v>
      </c>
      <c r="H36" s="9">
        <v>3</v>
      </c>
      <c r="I36" s="102">
        <v>0</v>
      </c>
      <c r="J36" s="9" t="s">
        <v>5</v>
      </c>
      <c r="K36" s="9">
        <v>0</v>
      </c>
      <c r="L36" s="9" t="s">
        <v>87</v>
      </c>
      <c r="M36" s="9">
        <v>0</v>
      </c>
      <c r="N36" s="9" t="s">
        <v>87</v>
      </c>
    </row>
    <row r="37" spans="1:14" ht="9" customHeight="1">
      <c r="A37" s="9">
        <v>5</v>
      </c>
      <c r="B37" s="9" t="s">
        <v>88</v>
      </c>
      <c r="C37" s="9" t="s">
        <v>90</v>
      </c>
      <c r="D37" s="9" t="s">
        <v>44</v>
      </c>
      <c r="E37" s="9" t="s">
        <v>92</v>
      </c>
      <c r="F37" s="9" t="s">
        <v>159</v>
      </c>
      <c r="G37" s="102" t="s">
        <v>160</v>
      </c>
      <c r="H37" s="9">
        <v>3</v>
      </c>
      <c r="I37" s="102">
        <v>0</v>
      </c>
      <c r="J37" s="9" t="s">
        <v>5</v>
      </c>
      <c r="K37" s="9">
        <v>0</v>
      </c>
      <c r="L37" s="9" t="s">
        <v>87</v>
      </c>
      <c r="M37" s="9">
        <v>0</v>
      </c>
      <c r="N37" s="9" t="s">
        <v>87</v>
      </c>
    </row>
    <row r="38" spans="1:14" ht="9" customHeight="1">
      <c r="A38" s="9">
        <v>5</v>
      </c>
      <c r="B38" s="9" t="s">
        <v>88</v>
      </c>
      <c r="C38" s="9" t="s">
        <v>90</v>
      </c>
      <c r="D38" s="9" t="s">
        <v>44</v>
      </c>
      <c r="E38" s="9" t="s">
        <v>92</v>
      </c>
      <c r="F38" s="9" t="s">
        <v>161</v>
      </c>
      <c r="G38" s="102" t="s">
        <v>162</v>
      </c>
      <c r="H38" s="9">
        <v>3</v>
      </c>
      <c r="I38" s="102">
        <v>0</v>
      </c>
      <c r="J38" s="9" t="s">
        <v>5</v>
      </c>
      <c r="K38" s="9">
        <v>0</v>
      </c>
      <c r="L38" s="9" t="s">
        <v>87</v>
      </c>
      <c r="M38" s="9">
        <v>0</v>
      </c>
      <c r="N38" s="9" t="s">
        <v>87</v>
      </c>
    </row>
    <row r="39" spans="1:14" ht="9" customHeight="1">
      <c r="A39" s="9">
        <v>5</v>
      </c>
      <c r="B39" s="9" t="s">
        <v>88</v>
      </c>
      <c r="C39" s="9" t="s">
        <v>90</v>
      </c>
      <c r="D39" s="9" t="s">
        <v>44</v>
      </c>
      <c r="E39" s="9" t="s">
        <v>92</v>
      </c>
      <c r="F39" s="9" t="s">
        <v>163</v>
      </c>
      <c r="G39" s="102" t="s">
        <v>164</v>
      </c>
      <c r="H39" s="9">
        <v>3</v>
      </c>
      <c r="I39" s="102">
        <v>0</v>
      </c>
      <c r="J39" s="9" t="s">
        <v>5</v>
      </c>
      <c r="K39" s="9">
        <v>0</v>
      </c>
      <c r="L39" s="9" t="s">
        <v>87</v>
      </c>
      <c r="M39" s="9">
        <v>0</v>
      </c>
      <c r="N39" s="9" t="s">
        <v>87</v>
      </c>
    </row>
    <row r="40" spans="1:14" ht="9" customHeight="1">
      <c r="A40" s="9">
        <v>5</v>
      </c>
      <c r="B40" s="9" t="s">
        <v>88</v>
      </c>
      <c r="C40" s="9" t="s">
        <v>90</v>
      </c>
      <c r="D40" s="9" t="s">
        <v>44</v>
      </c>
      <c r="E40" s="9" t="s">
        <v>92</v>
      </c>
      <c r="F40" s="9" t="s">
        <v>165</v>
      </c>
      <c r="G40" s="102" t="s">
        <v>166</v>
      </c>
      <c r="H40" s="9">
        <v>3</v>
      </c>
      <c r="I40" s="102">
        <v>0</v>
      </c>
      <c r="J40" s="9" t="s">
        <v>5</v>
      </c>
      <c r="K40" s="9">
        <v>0</v>
      </c>
      <c r="L40" s="9" t="s">
        <v>87</v>
      </c>
      <c r="M40" s="9">
        <v>0</v>
      </c>
      <c r="N40" s="9" t="s">
        <v>87</v>
      </c>
    </row>
    <row r="41" spans="1:14" ht="9" customHeight="1">
      <c r="A41" s="9">
        <v>5</v>
      </c>
      <c r="B41" s="9" t="s">
        <v>88</v>
      </c>
      <c r="C41" s="9" t="s">
        <v>90</v>
      </c>
      <c r="D41" s="9" t="s">
        <v>44</v>
      </c>
      <c r="E41" s="9" t="s">
        <v>92</v>
      </c>
      <c r="F41" s="9" t="s">
        <v>167</v>
      </c>
      <c r="G41" s="102" t="s">
        <v>168</v>
      </c>
      <c r="H41" s="9">
        <v>2</v>
      </c>
      <c r="I41" s="102">
        <v>4</v>
      </c>
      <c r="J41" s="9" t="s">
        <v>5</v>
      </c>
      <c r="K41" s="9">
        <v>1</v>
      </c>
      <c r="L41" s="9" t="s">
        <v>87</v>
      </c>
      <c r="M41" s="9">
        <v>0</v>
      </c>
      <c r="N41" s="9" t="s">
        <v>87</v>
      </c>
    </row>
    <row r="42" spans="1:14" ht="9" customHeight="1">
      <c r="A42" s="9">
        <v>5</v>
      </c>
      <c r="B42" s="9" t="s">
        <v>88</v>
      </c>
      <c r="C42" s="9" t="s">
        <v>90</v>
      </c>
      <c r="D42" s="9" t="s">
        <v>44</v>
      </c>
      <c r="E42" s="9" t="s">
        <v>92</v>
      </c>
      <c r="F42" s="9" t="s">
        <v>169</v>
      </c>
      <c r="G42" s="102" t="s">
        <v>170</v>
      </c>
      <c r="H42" s="9">
        <v>2</v>
      </c>
      <c r="I42" s="102">
        <v>4</v>
      </c>
      <c r="J42" s="9" t="s">
        <v>5</v>
      </c>
      <c r="K42" s="9">
        <v>1</v>
      </c>
      <c r="L42" s="9" t="s">
        <v>87</v>
      </c>
      <c r="M42" s="9">
        <v>0</v>
      </c>
      <c r="N42" s="9" t="s">
        <v>87</v>
      </c>
    </row>
    <row r="43" spans="1:14" ht="9" customHeight="1">
      <c r="A43" s="9">
        <v>5</v>
      </c>
      <c r="B43" s="9" t="s">
        <v>88</v>
      </c>
      <c r="C43" s="9" t="s">
        <v>90</v>
      </c>
      <c r="D43" s="9" t="s">
        <v>44</v>
      </c>
      <c r="E43" s="9" t="s">
        <v>92</v>
      </c>
      <c r="F43" s="9" t="s">
        <v>171</v>
      </c>
      <c r="G43" s="102" t="s">
        <v>172</v>
      </c>
      <c r="H43" s="9">
        <v>2</v>
      </c>
      <c r="I43" s="102">
        <v>4</v>
      </c>
      <c r="J43" s="9" t="s">
        <v>5</v>
      </c>
      <c r="K43" s="9">
        <v>1</v>
      </c>
      <c r="L43" s="9" t="s">
        <v>87</v>
      </c>
      <c r="M43" s="9">
        <v>0</v>
      </c>
      <c r="N43" s="9" t="s">
        <v>87</v>
      </c>
    </row>
    <row r="44" spans="1:14" ht="9" customHeight="1">
      <c r="A44" s="9">
        <v>5</v>
      </c>
      <c r="B44" s="9" t="s">
        <v>88</v>
      </c>
      <c r="C44" s="9" t="s">
        <v>90</v>
      </c>
      <c r="D44" s="9" t="s">
        <v>44</v>
      </c>
      <c r="E44" s="9" t="s">
        <v>92</v>
      </c>
      <c r="F44" s="9" t="s">
        <v>173</v>
      </c>
      <c r="G44" s="102" t="s">
        <v>174</v>
      </c>
      <c r="H44" s="9">
        <v>3</v>
      </c>
      <c r="I44" s="102">
        <v>0</v>
      </c>
      <c r="J44" s="9" t="s">
        <v>5</v>
      </c>
      <c r="K44" s="9">
        <v>0</v>
      </c>
      <c r="L44" s="9" t="s">
        <v>87</v>
      </c>
      <c r="M44" s="9">
        <v>0</v>
      </c>
      <c r="N44" s="9" t="s">
        <v>87</v>
      </c>
    </row>
    <row r="45" spans="1:14" ht="9" customHeight="1">
      <c r="A45" s="9">
        <v>5</v>
      </c>
      <c r="B45" s="9" t="s">
        <v>88</v>
      </c>
      <c r="C45" s="9" t="s">
        <v>90</v>
      </c>
      <c r="D45" s="9" t="s">
        <v>44</v>
      </c>
      <c r="E45" s="9" t="s">
        <v>92</v>
      </c>
      <c r="F45" s="9" t="s">
        <v>175</v>
      </c>
      <c r="G45" s="102" t="s">
        <v>176</v>
      </c>
      <c r="H45" s="9">
        <v>3</v>
      </c>
      <c r="I45" s="102">
        <v>0</v>
      </c>
      <c r="J45" s="9" t="s">
        <v>5</v>
      </c>
      <c r="K45" s="9">
        <v>0</v>
      </c>
      <c r="L45" s="9" t="s">
        <v>87</v>
      </c>
      <c r="M45" s="9">
        <v>0</v>
      </c>
      <c r="N45" s="9" t="s">
        <v>87</v>
      </c>
    </row>
    <row r="46" spans="1:14" ht="9" customHeight="1">
      <c r="A46" s="9">
        <v>5</v>
      </c>
      <c r="B46" s="9" t="s">
        <v>88</v>
      </c>
      <c r="C46" s="9" t="s">
        <v>90</v>
      </c>
      <c r="D46" s="9" t="s">
        <v>44</v>
      </c>
      <c r="E46" s="9" t="s">
        <v>92</v>
      </c>
      <c r="F46" s="9" t="s">
        <v>177</v>
      </c>
      <c r="G46" s="102" t="s">
        <v>178</v>
      </c>
      <c r="H46" s="9">
        <v>2</v>
      </c>
      <c r="I46" s="102">
        <v>4</v>
      </c>
      <c r="J46" s="9" t="s">
        <v>5</v>
      </c>
      <c r="K46" s="9">
        <v>1</v>
      </c>
      <c r="L46" s="9" t="s">
        <v>87</v>
      </c>
      <c r="M46" s="9">
        <v>0</v>
      </c>
      <c r="N46" s="9" t="s">
        <v>87</v>
      </c>
    </row>
    <row r="47" spans="1:14" ht="9" customHeight="1">
      <c r="A47" s="9">
        <v>5</v>
      </c>
      <c r="B47" s="9" t="s">
        <v>88</v>
      </c>
      <c r="C47" s="9" t="s">
        <v>90</v>
      </c>
      <c r="D47" s="9" t="s">
        <v>44</v>
      </c>
      <c r="E47" s="9" t="s">
        <v>92</v>
      </c>
      <c r="F47" s="9" t="s">
        <v>179</v>
      </c>
      <c r="G47" s="102" t="s">
        <v>180</v>
      </c>
      <c r="H47" s="9">
        <v>2</v>
      </c>
      <c r="I47" s="102">
        <v>4</v>
      </c>
      <c r="J47" s="9" t="s">
        <v>5</v>
      </c>
      <c r="K47" s="9">
        <v>1</v>
      </c>
      <c r="L47" s="9" t="s">
        <v>87</v>
      </c>
      <c r="M47" s="9">
        <v>0</v>
      </c>
      <c r="N47" s="9" t="s">
        <v>87</v>
      </c>
    </row>
    <row r="48" spans="1:14" ht="9" customHeight="1">
      <c r="A48" s="9">
        <v>5</v>
      </c>
      <c r="B48" s="9" t="s">
        <v>88</v>
      </c>
      <c r="C48" s="9" t="s">
        <v>90</v>
      </c>
      <c r="D48" s="9" t="s">
        <v>44</v>
      </c>
      <c r="E48" s="9" t="s">
        <v>92</v>
      </c>
      <c r="F48" s="9" t="s">
        <v>181</v>
      </c>
      <c r="G48" s="102" t="s">
        <v>182</v>
      </c>
      <c r="H48" s="9">
        <v>3</v>
      </c>
      <c r="I48" s="102">
        <v>0</v>
      </c>
      <c r="J48" s="9" t="s">
        <v>5</v>
      </c>
      <c r="K48" s="9">
        <v>0</v>
      </c>
      <c r="L48" s="9" t="s">
        <v>87</v>
      </c>
      <c r="M48" s="9">
        <v>0</v>
      </c>
      <c r="N48" s="9" t="s">
        <v>87</v>
      </c>
    </row>
    <row r="49" spans="1:14" ht="9" customHeight="1">
      <c r="A49" s="9"/>
      <c r="B49" s="9"/>
      <c r="C49" s="9"/>
      <c r="D49" s="9"/>
      <c r="E49" s="9"/>
      <c r="F49" s="10">
        <v>23</v>
      </c>
      <c r="G49" s="102"/>
      <c r="H49" s="102"/>
      <c r="I49" s="102"/>
      <c r="J49" s="9"/>
      <c r="K49" s="10">
        <v>11</v>
      </c>
      <c r="L49" s="9"/>
      <c r="M49" s="10">
        <v>0</v>
      </c>
      <c r="N49" s="9"/>
    </row>
    <row r="50" spans="1:14" ht="9" customHeight="1">
      <c r="A50" s="11"/>
      <c r="B50" s="12"/>
      <c r="C50" s="12"/>
      <c r="D50" s="12"/>
      <c r="E50" s="12"/>
      <c r="F50" s="12"/>
      <c r="G50" s="103"/>
      <c r="H50" s="103"/>
      <c r="I50" s="103"/>
      <c r="J50" s="12"/>
      <c r="K50" s="12"/>
      <c r="L50" s="12"/>
      <c r="M50" s="12"/>
      <c r="N50" s="12"/>
    </row>
    <row r="51" spans="1:14" ht="9" customHeight="1">
      <c r="A51" s="9">
        <v>5</v>
      </c>
      <c r="B51" s="9" t="s">
        <v>88</v>
      </c>
      <c r="C51" s="9" t="s">
        <v>91</v>
      </c>
      <c r="D51" s="9" t="s">
        <v>86</v>
      </c>
      <c r="E51" s="9" t="s">
        <v>92</v>
      </c>
      <c r="F51" s="9" t="s">
        <v>183</v>
      </c>
      <c r="G51" s="102" t="s">
        <v>184</v>
      </c>
      <c r="H51" s="9">
        <v>3</v>
      </c>
      <c r="I51" s="102">
        <v>0</v>
      </c>
      <c r="J51" s="9" t="s">
        <v>5</v>
      </c>
      <c r="K51" s="9">
        <v>0</v>
      </c>
      <c r="L51" s="9" t="s">
        <v>87</v>
      </c>
      <c r="M51" s="9">
        <v>0</v>
      </c>
      <c r="N51" s="9" t="s">
        <v>87</v>
      </c>
    </row>
    <row r="52" spans="1:14" ht="9" customHeight="1">
      <c r="A52" s="9">
        <v>5</v>
      </c>
      <c r="B52" s="9" t="s">
        <v>88</v>
      </c>
      <c r="C52" s="9" t="s">
        <v>91</v>
      </c>
      <c r="D52" s="9" t="s">
        <v>86</v>
      </c>
      <c r="E52" s="9" t="s">
        <v>92</v>
      </c>
      <c r="F52" s="9" t="s">
        <v>185</v>
      </c>
      <c r="G52" s="102" t="s">
        <v>186</v>
      </c>
      <c r="H52" s="9">
        <v>3</v>
      </c>
      <c r="I52" s="102">
        <v>0</v>
      </c>
      <c r="J52" s="9" t="s">
        <v>5</v>
      </c>
      <c r="K52" s="9">
        <v>0</v>
      </c>
      <c r="L52" s="9" t="s">
        <v>87</v>
      </c>
      <c r="M52" s="9">
        <v>0</v>
      </c>
      <c r="N52" s="9" t="s">
        <v>87</v>
      </c>
    </row>
    <row r="53" spans="1:14" ht="9" customHeight="1">
      <c r="A53" s="9">
        <v>5</v>
      </c>
      <c r="B53" s="9" t="s">
        <v>88</v>
      </c>
      <c r="C53" s="9" t="s">
        <v>91</v>
      </c>
      <c r="D53" s="9" t="s">
        <v>86</v>
      </c>
      <c r="E53" s="9" t="s">
        <v>92</v>
      </c>
      <c r="F53" s="9" t="s">
        <v>187</v>
      </c>
      <c r="G53" s="102" t="s">
        <v>188</v>
      </c>
      <c r="H53" s="9">
        <v>2</v>
      </c>
      <c r="I53" s="102">
        <v>6</v>
      </c>
      <c r="J53" s="9" t="s">
        <v>5</v>
      </c>
      <c r="K53" s="9">
        <v>1</v>
      </c>
      <c r="L53" s="9" t="s">
        <v>87</v>
      </c>
      <c r="M53" s="9">
        <v>0</v>
      </c>
      <c r="N53" s="9" t="s">
        <v>87</v>
      </c>
    </row>
    <row r="54" spans="1:14" ht="9" customHeight="1">
      <c r="A54" s="9">
        <v>5</v>
      </c>
      <c r="B54" s="9" t="s">
        <v>88</v>
      </c>
      <c r="C54" s="9" t="s">
        <v>91</v>
      </c>
      <c r="D54" s="9" t="s">
        <v>44</v>
      </c>
      <c r="E54" s="9" t="s">
        <v>92</v>
      </c>
      <c r="F54" s="9" t="s">
        <v>189</v>
      </c>
      <c r="G54" s="102" t="s">
        <v>190</v>
      </c>
      <c r="H54" s="9">
        <v>1</v>
      </c>
      <c r="I54" s="102">
        <v>6</v>
      </c>
      <c r="J54" s="9" t="s">
        <v>5</v>
      </c>
      <c r="K54" s="9">
        <v>2</v>
      </c>
      <c r="L54" s="9" t="s">
        <v>87</v>
      </c>
      <c r="M54" s="9">
        <v>0</v>
      </c>
      <c r="N54" s="9" t="s">
        <v>87</v>
      </c>
    </row>
    <row r="55" spans="1:14" ht="9" customHeight="1">
      <c r="A55" s="9">
        <v>5</v>
      </c>
      <c r="B55" s="9" t="s">
        <v>88</v>
      </c>
      <c r="C55" s="9" t="s">
        <v>91</v>
      </c>
      <c r="D55" s="9" t="s">
        <v>86</v>
      </c>
      <c r="E55" s="9" t="s">
        <v>92</v>
      </c>
      <c r="F55" s="9" t="s">
        <v>191</v>
      </c>
      <c r="G55" s="102" t="s">
        <v>192</v>
      </c>
      <c r="H55" s="9">
        <v>3</v>
      </c>
      <c r="I55" s="102">
        <v>0</v>
      </c>
      <c r="J55" s="9" t="s">
        <v>5</v>
      </c>
      <c r="K55" s="9">
        <v>0</v>
      </c>
      <c r="L55" s="9" t="s">
        <v>87</v>
      </c>
      <c r="M55" s="9">
        <v>0</v>
      </c>
      <c r="N55" s="9" t="s">
        <v>87</v>
      </c>
    </row>
    <row r="56" spans="1:14" ht="9" customHeight="1">
      <c r="A56" s="9">
        <v>5</v>
      </c>
      <c r="B56" s="9" t="s">
        <v>88</v>
      </c>
      <c r="C56" s="9" t="s">
        <v>91</v>
      </c>
      <c r="D56" s="9" t="s">
        <v>86</v>
      </c>
      <c r="E56" s="9" t="s">
        <v>92</v>
      </c>
      <c r="F56" s="9" t="s">
        <v>193</v>
      </c>
      <c r="G56" s="102" t="s">
        <v>194</v>
      </c>
      <c r="H56" s="9">
        <v>2</v>
      </c>
      <c r="I56" s="102">
        <v>4</v>
      </c>
      <c r="J56" s="9" t="s">
        <v>5</v>
      </c>
      <c r="K56" s="9">
        <v>1</v>
      </c>
      <c r="L56" s="9" t="s">
        <v>87</v>
      </c>
      <c r="M56" s="9">
        <v>0</v>
      </c>
      <c r="N56" s="9" t="s">
        <v>87</v>
      </c>
    </row>
    <row r="57" spans="1:14" ht="9" customHeight="1">
      <c r="A57" s="9">
        <v>5</v>
      </c>
      <c r="B57" s="9" t="s">
        <v>88</v>
      </c>
      <c r="C57" s="9" t="s">
        <v>91</v>
      </c>
      <c r="D57" s="9" t="s">
        <v>86</v>
      </c>
      <c r="E57" s="9" t="s">
        <v>92</v>
      </c>
      <c r="F57" s="9" t="s">
        <v>195</v>
      </c>
      <c r="G57" s="102" t="s">
        <v>196</v>
      </c>
      <c r="H57" s="9">
        <v>2</v>
      </c>
      <c r="I57" s="102">
        <v>4</v>
      </c>
      <c r="J57" s="9" t="s">
        <v>5</v>
      </c>
      <c r="K57" s="9">
        <v>1</v>
      </c>
      <c r="L57" s="9" t="s">
        <v>87</v>
      </c>
      <c r="M57" s="9">
        <v>0</v>
      </c>
      <c r="N57" s="9" t="s">
        <v>87</v>
      </c>
    </row>
    <row r="58" spans="1:14" ht="9" customHeight="1">
      <c r="A58" s="9">
        <v>5</v>
      </c>
      <c r="B58" s="9" t="s">
        <v>88</v>
      </c>
      <c r="C58" s="9" t="s">
        <v>91</v>
      </c>
      <c r="D58" s="9" t="s">
        <v>86</v>
      </c>
      <c r="E58" s="9" t="s">
        <v>92</v>
      </c>
      <c r="F58" s="9" t="s">
        <v>197</v>
      </c>
      <c r="G58" s="102" t="s">
        <v>198</v>
      </c>
      <c r="H58" s="9">
        <v>3</v>
      </c>
      <c r="I58" s="102">
        <v>0</v>
      </c>
      <c r="J58" s="9" t="s">
        <v>5</v>
      </c>
      <c r="K58" s="9">
        <v>0</v>
      </c>
      <c r="L58" s="9" t="s">
        <v>87</v>
      </c>
      <c r="M58" s="9">
        <v>0</v>
      </c>
      <c r="N58" s="9" t="s">
        <v>87</v>
      </c>
    </row>
    <row r="59" spans="1:14" ht="9" customHeight="1">
      <c r="A59" s="9">
        <v>5</v>
      </c>
      <c r="B59" s="9" t="s">
        <v>88</v>
      </c>
      <c r="C59" s="9" t="s">
        <v>91</v>
      </c>
      <c r="D59" s="9" t="s">
        <v>86</v>
      </c>
      <c r="E59" s="9" t="s">
        <v>92</v>
      </c>
      <c r="F59" s="9" t="s">
        <v>199</v>
      </c>
      <c r="G59" s="102" t="s">
        <v>200</v>
      </c>
      <c r="H59" s="9">
        <v>3</v>
      </c>
      <c r="I59" s="102">
        <v>0</v>
      </c>
      <c r="J59" s="9" t="s">
        <v>5</v>
      </c>
      <c r="K59" s="9">
        <v>0</v>
      </c>
      <c r="L59" s="9" t="s">
        <v>87</v>
      </c>
      <c r="M59" s="9">
        <v>0</v>
      </c>
      <c r="N59" s="9" t="s">
        <v>87</v>
      </c>
    </row>
    <row r="60" spans="1:14" ht="9" customHeight="1">
      <c r="A60" s="9">
        <v>5</v>
      </c>
      <c r="B60" s="9" t="s">
        <v>88</v>
      </c>
      <c r="C60" s="9" t="s">
        <v>91</v>
      </c>
      <c r="D60" s="9" t="s">
        <v>86</v>
      </c>
      <c r="E60" s="9" t="s">
        <v>92</v>
      </c>
      <c r="F60" s="9" t="s">
        <v>201</v>
      </c>
      <c r="G60" s="102" t="s">
        <v>202</v>
      </c>
      <c r="H60" s="9">
        <v>3</v>
      </c>
      <c r="I60" s="102">
        <v>0</v>
      </c>
      <c r="J60" s="9" t="s">
        <v>5</v>
      </c>
      <c r="K60" s="9">
        <v>0</v>
      </c>
      <c r="L60" s="9" t="s">
        <v>87</v>
      </c>
      <c r="M60" s="9">
        <v>0</v>
      </c>
      <c r="N60" s="9" t="s">
        <v>87</v>
      </c>
    </row>
    <row r="61" spans="1:14" ht="9" customHeight="1">
      <c r="A61" s="9">
        <v>5</v>
      </c>
      <c r="B61" s="9" t="s">
        <v>88</v>
      </c>
      <c r="C61" s="9" t="s">
        <v>91</v>
      </c>
      <c r="D61" s="9" t="s">
        <v>44</v>
      </c>
      <c r="E61" s="9" t="s">
        <v>92</v>
      </c>
      <c r="F61" s="9" t="s">
        <v>203</v>
      </c>
      <c r="G61" s="102" t="s">
        <v>204</v>
      </c>
      <c r="H61" s="9">
        <v>3</v>
      </c>
      <c r="I61" s="102">
        <v>0</v>
      </c>
      <c r="J61" s="9" t="s">
        <v>5</v>
      </c>
      <c r="K61" s="9">
        <v>0</v>
      </c>
      <c r="L61" s="9" t="s">
        <v>87</v>
      </c>
      <c r="M61" s="9">
        <v>0</v>
      </c>
      <c r="N61" s="9" t="s">
        <v>87</v>
      </c>
    </row>
    <row r="62" spans="1:14" ht="9" customHeight="1">
      <c r="A62" s="9">
        <v>5</v>
      </c>
      <c r="B62" s="9" t="s">
        <v>88</v>
      </c>
      <c r="C62" s="9" t="s">
        <v>91</v>
      </c>
      <c r="D62" s="9" t="s">
        <v>86</v>
      </c>
      <c r="E62" s="9" t="s">
        <v>92</v>
      </c>
      <c r="F62" s="9" t="s">
        <v>205</v>
      </c>
      <c r="G62" s="102" t="s">
        <v>206</v>
      </c>
      <c r="H62" s="9">
        <v>3</v>
      </c>
      <c r="I62" s="102">
        <v>0</v>
      </c>
      <c r="J62" s="9" t="s">
        <v>5</v>
      </c>
      <c r="K62" s="9">
        <v>0</v>
      </c>
      <c r="L62" s="9" t="s">
        <v>87</v>
      </c>
      <c r="M62" s="9">
        <v>0</v>
      </c>
      <c r="N62" s="9" t="s">
        <v>87</v>
      </c>
    </row>
    <row r="63" spans="1:14" ht="9" customHeight="1">
      <c r="A63" s="9">
        <v>5</v>
      </c>
      <c r="B63" s="9" t="s">
        <v>88</v>
      </c>
      <c r="C63" s="9" t="s">
        <v>91</v>
      </c>
      <c r="D63" s="9" t="s">
        <v>86</v>
      </c>
      <c r="E63" s="9" t="s">
        <v>92</v>
      </c>
      <c r="F63" s="9" t="s">
        <v>207</v>
      </c>
      <c r="G63" s="102" t="s">
        <v>208</v>
      </c>
      <c r="H63" s="9">
        <v>3</v>
      </c>
      <c r="I63" s="102">
        <v>0</v>
      </c>
      <c r="J63" s="9" t="s">
        <v>5</v>
      </c>
      <c r="K63" s="9">
        <v>0</v>
      </c>
      <c r="L63" s="9" t="s">
        <v>87</v>
      </c>
      <c r="M63" s="9">
        <v>0</v>
      </c>
      <c r="N63" s="9" t="s">
        <v>87</v>
      </c>
    </row>
    <row r="64" spans="1:14" ht="9" customHeight="1">
      <c r="A64" s="9">
        <v>5</v>
      </c>
      <c r="B64" s="9" t="s">
        <v>88</v>
      </c>
      <c r="C64" s="9" t="s">
        <v>91</v>
      </c>
      <c r="D64" s="9" t="s">
        <v>44</v>
      </c>
      <c r="E64" s="9" t="s">
        <v>92</v>
      </c>
      <c r="F64" s="9" t="s">
        <v>209</v>
      </c>
      <c r="G64" s="102" t="s">
        <v>210</v>
      </c>
      <c r="H64" s="9">
        <v>2</v>
      </c>
      <c r="I64" s="102">
        <v>4</v>
      </c>
      <c r="J64" s="9" t="s">
        <v>5</v>
      </c>
      <c r="K64" s="9">
        <v>1</v>
      </c>
      <c r="L64" s="9" t="s">
        <v>87</v>
      </c>
      <c r="M64" s="9">
        <v>0</v>
      </c>
      <c r="N64" s="9" t="s">
        <v>87</v>
      </c>
    </row>
    <row r="65" spans="1:14" ht="9" customHeight="1">
      <c r="A65" s="9">
        <v>5</v>
      </c>
      <c r="B65" s="9" t="s">
        <v>88</v>
      </c>
      <c r="C65" s="9" t="s">
        <v>91</v>
      </c>
      <c r="D65" s="9" t="s">
        <v>44</v>
      </c>
      <c r="E65" s="9" t="s">
        <v>92</v>
      </c>
      <c r="F65" s="9" t="s">
        <v>211</v>
      </c>
      <c r="G65" s="102" t="s">
        <v>212</v>
      </c>
      <c r="H65" s="9">
        <v>2</v>
      </c>
      <c r="I65" s="102">
        <v>4</v>
      </c>
      <c r="J65" s="9" t="s">
        <v>5</v>
      </c>
      <c r="K65" s="9">
        <v>1</v>
      </c>
      <c r="L65" s="9" t="s">
        <v>87</v>
      </c>
      <c r="M65" s="9">
        <v>0</v>
      </c>
      <c r="N65" s="9" t="s">
        <v>87</v>
      </c>
    </row>
    <row r="66" spans="1:14" ht="9" customHeight="1">
      <c r="A66" s="9">
        <v>5</v>
      </c>
      <c r="B66" s="9" t="s">
        <v>88</v>
      </c>
      <c r="C66" s="9" t="s">
        <v>91</v>
      </c>
      <c r="D66" s="9" t="s">
        <v>44</v>
      </c>
      <c r="E66" s="9" t="s">
        <v>92</v>
      </c>
      <c r="F66" s="9" t="s">
        <v>213</v>
      </c>
      <c r="G66" s="102" t="s">
        <v>214</v>
      </c>
      <c r="H66" s="9">
        <v>1</v>
      </c>
      <c r="I66" s="102">
        <v>6</v>
      </c>
      <c r="J66" s="9" t="s">
        <v>5</v>
      </c>
      <c r="K66" s="9">
        <v>2</v>
      </c>
      <c r="L66" s="9" t="s">
        <v>87</v>
      </c>
      <c r="M66" s="9">
        <v>0</v>
      </c>
      <c r="N66" s="9" t="s">
        <v>87</v>
      </c>
    </row>
    <row r="67" spans="1:14" ht="9" customHeight="1">
      <c r="A67" s="9">
        <v>5</v>
      </c>
      <c r="B67" s="9" t="s">
        <v>88</v>
      </c>
      <c r="C67" s="9" t="s">
        <v>91</v>
      </c>
      <c r="D67" s="9" t="s">
        <v>44</v>
      </c>
      <c r="E67" s="9" t="s">
        <v>92</v>
      </c>
      <c r="F67" s="9" t="s">
        <v>215</v>
      </c>
      <c r="G67" s="102" t="s">
        <v>216</v>
      </c>
      <c r="H67" s="9">
        <v>2</v>
      </c>
      <c r="I67" s="102">
        <v>4</v>
      </c>
      <c r="J67" s="9" t="s">
        <v>5</v>
      </c>
      <c r="K67" s="9">
        <v>1</v>
      </c>
      <c r="L67" s="9" t="s">
        <v>87</v>
      </c>
      <c r="M67" s="9">
        <v>0</v>
      </c>
      <c r="N67" s="9" t="s">
        <v>87</v>
      </c>
    </row>
    <row r="68" spans="1:14" ht="9" customHeight="1">
      <c r="A68" s="9">
        <v>5</v>
      </c>
      <c r="B68" s="9" t="s">
        <v>88</v>
      </c>
      <c r="C68" s="9" t="s">
        <v>91</v>
      </c>
      <c r="D68" s="9" t="s">
        <v>44</v>
      </c>
      <c r="E68" s="9" t="s">
        <v>92</v>
      </c>
      <c r="F68" s="9" t="s">
        <v>217</v>
      </c>
      <c r="G68" s="102" t="s">
        <v>218</v>
      </c>
      <c r="H68" s="9">
        <v>3</v>
      </c>
      <c r="I68" s="102">
        <v>0</v>
      </c>
      <c r="J68" s="9" t="s">
        <v>5</v>
      </c>
      <c r="K68" s="9">
        <v>0</v>
      </c>
      <c r="L68" s="9" t="s">
        <v>87</v>
      </c>
      <c r="M68" s="9">
        <v>0</v>
      </c>
      <c r="N68" s="9" t="s">
        <v>87</v>
      </c>
    </row>
    <row r="69" spans="1:14" ht="9" customHeight="1">
      <c r="A69" s="9">
        <v>5</v>
      </c>
      <c r="B69" s="9" t="s">
        <v>88</v>
      </c>
      <c r="C69" s="9" t="s">
        <v>91</v>
      </c>
      <c r="D69" s="9" t="s">
        <v>44</v>
      </c>
      <c r="E69" s="9" t="s">
        <v>92</v>
      </c>
      <c r="F69" s="9" t="s">
        <v>219</v>
      </c>
      <c r="G69" s="102" t="s">
        <v>220</v>
      </c>
      <c r="H69" s="9">
        <v>1</v>
      </c>
      <c r="I69" s="102">
        <v>6</v>
      </c>
      <c r="J69" s="9" t="s">
        <v>5</v>
      </c>
      <c r="K69" s="9">
        <v>2</v>
      </c>
      <c r="L69" s="9" t="s">
        <v>87</v>
      </c>
      <c r="M69" s="9">
        <v>0</v>
      </c>
      <c r="N69" s="9" t="s">
        <v>87</v>
      </c>
    </row>
    <row r="70" spans="1:14" ht="9" customHeight="1">
      <c r="A70" s="9">
        <v>5</v>
      </c>
      <c r="B70" s="9" t="s">
        <v>88</v>
      </c>
      <c r="C70" s="9" t="s">
        <v>91</v>
      </c>
      <c r="D70" s="9" t="s">
        <v>86</v>
      </c>
      <c r="E70" s="9" t="s">
        <v>92</v>
      </c>
      <c r="F70" s="9" t="s">
        <v>221</v>
      </c>
      <c r="G70" s="102" t="s">
        <v>222</v>
      </c>
      <c r="H70" s="9">
        <v>2</v>
      </c>
      <c r="I70" s="102">
        <v>4</v>
      </c>
      <c r="J70" s="9" t="s">
        <v>5</v>
      </c>
      <c r="K70" s="9">
        <v>1</v>
      </c>
      <c r="L70" s="9" t="s">
        <v>87</v>
      </c>
      <c r="M70" s="9">
        <v>0</v>
      </c>
      <c r="N70" s="9" t="s">
        <v>87</v>
      </c>
    </row>
    <row r="71" spans="1:14" ht="9" customHeight="1">
      <c r="A71" s="9">
        <v>5</v>
      </c>
      <c r="B71" s="9" t="s">
        <v>88</v>
      </c>
      <c r="C71" s="9" t="s">
        <v>91</v>
      </c>
      <c r="D71" s="9" t="s">
        <v>44</v>
      </c>
      <c r="E71" s="9" t="s">
        <v>92</v>
      </c>
      <c r="F71" s="9" t="s">
        <v>223</v>
      </c>
      <c r="G71" s="102" t="s">
        <v>224</v>
      </c>
      <c r="H71" s="9">
        <v>3</v>
      </c>
      <c r="I71" s="102">
        <v>0</v>
      </c>
      <c r="J71" s="9" t="s">
        <v>5</v>
      </c>
      <c r="K71" s="9">
        <v>0</v>
      </c>
      <c r="L71" s="9" t="s">
        <v>87</v>
      </c>
      <c r="M71" s="9">
        <v>0</v>
      </c>
      <c r="N71" s="9" t="s">
        <v>87</v>
      </c>
    </row>
    <row r="72" spans="1:14" ht="9" customHeight="1">
      <c r="A72" s="9">
        <v>5</v>
      </c>
      <c r="B72" s="9" t="s">
        <v>88</v>
      </c>
      <c r="C72" s="9" t="s">
        <v>91</v>
      </c>
      <c r="D72" s="9" t="s">
        <v>44</v>
      </c>
      <c r="E72" s="9" t="s">
        <v>92</v>
      </c>
      <c r="F72" s="9" t="s">
        <v>225</v>
      </c>
      <c r="G72" s="102" t="s">
        <v>226</v>
      </c>
      <c r="H72" s="9">
        <v>3</v>
      </c>
      <c r="I72" s="102">
        <v>0</v>
      </c>
      <c r="J72" s="9" t="s">
        <v>5</v>
      </c>
      <c r="K72" s="9">
        <v>0</v>
      </c>
      <c r="L72" s="9" t="s">
        <v>87</v>
      </c>
      <c r="M72" s="9">
        <v>0</v>
      </c>
      <c r="N72" s="9" t="s">
        <v>87</v>
      </c>
    </row>
    <row r="73" spans="1:14" ht="9" customHeight="1">
      <c r="A73" s="9">
        <v>5</v>
      </c>
      <c r="B73" s="9" t="s">
        <v>88</v>
      </c>
      <c r="C73" s="9" t="s">
        <v>91</v>
      </c>
      <c r="D73" s="9" t="s">
        <v>44</v>
      </c>
      <c r="E73" s="9" t="s">
        <v>92</v>
      </c>
      <c r="F73" s="9" t="s">
        <v>227</v>
      </c>
      <c r="G73" s="102" t="s">
        <v>228</v>
      </c>
      <c r="H73" s="9">
        <v>2</v>
      </c>
      <c r="I73" s="102">
        <v>4</v>
      </c>
      <c r="J73" s="9" t="s">
        <v>5</v>
      </c>
      <c r="K73" s="9">
        <v>1</v>
      </c>
      <c r="L73" s="9" t="s">
        <v>87</v>
      </c>
      <c r="M73" s="9">
        <v>0</v>
      </c>
      <c r="N73" s="9" t="s">
        <v>87</v>
      </c>
    </row>
    <row r="74" spans="1:14" ht="9" customHeight="1">
      <c r="A74" s="9">
        <v>5</v>
      </c>
      <c r="B74" s="9" t="s">
        <v>88</v>
      </c>
      <c r="C74" s="9" t="s">
        <v>91</v>
      </c>
      <c r="D74" s="9" t="s">
        <v>44</v>
      </c>
      <c r="E74" s="9" t="s">
        <v>92</v>
      </c>
      <c r="F74" s="9" t="s">
        <v>229</v>
      </c>
      <c r="G74" s="102" t="s">
        <v>230</v>
      </c>
      <c r="H74" s="9">
        <v>2</v>
      </c>
      <c r="I74" s="102">
        <v>4</v>
      </c>
      <c r="J74" s="9" t="s">
        <v>5</v>
      </c>
      <c r="K74" s="9">
        <v>1</v>
      </c>
      <c r="L74" s="9" t="s">
        <v>87</v>
      </c>
      <c r="M74" s="9">
        <v>0</v>
      </c>
      <c r="N74" s="9" t="s">
        <v>87</v>
      </c>
    </row>
    <row r="75" spans="1:14" ht="9" customHeight="1">
      <c r="A75" s="9">
        <v>5</v>
      </c>
      <c r="B75" s="9" t="s">
        <v>88</v>
      </c>
      <c r="C75" s="9" t="s">
        <v>91</v>
      </c>
      <c r="D75" s="9" t="s">
        <v>44</v>
      </c>
      <c r="E75" s="9" t="s">
        <v>92</v>
      </c>
      <c r="F75" s="9" t="s">
        <v>231</v>
      </c>
      <c r="G75" s="102" t="s">
        <v>232</v>
      </c>
      <c r="H75" s="9">
        <v>3</v>
      </c>
      <c r="I75" s="102">
        <v>0</v>
      </c>
      <c r="J75" s="9" t="s">
        <v>5</v>
      </c>
      <c r="K75" s="9">
        <v>0</v>
      </c>
      <c r="L75" s="9" t="s">
        <v>87</v>
      </c>
      <c r="M75" s="9">
        <v>0</v>
      </c>
      <c r="N75" s="9" t="s">
        <v>87</v>
      </c>
    </row>
    <row r="76" spans="1:14" ht="9" customHeight="1">
      <c r="A76" s="9">
        <v>5</v>
      </c>
      <c r="B76" s="9" t="s">
        <v>88</v>
      </c>
      <c r="C76" s="9" t="s">
        <v>91</v>
      </c>
      <c r="D76" s="9" t="s">
        <v>44</v>
      </c>
      <c r="E76" s="9" t="s">
        <v>92</v>
      </c>
      <c r="F76" s="9" t="s">
        <v>233</v>
      </c>
      <c r="G76" s="102" t="s">
        <v>234</v>
      </c>
      <c r="H76" s="9">
        <v>3</v>
      </c>
      <c r="I76" s="102">
        <v>0</v>
      </c>
      <c r="J76" s="9" t="s">
        <v>5</v>
      </c>
      <c r="K76" s="9">
        <v>0</v>
      </c>
      <c r="L76" s="9" t="s">
        <v>87</v>
      </c>
      <c r="M76" s="9">
        <v>0</v>
      </c>
      <c r="N76" s="9" t="s">
        <v>87</v>
      </c>
    </row>
    <row r="77" spans="1:14" ht="9" customHeight="1">
      <c r="A77" s="9">
        <v>5</v>
      </c>
      <c r="B77" s="9" t="s">
        <v>88</v>
      </c>
      <c r="C77" s="9" t="s">
        <v>91</v>
      </c>
      <c r="D77" s="9" t="s">
        <v>44</v>
      </c>
      <c r="E77" s="9" t="s">
        <v>92</v>
      </c>
      <c r="F77" s="9" t="s">
        <v>235</v>
      </c>
      <c r="G77" s="102" t="s">
        <v>236</v>
      </c>
      <c r="H77" s="9">
        <v>3</v>
      </c>
      <c r="I77" s="102">
        <v>0</v>
      </c>
      <c r="J77" s="9" t="s">
        <v>5</v>
      </c>
      <c r="K77" s="9">
        <v>0</v>
      </c>
      <c r="L77" s="9" t="s">
        <v>87</v>
      </c>
      <c r="M77" s="9">
        <v>0</v>
      </c>
      <c r="N77" s="9" t="s">
        <v>87</v>
      </c>
    </row>
    <row r="78" spans="1:14" ht="9" customHeight="1">
      <c r="A78" s="9">
        <v>5</v>
      </c>
      <c r="B78" s="9" t="s">
        <v>88</v>
      </c>
      <c r="C78" s="9" t="s">
        <v>91</v>
      </c>
      <c r="D78" s="9" t="s">
        <v>86</v>
      </c>
      <c r="E78" s="9" t="s">
        <v>92</v>
      </c>
      <c r="F78" s="9" t="s">
        <v>237</v>
      </c>
      <c r="G78" s="102" t="s">
        <v>238</v>
      </c>
      <c r="H78" s="9">
        <v>1</v>
      </c>
      <c r="I78" s="102">
        <v>6</v>
      </c>
      <c r="J78" s="9" t="s">
        <v>5</v>
      </c>
      <c r="K78" s="9">
        <v>2</v>
      </c>
      <c r="L78" s="9" t="s">
        <v>87</v>
      </c>
      <c r="M78" s="9">
        <v>0</v>
      </c>
      <c r="N78" s="9" t="s">
        <v>87</v>
      </c>
    </row>
    <row r="79" spans="1:14" ht="9" customHeight="1">
      <c r="A79" s="9">
        <v>5</v>
      </c>
      <c r="B79" s="9" t="s">
        <v>88</v>
      </c>
      <c r="C79" s="9" t="s">
        <v>91</v>
      </c>
      <c r="D79" s="9" t="s">
        <v>44</v>
      </c>
      <c r="E79" s="9" t="s">
        <v>92</v>
      </c>
      <c r="F79" s="9" t="s">
        <v>239</v>
      </c>
      <c r="G79" s="102" t="s">
        <v>240</v>
      </c>
      <c r="H79" s="9">
        <v>1</v>
      </c>
      <c r="I79" s="102">
        <v>6</v>
      </c>
      <c r="J79" s="9" t="s">
        <v>5</v>
      </c>
      <c r="K79" s="9">
        <v>2</v>
      </c>
      <c r="L79" s="9" t="s">
        <v>87</v>
      </c>
      <c r="M79" s="9">
        <v>0</v>
      </c>
      <c r="N79" s="9" t="s">
        <v>87</v>
      </c>
    </row>
    <row r="80" spans="1:14" ht="9" customHeight="1">
      <c r="A80" s="9">
        <v>5</v>
      </c>
      <c r="B80" s="9" t="s">
        <v>88</v>
      </c>
      <c r="C80" s="9" t="s">
        <v>91</v>
      </c>
      <c r="D80" s="9" t="s">
        <v>44</v>
      </c>
      <c r="E80" s="9" t="s">
        <v>92</v>
      </c>
      <c r="F80" s="9" t="s">
        <v>241</v>
      </c>
      <c r="G80" s="102" t="s">
        <v>242</v>
      </c>
      <c r="H80" s="9">
        <v>1</v>
      </c>
      <c r="I80" s="102">
        <v>6</v>
      </c>
      <c r="J80" s="9" t="s">
        <v>5</v>
      </c>
      <c r="K80" s="9">
        <v>2</v>
      </c>
      <c r="L80" s="9" t="s">
        <v>87</v>
      </c>
      <c r="M80" s="9">
        <v>0</v>
      </c>
      <c r="N80" s="9" t="s">
        <v>87</v>
      </c>
    </row>
    <row r="81" spans="1:14" ht="9" customHeight="1">
      <c r="A81" s="9">
        <v>5</v>
      </c>
      <c r="B81" s="9" t="s">
        <v>88</v>
      </c>
      <c r="C81" s="9" t="s">
        <v>91</v>
      </c>
      <c r="D81" s="9" t="s">
        <v>86</v>
      </c>
      <c r="E81" s="9" t="s">
        <v>92</v>
      </c>
      <c r="F81" s="9" t="s">
        <v>243</v>
      </c>
      <c r="G81" s="102" t="s">
        <v>244</v>
      </c>
      <c r="H81" s="9">
        <v>1</v>
      </c>
      <c r="I81" s="102">
        <v>6</v>
      </c>
      <c r="J81" s="9" t="s">
        <v>5</v>
      </c>
      <c r="K81" s="9">
        <v>2</v>
      </c>
      <c r="L81" s="9" t="s">
        <v>87</v>
      </c>
      <c r="M81" s="9">
        <v>0</v>
      </c>
      <c r="N81" s="9" t="s">
        <v>87</v>
      </c>
    </row>
    <row r="82" spans="1:14" ht="9" customHeight="1">
      <c r="A82" s="9">
        <v>5</v>
      </c>
      <c r="B82" s="9" t="s">
        <v>88</v>
      </c>
      <c r="C82" s="9" t="s">
        <v>91</v>
      </c>
      <c r="D82" s="9" t="s">
        <v>86</v>
      </c>
      <c r="E82" s="9" t="s">
        <v>92</v>
      </c>
      <c r="F82" s="9" t="s">
        <v>245</v>
      </c>
      <c r="G82" s="102" t="s">
        <v>246</v>
      </c>
      <c r="H82" s="9">
        <v>1</v>
      </c>
      <c r="I82" s="102">
        <v>6</v>
      </c>
      <c r="J82" s="9" t="s">
        <v>5</v>
      </c>
      <c r="K82" s="9">
        <v>2</v>
      </c>
      <c r="L82" s="9" t="s">
        <v>87</v>
      </c>
      <c r="M82" s="9">
        <v>0</v>
      </c>
      <c r="N82" s="9" t="s">
        <v>87</v>
      </c>
    </row>
    <row r="83" spans="1:14" ht="9" customHeight="1">
      <c r="A83" s="9">
        <v>5</v>
      </c>
      <c r="B83" s="9" t="s">
        <v>88</v>
      </c>
      <c r="C83" s="9" t="s">
        <v>91</v>
      </c>
      <c r="D83" s="9" t="s">
        <v>44</v>
      </c>
      <c r="E83" s="9" t="s">
        <v>92</v>
      </c>
      <c r="F83" s="9" t="s">
        <v>247</v>
      </c>
      <c r="G83" s="9" t="s">
        <v>248</v>
      </c>
      <c r="H83" s="9">
        <v>2</v>
      </c>
      <c r="I83" s="102">
        <v>4</v>
      </c>
      <c r="J83" s="9" t="s">
        <v>5</v>
      </c>
      <c r="K83" s="9">
        <v>1</v>
      </c>
      <c r="L83" s="9" t="s">
        <v>87</v>
      </c>
      <c r="M83" s="9">
        <v>0</v>
      </c>
      <c r="N83" s="9" t="s">
        <v>87</v>
      </c>
    </row>
    <row r="84" spans="1:14" ht="9" customHeight="1">
      <c r="A84" s="9">
        <v>5</v>
      </c>
      <c r="B84" s="9" t="s">
        <v>88</v>
      </c>
      <c r="C84" s="9" t="s">
        <v>91</v>
      </c>
      <c r="D84" s="9" t="s">
        <v>44</v>
      </c>
      <c r="E84" s="9" t="s">
        <v>92</v>
      </c>
      <c r="F84" s="9" t="s">
        <v>249</v>
      </c>
      <c r="G84" s="9" t="s">
        <v>250</v>
      </c>
      <c r="H84" s="9">
        <v>3</v>
      </c>
      <c r="I84" s="102">
        <v>0</v>
      </c>
      <c r="J84" s="9" t="s">
        <v>5</v>
      </c>
      <c r="K84" s="9">
        <v>0</v>
      </c>
      <c r="L84" s="9" t="s">
        <v>87</v>
      </c>
      <c r="M84" s="9">
        <v>0</v>
      </c>
      <c r="N84" s="9" t="s">
        <v>87</v>
      </c>
    </row>
    <row r="85" spans="1:14" ht="9" customHeight="1">
      <c r="A85" s="9"/>
      <c r="B85" s="9"/>
      <c r="C85" s="9"/>
      <c r="D85" s="9"/>
      <c r="E85" s="9"/>
      <c r="F85" s="10">
        <v>34</v>
      </c>
      <c r="G85" s="9"/>
      <c r="H85" s="9"/>
      <c r="I85" s="102"/>
      <c r="J85" s="9"/>
      <c r="K85" s="10">
        <v>18</v>
      </c>
      <c r="L85" s="9"/>
      <c r="M85" s="10">
        <v>0</v>
      </c>
      <c r="N85" s="9"/>
    </row>
    <row r="86" spans="1:14" ht="9" customHeight="1">
      <c r="A86" s="11"/>
      <c r="B86" s="12"/>
      <c r="C86" s="12"/>
      <c r="D86" s="12"/>
      <c r="E86" s="12"/>
      <c r="F86" s="12"/>
      <c r="G86" s="12"/>
      <c r="H86" s="12"/>
      <c r="I86" s="103"/>
      <c r="J86" s="12"/>
      <c r="K86" s="12"/>
      <c r="L86" s="12"/>
      <c r="M86" s="12"/>
      <c r="N86" s="12"/>
    </row>
    <row r="87" spans="1:14" ht="9" customHeight="1">
      <c r="A87" s="9"/>
      <c r="B87" s="10"/>
      <c r="C87" s="10"/>
      <c r="D87" s="94"/>
      <c r="E87" s="95" t="s">
        <v>45</v>
      </c>
      <c r="F87" s="10">
        <v>79</v>
      </c>
      <c r="G87" s="94"/>
      <c r="H87" s="92"/>
      <c r="I87" s="107"/>
      <c r="J87" s="95" t="s">
        <v>46</v>
      </c>
      <c r="K87" s="10">
        <v>39</v>
      </c>
      <c r="L87" s="9"/>
      <c r="M87" s="9"/>
      <c r="N87" s="9"/>
    </row>
  </sheetData>
  <printOptions gridLines="1" horizontalCentered="1"/>
  <pageMargins left="0.5" right="0.75" top="1.5" bottom="0.75" header="0.5" footer="0.5"/>
  <pageSetup horizontalDpi="600" verticalDpi="600" orientation="landscape" scale="80" r:id="rId1"/>
  <headerFooter alignWithMargins="0">
    <oddHeader>&amp;C&amp;"Arial,Bold"&amp;14Minnesota - 2006 Swimming Season
PRAWN Coastal Beach List&amp;"Arial,Regular"&amp;10
&amp;"Arial,Italic"&amp;12(Source: PRAWN 4/27/07)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11.28125" style="1" customWidth="1"/>
    <col min="3" max="3" width="8.28125" style="1" customWidth="1"/>
    <col min="4" max="4" width="38.421875" style="3" customWidth="1"/>
    <col min="5" max="5" width="13.00390625" style="1" customWidth="1"/>
    <col min="6" max="6" width="16.8515625" style="1" customWidth="1"/>
    <col min="7" max="8" width="12.7109375" style="1" customWidth="1"/>
    <col min="9" max="9" width="9.421875" style="5" customWidth="1"/>
    <col min="10" max="12" width="10.28125" style="1" customWidth="1"/>
    <col min="13" max="16384" width="9.140625" style="1" customWidth="1"/>
  </cols>
  <sheetData>
    <row r="1" spans="1:12" s="7" customFormat="1" ht="39" customHeight="1">
      <c r="A1" s="6" t="s">
        <v>32</v>
      </c>
      <c r="B1" s="6" t="s">
        <v>33</v>
      </c>
      <c r="C1" s="6" t="s">
        <v>36</v>
      </c>
      <c r="D1" s="6" t="s">
        <v>37</v>
      </c>
      <c r="E1" s="6" t="s">
        <v>47</v>
      </c>
      <c r="F1" s="6" t="s">
        <v>48</v>
      </c>
      <c r="G1" s="6" t="s">
        <v>49</v>
      </c>
      <c r="H1" s="6" t="s">
        <v>50</v>
      </c>
      <c r="I1" s="8" t="s">
        <v>59</v>
      </c>
      <c r="J1" s="6" t="s">
        <v>51</v>
      </c>
      <c r="K1" s="6" t="s">
        <v>52</v>
      </c>
      <c r="L1" s="6" t="s">
        <v>53</v>
      </c>
    </row>
    <row r="2" spans="1:12" s="7" customFormat="1" ht="9" customHeight="1">
      <c r="A2" s="9" t="s">
        <v>88</v>
      </c>
      <c r="B2" s="9" t="s">
        <v>89</v>
      </c>
      <c r="C2" s="9" t="s">
        <v>107</v>
      </c>
      <c r="D2" s="9" t="s">
        <v>108</v>
      </c>
      <c r="E2" s="9" t="s">
        <v>251</v>
      </c>
      <c r="F2" s="9" t="s">
        <v>54</v>
      </c>
      <c r="G2" s="9" t="s">
        <v>252</v>
      </c>
      <c r="H2" s="9" t="s">
        <v>253</v>
      </c>
      <c r="I2" s="9">
        <v>1</v>
      </c>
      <c r="J2" s="9" t="s">
        <v>55</v>
      </c>
      <c r="K2" s="9" t="s">
        <v>56</v>
      </c>
      <c r="L2" s="9" t="s">
        <v>254</v>
      </c>
    </row>
    <row r="3" spans="1:12" s="7" customFormat="1" ht="9" customHeight="1">
      <c r="A3" s="9" t="s">
        <v>88</v>
      </c>
      <c r="B3" s="9" t="s">
        <v>89</v>
      </c>
      <c r="C3" s="9" t="s">
        <v>121</v>
      </c>
      <c r="D3" s="9" t="s">
        <v>122</v>
      </c>
      <c r="E3" s="9" t="s">
        <v>255</v>
      </c>
      <c r="F3" s="9" t="s">
        <v>54</v>
      </c>
      <c r="G3" s="9" t="s">
        <v>256</v>
      </c>
      <c r="H3" s="9" t="s">
        <v>257</v>
      </c>
      <c r="I3" s="9">
        <v>2</v>
      </c>
      <c r="J3" s="9" t="s">
        <v>55</v>
      </c>
      <c r="K3" s="9" t="s">
        <v>56</v>
      </c>
      <c r="L3" s="9" t="s">
        <v>254</v>
      </c>
    </row>
    <row r="4" spans="1:12" s="7" customFormat="1" ht="9" customHeight="1">
      <c r="A4" s="9"/>
      <c r="B4" s="9"/>
      <c r="C4" s="10">
        <v>2</v>
      </c>
      <c r="D4" s="9"/>
      <c r="E4" s="9"/>
      <c r="F4" s="10">
        <v>2</v>
      </c>
      <c r="G4" s="9"/>
      <c r="H4" s="9"/>
      <c r="I4" s="10">
        <v>3</v>
      </c>
      <c r="J4" s="9"/>
      <c r="K4" s="9"/>
      <c r="L4" s="9"/>
    </row>
    <row r="5" spans="1:12" s="7" customFormat="1" ht="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7" customFormat="1" ht="9" customHeight="1">
      <c r="A6" s="9" t="s">
        <v>88</v>
      </c>
      <c r="B6" s="9" t="s">
        <v>90</v>
      </c>
      <c r="C6" s="9" t="s">
        <v>147</v>
      </c>
      <c r="D6" s="9" t="s">
        <v>148</v>
      </c>
      <c r="E6" s="9" t="s">
        <v>258</v>
      </c>
      <c r="F6" s="9" t="s">
        <v>54</v>
      </c>
      <c r="G6" s="9" t="s">
        <v>259</v>
      </c>
      <c r="H6" s="9" t="s">
        <v>260</v>
      </c>
      <c r="I6" s="9">
        <v>2</v>
      </c>
      <c r="J6" s="9" t="s">
        <v>55</v>
      </c>
      <c r="K6" s="9" t="s">
        <v>261</v>
      </c>
      <c r="L6" s="9" t="s">
        <v>254</v>
      </c>
    </row>
    <row r="7" spans="1:12" s="7" customFormat="1" ht="9" customHeight="1">
      <c r="A7" s="9" t="s">
        <v>88</v>
      </c>
      <c r="B7" s="9" t="s">
        <v>90</v>
      </c>
      <c r="C7" s="9" t="s">
        <v>167</v>
      </c>
      <c r="D7" s="9" t="s">
        <v>168</v>
      </c>
      <c r="E7" s="9" t="s">
        <v>262</v>
      </c>
      <c r="F7" s="9" t="s">
        <v>54</v>
      </c>
      <c r="G7" s="9" t="s">
        <v>259</v>
      </c>
      <c r="H7" s="9" t="s">
        <v>260</v>
      </c>
      <c r="I7" s="9">
        <v>2</v>
      </c>
      <c r="J7" s="9" t="s">
        <v>55</v>
      </c>
      <c r="K7" s="9" t="s">
        <v>261</v>
      </c>
      <c r="L7" s="9" t="s">
        <v>254</v>
      </c>
    </row>
    <row r="8" spans="1:12" s="7" customFormat="1" ht="9" customHeight="1">
      <c r="A8" s="9"/>
      <c r="B8" s="9"/>
      <c r="C8" s="10">
        <v>2</v>
      </c>
      <c r="D8" s="9"/>
      <c r="E8" s="9"/>
      <c r="F8" s="10">
        <v>2</v>
      </c>
      <c r="G8" s="9"/>
      <c r="H8" s="9"/>
      <c r="I8" s="10">
        <v>4</v>
      </c>
      <c r="J8" s="9"/>
      <c r="K8" s="9"/>
      <c r="L8" s="9"/>
    </row>
    <row r="9" spans="1:12" s="7" customFormat="1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s="7" customFormat="1" ht="9" customHeight="1">
      <c r="A10" s="9" t="s">
        <v>88</v>
      </c>
      <c r="B10" s="9" t="s">
        <v>91</v>
      </c>
      <c r="C10" s="9" t="s">
        <v>189</v>
      </c>
      <c r="D10" s="9" t="s">
        <v>190</v>
      </c>
      <c r="E10" s="9" t="s">
        <v>263</v>
      </c>
      <c r="F10" s="9" t="s">
        <v>54</v>
      </c>
      <c r="G10" s="9" t="s">
        <v>264</v>
      </c>
      <c r="H10" s="9" t="s">
        <v>265</v>
      </c>
      <c r="I10" s="9">
        <v>55</v>
      </c>
      <c r="J10" s="9" t="s">
        <v>55</v>
      </c>
      <c r="K10" s="9" t="s">
        <v>56</v>
      </c>
      <c r="L10" s="9" t="s">
        <v>254</v>
      </c>
    </row>
    <row r="11" spans="1:12" s="7" customFormat="1" ht="9" customHeight="1">
      <c r="A11" s="9" t="s">
        <v>88</v>
      </c>
      <c r="B11" s="9" t="s">
        <v>91</v>
      </c>
      <c r="C11" s="9" t="s">
        <v>189</v>
      </c>
      <c r="D11" s="9" t="s">
        <v>190</v>
      </c>
      <c r="E11" s="9" t="s">
        <v>263</v>
      </c>
      <c r="F11" s="9" t="s">
        <v>54</v>
      </c>
      <c r="G11" s="9" t="s">
        <v>266</v>
      </c>
      <c r="H11" s="9" t="s">
        <v>267</v>
      </c>
      <c r="I11" s="9">
        <v>6</v>
      </c>
      <c r="J11" s="9" t="s">
        <v>55</v>
      </c>
      <c r="K11" s="9" t="s">
        <v>56</v>
      </c>
      <c r="L11" s="9" t="s">
        <v>254</v>
      </c>
    </row>
    <row r="12" spans="1:12" s="7" customFormat="1" ht="9" customHeight="1">
      <c r="A12" s="9" t="s">
        <v>88</v>
      </c>
      <c r="B12" s="9" t="s">
        <v>91</v>
      </c>
      <c r="C12" s="9" t="s">
        <v>189</v>
      </c>
      <c r="D12" s="9" t="s">
        <v>190</v>
      </c>
      <c r="E12" s="9" t="s">
        <v>263</v>
      </c>
      <c r="F12" s="9" t="s">
        <v>54</v>
      </c>
      <c r="G12" s="9" t="s">
        <v>268</v>
      </c>
      <c r="H12" s="9" t="s">
        <v>269</v>
      </c>
      <c r="I12" s="9">
        <v>24</v>
      </c>
      <c r="J12" s="9" t="s">
        <v>55</v>
      </c>
      <c r="K12" s="9" t="s">
        <v>56</v>
      </c>
      <c r="L12" s="9" t="s">
        <v>254</v>
      </c>
    </row>
    <row r="13" spans="1:12" s="7" customFormat="1" ht="9" customHeight="1">
      <c r="A13" s="9" t="s">
        <v>88</v>
      </c>
      <c r="B13" s="9" t="s">
        <v>91</v>
      </c>
      <c r="C13" s="9" t="s">
        <v>219</v>
      </c>
      <c r="D13" s="9" t="s">
        <v>220</v>
      </c>
      <c r="E13" s="9" t="s">
        <v>270</v>
      </c>
      <c r="F13" s="9" t="s">
        <v>54</v>
      </c>
      <c r="G13" s="9" t="s">
        <v>271</v>
      </c>
      <c r="H13" s="9" t="s">
        <v>272</v>
      </c>
      <c r="I13" s="9">
        <v>2</v>
      </c>
      <c r="J13" s="9" t="s">
        <v>55</v>
      </c>
      <c r="K13" s="9" t="s">
        <v>56</v>
      </c>
      <c r="L13" s="9" t="s">
        <v>254</v>
      </c>
    </row>
    <row r="14" spans="1:12" s="105" customFormat="1" ht="9" customHeight="1">
      <c r="A14" s="102" t="s">
        <v>88</v>
      </c>
      <c r="B14" s="102" t="s">
        <v>91</v>
      </c>
      <c r="C14" s="102" t="s">
        <v>219</v>
      </c>
      <c r="D14" s="102" t="s">
        <v>220</v>
      </c>
      <c r="E14" s="102" t="s">
        <v>270</v>
      </c>
      <c r="F14" s="102" t="s">
        <v>54</v>
      </c>
      <c r="G14" s="102" t="s">
        <v>273</v>
      </c>
      <c r="H14" s="102" t="s">
        <v>269</v>
      </c>
      <c r="I14" s="102">
        <v>3</v>
      </c>
      <c r="J14" s="102" t="s">
        <v>55</v>
      </c>
      <c r="K14" s="102" t="s">
        <v>56</v>
      </c>
      <c r="L14" s="102" t="s">
        <v>254</v>
      </c>
    </row>
    <row r="15" spans="1:12" s="7" customFormat="1" ht="9" customHeight="1">
      <c r="A15" s="9" t="s">
        <v>88</v>
      </c>
      <c r="B15" s="9" t="s">
        <v>91</v>
      </c>
      <c r="C15" s="9" t="s">
        <v>221</v>
      </c>
      <c r="D15" s="9" t="s">
        <v>222</v>
      </c>
      <c r="E15" s="9" t="s">
        <v>274</v>
      </c>
      <c r="F15" s="9" t="s">
        <v>54</v>
      </c>
      <c r="G15" s="9" t="s">
        <v>259</v>
      </c>
      <c r="H15" s="9" t="s">
        <v>260</v>
      </c>
      <c r="I15" s="9">
        <v>2</v>
      </c>
      <c r="J15" s="9" t="s">
        <v>55</v>
      </c>
      <c r="K15" s="9" t="s">
        <v>261</v>
      </c>
      <c r="L15" s="9" t="s">
        <v>254</v>
      </c>
    </row>
    <row r="16" spans="1:12" s="7" customFormat="1" ht="9" customHeight="1">
      <c r="A16" s="9" t="s">
        <v>88</v>
      </c>
      <c r="B16" s="9" t="s">
        <v>91</v>
      </c>
      <c r="C16" s="9" t="s">
        <v>243</v>
      </c>
      <c r="D16" s="9" t="s">
        <v>244</v>
      </c>
      <c r="E16" s="9" t="s">
        <v>275</v>
      </c>
      <c r="F16" s="9" t="s">
        <v>54</v>
      </c>
      <c r="G16" s="9" t="s">
        <v>276</v>
      </c>
      <c r="H16" s="9" t="s">
        <v>277</v>
      </c>
      <c r="I16" s="9">
        <v>75</v>
      </c>
      <c r="J16" s="9" t="s">
        <v>55</v>
      </c>
      <c r="K16" s="9" t="s">
        <v>56</v>
      </c>
      <c r="L16" s="9" t="s">
        <v>254</v>
      </c>
    </row>
    <row r="17" spans="1:12" s="7" customFormat="1" ht="9" customHeight="1">
      <c r="A17" s="9" t="s">
        <v>88</v>
      </c>
      <c r="B17" s="9" t="s">
        <v>91</v>
      </c>
      <c r="C17" s="9" t="s">
        <v>243</v>
      </c>
      <c r="D17" s="9" t="s">
        <v>244</v>
      </c>
      <c r="E17" s="9" t="s">
        <v>275</v>
      </c>
      <c r="F17" s="9" t="s">
        <v>54</v>
      </c>
      <c r="G17" s="9" t="s">
        <v>278</v>
      </c>
      <c r="H17" s="9" t="s">
        <v>279</v>
      </c>
      <c r="I17" s="9">
        <v>15</v>
      </c>
      <c r="J17" s="9" t="s">
        <v>55</v>
      </c>
      <c r="K17" s="9" t="s">
        <v>56</v>
      </c>
      <c r="L17" s="9" t="s">
        <v>254</v>
      </c>
    </row>
    <row r="18" spans="1:12" s="7" customFormat="1" ht="9" customHeight="1">
      <c r="A18" s="9" t="s">
        <v>88</v>
      </c>
      <c r="B18" s="9" t="s">
        <v>91</v>
      </c>
      <c r="C18" s="9" t="s">
        <v>245</v>
      </c>
      <c r="D18" s="9" t="s">
        <v>246</v>
      </c>
      <c r="E18" s="9" t="s">
        <v>280</v>
      </c>
      <c r="F18" s="9" t="s">
        <v>54</v>
      </c>
      <c r="G18" s="9" t="s">
        <v>281</v>
      </c>
      <c r="H18" s="9" t="s">
        <v>282</v>
      </c>
      <c r="I18" s="9">
        <v>51</v>
      </c>
      <c r="J18" s="9" t="s">
        <v>55</v>
      </c>
      <c r="K18" s="9" t="s">
        <v>56</v>
      </c>
      <c r="L18" s="9" t="s">
        <v>261</v>
      </c>
    </row>
    <row r="19" spans="1:12" s="7" customFormat="1" ht="9" customHeight="1">
      <c r="A19" s="9" t="s">
        <v>88</v>
      </c>
      <c r="B19" s="9" t="s">
        <v>91</v>
      </c>
      <c r="C19" s="9" t="s">
        <v>245</v>
      </c>
      <c r="D19" s="9" t="s">
        <v>246</v>
      </c>
      <c r="E19" s="9" t="s">
        <v>280</v>
      </c>
      <c r="F19" s="9" t="s">
        <v>54</v>
      </c>
      <c r="G19" s="9" t="s">
        <v>266</v>
      </c>
      <c r="H19" s="9" t="s">
        <v>253</v>
      </c>
      <c r="I19" s="9">
        <v>12</v>
      </c>
      <c r="J19" s="9" t="s">
        <v>55</v>
      </c>
      <c r="K19" s="9" t="s">
        <v>56</v>
      </c>
      <c r="L19" s="9" t="s">
        <v>254</v>
      </c>
    </row>
    <row r="20" spans="1:12" s="7" customFormat="1" ht="9" customHeight="1">
      <c r="A20" s="9" t="s">
        <v>88</v>
      </c>
      <c r="B20" s="9" t="s">
        <v>91</v>
      </c>
      <c r="C20" s="9" t="s">
        <v>245</v>
      </c>
      <c r="D20" s="9" t="s">
        <v>246</v>
      </c>
      <c r="E20" s="9" t="s">
        <v>280</v>
      </c>
      <c r="F20" s="9" t="s">
        <v>54</v>
      </c>
      <c r="G20" s="9" t="s">
        <v>283</v>
      </c>
      <c r="H20" s="9" t="s">
        <v>284</v>
      </c>
      <c r="I20" s="9">
        <v>44</v>
      </c>
      <c r="J20" s="9" t="s">
        <v>55</v>
      </c>
      <c r="K20" s="9" t="s">
        <v>56</v>
      </c>
      <c r="L20" s="9" t="s">
        <v>254</v>
      </c>
    </row>
    <row r="21" spans="1:12" s="7" customFormat="1" ht="9" customHeight="1">
      <c r="A21" s="9" t="s">
        <v>88</v>
      </c>
      <c r="B21" s="9" t="s">
        <v>91</v>
      </c>
      <c r="C21" s="9" t="s">
        <v>245</v>
      </c>
      <c r="D21" s="9" t="s">
        <v>246</v>
      </c>
      <c r="E21" s="9" t="s">
        <v>280</v>
      </c>
      <c r="F21" s="9" t="s">
        <v>54</v>
      </c>
      <c r="G21" s="9" t="s">
        <v>285</v>
      </c>
      <c r="H21" s="9" t="s">
        <v>286</v>
      </c>
      <c r="I21" s="9">
        <v>8</v>
      </c>
      <c r="J21" s="9" t="s">
        <v>55</v>
      </c>
      <c r="K21" s="9" t="s">
        <v>56</v>
      </c>
      <c r="L21" s="9" t="s">
        <v>254</v>
      </c>
    </row>
    <row r="22" spans="1:12" s="7" customFormat="1" ht="9" customHeight="1">
      <c r="A22" s="9"/>
      <c r="B22" s="9"/>
      <c r="C22" s="10">
        <v>5</v>
      </c>
      <c r="D22" s="9"/>
      <c r="E22" s="9"/>
      <c r="F22" s="10">
        <v>12</v>
      </c>
      <c r="G22" s="9"/>
      <c r="H22" s="9"/>
      <c r="I22" s="10">
        <v>297</v>
      </c>
      <c r="J22" s="9"/>
      <c r="K22" s="9"/>
      <c r="L22" s="9"/>
    </row>
    <row r="23" spans="1:14" s="7" customFormat="1" ht="9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7" customFormat="1" ht="28.5" customHeight="1">
      <c r="A24" s="10"/>
      <c r="B24" s="10" t="s">
        <v>80</v>
      </c>
      <c r="C24" s="10">
        <v>9</v>
      </c>
      <c r="D24" s="96"/>
      <c r="E24" s="92" t="s">
        <v>57</v>
      </c>
      <c r="F24" s="10">
        <v>16</v>
      </c>
      <c r="G24" s="96"/>
      <c r="H24" s="10" t="s">
        <v>58</v>
      </c>
      <c r="I24" s="10">
        <v>304</v>
      </c>
      <c r="J24" s="10"/>
      <c r="L24" s="9"/>
      <c r="M24" s="9"/>
      <c r="N24" s="9"/>
    </row>
    <row r="25" spans="1:12" s="7" customFormat="1" ht="9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3:12" ht="11.25">
      <c r="C26" s="98"/>
      <c r="D26" s="99"/>
      <c r="E26" s="98"/>
      <c r="F26" s="98"/>
      <c r="G26" s="98"/>
      <c r="H26" s="98"/>
      <c r="I26" s="100"/>
      <c r="J26" s="98"/>
      <c r="K26" s="98"/>
      <c r="L26" s="98"/>
    </row>
    <row r="27" ht="10.5" customHeight="1"/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&amp;C&amp;"Arial,Bold"&amp;14Minnesota - 2006 Swimming Season
PRAWN Coastal Beach Action List&amp;"Arial,Regular"&amp;10
&amp;"Arial,Italic"&amp;12(Source: PRAWN 4/27/07)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1.421875" style="53" customWidth="1"/>
    <col min="2" max="2" width="9.140625" style="53" customWidth="1"/>
    <col min="3" max="3" width="40.140625" style="53" customWidth="1"/>
    <col min="4" max="5" width="9.140625" style="53" customWidth="1"/>
    <col min="6" max="6" width="0.5625" style="53" customWidth="1"/>
    <col min="7" max="16384" width="9.140625" style="53" customWidth="1"/>
  </cols>
  <sheetData>
    <row r="1" spans="1:11" s="15" customFormat="1" ht="13.5" customHeight="1">
      <c r="A1" s="64"/>
      <c r="B1" s="110" t="s">
        <v>13</v>
      </c>
      <c r="C1" s="111"/>
      <c r="D1" s="111"/>
      <c r="E1" s="111"/>
      <c r="F1" s="41"/>
      <c r="G1" s="65" t="s">
        <v>14</v>
      </c>
      <c r="H1" s="66"/>
      <c r="I1" s="66"/>
      <c r="J1" s="66"/>
      <c r="K1" s="66"/>
    </row>
    <row r="2" spans="1:12" s="62" customFormat="1" ht="57" customHeight="1">
      <c r="A2" s="89" t="s">
        <v>64</v>
      </c>
      <c r="B2" s="90" t="s">
        <v>65</v>
      </c>
      <c r="C2" s="90" t="s">
        <v>30</v>
      </c>
      <c r="D2" s="90" t="s">
        <v>287</v>
      </c>
      <c r="E2" s="90" t="s">
        <v>85</v>
      </c>
      <c r="F2" s="41"/>
      <c r="G2" s="90" t="s">
        <v>22</v>
      </c>
      <c r="H2" s="90" t="s">
        <v>23</v>
      </c>
      <c r="I2" s="90" t="s">
        <v>24</v>
      </c>
      <c r="J2" s="90" t="s">
        <v>25</v>
      </c>
      <c r="K2" s="90" t="s">
        <v>26</v>
      </c>
      <c r="L2" s="61"/>
    </row>
    <row r="3" spans="1:11" s="15" customFormat="1" ht="9" customHeight="1">
      <c r="A3" s="58" t="s">
        <v>89</v>
      </c>
      <c r="B3" s="58" t="s">
        <v>107</v>
      </c>
      <c r="C3" s="58" t="s">
        <v>108</v>
      </c>
      <c r="D3" s="34">
        <v>1</v>
      </c>
      <c r="E3" s="20">
        <v>1</v>
      </c>
      <c r="F3" s="41"/>
      <c r="G3" s="34">
        <v>1</v>
      </c>
      <c r="H3" s="34"/>
      <c r="I3" s="34"/>
      <c r="J3" s="34"/>
      <c r="K3" s="34"/>
    </row>
    <row r="4" spans="1:11" s="15" customFormat="1" ht="9" customHeight="1">
      <c r="A4" s="58" t="s">
        <v>89</v>
      </c>
      <c r="B4" s="91" t="s">
        <v>121</v>
      </c>
      <c r="C4" s="58" t="s">
        <v>122</v>
      </c>
      <c r="D4" s="63">
        <v>1</v>
      </c>
      <c r="E4" s="25">
        <v>2</v>
      </c>
      <c r="F4" s="41"/>
      <c r="G4" s="63"/>
      <c r="H4" s="63">
        <v>1</v>
      </c>
      <c r="I4" s="63"/>
      <c r="J4" s="63"/>
      <c r="K4" s="63"/>
    </row>
    <row r="5" spans="1:11" s="15" customFormat="1" ht="9" customHeight="1">
      <c r="A5" s="28"/>
      <c r="B5" s="29">
        <f>COUNTA(B3:B4)</f>
        <v>2</v>
      </c>
      <c r="C5" s="30"/>
      <c r="D5" s="29">
        <f>SUM(D3:D4)</f>
        <v>2</v>
      </c>
      <c r="E5" s="29">
        <f>SUM(E3:E4)</f>
        <v>3</v>
      </c>
      <c r="F5" s="41"/>
      <c r="G5" s="29">
        <f>SUM(G3:G4)</f>
        <v>1</v>
      </c>
      <c r="H5" s="29">
        <f>SUM(H3:H4)</f>
        <v>1</v>
      </c>
      <c r="I5" s="29">
        <f>SUM(I3:I4)</f>
        <v>0</v>
      </c>
      <c r="J5" s="29">
        <f>SUM(J3:J4)</f>
        <v>0</v>
      </c>
      <c r="K5" s="29">
        <f>SUM(K3:K4)</f>
        <v>0</v>
      </c>
    </row>
    <row r="6" spans="1:11" s="15" customFormat="1" ht="9" customHeight="1">
      <c r="A6" s="28"/>
      <c r="B6" s="29"/>
      <c r="C6" s="30"/>
      <c r="D6" s="29"/>
      <c r="E6" s="29"/>
      <c r="F6" s="41"/>
      <c r="G6" s="29"/>
      <c r="H6" s="29"/>
      <c r="I6" s="29"/>
      <c r="J6" s="29"/>
      <c r="K6" s="29"/>
    </row>
    <row r="7" spans="1:11" s="15" customFormat="1" ht="9" customHeight="1">
      <c r="A7" s="58" t="s">
        <v>90</v>
      </c>
      <c r="B7" s="58" t="s">
        <v>147</v>
      </c>
      <c r="C7" s="58" t="s">
        <v>148</v>
      </c>
      <c r="D7" s="34">
        <v>1</v>
      </c>
      <c r="E7" s="20">
        <v>2</v>
      </c>
      <c r="F7" s="41"/>
      <c r="G7" s="34"/>
      <c r="H7" s="34">
        <v>1</v>
      </c>
      <c r="I7" s="34"/>
      <c r="J7" s="34"/>
      <c r="K7" s="34"/>
    </row>
    <row r="8" spans="1:11" s="15" customFormat="1" ht="9" customHeight="1">
      <c r="A8" s="58" t="s">
        <v>90</v>
      </c>
      <c r="B8" s="91" t="s">
        <v>167</v>
      </c>
      <c r="C8" s="58" t="s">
        <v>168</v>
      </c>
      <c r="D8" s="63">
        <v>1</v>
      </c>
      <c r="E8" s="25">
        <v>2</v>
      </c>
      <c r="F8" s="41"/>
      <c r="G8" s="63"/>
      <c r="H8" s="63">
        <v>1</v>
      </c>
      <c r="I8" s="63"/>
      <c r="J8" s="63"/>
      <c r="K8" s="63"/>
    </row>
    <row r="9" spans="1:11" s="15" customFormat="1" ht="9" customHeight="1">
      <c r="A9" s="28"/>
      <c r="B9" s="29">
        <f>COUNTA(B7:B8)</f>
        <v>2</v>
      </c>
      <c r="C9" s="30"/>
      <c r="D9" s="29">
        <f>SUM(D7:D8)</f>
        <v>2</v>
      </c>
      <c r="E9" s="29">
        <f>SUM(E7:E8)</f>
        <v>4</v>
      </c>
      <c r="F9" s="41"/>
      <c r="G9" s="29">
        <f>SUM(G7:G8)</f>
        <v>0</v>
      </c>
      <c r="H9" s="29">
        <f>SUM(H7:H8)</f>
        <v>2</v>
      </c>
      <c r="I9" s="29">
        <f>SUM(I7:I8)</f>
        <v>0</v>
      </c>
      <c r="J9" s="29">
        <f>SUM(J7:J8)</f>
        <v>0</v>
      </c>
      <c r="K9" s="29">
        <f>SUM(K7:K8)</f>
        <v>0</v>
      </c>
    </row>
    <row r="10" spans="1:11" s="15" customFormat="1" ht="9" customHeight="1">
      <c r="A10" s="28"/>
      <c r="B10" s="29"/>
      <c r="C10" s="30"/>
      <c r="D10" s="29"/>
      <c r="E10" s="29"/>
      <c r="F10" s="41"/>
      <c r="G10" s="29"/>
      <c r="H10" s="29"/>
      <c r="I10" s="29"/>
      <c r="J10" s="29"/>
      <c r="K10" s="29"/>
    </row>
    <row r="11" spans="1:11" s="15" customFormat="1" ht="9" customHeight="1">
      <c r="A11" s="58" t="s">
        <v>91</v>
      </c>
      <c r="B11" s="58" t="s">
        <v>189</v>
      </c>
      <c r="C11" s="58" t="s">
        <v>190</v>
      </c>
      <c r="D11" s="34">
        <v>3</v>
      </c>
      <c r="E11" s="20">
        <v>85</v>
      </c>
      <c r="F11" s="41"/>
      <c r="G11" s="34"/>
      <c r="H11" s="34"/>
      <c r="I11" s="34">
        <v>1</v>
      </c>
      <c r="J11" s="34">
        <v>1</v>
      </c>
      <c r="K11" s="34">
        <v>1</v>
      </c>
    </row>
    <row r="12" spans="1:11" s="15" customFormat="1" ht="9" customHeight="1">
      <c r="A12" s="58" t="s">
        <v>91</v>
      </c>
      <c r="B12" s="58" t="s">
        <v>219</v>
      </c>
      <c r="C12" s="58" t="s">
        <v>220</v>
      </c>
      <c r="D12" s="34">
        <v>2</v>
      </c>
      <c r="E12" s="20">
        <v>5</v>
      </c>
      <c r="F12" s="41"/>
      <c r="G12" s="34"/>
      <c r="H12" s="34">
        <v>1</v>
      </c>
      <c r="I12" s="34">
        <v>1</v>
      </c>
      <c r="J12" s="34"/>
      <c r="K12" s="34"/>
    </row>
    <row r="13" spans="1:11" s="15" customFormat="1" ht="9" customHeight="1">
      <c r="A13" s="58" t="s">
        <v>91</v>
      </c>
      <c r="B13" s="58" t="s">
        <v>221</v>
      </c>
      <c r="C13" s="58" t="s">
        <v>222</v>
      </c>
      <c r="D13" s="34">
        <v>1</v>
      </c>
      <c r="E13" s="20">
        <v>2</v>
      </c>
      <c r="F13" s="41"/>
      <c r="G13" s="34"/>
      <c r="H13" s="34">
        <v>1</v>
      </c>
      <c r="I13" s="34"/>
      <c r="J13" s="34"/>
      <c r="K13" s="34"/>
    </row>
    <row r="14" spans="1:11" s="15" customFormat="1" ht="9" customHeight="1">
      <c r="A14" s="58" t="s">
        <v>91</v>
      </c>
      <c r="B14" s="58" t="s">
        <v>243</v>
      </c>
      <c r="C14" s="58" t="s">
        <v>244</v>
      </c>
      <c r="D14" s="34">
        <v>2</v>
      </c>
      <c r="E14" s="20">
        <v>90</v>
      </c>
      <c r="F14" s="41"/>
      <c r="G14" s="34"/>
      <c r="H14" s="34"/>
      <c r="I14" s="34"/>
      <c r="J14" s="34">
        <v>1</v>
      </c>
      <c r="K14" s="34">
        <v>1</v>
      </c>
    </row>
    <row r="15" spans="1:11" s="15" customFormat="1" ht="9" customHeight="1">
      <c r="A15" s="58" t="s">
        <v>91</v>
      </c>
      <c r="B15" s="91" t="s">
        <v>245</v>
      </c>
      <c r="C15" s="58" t="s">
        <v>246</v>
      </c>
      <c r="D15" s="63">
        <v>4</v>
      </c>
      <c r="E15" s="25">
        <v>115</v>
      </c>
      <c r="F15" s="41"/>
      <c r="G15" s="63"/>
      <c r="H15" s="63"/>
      <c r="I15" s="63"/>
      <c r="J15" s="63">
        <v>2</v>
      </c>
      <c r="K15" s="63">
        <v>2</v>
      </c>
    </row>
    <row r="16" spans="1:11" s="15" customFormat="1" ht="9" customHeight="1">
      <c r="A16" s="28"/>
      <c r="B16" s="29">
        <f>COUNTA(B11:B15)</f>
        <v>5</v>
      </c>
      <c r="C16" s="30"/>
      <c r="D16" s="29">
        <f>SUM(D11:D15)</f>
        <v>12</v>
      </c>
      <c r="E16" s="29">
        <f>SUM(E11:E15)</f>
        <v>297</v>
      </c>
      <c r="F16" s="41"/>
      <c r="G16" s="29">
        <f>SUM(G11:G15)</f>
        <v>0</v>
      </c>
      <c r="H16" s="29">
        <f>SUM(H11:H15)</f>
        <v>2</v>
      </c>
      <c r="I16" s="29">
        <f>SUM(I11:I15)</f>
        <v>2</v>
      </c>
      <c r="J16" s="29">
        <f>SUM(J11:J15)</f>
        <v>4</v>
      </c>
      <c r="K16" s="29">
        <f>SUM(K11:K15)</f>
        <v>4</v>
      </c>
    </row>
    <row r="18" spans="1:11" ht="9" customHeight="1">
      <c r="A18" s="68" t="s">
        <v>6</v>
      </c>
      <c r="B18" s="67">
        <f>SUM(B5+B9+B16)</f>
        <v>9</v>
      </c>
      <c r="D18" s="67">
        <f>SUM(D5+D9+D16)</f>
        <v>16</v>
      </c>
      <c r="E18" s="67">
        <f>SUM(E5+E9+E16)</f>
        <v>304</v>
      </c>
      <c r="G18" s="67">
        <f>SUM(G5+G9+G16)</f>
        <v>1</v>
      </c>
      <c r="H18" s="67">
        <f>SUM(H5+H9+H16)</f>
        <v>5</v>
      </c>
      <c r="I18" s="67">
        <f>SUM(I5+I9+I16)</f>
        <v>2</v>
      </c>
      <c r="J18" s="67">
        <f>SUM(J5+J9+J16)</f>
        <v>4</v>
      </c>
      <c r="K18" s="67">
        <f>SUM(K5+K9+K16)</f>
        <v>4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&amp;C&amp;"Arial,Bold"&amp;12Minnesota - 2006 Swimming Season
Action Durations&amp;10
&amp;"Arial,Italic"(Source: PRAWN 4/27/07)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53" customWidth="1"/>
    <col min="2" max="2" width="9.00390625" style="53" customWidth="1"/>
    <col min="3" max="3" width="38.8515625" style="57" customWidth="1"/>
    <col min="4" max="7" width="9.140625" style="53" customWidth="1"/>
    <col min="8" max="8" width="0.85546875" style="53" customWidth="1"/>
    <col min="9" max="9" width="9.140625" style="53" customWidth="1"/>
    <col min="10" max="10" width="9.140625" style="59" customWidth="1"/>
    <col min="11" max="12" width="9.140625" style="53" customWidth="1"/>
    <col min="13" max="13" width="0.85546875" style="53" customWidth="1"/>
    <col min="14" max="16384" width="9.140625" style="53" customWidth="1"/>
  </cols>
  <sheetData>
    <row r="1" spans="1:16" s="15" customFormat="1" ht="9" customHeight="1">
      <c r="A1" s="13" t="s">
        <v>60</v>
      </c>
      <c r="B1" s="13"/>
      <c r="C1" s="54"/>
      <c r="D1" s="112" t="s">
        <v>61</v>
      </c>
      <c r="E1" s="112"/>
      <c r="F1" s="112"/>
      <c r="G1" s="112"/>
      <c r="H1" s="14"/>
      <c r="I1" s="112" t="s">
        <v>62</v>
      </c>
      <c r="J1" s="112"/>
      <c r="K1" s="112"/>
      <c r="L1" s="112"/>
      <c r="M1" s="14"/>
      <c r="N1" s="113" t="s">
        <v>63</v>
      </c>
      <c r="O1" s="113"/>
      <c r="P1" s="113"/>
    </row>
    <row r="2" spans="1:16" s="18" customFormat="1" ht="45.75" customHeight="1">
      <c r="A2" s="90" t="s">
        <v>64</v>
      </c>
      <c r="B2" s="90" t="s">
        <v>65</v>
      </c>
      <c r="C2" s="30" t="s">
        <v>66</v>
      </c>
      <c r="D2" s="114" t="s">
        <v>12</v>
      </c>
      <c r="E2" s="114"/>
      <c r="F2" s="114" t="s">
        <v>11</v>
      </c>
      <c r="G2" s="114"/>
      <c r="H2" s="17"/>
      <c r="I2" s="16" t="s">
        <v>288</v>
      </c>
      <c r="J2" s="114" t="s">
        <v>67</v>
      </c>
      <c r="K2" s="115"/>
      <c r="L2" s="16" t="s">
        <v>68</v>
      </c>
      <c r="M2" s="17"/>
      <c r="N2" s="114" t="s">
        <v>69</v>
      </c>
      <c r="O2" s="115"/>
      <c r="P2" s="16" t="s">
        <v>70</v>
      </c>
    </row>
    <row r="3" spans="1:16" s="15" customFormat="1" ht="9" customHeight="1">
      <c r="A3" s="58" t="s">
        <v>89</v>
      </c>
      <c r="B3" s="58" t="s">
        <v>105</v>
      </c>
      <c r="C3" s="104" t="s">
        <v>106</v>
      </c>
      <c r="D3" s="40">
        <v>38869</v>
      </c>
      <c r="E3" s="40">
        <v>38990</v>
      </c>
      <c r="F3" s="20">
        <v>122</v>
      </c>
      <c r="G3" s="21" t="s">
        <v>71</v>
      </c>
      <c r="H3" s="14"/>
      <c r="I3" s="21"/>
      <c r="J3" s="20"/>
      <c r="K3" s="21" t="s">
        <v>71</v>
      </c>
      <c r="L3" s="22">
        <f>J3/F3</f>
        <v>0</v>
      </c>
      <c r="M3" s="14"/>
      <c r="N3" s="23">
        <f>F3-J3</f>
        <v>122</v>
      </c>
      <c r="O3" s="21" t="s">
        <v>71</v>
      </c>
      <c r="P3" s="22">
        <f>N3/F3</f>
        <v>1</v>
      </c>
    </row>
    <row r="4" spans="1:16" s="15" customFormat="1" ht="9" customHeight="1">
      <c r="A4" s="58" t="s">
        <v>89</v>
      </c>
      <c r="B4" s="58" t="s">
        <v>107</v>
      </c>
      <c r="C4" s="104" t="s">
        <v>108</v>
      </c>
      <c r="D4" s="40">
        <v>38869</v>
      </c>
      <c r="E4" s="40">
        <v>38990</v>
      </c>
      <c r="F4" s="20">
        <v>122</v>
      </c>
      <c r="G4" s="21" t="s">
        <v>71</v>
      </c>
      <c r="H4" s="14"/>
      <c r="I4" s="21" t="s">
        <v>72</v>
      </c>
      <c r="J4" s="20">
        <v>1</v>
      </c>
      <c r="K4" s="21" t="s">
        <v>71</v>
      </c>
      <c r="L4" s="22">
        <f aca="true" t="shared" si="0" ref="L4:L12">J4/F4</f>
        <v>0.00819672131147541</v>
      </c>
      <c r="M4" s="14"/>
      <c r="N4" s="23">
        <f aca="true" t="shared" si="1" ref="N4:N12">F4-J4</f>
        <v>121</v>
      </c>
      <c r="O4" s="21" t="s">
        <v>71</v>
      </c>
      <c r="P4" s="22">
        <f aca="true" t="shared" si="2" ref="P4:P12">N4/F4</f>
        <v>0.9918032786885246</v>
      </c>
    </row>
    <row r="5" spans="1:16" s="15" customFormat="1" ht="9" customHeight="1">
      <c r="A5" s="58" t="s">
        <v>89</v>
      </c>
      <c r="B5" s="58" t="s">
        <v>109</v>
      </c>
      <c r="C5" s="104" t="s">
        <v>110</v>
      </c>
      <c r="D5" s="40">
        <v>38869</v>
      </c>
      <c r="E5" s="40">
        <v>38990</v>
      </c>
      <c r="F5" s="20">
        <v>122</v>
      </c>
      <c r="G5" s="21" t="s">
        <v>71</v>
      </c>
      <c r="H5" s="14"/>
      <c r="I5" s="21"/>
      <c r="J5" s="20"/>
      <c r="K5" s="21" t="s">
        <v>71</v>
      </c>
      <c r="L5" s="22">
        <f t="shared" si="0"/>
        <v>0</v>
      </c>
      <c r="M5" s="14"/>
      <c r="N5" s="23">
        <f t="shared" si="1"/>
        <v>122</v>
      </c>
      <c r="O5" s="21" t="s">
        <v>71</v>
      </c>
      <c r="P5" s="22">
        <f t="shared" si="2"/>
        <v>1</v>
      </c>
    </row>
    <row r="6" spans="1:16" s="15" customFormat="1" ht="9" customHeight="1">
      <c r="A6" s="58" t="s">
        <v>89</v>
      </c>
      <c r="B6" s="58" t="s">
        <v>111</v>
      </c>
      <c r="C6" s="104" t="s">
        <v>112</v>
      </c>
      <c r="D6" s="40">
        <v>38869</v>
      </c>
      <c r="E6" s="40">
        <v>38990</v>
      </c>
      <c r="F6" s="20">
        <v>122</v>
      </c>
      <c r="G6" s="21" t="s">
        <v>71</v>
      </c>
      <c r="H6" s="14"/>
      <c r="I6" s="21"/>
      <c r="J6" s="20"/>
      <c r="K6" s="21" t="s">
        <v>71</v>
      </c>
      <c r="L6" s="22">
        <f t="shared" si="0"/>
        <v>0</v>
      </c>
      <c r="M6" s="14"/>
      <c r="N6" s="23">
        <f t="shared" si="1"/>
        <v>122</v>
      </c>
      <c r="O6" s="21" t="s">
        <v>71</v>
      </c>
      <c r="P6" s="22">
        <f t="shared" si="2"/>
        <v>1</v>
      </c>
    </row>
    <row r="7" spans="1:16" s="15" customFormat="1" ht="9" customHeight="1">
      <c r="A7" s="58" t="s">
        <v>89</v>
      </c>
      <c r="B7" s="58" t="s">
        <v>119</v>
      </c>
      <c r="C7" s="104" t="s">
        <v>120</v>
      </c>
      <c r="D7" s="40">
        <v>38869</v>
      </c>
      <c r="E7" s="40">
        <v>38990</v>
      </c>
      <c r="F7" s="20">
        <v>122</v>
      </c>
      <c r="G7" s="21" t="s">
        <v>71</v>
      </c>
      <c r="H7" s="14"/>
      <c r="I7" s="21"/>
      <c r="J7" s="20"/>
      <c r="K7" s="21" t="s">
        <v>71</v>
      </c>
      <c r="L7" s="22">
        <f t="shared" si="0"/>
        <v>0</v>
      </c>
      <c r="M7" s="14"/>
      <c r="N7" s="23">
        <f t="shared" si="1"/>
        <v>122</v>
      </c>
      <c r="O7" s="21" t="s">
        <v>71</v>
      </c>
      <c r="P7" s="22">
        <f t="shared" si="2"/>
        <v>1</v>
      </c>
    </row>
    <row r="8" spans="1:16" s="15" customFormat="1" ht="9" customHeight="1">
      <c r="A8" s="58" t="s">
        <v>89</v>
      </c>
      <c r="B8" s="58" t="s">
        <v>121</v>
      </c>
      <c r="C8" s="104" t="s">
        <v>122</v>
      </c>
      <c r="D8" s="40">
        <v>38869</v>
      </c>
      <c r="E8" s="40">
        <v>38990</v>
      </c>
      <c r="F8" s="20">
        <v>122</v>
      </c>
      <c r="G8" s="21" t="s">
        <v>71</v>
      </c>
      <c r="H8" s="14"/>
      <c r="I8" s="21" t="s">
        <v>72</v>
      </c>
      <c r="J8" s="20">
        <v>2</v>
      </c>
      <c r="K8" s="21" t="s">
        <v>71</v>
      </c>
      <c r="L8" s="22">
        <f t="shared" si="0"/>
        <v>0.01639344262295082</v>
      </c>
      <c r="M8" s="14"/>
      <c r="N8" s="23">
        <f t="shared" si="1"/>
        <v>120</v>
      </c>
      <c r="O8" s="21" t="s">
        <v>71</v>
      </c>
      <c r="P8" s="22">
        <f t="shared" si="2"/>
        <v>0.9836065573770492</v>
      </c>
    </row>
    <row r="9" spans="1:16" s="15" customFormat="1" ht="9" customHeight="1">
      <c r="A9" s="58" t="s">
        <v>89</v>
      </c>
      <c r="B9" s="58" t="s">
        <v>123</v>
      </c>
      <c r="C9" s="104" t="s">
        <v>124</v>
      </c>
      <c r="D9" s="40">
        <v>38869</v>
      </c>
      <c r="E9" s="40">
        <v>38990</v>
      </c>
      <c r="F9" s="20">
        <v>122</v>
      </c>
      <c r="G9" s="21" t="s">
        <v>71</v>
      </c>
      <c r="H9" s="14"/>
      <c r="I9" s="21"/>
      <c r="J9" s="20"/>
      <c r="K9" s="21" t="s">
        <v>71</v>
      </c>
      <c r="L9" s="22">
        <f t="shared" si="0"/>
        <v>0</v>
      </c>
      <c r="M9" s="14"/>
      <c r="N9" s="23">
        <f t="shared" si="1"/>
        <v>122</v>
      </c>
      <c r="O9" s="21" t="s">
        <v>71</v>
      </c>
      <c r="P9" s="22">
        <f t="shared" si="2"/>
        <v>1</v>
      </c>
    </row>
    <row r="10" spans="1:16" s="15" customFormat="1" ht="9" customHeight="1">
      <c r="A10" s="58" t="s">
        <v>89</v>
      </c>
      <c r="B10" s="58" t="s">
        <v>129</v>
      </c>
      <c r="C10" s="104" t="s">
        <v>130</v>
      </c>
      <c r="D10" s="40">
        <v>38869</v>
      </c>
      <c r="E10" s="40">
        <v>38990</v>
      </c>
      <c r="F10" s="20">
        <v>122</v>
      </c>
      <c r="G10" s="21" t="s">
        <v>71</v>
      </c>
      <c r="H10" s="14"/>
      <c r="I10" s="21"/>
      <c r="J10" s="20"/>
      <c r="K10" s="21" t="s">
        <v>71</v>
      </c>
      <c r="L10" s="22">
        <f t="shared" si="0"/>
        <v>0</v>
      </c>
      <c r="M10" s="14"/>
      <c r="N10" s="23">
        <f t="shared" si="1"/>
        <v>122</v>
      </c>
      <c r="O10" s="21" t="s">
        <v>71</v>
      </c>
      <c r="P10" s="22">
        <f t="shared" si="2"/>
        <v>1</v>
      </c>
    </row>
    <row r="11" spans="1:16" s="15" customFormat="1" ht="9" customHeight="1">
      <c r="A11" s="58" t="s">
        <v>89</v>
      </c>
      <c r="B11" s="58" t="s">
        <v>131</v>
      </c>
      <c r="C11" s="104" t="s">
        <v>132</v>
      </c>
      <c r="D11" s="40">
        <v>38869</v>
      </c>
      <c r="E11" s="40">
        <v>38990</v>
      </c>
      <c r="F11" s="20">
        <v>122</v>
      </c>
      <c r="G11" s="21" t="s">
        <v>71</v>
      </c>
      <c r="H11" s="14"/>
      <c r="I11" s="21"/>
      <c r="J11" s="20"/>
      <c r="K11" s="21" t="s">
        <v>71</v>
      </c>
      <c r="L11" s="22">
        <f t="shared" si="0"/>
        <v>0</v>
      </c>
      <c r="M11" s="14"/>
      <c r="N11" s="23">
        <f t="shared" si="1"/>
        <v>122</v>
      </c>
      <c r="O11" s="21" t="s">
        <v>71</v>
      </c>
      <c r="P11" s="22">
        <f t="shared" si="2"/>
        <v>1</v>
      </c>
    </row>
    <row r="12" spans="1:16" s="15" customFormat="1" ht="9" customHeight="1">
      <c r="A12" s="58" t="s">
        <v>89</v>
      </c>
      <c r="B12" s="91" t="s">
        <v>133</v>
      </c>
      <c r="C12" s="104" t="s">
        <v>134</v>
      </c>
      <c r="D12" s="40">
        <v>38869</v>
      </c>
      <c r="E12" s="40">
        <v>38990</v>
      </c>
      <c r="F12" s="25">
        <v>122</v>
      </c>
      <c r="G12" s="101" t="s">
        <v>71</v>
      </c>
      <c r="H12" s="14"/>
      <c r="I12" s="101"/>
      <c r="J12" s="25"/>
      <c r="K12" s="101" t="s">
        <v>71</v>
      </c>
      <c r="L12" s="26">
        <f t="shared" si="0"/>
        <v>0</v>
      </c>
      <c r="M12" s="14"/>
      <c r="N12" s="27">
        <f t="shared" si="1"/>
        <v>122</v>
      </c>
      <c r="O12" s="101" t="s">
        <v>71</v>
      </c>
      <c r="P12" s="26">
        <f t="shared" si="2"/>
        <v>1</v>
      </c>
    </row>
    <row r="13" spans="1:16" s="15" customFormat="1" ht="9" customHeight="1">
      <c r="A13" s="28"/>
      <c r="B13" s="29">
        <f>COUNTA(B3:B12)</f>
        <v>10</v>
      </c>
      <c r="C13" s="30"/>
      <c r="D13" s="29"/>
      <c r="E13" s="19"/>
      <c r="F13" s="29">
        <f>SUM(F3:F12)</f>
        <v>1220</v>
      </c>
      <c r="G13" s="31" t="s">
        <v>71</v>
      </c>
      <c r="H13" s="14"/>
      <c r="I13" s="29">
        <f>COUNTA(I3:I12)</f>
        <v>2</v>
      </c>
      <c r="J13" s="29">
        <f>SUM(J3:J12)</f>
        <v>3</v>
      </c>
      <c r="K13" s="31" t="s">
        <v>71</v>
      </c>
      <c r="L13" s="32">
        <f>J13/F13</f>
        <v>0.002459016393442623</v>
      </c>
      <c r="M13" s="14"/>
      <c r="N13" s="33">
        <f>F13-J13</f>
        <v>1217</v>
      </c>
      <c r="O13" s="31" t="s">
        <v>71</v>
      </c>
      <c r="P13" s="32">
        <f>N13/F13</f>
        <v>0.9975409836065574</v>
      </c>
    </row>
    <row r="14" spans="1:16" s="15" customFormat="1" ht="9" customHeight="1">
      <c r="A14" s="28"/>
      <c r="B14" s="29"/>
      <c r="C14" s="30"/>
      <c r="D14" s="29"/>
      <c r="E14" s="19"/>
      <c r="F14" s="29"/>
      <c r="G14" s="31"/>
      <c r="H14" s="14"/>
      <c r="I14" s="29"/>
      <c r="J14" s="29"/>
      <c r="K14" s="31"/>
      <c r="L14" s="32"/>
      <c r="M14" s="14"/>
      <c r="N14" s="33"/>
      <c r="O14" s="31"/>
      <c r="P14" s="32"/>
    </row>
    <row r="15" spans="1:16" s="15" customFormat="1" ht="9" customHeight="1">
      <c r="A15" s="58" t="s">
        <v>90</v>
      </c>
      <c r="B15" s="58" t="s">
        <v>137</v>
      </c>
      <c r="C15" s="104" t="s">
        <v>138</v>
      </c>
      <c r="D15" s="40">
        <v>38869</v>
      </c>
      <c r="E15" s="40">
        <v>38990</v>
      </c>
      <c r="F15" s="20">
        <v>122</v>
      </c>
      <c r="G15" s="21" t="s">
        <v>71</v>
      </c>
      <c r="H15" s="14"/>
      <c r="I15" s="21"/>
      <c r="J15" s="20"/>
      <c r="K15" s="21" t="s">
        <v>71</v>
      </c>
      <c r="L15" s="22">
        <f aca="true" t="shared" si="3" ref="L15:L24">J15/F15</f>
        <v>0</v>
      </c>
      <c r="M15" s="14"/>
      <c r="N15" s="23">
        <f aca="true" t="shared" si="4" ref="N15:N24">F15-J15</f>
        <v>122</v>
      </c>
      <c r="O15" s="21" t="s">
        <v>71</v>
      </c>
      <c r="P15" s="22">
        <f aca="true" t="shared" si="5" ref="P15:P24">N15/F15</f>
        <v>1</v>
      </c>
    </row>
    <row r="16" spans="1:16" s="15" customFormat="1" ht="9" customHeight="1">
      <c r="A16" s="58" t="s">
        <v>90</v>
      </c>
      <c r="B16" s="58" t="s">
        <v>141</v>
      </c>
      <c r="C16" s="104" t="s">
        <v>142</v>
      </c>
      <c r="D16" s="40">
        <v>38869</v>
      </c>
      <c r="E16" s="40">
        <v>38990</v>
      </c>
      <c r="F16" s="20">
        <v>122</v>
      </c>
      <c r="G16" s="21" t="s">
        <v>71</v>
      </c>
      <c r="H16" s="14"/>
      <c r="I16" s="21"/>
      <c r="J16" s="20"/>
      <c r="K16" s="21" t="s">
        <v>71</v>
      </c>
      <c r="L16" s="22">
        <f t="shared" si="3"/>
        <v>0</v>
      </c>
      <c r="M16" s="14"/>
      <c r="N16" s="23">
        <f t="shared" si="4"/>
        <v>122</v>
      </c>
      <c r="O16" s="21" t="s">
        <v>71</v>
      </c>
      <c r="P16" s="22">
        <f t="shared" si="5"/>
        <v>1</v>
      </c>
    </row>
    <row r="17" spans="1:16" s="15" customFormat="1" ht="9" customHeight="1">
      <c r="A17" s="58" t="s">
        <v>90</v>
      </c>
      <c r="B17" s="58" t="s">
        <v>143</v>
      </c>
      <c r="C17" s="104" t="s">
        <v>144</v>
      </c>
      <c r="D17" s="40">
        <v>38869</v>
      </c>
      <c r="E17" s="40">
        <v>38990</v>
      </c>
      <c r="F17" s="20">
        <v>122</v>
      </c>
      <c r="G17" s="21" t="s">
        <v>71</v>
      </c>
      <c r="H17" s="14"/>
      <c r="I17" s="21"/>
      <c r="J17" s="20"/>
      <c r="K17" s="21" t="s">
        <v>71</v>
      </c>
      <c r="L17" s="22">
        <f t="shared" si="3"/>
        <v>0</v>
      </c>
      <c r="M17" s="14"/>
      <c r="N17" s="23">
        <f t="shared" si="4"/>
        <v>122</v>
      </c>
      <c r="O17" s="21" t="s">
        <v>71</v>
      </c>
      <c r="P17" s="22">
        <f t="shared" si="5"/>
        <v>1</v>
      </c>
    </row>
    <row r="18" spans="1:16" s="15" customFormat="1" ht="9" customHeight="1">
      <c r="A18" s="58" t="s">
        <v>90</v>
      </c>
      <c r="B18" s="58" t="s">
        <v>145</v>
      </c>
      <c r="C18" s="104" t="s">
        <v>146</v>
      </c>
      <c r="D18" s="40">
        <v>38869</v>
      </c>
      <c r="E18" s="40">
        <v>38990</v>
      </c>
      <c r="F18" s="20">
        <v>122</v>
      </c>
      <c r="G18" s="21" t="s">
        <v>71</v>
      </c>
      <c r="H18" s="14"/>
      <c r="I18" s="21"/>
      <c r="J18" s="20"/>
      <c r="K18" s="21" t="s">
        <v>71</v>
      </c>
      <c r="L18" s="22">
        <f t="shared" si="3"/>
        <v>0</v>
      </c>
      <c r="M18" s="14"/>
      <c r="N18" s="23">
        <f t="shared" si="4"/>
        <v>122</v>
      </c>
      <c r="O18" s="21" t="s">
        <v>71</v>
      </c>
      <c r="P18" s="22">
        <f t="shared" si="5"/>
        <v>1</v>
      </c>
    </row>
    <row r="19" spans="1:16" s="15" customFormat="1" ht="9" customHeight="1">
      <c r="A19" s="58" t="s">
        <v>90</v>
      </c>
      <c r="B19" s="58" t="s">
        <v>147</v>
      </c>
      <c r="C19" s="104" t="s">
        <v>148</v>
      </c>
      <c r="D19" s="40">
        <v>38869</v>
      </c>
      <c r="E19" s="40">
        <v>38990</v>
      </c>
      <c r="F19" s="20">
        <v>122</v>
      </c>
      <c r="G19" s="21" t="s">
        <v>71</v>
      </c>
      <c r="H19" s="14"/>
      <c r="I19" s="21" t="s">
        <v>72</v>
      </c>
      <c r="J19" s="20">
        <v>2</v>
      </c>
      <c r="K19" s="21" t="s">
        <v>71</v>
      </c>
      <c r="L19" s="22">
        <f t="shared" si="3"/>
        <v>0.01639344262295082</v>
      </c>
      <c r="M19" s="14"/>
      <c r="N19" s="23">
        <f t="shared" si="4"/>
        <v>120</v>
      </c>
      <c r="O19" s="21" t="s">
        <v>71</v>
      </c>
      <c r="P19" s="22">
        <f t="shared" si="5"/>
        <v>0.9836065573770492</v>
      </c>
    </row>
    <row r="20" spans="1:16" s="15" customFormat="1" ht="9" customHeight="1">
      <c r="A20" s="58" t="s">
        <v>90</v>
      </c>
      <c r="B20" s="58" t="s">
        <v>153</v>
      </c>
      <c r="C20" s="104" t="s">
        <v>154</v>
      </c>
      <c r="D20" s="40">
        <v>38869</v>
      </c>
      <c r="E20" s="40">
        <v>38990</v>
      </c>
      <c r="F20" s="20">
        <v>122</v>
      </c>
      <c r="G20" s="21" t="s">
        <v>71</v>
      </c>
      <c r="H20" s="14"/>
      <c r="I20" s="21"/>
      <c r="J20" s="20"/>
      <c r="K20" s="21" t="s">
        <v>71</v>
      </c>
      <c r="L20" s="22">
        <f t="shared" si="3"/>
        <v>0</v>
      </c>
      <c r="M20" s="14"/>
      <c r="N20" s="23">
        <f t="shared" si="4"/>
        <v>122</v>
      </c>
      <c r="O20" s="21" t="s">
        <v>71</v>
      </c>
      <c r="P20" s="22">
        <f t="shared" si="5"/>
        <v>1</v>
      </c>
    </row>
    <row r="21" spans="1:16" s="15" customFormat="1" ht="9" customHeight="1">
      <c r="A21" s="58" t="s">
        <v>90</v>
      </c>
      <c r="B21" s="58" t="s">
        <v>167</v>
      </c>
      <c r="C21" s="104" t="s">
        <v>168</v>
      </c>
      <c r="D21" s="40">
        <v>38869</v>
      </c>
      <c r="E21" s="40">
        <v>38990</v>
      </c>
      <c r="F21" s="20">
        <v>122</v>
      </c>
      <c r="G21" s="21" t="s">
        <v>71</v>
      </c>
      <c r="H21" s="14"/>
      <c r="I21" s="21" t="s">
        <v>72</v>
      </c>
      <c r="J21" s="20">
        <v>2</v>
      </c>
      <c r="K21" s="21" t="s">
        <v>71</v>
      </c>
      <c r="L21" s="22">
        <f t="shared" si="3"/>
        <v>0.01639344262295082</v>
      </c>
      <c r="M21" s="14"/>
      <c r="N21" s="23">
        <f t="shared" si="4"/>
        <v>120</v>
      </c>
      <c r="O21" s="21" t="s">
        <v>71</v>
      </c>
      <c r="P21" s="22">
        <f t="shared" si="5"/>
        <v>0.9836065573770492</v>
      </c>
    </row>
    <row r="22" spans="1:16" s="15" customFormat="1" ht="9" customHeight="1">
      <c r="A22" s="58" t="s">
        <v>90</v>
      </c>
      <c r="B22" s="58" t="s">
        <v>169</v>
      </c>
      <c r="C22" s="104" t="s">
        <v>170</v>
      </c>
      <c r="D22" s="40">
        <v>38869</v>
      </c>
      <c r="E22" s="40">
        <v>38990</v>
      </c>
      <c r="F22" s="20">
        <v>122</v>
      </c>
      <c r="G22" s="21" t="s">
        <v>71</v>
      </c>
      <c r="H22" s="14"/>
      <c r="K22" s="21" t="s">
        <v>71</v>
      </c>
      <c r="L22" s="22">
        <f t="shared" si="3"/>
        <v>0</v>
      </c>
      <c r="M22" s="14"/>
      <c r="N22" s="23">
        <f t="shared" si="4"/>
        <v>122</v>
      </c>
      <c r="O22" s="21" t="s">
        <v>71</v>
      </c>
      <c r="P22" s="22">
        <f t="shared" si="5"/>
        <v>1</v>
      </c>
    </row>
    <row r="23" spans="1:16" s="15" customFormat="1" ht="9" customHeight="1">
      <c r="A23" s="58" t="s">
        <v>90</v>
      </c>
      <c r="B23" s="58" t="s">
        <v>171</v>
      </c>
      <c r="C23" s="104" t="s">
        <v>172</v>
      </c>
      <c r="D23" s="40">
        <v>38869</v>
      </c>
      <c r="E23" s="40">
        <v>38990</v>
      </c>
      <c r="F23" s="20">
        <v>122</v>
      </c>
      <c r="G23" s="21" t="s">
        <v>71</v>
      </c>
      <c r="H23" s="14"/>
      <c r="I23" s="21"/>
      <c r="J23" s="20"/>
      <c r="K23" s="21" t="s">
        <v>71</v>
      </c>
      <c r="L23" s="22">
        <f t="shared" si="3"/>
        <v>0</v>
      </c>
      <c r="M23" s="14"/>
      <c r="N23" s="23">
        <f t="shared" si="4"/>
        <v>122</v>
      </c>
      <c r="O23" s="21" t="s">
        <v>71</v>
      </c>
      <c r="P23" s="22">
        <f t="shared" si="5"/>
        <v>1</v>
      </c>
    </row>
    <row r="24" spans="1:16" s="15" customFormat="1" ht="9" customHeight="1">
      <c r="A24" s="58" t="s">
        <v>90</v>
      </c>
      <c r="B24" s="58" t="s">
        <v>177</v>
      </c>
      <c r="C24" s="104" t="s">
        <v>178</v>
      </c>
      <c r="D24" s="40">
        <v>38869</v>
      </c>
      <c r="E24" s="40">
        <v>38990</v>
      </c>
      <c r="F24" s="20">
        <v>122</v>
      </c>
      <c r="G24" s="21" t="s">
        <v>71</v>
      </c>
      <c r="H24" s="14"/>
      <c r="I24" s="21"/>
      <c r="J24" s="20"/>
      <c r="K24" s="21" t="s">
        <v>71</v>
      </c>
      <c r="L24" s="22">
        <f t="shared" si="3"/>
        <v>0</v>
      </c>
      <c r="M24" s="14"/>
      <c r="N24" s="23">
        <f t="shared" si="4"/>
        <v>122</v>
      </c>
      <c r="O24" s="21" t="s">
        <v>71</v>
      </c>
      <c r="P24" s="22">
        <f t="shared" si="5"/>
        <v>1</v>
      </c>
    </row>
    <row r="25" spans="1:16" s="15" customFormat="1" ht="9" customHeight="1">
      <c r="A25" s="58" t="s">
        <v>90</v>
      </c>
      <c r="B25" s="91" t="s">
        <v>179</v>
      </c>
      <c r="C25" s="104" t="s">
        <v>180</v>
      </c>
      <c r="D25" s="40">
        <v>38869</v>
      </c>
      <c r="E25" s="40">
        <v>38990</v>
      </c>
      <c r="F25" s="25">
        <v>122</v>
      </c>
      <c r="G25" s="101" t="s">
        <v>71</v>
      </c>
      <c r="H25" s="14"/>
      <c r="I25" s="101"/>
      <c r="J25" s="25"/>
      <c r="K25" s="101" t="s">
        <v>71</v>
      </c>
      <c r="L25" s="26">
        <f>J25/F25</f>
        <v>0</v>
      </c>
      <c r="M25" s="14"/>
      <c r="N25" s="27">
        <f>F25-J25</f>
        <v>122</v>
      </c>
      <c r="O25" s="101" t="s">
        <v>71</v>
      </c>
      <c r="P25" s="26">
        <f>N25/F25</f>
        <v>1</v>
      </c>
    </row>
    <row r="26" spans="1:16" s="15" customFormat="1" ht="9" customHeight="1">
      <c r="A26" s="28"/>
      <c r="B26" s="29">
        <f>COUNTA(B15:B25)</f>
        <v>11</v>
      </c>
      <c r="C26" s="30"/>
      <c r="D26" s="29"/>
      <c r="E26" s="19"/>
      <c r="F26" s="29">
        <f>SUM(F15:F25)</f>
        <v>1342</v>
      </c>
      <c r="G26" s="31" t="s">
        <v>71</v>
      </c>
      <c r="H26" s="14"/>
      <c r="I26" s="29">
        <f>COUNTA(I15:I25)</f>
        <v>2</v>
      </c>
      <c r="J26" s="29">
        <f>SUM(J15:J25)</f>
        <v>4</v>
      </c>
      <c r="K26" s="31" t="s">
        <v>71</v>
      </c>
      <c r="L26" s="32">
        <f>J26/F26</f>
        <v>0.0029806259314456036</v>
      </c>
      <c r="M26" s="14"/>
      <c r="N26" s="33">
        <f>F26-J26</f>
        <v>1338</v>
      </c>
      <c r="O26" s="31" t="s">
        <v>71</v>
      </c>
      <c r="P26" s="32">
        <f>N26/F26</f>
        <v>0.9970193740685543</v>
      </c>
    </row>
    <row r="27" spans="1:16" s="15" customFormat="1" ht="9" customHeight="1">
      <c r="A27" s="28"/>
      <c r="B27" s="29"/>
      <c r="C27" s="30"/>
      <c r="D27" s="29"/>
      <c r="E27" s="19"/>
      <c r="F27" s="29"/>
      <c r="G27" s="31"/>
      <c r="H27" s="14"/>
      <c r="I27" s="29"/>
      <c r="J27" s="29"/>
      <c r="K27" s="31"/>
      <c r="L27" s="32"/>
      <c r="M27" s="14"/>
      <c r="N27" s="33"/>
      <c r="O27" s="31"/>
      <c r="P27" s="32"/>
    </row>
    <row r="28" spans="1:16" s="15" customFormat="1" ht="9" customHeight="1">
      <c r="A28" s="58" t="s">
        <v>91</v>
      </c>
      <c r="B28" s="58" t="s">
        <v>187</v>
      </c>
      <c r="C28" s="104" t="s">
        <v>188</v>
      </c>
      <c r="D28" s="40">
        <v>38838</v>
      </c>
      <c r="E28" s="40">
        <v>39021</v>
      </c>
      <c r="F28" s="20">
        <v>184</v>
      </c>
      <c r="G28" s="21" t="s">
        <v>71</v>
      </c>
      <c r="H28" s="14"/>
      <c r="I28" s="21"/>
      <c r="J28" s="20"/>
      <c r="K28" s="21" t="s">
        <v>71</v>
      </c>
      <c r="L28" s="22">
        <f aca="true" t="shared" si="6" ref="L28:L45">J28/F28</f>
        <v>0</v>
      </c>
      <c r="M28" s="14"/>
      <c r="N28" s="23">
        <f aca="true" t="shared" si="7" ref="N28:N45">F28-J28</f>
        <v>184</v>
      </c>
      <c r="O28" s="21" t="s">
        <v>71</v>
      </c>
      <c r="P28" s="22">
        <f aca="true" t="shared" si="8" ref="P28:P45">N28/F28</f>
        <v>1</v>
      </c>
    </row>
    <row r="29" spans="1:16" s="15" customFormat="1" ht="9" customHeight="1">
      <c r="A29" s="58" t="s">
        <v>91</v>
      </c>
      <c r="B29" s="58" t="s">
        <v>189</v>
      </c>
      <c r="C29" s="104" t="s">
        <v>190</v>
      </c>
      <c r="D29" s="40">
        <v>38838</v>
      </c>
      <c r="E29" s="40">
        <v>39021</v>
      </c>
      <c r="F29" s="20">
        <v>184</v>
      </c>
      <c r="G29" s="21" t="s">
        <v>71</v>
      </c>
      <c r="H29" s="14"/>
      <c r="I29" s="21" t="s">
        <v>72</v>
      </c>
      <c r="J29" s="20">
        <v>85</v>
      </c>
      <c r="K29" s="21" t="s">
        <v>71</v>
      </c>
      <c r="L29" s="22">
        <f t="shared" si="6"/>
        <v>0.46195652173913043</v>
      </c>
      <c r="M29" s="14"/>
      <c r="N29" s="23">
        <f t="shared" si="7"/>
        <v>99</v>
      </c>
      <c r="O29" s="21" t="s">
        <v>71</v>
      </c>
      <c r="P29" s="22">
        <f t="shared" si="8"/>
        <v>0.5380434782608695</v>
      </c>
    </row>
    <row r="30" spans="1:16" s="15" customFormat="1" ht="9" customHeight="1">
      <c r="A30" s="58" t="s">
        <v>91</v>
      </c>
      <c r="B30" s="58" t="s">
        <v>193</v>
      </c>
      <c r="C30" s="104" t="s">
        <v>194</v>
      </c>
      <c r="D30" s="40">
        <v>38869</v>
      </c>
      <c r="E30" s="40">
        <v>38990</v>
      </c>
      <c r="F30" s="20">
        <v>122</v>
      </c>
      <c r="G30" s="21" t="s">
        <v>71</v>
      </c>
      <c r="H30" s="14"/>
      <c r="I30" s="21"/>
      <c r="J30" s="20"/>
      <c r="K30" s="21" t="s">
        <v>71</v>
      </c>
      <c r="L30" s="22">
        <f t="shared" si="6"/>
        <v>0</v>
      </c>
      <c r="M30" s="14"/>
      <c r="N30" s="23">
        <f t="shared" si="7"/>
        <v>122</v>
      </c>
      <c r="O30" s="21" t="s">
        <v>71</v>
      </c>
      <c r="P30" s="22">
        <f t="shared" si="8"/>
        <v>1</v>
      </c>
    </row>
    <row r="31" spans="1:16" s="15" customFormat="1" ht="9" customHeight="1">
      <c r="A31" s="58" t="s">
        <v>91</v>
      </c>
      <c r="B31" s="58" t="s">
        <v>195</v>
      </c>
      <c r="C31" s="104" t="s">
        <v>196</v>
      </c>
      <c r="D31" s="40">
        <v>38869</v>
      </c>
      <c r="E31" s="40">
        <v>38990</v>
      </c>
      <c r="F31" s="20">
        <v>122</v>
      </c>
      <c r="G31" s="21" t="s">
        <v>71</v>
      </c>
      <c r="H31" s="14"/>
      <c r="I31" s="21"/>
      <c r="J31" s="20"/>
      <c r="K31" s="21" t="s">
        <v>71</v>
      </c>
      <c r="L31" s="22">
        <f t="shared" si="6"/>
        <v>0</v>
      </c>
      <c r="M31" s="14"/>
      <c r="N31" s="23">
        <f t="shared" si="7"/>
        <v>122</v>
      </c>
      <c r="O31" s="21" t="s">
        <v>71</v>
      </c>
      <c r="P31" s="22">
        <f t="shared" si="8"/>
        <v>1</v>
      </c>
    </row>
    <row r="32" spans="1:16" s="15" customFormat="1" ht="9" customHeight="1">
      <c r="A32" s="58" t="s">
        <v>91</v>
      </c>
      <c r="B32" s="58" t="s">
        <v>209</v>
      </c>
      <c r="C32" s="104" t="s">
        <v>210</v>
      </c>
      <c r="D32" s="40">
        <v>38869</v>
      </c>
      <c r="E32" s="40">
        <v>38990</v>
      </c>
      <c r="F32" s="20">
        <v>122</v>
      </c>
      <c r="G32" s="21" t="s">
        <v>71</v>
      </c>
      <c r="H32" s="14"/>
      <c r="I32" s="21"/>
      <c r="J32" s="20"/>
      <c r="K32" s="21" t="s">
        <v>71</v>
      </c>
      <c r="L32" s="22">
        <f t="shared" si="6"/>
        <v>0</v>
      </c>
      <c r="M32" s="14"/>
      <c r="N32" s="23">
        <f t="shared" si="7"/>
        <v>122</v>
      </c>
      <c r="O32" s="21" t="s">
        <v>71</v>
      </c>
      <c r="P32" s="22">
        <f t="shared" si="8"/>
        <v>1</v>
      </c>
    </row>
    <row r="33" spans="1:16" s="15" customFormat="1" ht="9" customHeight="1">
      <c r="A33" s="58" t="s">
        <v>91</v>
      </c>
      <c r="B33" s="58" t="s">
        <v>211</v>
      </c>
      <c r="C33" s="104" t="s">
        <v>212</v>
      </c>
      <c r="D33" s="40">
        <v>38869</v>
      </c>
      <c r="E33" s="40">
        <v>38990</v>
      </c>
      <c r="F33" s="20">
        <v>122</v>
      </c>
      <c r="G33" s="21" t="s">
        <v>71</v>
      </c>
      <c r="H33" s="14"/>
      <c r="I33" s="21"/>
      <c r="J33" s="20"/>
      <c r="K33" s="21" t="s">
        <v>71</v>
      </c>
      <c r="L33" s="22">
        <f t="shared" si="6"/>
        <v>0</v>
      </c>
      <c r="M33" s="14"/>
      <c r="N33" s="23">
        <f t="shared" si="7"/>
        <v>122</v>
      </c>
      <c r="O33" s="21" t="s">
        <v>71</v>
      </c>
      <c r="P33" s="22">
        <f t="shared" si="8"/>
        <v>1</v>
      </c>
    </row>
    <row r="34" spans="1:16" s="15" customFormat="1" ht="9" customHeight="1">
      <c r="A34" s="58" t="s">
        <v>91</v>
      </c>
      <c r="B34" s="58" t="s">
        <v>213</v>
      </c>
      <c r="C34" s="104" t="s">
        <v>214</v>
      </c>
      <c r="D34" s="40">
        <v>38838</v>
      </c>
      <c r="E34" s="40">
        <v>39021</v>
      </c>
      <c r="F34" s="20">
        <v>184</v>
      </c>
      <c r="G34" s="21" t="s">
        <v>71</v>
      </c>
      <c r="H34" s="14"/>
      <c r="I34" s="21"/>
      <c r="J34" s="20"/>
      <c r="K34" s="21" t="s">
        <v>71</v>
      </c>
      <c r="L34" s="22">
        <f t="shared" si="6"/>
        <v>0</v>
      </c>
      <c r="M34" s="14"/>
      <c r="N34" s="23">
        <f t="shared" si="7"/>
        <v>184</v>
      </c>
      <c r="O34" s="21" t="s">
        <v>71</v>
      </c>
      <c r="P34" s="22">
        <f t="shared" si="8"/>
        <v>1</v>
      </c>
    </row>
    <row r="35" spans="1:16" s="15" customFormat="1" ht="9" customHeight="1">
      <c r="A35" s="58" t="s">
        <v>91</v>
      </c>
      <c r="B35" s="58" t="s">
        <v>215</v>
      </c>
      <c r="C35" s="104" t="s">
        <v>216</v>
      </c>
      <c r="D35" s="40">
        <v>38869</v>
      </c>
      <c r="E35" s="40">
        <v>38990</v>
      </c>
      <c r="F35" s="20">
        <v>122</v>
      </c>
      <c r="G35" s="21" t="s">
        <v>71</v>
      </c>
      <c r="H35" s="14"/>
      <c r="I35" s="21"/>
      <c r="J35" s="20"/>
      <c r="K35" s="21" t="s">
        <v>71</v>
      </c>
      <c r="L35" s="22">
        <f t="shared" si="6"/>
        <v>0</v>
      </c>
      <c r="M35" s="14"/>
      <c r="N35" s="23">
        <f t="shared" si="7"/>
        <v>122</v>
      </c>
      <c r="O35" s="21" t="s">
        <v>71</v>
      </c>
      <c r="P35" s="22">
        <f t="shared" si="8"/>
        <v>1</v>
      </c>
    </row>
    <row r="36" spans="1:16" s="15" customFormat="1" ht="9" customHeight="1">
      <c r="A36" s="58" t="s">
        <v>91</v>
      </c>
      <c r="B36" s="58" t="s">
        <v>219</v>
      </c>
      <c r="C36" s="104" t="s">
        <v>220</v>
      </c>
      <c r="D36" s="40">
        <v>38838</v>
      </c>
      <c r="E36" s="40">
        <v>39021</v>
      </c>
      <c r="F36" s="20">
        <v>184</v>
      </c>
      <c r="G36" s="21" t="s">
        <v>71</v>
      </c>
      <c r="H36" s="14"/>
      <c r="I36" s="21" t="s">
        <v>72</v>
      </c>
      <c r="J36" s="20">
        <v>5</v>
      </c>
      <c r="K36" s="21" t="s">
        <v>71</v>
      </c>
      <c r="L36" s="22">
        <f t="shared" si="6"/>
        <v>0.02717391304347826</v>
      </c>
      <c r="M36" s="14"/>
      <c r="N36" s="23">
        <f t="shared" si="7"/>
        <v>179</v>
      </c>
      <c r="O36" s="21" t="s">
        <v>71</v>
      </c>
      <c r="P36" s="22">
        <f t="shared" si="8"/>
        <v>0.9728260869565217</v>
      </c>
    </row>
    <row r="37" spans="1:16" s="15" customFormat="1" ht="9" customHeight="1">
      <c r="A37" s="58" t="s">
        <v>91</v>
      </c>
      <c r="B37" s="58" t="s">
        <v>221</v>
      </c>
      <c r="C37" s="104" t="s">
        <v>222</v>
      </c>
      <c r="D37" s="40">
        <v>38869</v>
      </c>
      <c r="E37" s="40">
        <v>38990</v>
      </c>
      <c r="F37" s="20">
        <v>122</v>
      </c>
      <c r="G37" s="21" t="s">
        <v>71</v>
      </c>
      <c r="H37" s="14"/>
      <c r="I37" s="21" t="s">
        <v>72</v>
      </c>
      <c r="J37" s="20">
        <v>2</v>
      </c>
      <c r="K37" s="21" t="s">
        <v>71</v>
      </c>
      <c r="L37" s="22">
        <f t="shared" si="6"/>
        <v>0.01639344262295082</v>
      </c>
      <c r="M37" s="14"/>
      <c r="N37" s="23">
        <f t="shared" si="7"/>
        <v>120</v>
      </c>
      <c r="O37" s="21" t="s">
        <v>71</v>
      </c>
      <c r="P37" s="22">
        <f t="shared" si="8"/>
        <v>0.9836065573770492</v>
      </c>
    </row>
    <row r="38" spans="1:16" s="15" customFormat="1" ht="9" customHeight="1">
      <c r="A38" s="58" t="s">
        <v>91</v>
      </c>
      <c r="B38" s="58" t="s">
        <v>227</v>
      </c>
      <c r="C38" s="104" t="s">
        <v>228</v>
      </c>
      <c r="D38" s="40">
        <v>38869</v>
      </c>
      <c r="E38" s="40">
        <v>38990</v>
      </c>
      <c r="F38" s="20">
        <v>122</v>
      </c>
      <c r="G38" s="21" t="s">
        <v>71</v>
      </c>
      <c r="H38" s="14"/>
      <c r="I38" s="21"/>
      <c r="J38" s="20"/>
      <c r="K38" s="21" t="s">
        <v>71</v>
      </c>
      <c r="L38" s="22">
        <f t="shared" si="6"/>
        <v>0</v>
      </c>
      <c r="M38" s="14"/>
      <c r="N38" s="23">
        <f t="shared" si="7"/>
        <v>122</v>
      </c>
      <c r="O38" s="21" t="s">
        <v>71</v>
      </c>
      <c r="P38" s="22">
        <f t="shared" si="8"/>
        <v>1</v>
      </c>
    </row>
    <row r="39" spans="1:16" s="15" customFormat="1" ht="9" customHeight="1">
      <c r="A39" s="58" t="s">
        <v>91</v>
      </c>
      <c r="B39" s="58" t="s">
        <v>229</v>
      </c>
      <c r="C39" s="104" t="s">
        <v>230</v>
      </c>
      <c r="D39" s="40">
        <v>38869</v>
      </c>
      <c r="E39" s="40">
        <v>38990</v>
      </c>
      <c r="F39" s="20">
        <v>122</v>
      </c>
      <c r="G39" s="21" t="s">
        <v>71</v>
      </c>
      <c r="H39" s="14"/>
      <c r="I39" s="21"/>
      <c r="J39" s="20"/>
      <c r="K39" s="21" t="s">
        <v>71</v>
      </c>
      <c r="L39" s="22">
        <f t="shared" si="6"/>
        <v>0</v>
      </c>
      <c r="M39" s="14"/>
      <c r="N39" s="23">
        <f t="shared" si="7"/>
        <v>122</v>
      </c>
      <c r="O39" s="21" t="s">
        <v>71</v>
      </c>
      <c r="P39" s="22">
        <f t="shared" si="8"/>
        <v>1</v>
      </c>
    </row>
    <row r="40" spans="1:16" s="15" customFormat="1" ht="9" customHeight="1">
      <c r="A40" s="58" t="s">
        <v>91</v>
      </c>
      <c r="B40" s="58" t="s">
        <v>237</v>
      </c>
      <c r="C40" s="104" t="s">
        <v>238</v>
      </c>
      <c r="D40" s="40">
        <v>38838</v>
      </c>
      <c r="E40" s="40">
        <v>39021</v>
      </c>
      <c r="F40" s="20">
        <v>184</v>
      </c>
      <c r="G40" s="21" t="s">
        <v>71</v>
      </c>
      <c r="H40" s="14"/>
      <c r="I40" s="21"/>
      <c r="J40" s="20"/>
      <c r="K40" s="21" t="s">
        <v>71</v>
      </c>
      <c r="L40" s="22">
        <f t="shared" si="6"/>
        <v>0</v>
      </c>
      <c r="M40" s="14"/>
      <c r="N40" s="23">
        <f t="shared" si="7"/>
        <v>184</v>
      </c>
      <c r="O40" s="21" t="s">
        <v>71</v>
      </c>
      <c r="P40" s="22">
        <f t="shared" si="8"/>
        <v>1</v>
      </c>
    </row>
    <row r="41" spans="1:16" s="15" customFormat="1" ht="9" customHeight="1">
      <c r="A41" s="58" t="s">
        <v>91</v>
      </c>
      <c r="B41" s="58" t="s">
        <v>239</v>
      </c>
      <c r="C41" s="104" t="s">
        <v>240</v>
      </c>
      <c r="D41" s="40">
        <v>38838</v>
      </c>
      <c r="E41" s="40">
        <v>39021</v>
      </c>
      <c r="F41" s="20">
        <v>184</v>
      </c>
      <c r="G41" s="21" t="s">
        <v>71</v>
      </c>
      <c r="H41" s="14"/>
      <c r="I41" s="21"/>
      <c r="J41" s="20"/>
      <c r="K41" s="21" t="s">
        <v>71</v>
      </c>
      <c r="L41" s="22">
        <f t="shared" si="6"/>
        <v>0</v>
      </c>
      <c r="M41" s="14"/>
      <c r="N41" s="23">
        <f t="shared" si="7"/>
        <v>184</v>
      </c>
      <c r="O41" s="21" t="s">
        <v>71</v>
      </c>
      <c r="P41" s="22">
        <f t="shared" si="8"/>
        <v>1</v>
      </c>
    </row>
    <row r="42" spans="1:16" s="15" customFormat="1" ht="9" customHeight="1">
      <c r="A42" s="58" t="s">
        <v>91</v>
      </c>
      <c r="B42" s="58" t="s">
        <v>241</v>
      </c>
      <c r="C42" s="104" t="s">
        <v>242</v>
      </c>
      <c r="D42" s="40">
        <v>38838</v>
      </c>
      <c r="E42" s="40">
        <v>39021</v>
      </c>
      <c r="F42" s="20">
        <v>184</v>
      </c>
      <c r="G42" s="21" t="s">
        <v>71</v>
      </c>
      <c r="H42" s="14"/>
      <c r="I42" s="21"/>
      <c r="J42" s="20"/>
      <c r="K42" s="21" t="s">
        <v>71</v>
      </c>
      <c r="L42" s="22">
        <f t="shared" si="6"/>
        <v>0</v>
      </c>
      <c r="M42" s="14"/>
      <c r="N42" s="23">
        <f t="shared" si="7"/>
        <v>184</v>
      </c>
      <c r="O42" s="21" t="s">
        <v>71</v>
      </c>
      <c r="P42" s="22">
        <f t="shared" si="8"/>
        <v>1</v>
      </c>
    </row>
    <row r="43" spans="1:16" s="15" customFormat="1" ht="9" customHeight="1">
      <c r="A43" s="58" t="s">
        <v>91</v>
      </c>
      <c r="B43" s="58" t="s">
        <v>243</v>
      </c>
      <c r="C43" s="104" t="s">
        <v>244</v>
      </c>
      <c r="D43" s="40">
        <v>38838</v>
      </c>
      <c r="E43" s="40">
        <v>39021</v>
      </c>
      <c r="F43" s="20">
        <v>184</v>
      </c>
      <c r="G43" s="21" t="s">
        <v>71</v>
      </c>
      <c r="H43" s="14"/>
      <c r="I43" s="21" t="s">
        <v>72</v>
      </c>
      <c r="J43" s="20">
        <v>90</v>
      </c>
      <c r="K43" s="21" t="s">
        <v>71</v>
      </c>
      <c r="L43" s="22">
        <f t="shared" si="6"/>
        <v>0.4891304347826087</v>
      </c>
      <c r="M43" s="14"/>
      <c r="N43" s="23">
        <f t="shared" si="7"/>
        <v>94</v>
      </c>
      <c r="O43" s="21" t="s">
        <v>71</v>
      </c>
      <c r="P43" s="22">
        <f t="shared" si="8"/>
        <v>0.5108695652173914</v>
      </c>
    </row>
    <row r="44" spans="1:16" s="15" customFormat="1" ht="9" customHeight="1">
      <c r="A44" s="58" t="s">
        <v>91</v>
      </c>
      <c r="B44" s="58" t="s">
        <v>245</v>
      </c>
      <c r="C44" s="104" t="s">
        <v>246</v>
      </c>
      <c r="D44" s="40">
        <v>38838</v>
      </c>
      <c r="E44" s="40">
        <v>39021</v>
      </c>
      <c r="F44" s="20">
        <v>184</v>
      </c>
      <c r="G44" s="21" t="s">
        <v>71</v>
      </c>
      <c r="H44" s="14"/>
      <c r="I44" s="21" t="s">
        <v>72</v>
      </c>
      <c r="J44" s="20">
        <v>115</v>
      </c>
      <c r="K44" s="21" t="s">
        <v>71</v>
      </c>
      <c r="L44" s="22">
        <f t="shared" si="6"/>
        <v>0.625</v>
      </c>
      <c r="M44" s="14"/>
      <c r="N44" s="23">
        <f t="shared" si="7"/>
        <v>69</v>
      </c>
      <c r="O44" s="21" t="s">
        <v>71</v>
      </c>
      <c r="P44" s="22">
        <f t="shared" si="8"/>
        <v>0.375</v>
      </c>
    </row>
    <row r="45" spans="1:16" s="15" customFormat="1" ht="9" customHeight="1">
      <c r="A45" s="58" t="s">
        <v>91</v>
      </c>
      <c r="B45" s="91" t="s">
        <v>247</v>
      </c>
      <c r="C45" s="58" t="s">
        <v>248</v>
      </c>
      <c r="D45" s="40">
        <v>38869</v>
      </c>
      <c r="E45" s="40">
        <v>38990</v>
      </c>
      <c r="F45" s="25">
        <v>122</v>
      </c>
      <c r="G45" s="101" t="s">
        <v>71</v>
      </c>
      <c r="H45" s="14"/>
      <c r="I45" s="101"/>
      <c r="J45" s="25"/>
      <c r="K45" s="101" t="s">
        <v>71</v>
      </c>
      <c r="L45" s="26">
        <f t="shared" si="6"/>
        <v>0</v>
      </c>
      <c r="M45" s="14"/>
      <c r="N45" s="27">
        <f t="shared" si="7"/>
        <v>122</v>
      </c>
      <c r="O45" s="101" t="s">
        <v>71</v>
      </c>
      <c r="P45" s="26">
        <f t="shared" si="8"/>
        <v>1</v>
      </c>
    </row>
    <row r="46" spans="1:16" s="15" customFormat="1" ht="9" customHeight="1">
      <c r="A46" s="28"/>
      <c r="B46" s="29">
        <f>COUNTA(B28:B45)</f>
        <v>18</v>
      </c>
      <c r="C46" s="30"/>
      <c r="D46" s="29"/>
      <c r="E46" s="19"/>
      <c r="F46" s="29">
        <f>SUM(F28:F45)</f>
        <v>2754</v>
      </c>
      <c r="G46" s="31" t="s">
        <v>71</v>
      </c>
      <c r="H46" s="14"/>
      <c r="I46" s="29">
        <f>COUNTA(I28:I45)</f>
        <v>5</v>
      </c>
      <c r="J46" s="29">
        <f>SUM(J28:J45)</f>
        <v>297</v>
      </c>
      <c r="K46" s="31" t="s">
        <v>71</v>
      </c>
      <c r="L46" s="32">
        <f>J46/F46</f>
        <v>0.10784313725490197</v>
      </c>
      <c r="M46" s="14"/>
      <c r="N46" s="33">
        <f>F46-J46</f>
        <v>2457</v>
      </c>
      <c r="O46" s="31" t="s">
        <v>71</v>
      </c>
      <c r="P46" s="32">
        <f>N46/F46</f>
        <v>0.8921568627450981</v>
      </c>
    </row>
    <row r="47" spans="1:16" s="15" customFormat="1" ht="9" customHeight="1">
      <c r="A47" s="28"/>
      <c r="B47" s="29"/>
      <c r="C47" s="30"/>
      <c r="D47" s="29"/>
      <c r="E47" s="19"/>
      <c r="F47" s="29"/>
      <c r="G47" s="31"/>
      <c r="H47" s="14"/>
      <c r="I47" s="29"/>
      <c r="J47" s="29"/>
      <c r="K47" s="31"/>
      <c r="L47" s="32"/>
      <c r="M47" s="14"/>
      <c r="N47" s="33"/>
      <c r="O47" s="31"/>
      <c r="P47" s="32"/>
    </row>
    <row r="48" spans="1:15" s="15" customFormat="1" ht="9" customHeight="1" thickBot="1">
      <c r="A48" s="35"/>
      <c r="B48" s="13"/>
      <c r="C48" s="54"/>
      <c r="D48" s="21"/>
      <c r="E48" s="21"/>
      <c r="F48" s="20"/>
      <c r="G48" s="21"/>
      <c r="H48" s="14"/>
      <c r="I48" s="21"/>
      <c r="J48" s="20"/>
      <c r="K48" s="21"/>
      <c r="M48" s="14"/>
      <c r="N48" s="36"/>
      <c r="O48" s="36"/>
    </row>
    <row r="49" spans="1:15" s="15" customFormat="1" ht="9" customHeight="1">
      <c r="A49" s="35"/>
      <c r="B49" s="42" t="s">
        <v>6</v>
      </c>
      <c r="C49" s="55"/>
      <c r="D49" s="43"/>
      <c r="E49" s="44"/>
      <c r="G49" s="21"/>
      <c r="H49" s="14"/>
      <c r="I49" s="21"/>
      <c r="J49" s="20"/>
      <c r="K49" s="21"/>
      <c r="M49" s="14"/>
      <c r="N49" s="36"/>
      <c r="O49" s="36"/>
    </row>
    <row r="50" spans="1:15" s="15" customFormat="1" ht="9" customHeight="1">
      <c r="A50" s="35"/>
      <c r="B50" s="45"/>
      <c r="C50" s="54"/>
      <c r="D50" s="46" t="s">
        <v>77</v>
      </c>
      <c r="E50" s="47">
        <f>B62</f>
        <v>39</v>
      </c>
      <c r="F50" s="20"/>
      <c r="I50" s="21"/>
      <c r="J50" s="20"/>
      <c r="K50" s="21"/>
      <c r="M50" s="14"/>
      <c r="N50" s="36"/>
      <c r="O50" s="36"/>
    </row>
    <row r="51" spans="1:15" s="15" customFormat="1" ht="9" customHeight="1">
      <c r="A51" s="35"/>
      <c r="B51" s="45"/>
      <c r="C51" s="54"/>
      <c r="D51" s="46" t="s">
        <v>78</v>
      </c>
      <c r="E51" s="47">
        <f>I62</f>
        <v>9</v>
      </c>
      <c r="F51" s="20"/>
      <c r="I51" s="21"/>
      <c r="J51" s="20"/>
      <c r="K51" s="21"/>
      <c r="M51" s="14"/>
      <c r="N51" s="36"/>
      <c r="O51" s="36"/>
    </row>
    <row r="52" spans="1:15" s="15" customFormat="1" ht="9" customHeight="1">
      <c r="A52" s="35"/>
      <c r="B52" s="45"/>
      <c r="C52" s="54"/>
      <c r="D52" s="46"/>
      <c r="E52" s="48"/>
      <c r="F52" s="20"/>
      <c r="I52" s="21"/>
      <c r="J52" s="20"/>
      <c r="K52" s="21"/>
      <c r="M52" s="14"/>
      <c r="N52" s="36"/>
      <c r="O52" s="36"/>
    </row>
    <row r="53" spans="1:15" s="15" customFormat="1" ht="9" customHeight="1">
      <c r="A53" s="35"/>
      <c r="B53" s="45"/>
      <c r="C53" s="54"/>
      <c r="D53" s="46" t="s">
        <v>79</v>
      </c>
      <c r="E53" s="47">
        <f>F62</f>
        <v>5316</v>
      </c>
      <c r="F53" s="20"/>
      <c r="I53" s="21"/>
      <c r="J53" s="20"/>
      <c r="K53" s="21"/>
      <c r="M53" s="14"/>
      <c r="N53" s="36"/>
      <c r="O53" s="36"/>
    </row>
    <row r="54" spans="1:15" s="15" customFormat="1" ht="9" customHeight="1">
      <c r="A54" s="35"/>
      <c r="B54" s="45"/>
      <c r="C54" s="54"/>
      <c r="D54" s="46"/>
      <c r="E54" s="47"/>
      <c r="F54" s="20"/>
      <c r="I54" s="21"/>
      <c r="J54" s="20"/>
      <c r="K54" s="21"/>
      <c r="M54" s="14"/>
      <c r="N54" s="36"/>
      <c r="O54" s="36"/>
    </row>
    <row r="55" spans="1:15" s="15" customFormat="1" ht="9" customHeight="1">
      <c r="A55" s="35"/>
      <c r="B55" s="45"/>
      <c r="C55" s="54"/>
      <c r="D55" s="46" t="s">
        <v>7</v>
      </c>
      <c r="E55" s="47">
        <f>J62</f>
        <v>304</v>
      </c>
      <c r="F55" s="20"/>
      <c r="I55" s="21"/>
      <c r="J55" s="20"/>
      <c r="K55" s="21"/>
      <c r="M55" s="14"/>
      <c r="N55" s="36"/>
      <c r="O55" s="36"/>
    </row>
    <row r="56" spans="1:15" s="15" customFormat="1" ht="9" customHeight="1">
      <c r="A56" s="35"/>
      <c r="B56" s="45"/>
      <c r="C56" s="54"/>
      <c r="D56" s="46" t="s">
        <v>8</v>
      </c>
      <c r="E56" s="49">
        <f>L62</f>
        <v>0.05718585402558315</v>
      </c>
      <c r="F56" s="20"/>
      <c r="I56" s="21"/>
      <c r="J56" s="20"/>
      <c r="K56" s="21"/>
      <c r="M56" s="14"/>
      <c r="N56" s="36"/>
      <c r="O56" s="36"/>
    </row>
    <row r="57" spans="1:15" s="15" customFormat="1" ht="9" customHeight="1">
      <c r="A57" s="35"/>
      <c r="B57" s="45"/>
      <c r="C57" s="54"/>
      <c r="D57" s="46"/>
      <c r="E57" s="49"/>
      <c r="F57" s="20"/>
      <c r="I57" s="21"/>
      <c r="J57" s="20"/>
      <c r="K57" s="21"/>
      <c r="M57" s="14"/>
      <c r="N57" s="36"/>
      <c r="O57" s="36"/>
    </row>
    <row r="58" spans="1:15" s="15" customFormat="1" ht="9" customHeight="1">
      <c r="A58" s="35"/>
      <c r="B58" s="45"/>
      <c r="C58" s="54"/>
      <c r="D58" s="46" t="s">
        <v>9</v>
      </c>
      <c r="E58" s="47">
        <f>N62</f>
        <v>5012</v>
      </c>
      <c r="F58" s="20"/>
      <c r="I58" s="21"/>
      <c r="J58" s="20"/>
      <c r="K58" s="21"/>
      <c r="M58" s="14"/>
      <c r="N58" s="36"/>
      <c r="O58" s="36"/>
    </row>
    <row r="59" spans="1:15" s="15" customFormat="1" ht="9" customHeight="1">
      <c r="A59" s="35"/>
      <c r="B59" s="45"/>
      <c r="C59" s="54"/>
      <c r="D59" s="46" t="s">
        <v>10</v>
      </c>
      <c r="E59" s="49">
        <f>P62</f>
        <v>0.9428141459744168</v>
      </c>
      <c r="F59" s="20"/>
      <c r="I59" s="21"/>
      <c r="J59" s="20"/>
      <c r="K59" s="21"/>
      <c r="M59" s="14"/>
      <c r="N59" s="36"/>
      <c r="O59" s="36"/>
    </row>
    <row r="60" spans="1:15" s="15" customFormat="1" ht="9" customHeight="1" thickBot="1">
      <c r="A60" s="35"/>
      <c r="B60" s="50"/>
      <c r="C60" s="56"/>
      <c r="D60" s="51"/>
      <c r="E60" s="52"/>
      <c r="F60" s="20"/>
      <c r="I60" s="21"/>
      <c r="J60" s="20"/>
      <c r="K60" s="21"/>
      <c r="M60" s="14"/>
      <c r="N60" s="36"/>
      <c r="O60" s="36"/>
    </row>
    <row r="61" spans="1:15" s="15" customFormat="1" ht="9" customHeight="1">
      <c r="A61" s="35"/>
      <c r="B61" s="13"/>
      <c r="C61" s="54"/>
      <c r="D61" s="21"/>
      <c r="E61" s="21"/>
      <c r="F61" s="20"/>
      <c r="G61" s="21"/>
      <c r="H61" s="14"/>
      <c r="I61" s="21"/>
      <c r="J61" s="20"/>
      <c r="K61" s="21"/>
      <c r="M61" s="14"/>
      <c r="N61" s="36"/>
      <c r="O61" s="36"/>
    </row>
    <row r="62" spans="1:16" s="15" customFormat="1" ht="9" customHeight="1">
      <c r="A62" s="13"/>
      <c r="B62" s="37">
        <f>SUM(B13+B26+B46)</f>
        <v>39</v>
      </c>
      <c r="C62" s="54"/>
      <c r="D62" s="21"/>
      <c r="E62" s="21"/>
      <c r="F62" s="37">
        <f>SUM(F13+F26+F46)</f>
        <v>5316</v>
      </c>
      <c r="G62" s="31"/>
      <c r="H62" s="14"/>
      <c r="I62" s="37">
        <f>SUM(I13+I26+I46)</f>
        <v>9</v>
      </c>
      <c r="J62" s="37">
        <f>SUM(J13+J26+J46)</f>
        <v>304</v>
      </c>
      <c r="K62" s="31"/>
      <c r="L62" s="32">
        <f>J62/F62</f>
        <v>0.05718585402558315</v>
      </c>
      <c r="M62" s="14"/>
      <c r="N62" s="33">
        <f>F62-J62</f>
        <v>5012</v>
      </c>
      <c r="O62" s="31"/>
      <c r="P62" s="32">
        <f>N62/F62</f>
        <v>0.9428141459744168</v>
      </c>
    </row>
  </sheetData>
  <mergeCells count="7">
    <mergeCell ref="D1:G1"/>
    <mergeCell ref="I1:L1"/>
    <mergeCell ref="N1:P1"/>
    <mergeCell ref="D2:E2"/>
    <mergeCell ref="F2:G2"/>
    <mergeCell ref="J2:K2"/>
    <mergeCell ref="N2:O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&amp;C&amp;"Arial,Bold"&amp;14Minnesota - 2006 Swimming Season
Beach Days&amp;"Arial,Regular"&amp;10
&amp;"Arial,Italic"&amp;12(Source: PRAWN 4/27/07)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2007-05-04T16:30:59Z</cp:lastPrinted>
  <dcterms:created xsi:type="dcterms:W3CDTF">2006-12-12T20:37:17Z</dcterms:created>
  <dcterms:modified xsi:type="dcterms:W3CDTF">2007-05-04T16:37:28Z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