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<sst xmlns="http://schemas.openxmlformats.org/spreadsheetml/2006/main" count="727" uniqueCount="80">
  <si>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</si>
  <si>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</si>
  <si>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</si>
  <si>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</si>
  <si>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</si>
  <si>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</si>
  <si>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</si>
  <si>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</si>
  <si>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</si>
  <si>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</si>
  <si>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</si>
  <si>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</si>
  <si>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</si>
  <si>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</si>
  <si>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</si>
  <si>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</si>
  <si>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</si>
  <si>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</si>
  <si>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</si>
  <si>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</si>
  <si>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</si>
  <si>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</si>
  <si>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</si>
  <si>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</si>
  <si>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</si>
  <si>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</si>
  <si>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</si>
  <si>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</si>
  <si>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</si>
  <si>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</si>
  <si>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</si>
  <si>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</si>
  <si>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</si>
  <si>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</si>
  <si>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</si>
  <si>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</si>
  <si>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</si>
  <si>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</si>
  <si>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</si>
  <si>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</si>
  <si>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</si>
  <si>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</si>
  <si>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</si>
  <si>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</si>
  <si>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</si>
  <si>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</si>
  <si>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</si>
  <si>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</si>
  <si>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</si>
  <si>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</si>
  <si>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</si>
  <si>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</si>
  <si>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</si>
  <si>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</si>
  <si>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</si>
  <si>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</si>
  <si>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</si>
  <si>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</si>
  <si>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</si>
  <si>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</si>
  <si>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</si>
  <si>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</si>
  <si>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</si>
  <si>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</si>
  <si>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</si>
  <si>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</si>
  <si>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</si>
  <si>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</si>
  <si>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</si>
  <si>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</si>
  <si>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</si>
  <si>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COVINGTN (40303)  TO  CRESTON (46415) CKT 1 [230.00 - 230.00 kV]</t>
  </si>
  <si>
    <t>N-2: Echo Lk-Maple VL/Rocky Rch-ML</t>
  </si>
  <si>
    <t>Branch CUST MON2 (95010)  TO  MONROE2 (95013) CKT 2 [500.00 - 500.00 kV]</t>
  </si>
  <si>
    <t>BFR: 4268 Mon-Cust #1 500kV &amp; Cust 500/230kV Bk#1</t>
  </si>
  <si>
    <t>CTG_FAIL_IN_FULL</t>
  </si>
  <si>
    <t>Branch CUST BNK1 (95008)  TO  CUST ING2 (95009) CKT 1 [500.00 - 500.00 kV]</t>
  </si>
  <si>
    <t>BFR: 4276 Cust-Ing #1 500kV &amp; Cust 500/230kV Bk#2</t>
  </si>
  <si>
    <t>014WINTER09v1SNH</t>
  </si>
  <si>
    <t>Christopher Tap-O’Brien (PSE) sect. of Tacoma-Covington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</si>
</sst>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40093"/>
        <c:axId val="4860838"/>
      </c:scatterChart>
      <c:valAx>
        <c:axId val="54009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60838"/>
        <c:crossesAt val="0"/>
        <c:crossBetween val="midCat"/>
        <c:dispUnits/>
        <c:majorUnit val="100"/>
        <c:minorUnit val="50"/>
      </c:valAx>
      <c:valAx>
        <c:axId val="48608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4009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3747543"/>
        <c:axId val="58183568"/>
      </c:scatterChart>
      <c:valAx>
        <c:axId val="437475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183568"/>
        <c:crossesAt val="0"/>
        <c:crossBetween val="midCat"/>
        <c:dispUnits/>
        <c:majorUnit val="100"/>
        <c:minorUnit val="50"/>
      </c:valAx>
      <c:valAx>
        <c:axId val="5818356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7475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3890065"/>
        <c:axId val="15248538"/>
      </c:scatterChart>
      <c:valAx>
        <c:axId val="538900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248538"/>
        <c:crossesAt val="0"/>
        <c:crossBetween val="midCat"/>
        <c:dispUnits/>
        <c:majorUnit val="100"/>
        <c:minorUnit val="50"/>
      </c:valAx>
      <c:valAx>
        <c:axId val="152485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8900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019115"/>
        <c:axId val="27172036"/>
      </c:scatterChart>
      <c:valAx>
        <c:axId val="301911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172036"/>
        <c:crossesAt val="0"/>
        <c:crossBetween val="midCat"/>
        <c:dispUnits/>
        <c:majorUnit val="100"/>
        <c:minorUnit val="50"/>
      </c:valAx>
      <c:valAx>
        <c:axId val="271720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1911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3221733"/>
        <c:axId val="53451278"/>
      </c:scatterChart>
      <c:valAx>
        <c:axId val="432217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451278"/>
        <c:crossesAt val="0"/>
        <c:crossBetween val="midCat"/>
        <c:dispUnits/>
        <c:majorUnit val="100"/>
        <c:minorUnit val="50"/>
      </c:valAx>
      <c:valAx>
        <c:axId val="534512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2217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Christopher Tap-O’Brien (PSE) sect. of Tacoma-Covington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6612.515333333332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-1395.83</v>
      </c>
      <c r="E21" s="76" t="str">
        <f>'Excel Sheet'!D3</f>
        <v>N-2: Echo Lk-Maple VL/Rocky Rch-ML</v>
      </c>
      <c r="F21" s="84" t="str">
        <f>'Excel Sheet'!C3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-190.8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-752.7</v>
      </c>
      <c r="E22" s="57" t="str">
        <f>'Excel Sheet'!D4</f>
        <v>N-2: Echo Lk-Maple VL/Rocky Rch-ML</v>
      </c>
      <c r="F22" s="58" t="str">
        <f>'Excel Sheet'!C4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21.67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-190.8</v>
      </c>
      <c r="E23" s="76" t="str">
        <f>'Excel Sheet'!D5</f>
        <v>N-2: Echo Lk-Maple VL/Rocky Rch-ML</v>
      </c>
      <c r="F23" s="58" t="str">
        <f>'Excel Sheet'!C5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330.59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-1120.66</v>
      </c>
      <c r="E24" s="57" t="str">
        <f>'Excel Sheet'!D6</f>
        <v>N-2: Echo Lk-Maple VL/Rocky Rch-ML</v>
      </c>
      <c r="F24" s="84" t="str">
        <f>'Excel Sheet'!C6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926.29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-540.03</v>
      </c>
      <c r="E25" s="76" t="str">
        <f>'Excel Sheet'!D7</f>
        <v>N-2: Echo Lk-Maple VL/Rocky Rch-ML</v>
      </c>
      <c r="F25" s="58" t="str">
        <f>'Excel Sheet'!C7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1485.12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21.67</v>
      </c>
      <c r="E26" s="57" t="str">
        <f>'Excel Sheet'!D8</f>
        <v>N-2: Echo Lk-Maple VL/Rocky Rch-ML</v>
      </c>
      <c r="F26" s="84" t="str">
        <f>'Excel Sheet'!C8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-752.7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-822.45</v>
      </c>
      <c r="E27" s="76" t="str">
        <f>'Excel Sheet'!D9</f>
        <v>N-2: Echo Lk-Maple VL/Rocky Rch-ML</v>
      </c>
      <c r="F27" s="133" t="str">
        <f>'Excel Sheet'!C9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-540.03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-203.67</v>
      </c>
      <c r="E28" s="57" t="str">
        <f>'Excel Sheet'!D10</f>
        <v>N-2: Echo Lk-Maple VL/Rocky Rch-ML</v>
      </c>
      <c r="F28" s="58" t="str">
        <f>'Excel Sheet'!C10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-203.67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330.59</v>
      </c>
      <c r="E29" s="76" t="str">
        <f>'Excel Sheet'!D11</f>
        <v>N-2: Echo Lk-Maple VL/Rocky Rch-ML</v>
      </c>
      <c r="F29" s="84" t="str">
        <f>'Excel Sheet'!C11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409.46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-194.58</v>
      </c>
      <c r="E30" s="57" t="str">
        <f>'Excel Sheet'!D12</f>
        <v>N-2: Echo Lk-Maple VL/Rocky Rch-ML</v>
      </c>
      <c r="F30" s="133" t="str">
        <f>'Excel Sheet'!C12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890.7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409.46</v>
      </c>
      <c r="E31" s="76" t="str">
        <f>'Excel Sheet'!D13</f>
        <v>N-2: Echo Lk-Maple VL/Rocky Rch-ML</v>
      </c>
      <c r="F31" s="133" t="str">
        <f>'Excel Sheet'!C13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-1395.83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926.29</v>
      </c>
      <c r="E32" s="57" t="str">
        <f>'Excel Sheet'!D14</f>
        <v>N-2: Echo Lk-Maple VL/Rocky Rch-ML</v>
      </c>
      <c r="F32" s="133" t="str">
        <f>'Excel Sheet'!C14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-1120.66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337.24</v>
      </c>
      <c r="E33" s="76" t="str">
        <f>'Excel Sheet'!D15</f>
        <v>N-2: Echo Lk-Maple VL/Rocky Rch-ML</v>
      </c>
      <c r="F33" s="133" t="str">
        <f>'Excel Sheet'!C15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-822.45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890.7</v>
      </c>
      <c r="E34" s="57" t="str">
        <f>'Excel Sheet'!D16</f>
        <v>N-2: Echo Lk-Maple VL/Rocky Rch-ML</v>
      </c>
      <c r="F34" s="133" t="str">
        <f>'Excel Sheet'!C16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-194.58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1485.12</v>
      </c>
      <c r="E35" s="81" t="str">
        <f>'Excel Sheet'!D17</f>
        <v>N-2: Echo Lk-Maple VL/Rocky Rch-ML</v>
      </c>
      <c r="F35" s="60" t="str">
        <f>'Excel Sheet'!C17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337.24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Christopher Tap-O’Brien (PSE) sect. of Tacoma-Covington #2 230kV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6283.706666666666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-862.74</v>
      </c>
      <c r="E21" s="55" t="str">
        <f>'Excel Sheet'!D20</f>
        <v>N-2: Echo Lk-Maple VL/Rocky Rch-ML</v>
      </c>
      <c r="F21" s="56" t="str">
        <f>'Excel Sheet'!C20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274.92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-283.94</v>
      </c>
      <c r="E22" s="76" t="str">
        <f>'Excel Sheet'!D21</f>
        <v>N-2: Echo Lk-Maple VL/Rocky Rch-ML</v>
      </c>
      <c r="F22" s="58" t="str">
        <f>'Excel Sheet'!C21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506.33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274.92</v>
      </c>
      <c r="E23" s="234" t="str">
        <f>'Excel Sheet'!D22</f>
        <v>N-2: Echo Lk-Maple VL/Rocky Rch-ML</v>
      </c>
      <c r="F23" s="58" t="str">
        <f>'Excel Sheet'!C22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842.26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-636.79</v>
      </c>
      <c r="E24" s="234" t="str">
        <f>'Excel Sheet'!D23</f>
        <v>N-2: Echo Lk-Maple VL/Rocky Rch-ML</v>
      </c>
      <c r="F24" s="58" t="str">
        <f>'Excel Sheet'!C23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1404.38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-32.96</v>
      </c>
      <c r="E25" s="57" t="str">
        <f>'Excel Sheet'!D24</f>
        <v>N-2: Echo Lk-Maple VL/Rocky Rch-ML</v>
      </c>
      <c r="F25" s="58" t="str">
        <f>'Excel Sheet'!C24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1951.16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506.33</v>
      </c>
      <c r="E26" s="57" t="str">
        <f>'Excel Sheet'!D25</f>
        <v>N-2: Echo Lk-Maple VL/Rocky Rch-ML</v>
      </c>
      <c r="F26" s="58" t="str">
        <f>'Excel Sheet'!C25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-283.94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-282.26</v>
      </c>
      <c r="E27" s="76" t="str">
        <f>'Excel Sheet'!D26</f>
        <v>N-2: Echo Lk-Maple VL/Rocky Rch-ML</v>
      </c>
      <c r="F27" s="58" t="str">
        <f>'Excel Sheet'!C26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-32.96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297.73</v>
      </c>
      <c r="E28" s="134" t="str">
        <f>'Excel Sheet'!D27</f>
        <v>N-2: Echo Lk-Maple VL/Rocky Rch-ML</v>
      </c>
      <c r="F28" s="58" t="str">
        <f>'Excel Sheet'!C27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297.73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842.26</v>
      </c>
      <c r="E29" s="134" t="str">
        <f>'Excel Sheet'!D28</f>
        <v>N-2: Echo Lk-Maple VL/Rocky Rch-ML</v>
      </c>
      <c r="F29" s="58" t="str">
        <f>'Excel Sheet'!C28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863.7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318.13</v>
      </c>
      <c r="E30" s="57" t="str">
        <f>'Excel Sheet'!D29</f>
        <v>N-2: Echo Lk-Maple VL/Rocky Rch-ML</v>
      </c>
      <c r="F30" s="58" t="str">
        <f>'Excel Sheet'!C29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1368.04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863.7</v>
      </c>
      <c r="E31" s="76" t="str">
        <f>'Excel Sheet'!D30</f>
        <v>N-2: Echo Lk-Maple VL/Rocky Rch-ML</v>
      </c>
      <c r="F31" s="58" t="str">
        <f>'Excel Sheet'!C30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-862.74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1404.38</v>
      </c>
      <c r="E32" s="134" t="str">
        <f>'Excel Sheet'!D31</f>
        <v>N-2: Echo Lk-Maple VL/Rocky Rch-ML</v>
      </c>
      <c r="F32" s="58" t="str">
        <f>'Excel Sheet'!C31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-636.79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829.57</v>
      </c>
      <c r="E33" s="57" t="str">
        <f>'Excel Sheet'!D32</f>
        <v>N-2: Echo Lk-Maple VL/Rocky Rch-ML</v>
      </c>
      <c r="F33" s="58" t="str">
        <f>'Excel Sheet'!C32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-282.26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1368.04</v>
      </c>
      <c r="E34" s="76" t="str">
        <f>'Excel Sheet'!D33</f>
        <v>N-2: Echo Lk-Maple VL/Rocky Rch-ML</v>
      </c>
      <c r="F34" s="58" t="str">
        <f>'Excel Sheet'!C33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318.13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1951.16</v>
      </c>
      <c r="E35" s="59" t="str">
        <f>'Excel Sheet'!D34</f>
        <v>N-2: Echo Lk-Maple VL/Rocky Rch-ML</v>
      </c>
      <c r="F35" s="60" t="str">
        <f>'Excel Sheet'!C34</f>
        <v>Branch COVINGTN (40303)  TO  CRESTON (46415)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829.57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Christopher Tap-O’Brien (PSE) sect. of Tacoma-Covington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6005.973999999998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-362.35</v>
      </c>
      <c r="E21" s="55" t="str">
        <f>'Excel Sheet'!D37</f>
        <v>N-2: Echo Lk-Maple VL/Rocky Rch-ML</v>
      </c>
      <c r="F21" s="105" t="str">
        <f>'Excel Sheet'!C37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745.82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208.49</v>
      </c>
      <c r="E22" s="57" t="str">
        <f>'Excel Sheet'!D38</f>
        <v>N-2: Echo Lk-Maple VL/Rocky Rch-ML</v>
      </c>
      <c r="F22" s="58" t="str">
        <f>'Excel Sheet'!C38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964.11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745.82</v>
      </c>
      <c r="E23" s="57" t="str">
        <f>'Excel Sheet'!D39</f>
        <v>N-2: Echo Lk-Maple VL/Rocky Rch-ML</v>
      </c>
      <c r="F23" s="58" t="str">
        <f>'Excel Sheet'!C39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1310.82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-121.73</v>
      </c>
      <c r="E24" s="57" t="str">
        <f>'Excel Sheet'!D40</f>
        <v>N-2: Echo Lk-Maple VL/Rocky Rch-ML</v>
      </c>
      <c r="F24" s="58" t="str">
        <f>'Excel Sheet'!C40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1874.09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436.29</v>
      </c>
      <c r="E25" s="57" t="str">
        <f>'Excel Sheet'!D41</f>
        <v>N-2: Echo Lk-Maple VL/Rocky Rch-ML</v>
      </c>
      <c r="F25" s="58" t="str">
        <f>'Excel Sheet'!C41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2365.41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964.11</v>
      </c>
      <c r="E26" s="57" t="str">
        <f>'Excel Sheet'!D42</f>
        <v>N-2: Echo Lk-Maple VL/Rocky Rch-ML</v>
      </c>
      <c r="F26" s="58" t="str">
        <f>'Excel Sheet'!C42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208.49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217.41</v>
      </c>
      <c r="E27" s="57" t="str">
        <f>'Excel Sheet'!D43</f>
        <v>N-2: Echo Lk-Maple VL/Rocky Rch-ML</v>
      </c>
      <c r="F27" s="58" t="str">
        <f>'Excel Sheet'!C43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436.29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754.75</v>
      </c>
      <c r="E28" s="57" t="str">
        <f>'Excel Sheet'!D44</f>
        <v>N-2: Echo Lk-Maple VL/Rocky Rch-ML</v>
      </c>
      <c r="F28" s="58" t="str">
        <f>'Excel Sheet'!C44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754.75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1310.82</v>
      </c>
      <c r="E29" s="57" t="str">
        <f>'Excel Sheet'!D45</f>
        <v>N-2: Echo Lk-Maple VL/Rocky Rch-ML</v>
      </c>
      <c r="F29" s="58" t="str">
        <f>'Excel Sheet'!C45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1325.23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783.27</v>
      </c>
      <c r="E30" s="57" t="str">
        <f>'Excel Sheet'!D46</f>
        <v>N-2: Echo Lk-Maple VL/Rocky Rch-ML</v>
      </c>
      <c r="F30" s="58" t="str">
        <f>'Excel Sheet'!C46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1844.83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1325.23</v>
      </c>
      <c r="E31" s="57" t="str">
        <f>'Excel Sheet'!D47</f>
        <v>N-2: Echo Lk-Maple VL/Rocky Rch-ML</v>
      </c>
      <c r="F31" s="58" t="str">
        <f>'Excel Sheet'!C47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-362.35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1874.09</v>
      </c>
      <c r="E32" s="57" t="str">
        <f>'Excel Sheet'!D48</f>
        <v>N-2: Echo Lk-Maple VL/Rocky Rch-ML</v>
      </c>
      <c r="F32" s="58" t="str">
        <f>'Excel Sheet'!C48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-121.73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1286.41</v>
      </c>
      <c r="E33" s="57" t="str">
        <f>'Excel Sheet'!D49</f>
        <v>N-2: Echo Lk-Maple VL/Rocky Rch-ML</v>
      </c>
      <c r="F33" s="58" t="str">
        <f>'Excel Sheet'!C49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217.41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1844.83</v>
      </c>
      <c r="E34" s="57" t="str">
        <f>'Excel Sheet'!D50</f>
        <v>N-2: Echo Lk-Maple VL/Rocky Rch-ML</v>
      </c>
      <c r="F34" s="58" t="str">
        <f>'Excel Sheet'!C50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783.27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2365.41</v>
      </c>
      <c r="E35" s="59" t="str">
        <f>'Excel Sheet'!D51</f>
        <v>N-2: Echo Lk-Maple VL/Rocky Rch-ML</v>
      </c>
      <c r="F35" s="106" t="str">
        <f>'Excel Sheet'!C51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1286.41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Christopher Tap-O’Brien (PSE) sect. of Tacoma-Covington #2 230kV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014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4962.955333333334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1546.91</v>
      </c>
      <c r="E21" s="165" t="str">
        <f>'Excel Sheet'!$D54</f>
        <v>N-2: Echo Lk-Maple VL/Rocky Rch-ML</v>
      </c>
      <c r="F21" s="166" t="str">
        <f>'Excel Sheet'!$C54</f>
        <v>Branch COVINGTN (40303)  TO  CRESTON (46415)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2582.35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2104.73</v>
      </c>
      <c r="E22" s="169" t="str">
        <f>'Excel Sheet'!$D55</f>
        <v>N-2: Echo Lk-Maple VL/Rocky Rch-ML</v>
      </c>
      <c r="F22" s="170" t="str">
        <f>'Excel Sheet'!$C55</f>
        <v>Branch COVINGTN (40303)  TO  CRESTON (46415)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2918.4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2582.35</v>
      </c>
      <c r="E23" s="169" t="str">
        <f>'Excel Sheet'!$D56</f>
        <v>N-2: Echo Lk-Maple VL/Rocky Rch-ML</v>
      </c>
      <c r="F23" s="170" t="str">
        <f>'Excel Sheet'!$C56</f>
        <v>Branch COVINGTN (40303)  TO  CRESTON (46415)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2864.33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1772.22</v>
      </c>
      <c r="E24" s="169" t="str">
        <f>'Excel Sheet'!$D57</f>
        <v>N-2: Echo Lk-Maple VL/Rocky Rch-ML</v>
      </c>
      <c r="F24" s="170" t="str">
        <f>'Excel Sheet'!$C57</f>
        <v>Branch COVINGTN (40303)  TO  CRESTON (46415) CKT 1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3306.31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2314.56</v>
      </c>
      <c r="E25" s="169" t="str">
        <f>'Excel Sheet'!$D58</f>
        <v>N-2: Echo Lk-Maple VL/Rocky Rch-ML</v>
      </c>
      <c r="F25" s="170" t="str">
        <f>'Excel Sheet'!$C58</f>
        <v>Branch COVINGTN (40303)  TO  CRESTON (46415) CKT 1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1796.6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2918.4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2104.73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2033.9</v>
      </c>
      <c r="E27" s="169" t="str">
        <f>'Excel Sheet'!$D60</f>
        <v>N-2: Echo Lk-Maple VL/Rocky Rch-ML</v>
      </c>
      <c r="F27" s="170" t="str">
        <f>'Excel Sheet'!$C60</f>
        <v>Branch COVINGTN (40303)  TO  CRESTON (46415) CKT 1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2314.56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2617.13</v>
      </c>
      <c r="E28" s="169" t="str">
        <f>'Excel Sheet'!$D61</f>
        <v>N-2: Echo Lk-Maple VL/Rocky Rch-ML</v>
      </c>
      <c r="F28" s="170" t="str">
        <f>'Excel Sheet'!$C61</f>
        <v>Branch COVINGTN (40303)  TO  CRESTON (46415) CKT 1 [230.00 - 230.00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2617.13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2864.33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3138.92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2600.79</v>
      </c>
      <c r="E30" s="169" t="str">
        <f>'Excel Sheet'!$D63</f>
        <v>N-2: Echo Lk-Maple VL/Rocky Rch-ML</v>
      </c>
      <c r="F30" s="170" t="str">
        <f>'Excel Sheet'!$C63</f>
        <v>Branch COVINGTN (40303)  TO  CRESTON (46415) CKT 1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1946.58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3138.92</v>
      </c>
      <c r="E31" s="169" t="str">
        <f>'Excel Sheet'!$D64</f>
        <v>N-2: Echo Lk-Maple VL/Rocky Rch-ML</v>
      </c>
      <c r="F31" s="170" t="str">
        <f>'Excel Sheet'!$C64</f>
        <v>Branch COVINGTN (40303)  TO  CRESTON (46415) CKT 1 [230.00 - 230.00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1546.91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3306.31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1772.22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2046.15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2033.9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1946.58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2600.79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1796.6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2046.15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Christopher Tap-O’Brien (PSE) sect. of Tacoma-Covington #2 230kV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4630.6393333333335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2004.48</v>
      </c>
      <c r="E21" s="55" t="str">
        <f>'Excel Sheet'!D71</f>
        <v>N-2: Echo Lk-Maple VL/Rocky Rch-ML</v>
      </c>
      <c r="F21" s="56" t="str">
        <f>'Excel Sheet'!C71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2440.39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2433.74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2565.44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2440.39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2782.68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2218.46</v>
      </c>
      <c r="E24" s="57" t="str">
        <f>'Excel Sheet'!D74</f>
        <v>N-2: Echo Lk-Maple VL/Rocky Rch-ML</v>
      </c>
      <c r="F24" s="58" t="str">
        <f>'Excel Sheet'!C74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3075.84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2545.71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1596.89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2565.44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2433.74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2535.69</v>
      </c>
      <c r="E27" s="57" t="str">
        <f>'Excel Sheet'!D77</f>
        <v>N-2: Echo Lk-Maple VL/Rocky Rch-ML</v>
      </c>
      <c r="F27" s="58" t="str">
        <f>'Excel Sheet'!C77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2545.71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2741.73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2741.73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2782.68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3058.02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3035.43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1702.76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3058.02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2004.48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3075.84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2218.46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1811.19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2535.69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1702.76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3035.43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1596.89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1811.19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79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-1395.83</v>
      </c>
      <c r="D3" s="202">
        <f>'Excel Sheet'!I20</f>
        <v>-862.74</v>
      </c>
      <c r="E3" s="203">
        <f>'Excel Sheet'!I37</f>
        <v>-362.35</v>
      </c>
      <c r="F3" s="203">
        <f>'Excel Sheet'!I54</f>
        <v>1546.91</v>
      </c>
      <c r="G3" s="204">
        <f>'Excel Sheet'!I71</f>
        <v>2004.48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-752.7</v>
      </c>
      <c r="D4" s="206">
        <f>'Excel Sheet'!I21</f>
        <v>-283.94</v>
      </c>
      <c r="E4" s="206">
        <f>'Excel Sheet'!I38</f>
        <v>208.49</v>
      </c>
      <c r="F4" s="206">
        <f>'Excel Sheet'!I55</f>
        <v>2104.73</v>
      </c>
      <c r="G4" s="207">
        <f>'Excel Sheet'!I72</f>
        <v>2433.74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-190.8</v>
      </c>
      <c r="D5" s="206">
        <f>'Excel Sheet'!I22</f>
        <v>274.92</v>
      </c>
      <c r="E5" s="206">
        <f>'Excel Sheet'!I39</f>
        <v>745.82</v>
      </c>
      <c r="F5" s="206">
        <f>'Excel Sheet'!I56</f>
        <v>2582.35</v>
      </c>
      <c r="G5" s="207">
        <f>'Excel Sheet'!I73</f>
        <v>2440.39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-1120.66</v>
      </c>
      <c r="D6" s="206">
        <f>'Excel Sheet'!I23</f>
        <v>-636.79</v>
      </c>
      <c r="E6" s="206">
        <f>'Excel Sheet'!I40</f>
        <v>-121.73</v>
      </c>
      <c r="F6" s="206">
        <f>'Excel Sheet'!I57</f>
        <v>1772.22</v>
      </c>
      <c r="G6" s="207">
        <f>'Excel Sheet'!I74</f>
        <v>2218.46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-540.03</v>
      </c>
      <c r="D7" s="206">
        <f>'Excel Sheet'!I24</f>
        <v>-32.96</v>
      </c>
      <c r="E7" s="206">
        <f>'Excel Sheet'!I41</f>
        <v>436.29</v>
      </c>
      <c r="F7" s="206">
        <f>'Excel Sheet'!I58</f>
        <v>2314.56</v>
      </c>
      <c r="G7" s="207">
        <f>'Excel Sheet'!I75</f>
        <v>2545.71</v>
      </c>
      <c r="H7" s="120"/>
      <c r="I7" s="187"/>
      <c r="J7" s="258" t="s">
        <v>30</v>
      </c>
      <c r="K7" s="259"/>
      <c r="L7" s="197" t="str">
        <f>IF(MID(L11,4,1)="R",MID(L11,1,5),MID(L11,1,3))</f>
        <v>014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21.67</v>
      </c>
      <c r="D8" s="206">
        <f>'Excel Sheet'!I25</f>
        <v>506.33</v>
      </c>
      <c r="E8" s="206">
        <f>'Excel Sheet'!I42</f>
        <v>964.11</v>
      </c>
      <c r="F8" s="206">
        <f>'Excel Sheet'!I59</f>
        <v>2918.4</v>
      </c>
      <c r="G8" s="207">
        <f>'Excel Sheet'!I76</f>
        <v>2565.44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-822.45</v>
      </c>
      <c r="D9" s="206">
        <f>'Excel Sheet'!I26</f>
        <v>-282.26</v>
      </c>
      <c r="E9" s="206">
        <f>'Excel Sheet'!I43</f>
        <v>217.41</v>
      </c>
      <c r="F9" s="206">
        <f>'Excel Sheet'!I60</f>
        <v>2033.9</v>
      </c>
      <c r="G9" s="207">
        <f>'Excel Sheet'!I77</f>
        <v>2535.69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-203.67</v>
      </c>
      <c r="D10" s="209">
        <f>'Excel Sheet'!I27</f>
        <v>297.73</v>
      </c>
      <c r="E10" s="209">
        <f>'Excel Sheet'!I44</f>
        <v>754.75</v>
      </c>
      <c r="F10" s="209">
        <f>'Excel Sheet'!I61</f>
        <v>2617.13</v>
      </c>
      <c r="G10" s="210">
        <f>'Excel Sheet'!I78</f>
        <v>2741.73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330.59</v>
      </c>
      <c r="D11" s="206">
        <f>'Excel Sheet'!I28</f>
        <v>842.26</v>
      </c>
      <c r="E11" s="206">
        <f>'Excel Sheet'!I45</f>
        <v>1310.82</v>
      </c>
      <c r="F11" s="206">
        <f>'Excel Sheet'!I62</f>
        <v>2864.33</v>
      </c>
      <c r="G11" s="207">
        <f>'Excel Sheet'!I79</f>
        <v>2782.68</v>
      </c>
      <c r="H11" s="120"/>
      <c r="I11" s="187"/>
      <c r="J11" s="266" t="s">
        <v>61</v>
      </c>
      <c r="K11" s="267"/>
      <c r="L11" s="232" t="str">
        <f>'Excel Sheet'!A87</f>
        <v>014WINTER09v1SNH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-194.58</v>
      </c>
      <c r="D12" s="206">
        <f>'Excel Sheet'!I29</f>
        <v>318.13</v>
      </c>
      <c r="E12" s="206">
        <f>'Excel Sheet'!I46</f>
        <v>783.27</v>
      </c>
      <c r="F12" s="206">
        <f>'Excel Sheet'!I63</f>
        <v>2600.79</v>
      </c>
      <c r="G12" s="207">
        <f>'Excel Sheet'!I80</f>
        <v>3035.43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409.46</v>
      </c>
      <c r="D13" s="206">
        <f>'Excel Sheet'!I30</f>
        <v>863.7</v>
      </c>
      <c r="E13" s="206">
        <f>'Excel Sheet'!I47</f>
        <v>1325.23</v>
      </c>
      <c r="F13" s="206">
        <f>'Excel Sheet'!I64</f>
        <v>3138.92</v>
      </c>
      <c r="G13" s="207">
        <f>'Excel Sheet'!I81</f>
        <v>3058.02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926.29</v>
      </c>
      <c r="D14" s="206">
        <f>'Excel Sheet'!I31</f>
        <v>1404.38</v>
      </c>
      <c r="E14" s="206">
        <f>'Excel Sheet'!I48</f>
        <v>1874.09</v>
      </c>
      <c r="F14" s="206">
        <f>'Excel Sheet'!I65</f>
        <v>3306.31</v>
      </c>
      <c r="G14" s="207">
        <f>'Excel Sheet'!I82</f>
        <v>3075.84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337.24</v>
      </c>
      <c r="D15" s="206">
        <f>'Excel Sheet'!I32</f>
        <v>829.57</v>
      </c>
      <c r="E15" s="206">
        <f>'Excel Sheet'!I49</f>
        <v>1286.41</v>
      </c>
      <c r="F15" s="206">
        <f>'Excel Sheet'!I66</f>
        <v>2046.15</v>
      </c>
      <c r="G15" s="212">
        <f>'Excel Sheet'!I83</f>
        <v>1811.19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890.7</v>
      </c>
      <c r="D16" s="206">
        <f>'Excel Sheet'!I33</f>
        <v>1368.04</v>
      </c>
      <c r="E16" s="206">
        <f>'Excel Sheet'!I50</f>
        <v>1844.83</v>
      </c>
      <c r="F16" s="206">
        <f>'Excel Sheet'!I67</f>
        <v>1946.58</v>
      </c>
      <c r="G16" s="212">
        <f>'Excel Sheet'!I84</f>
        <v>1702.76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1485.12</v>
      </c>
      <c r="D17" s="214">
        <f>'Excel Sheet'!I34</f>
        <v>1951.16</v>
      </c>
      <c r="E17" s="214">
        <f>'Excel Sheet'!I51</f>
        <v>2365.41</v>
      </c>
      <c r="F17" s="214">
        <f>'Excel Sheet'!I68</f>
        <v>1796.6</v>
      </c>
      <c r="G17" s="212">
        <f>'Excel Sheet'!I85</f>
        <v>1596.89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014</v>
      </c>
      <c r="J1" s="278" t="str">
        <f>Results!L2</f>
        <v>Christopher Tap-O’Brien (PSE) sect. of Tacoma-Covington #2 230kV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6612.515333333332</v>
      </c>
      <c r="D5" s="220">
        <f>'Excel Sheet'!I3</f>
        <v>-1395.83</v>
      </c>
      <c r="E5" s="220">
        <f>'Excel Sheet'!I4</f>
        <v>-752.7</v>
      </c>
      <c r="F5" s="220">
        <f>'Excel Sheet'!I5</f>
        <v>-190.8</v>
      </c>
      <c r="G5" s="220">
        <f>'Excel Sheet'!I6</f>
        <v>-1120.66</v>
      </c>
      <c r="H5" s="220">
        <f>'Excel Sheet'!I7</f>
        <v>-540.03</v>
      </c>
      <c r="I5" s="230">
        <f>'Excel Sheet'!I8</f>
        <v>21.67</v>
      </c>
      <c r="J5" s="220">
        <f>'Excel Sheet'!I9</f>
        <v>-822.45</v>
      </c>
      <c r="K5" s="230">
        <f>'Excel Sheet'!I10</f>
        <v>-203.67</v>
      </c>
      <c r="L5" s="220">
        <f>'Excel Sheet'!I11</f>
        <v>330.59</v>
      </c>
      <c r="M5" s="220">
        <f>'Excel Sheet'!I12</f>
        <v>-194.58</v>
      </c>
      <c r="N5" s="220">
        <f>'Excel Sheet'!I13</f>
        <v>409.46</v>
      </c>
      <c r="O5" s="220">
        <f>'Excel Sheet'!I14</f>
        <v>926.29</v>
      </c>
      <c r="P5" s="224">
        <f>'Excel Sheet'!I15</f>
        <v>337.24</v>
      </c>
      <c r="Q5" s="224">
        <f>'Excel Sheet'!I16</f>
        <v>890.7</v>
      </c>
      <c r="R5" s="224">
        <f>'Excel Sheet'!I17</f>
        <v>1485.12</v>
      </c>
    </row>
    <row r="6" spans="2:18" s="54" customFormat="1" ht="14.25">
      <c r="B6" s="219" t="str">
        <f>'Excel Sheet'!A19</f>
        <v>35F</v>
      </c>
      <c r="C6" s="220">
        <f>AVERAGE('Excel Sheet'!H20:H34)</f>
        <v>6283.706666666666</v>
      </c>
      <c r="D6" s="220">
        <f>'Excel Sheet'!I20</f>
        <v>-862.74</v>
      </c>
      <c r="E6" s="220">
        <f>'Excel Sheet'!I21</f>
        <v>-283.94</v>
      </c>
      <c r="F6" s="220">
        <f>'Excel Sheet'!I22</f>
        <v>274.92</v>
      </c>
      <c r="G6" s="220">
        <f>'Excel Sheet'!I23</f>
        <v>-636.79</v>
      </c>
      <c r="H6" s="220">
        <f>'Excel Sheet'!I24</f>
        <v>-32.96</v>
      </c>
      <c r="I6" s="220">
        <f>'Excel Sheet'!I25</f>
        <v>506.33</v>
      </c>
      <c r="J6" s="220">
        <f>'Excel Sheet'!I26</f>
        <v>-282.26</v>
      </c>
      <c r="K6" s="220">
        <f>'Excel Sheet'!I27</f>
        <v>297.73</v>
      </c>
      <c r="L6" s="220">
        <f>'Excel Sheet'!I28</f>
        <v>842.26</v>
      </c>
      <c r="M6" s="220">
        <f>'Excel Sheet'!I29</f>
        <v>318.13</v>
      </c>
      <c r="N6" s="220">
        <f>'Excel Sheet'!I30</f>
        <v>863.7</v>
      </c>
      <c r="O6" s="220">
        <f>'Excel Sheet'!I31</f>
        <v>1404.38</v>
      </c>
      <c r="P6" s="220">
        <f>'Excel Sheet'!I32</f>
        <v>829.57</v>
      </c>
      <c r="Q6" s="220">
        <f>'Excel Sheet'!I33</f>
        <v>1368.04</v>
      </c>
      <c r="R6" s="220">
        <f>'Excel Sheet'!I34</f>
        <v>1951.16</v>
      </c>
    </row>
    <row r="7" spans="2:18" s="54" customFormat="1" ht="14.25">
      <c r="B7" s="219" t="str">
        <f>'Excel Sheet'!A36</f>
        <v>45F</v>
      </c>
      <c r="C7" s="220">
        <f>AVERAGE('Excel Sheet'!H37:H51)</f>
        <v>6005.973999999998</v>
      </c>
      <c r="D7" s="220">
        <f>'Excel Sheet'!I37</f>
        <v>-362.35</v>
      </c>
      <c r="E7" s="220">
        <f>'Excel Sheet'!I38</f>
        <v>208.49</v>
      </c>
      <c r="F7" s="220">
        <f>'Excel Sheet'!I39</f>
        <v>745.82</v>
      </c>
      <c r="G7" s="220">
        <f>'Excel Sheet'!I40</f>
        <v>-121.73</v>
      </c>
      <c r="H7" s="220">
        <f>'Excel Sheet'!I41</f>
        <v>436.29</v>
      </c>
      <c r="I7" s="220">
        <f>'Excel Sheet'!I42</f>
        <v>964.11</v>
      </c>
      <c r="J7" s="220">
        <f>'Excel Sheet'!I43</f>
        <v>217.41</v>
      </c>
      <c r="K7" s="220">
        <f>'Excel Sheet'!I44</f>
        <v>754.75</v>
      </c>
      <c r="L7" s="220">
        <f>'Excel Sheet'!I45</f>
        <v>1310.82</v>
      </c>
      <c r="M7" s="220">
        <f>'Excel Sheet'!I46</f>
        <v>783.27</v>
      </c>
      <c r="N7" s="220">
        <f>'Excel Sheet'!I47</f>
        <v>1325.23</v>
      </c>
      <c r="O7" s="220">
        <f>'Excel Sheet'!I48</f>
        <v>1874.09</v>
      </c>
      <c r="P7" s="220">
        <f>'Excel Sheet'!I49</f>
        <v>1286.41</v>
      </c>
      <c r="Q7" s="220">
        <f>'Excel Sheet'!I50</f>
        <v>1844.83</v>
      </c>
      <c r="R7" s="220">
        <f>'Excel Sheet'!I51</f>
        <v>2365.41</v>
      </c>
    </row>
    <row r="8" spans="2:18" s="54" customFormat="1" ht="14.25">
      <c r="B8" s="219" t="str">
        <f>'Excel Sheet'!A53</f>
        <v>60F</v>
      </c>
      <c r="C8" s="220">
        <f>AVERAGE('Excel Sheet'!H54:H68)</f>
        <v>4962.955333333334</v>
      </c>
      <c r="D8" s="220">
        <f>'Excel Sheet'!I54</f>
        <v>1546.91</v>
      </c>
      <c r="E8" s="220">
        <f>'Excel Sheet'!I55</f>
        <v>2104.73</v>
      </c>
      <c r="F8" s="220">
        <f>'Excel Sheet'!I56</f>
        <v>2582.35</v>
      </c>
      <c r="G8" s="220">
        <f>'Excel Sheet'!I57</f>
        <v>1772.22</v>
      </c>
      <c r="H8" s="220">
        <f>'Excel Sheet'!I58</f>
        <v>2314.56</v>
      </c>
      <c r="I8" s="220">
        <f>'Excel Sheet'!I59</f>
        <v>2918.4</v>
      </c>
      <c r="J8" s="220">
        <f>'Excel Sheet'!I60</f>
        <v>2033.9</v>
      </c>
      <c r="K8" s="220">
        <f>'Excel Sheet'!I61</f>
        <v>2617.13</v>
      </c>
      <c r="L8" s="220">
        <f>'Excel Sheet'!I62</f>
        <v>2864.33</v>
      </c>
      <c r="M8" s="220">
        <f>'Excel Sheet'!I63</f>
        <v>2600.79</v>
      </c>
      <c r="N8" s="220">
        <f>'Excel Sheet'!I64</f>
        <v>3138.92</v>
      </c>
      <c r="O8" s="220">
        <f>'Excel Sheet'!I65</f>
        <v>3306.31</v>
      </c>
      <c r="P8" s="220">
        <f>'Excel Sheet'!I66</f>
        <v>2046.15</v>
      </c>
      <c r="Q8" s="220">
        <f>'Excel Sheet'!I67</f>
        <v>1946.58</v>
      </c>
      <c r="R8" s="220">
        <f>'Excel Sheet'!I68</f>
        <v>1796.6</v>
      </c>
    </row>
    <row r="9" spans="2:18" s="54" customFormat="1" ht="14.25">
      <c r="B9" s="219" t="str">
        <f>'Excel Sheet'!A70</f>
        <v>70F</v>
      </c>
      <c r="C9" s="220">
        <f>AVERAGE('Excel Sheet'!H71:H85)</f>
        <v>4630.6393333333335</v>
      </c>
      <c r="D9" s="220">
        <f>'Excel Sheet'!I71</f>
        <v>2004.48</v>
      </c>
      <c r="E9" s="220">
        <f>'Excel Sheet'!I72</f>
        <v>2433.74</v>
      </c>
      <c r="F9" s="220">
        <f>'Excel Sheet'!I73</f>
        <v>2440.39</v>
      </c>
      <c r="G9" s="220">
        <f>'Excel Sheet'!I74</f>
        <v>2218.46</v>
      </c>
      <c r="H9" s="220">
        <f>'Excel Sheet'!I75</f>
        <v>2545.71</v>
      </c>
      <c r="I9" s="220">
        <f>'Excel Sheet'!I76</f>
        <v>2565.44</v>
      </c>
      <c r="J9" s="220">
        <f>'Excel Sheet'!I77</f>
        <v>2535.69</v>
      </c>
      <c r="K9" s="220">
        <f>'Excel Sheet'!I78</f>
        <v>2741.73</v>
      </c>
      <c r="L9" s="220">
        <f>'Excel Sheet'!I79</f>
        <v>2782.68</v>
      </c>
      <c r="M9" s="220">
        <f>'Excel Sheet'!I80</f>
        <v>3035.43</v>
      </c>
      <c r="N9" s="220">
        <f>'Excel Sheet'!I81</f>
        <v>3058.02</v>
      </c>
      <c r="O9" s="220">
        <f>'Excel Sheet'!I82</f>
        <v>3075.84</v>
      </c>
      <c r="P9" s="220">
        <f>'Excel Sheet'!I83</f>
        <v>1811.19</v>
      </c>
      <c r="Q9" s="220">
        <f>'Excel Sheet'!I84</f>
        <v>1702.76</v>
      </c>
      <c r="R9" s="220">
        <f>'Excel Sheet'!I85</f>
        <v>1596.89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-1395.69</v>
      </c>
      <c r="C3" t="s">
        <v>71</v>
      </c>
      <c r="D3" t="s">
        <v>72</v>
      </c>
      <c r="E3">
        <v>4.18</v>
      </c>
      <c r="F3">
        <v>522.09</v>
      </c>
      <c r="G3">
        <v>522.06</v>
      </c>
      <c r="H3">
        <v>6653.03</v>
      </c>
      <c r="I3">
        <v>-1395.83</v>
      </c>
      <c r="J3">
        <v>592.65</v>
      </c>
      <c r="K3" t="s">
        <v>58</v>
      </c>
    </row>
    <row r="4" spans="1:11" ht="12.75">
      <c r="A4" t="s">
        <v>6</v>
      </c>
      <c r="B4">
        <v>-752.95</v>
      </c>
      <c r="C4" t="s">
        <v>71</v>
      </c>
      <c r="D4" t="s">
        <v>72</v>
      </c>
      <c r="E4">
        <v>4.18</v>
      </c>
      <c r="F4">
        <v>522.78</v>
      </c>
      <c r="G4">
        <v>522.81</v>
      </c>
      <c r="H4">
        <v>6585.62</v>
      </c>
      <c r="I4">
        <v>-752.7</v>
      </c>
      <c r="J4">
        <v>259.92</v>
      </c>
      <c r="K4" t="s">
        <v>58</v>
      </c>
    </row>
    <row r="5" spans="1:11" ht="12.75">
      <c r="A5" t="s">
        <v>3</v>
      </c>
      <c r="B5">
        <v>-192.27</v>
      </c>
      <c r="C5" t="s">
        <v>71</v>
      </c>
      <c r="D5" t="s">
        <v>72</v>
      </c>
      <c r="E5">
        <v>4.18</v>
      </c>
      <c r="F5">
        <v>522.62</v>
      </c>
      <c r="G5">
        <v>522.66</v>
      </c>
      <c r="H5">
        <v>6598.06</v>
      </c>
      <c r="I5">
        <v>-190.8</v>
      </c>
      <c r="J5">
        <v>-24.94</v>
      </c>
      <c r="K5" t="s">
        <v>58</v>
      </c>
    </row>
    <row r="6" spans="1:11" ht="12.75">
      <c r="A6" t="s">
        <v>0</v>
      </c>
      <c r="B6">
        <v>-1122.01</v>
      </c>
      <c r="C6" t="s">
        <v>71</v>
      </c>
      <c r="D6" t="s">
        <v>72</v>
      </c>
      <c r="E6">
        <v>4.18</v>
      </c>
      <c r="F6">
        <v>522.79</v>
      </c>
      <c r="G6">
        <v>522.85</v>
      </c>
      <c r="H6">
        <v>6650.89</v>
      </c>
      <c r="I6">
        <v>-1120.66</v>
      </c>
      <c r="J6">
        <v>501.61</v>
      </c>
      <c r="K6" t="s">
        <v>58</v>
      </c>
    </row>
    <row r="7" spans="1:11" ht="12.75">
      <c r="A7" t="s">
        <v>7</v>
      </c>
      <c r="B7">
        <v>-540.64</v>
      </c>
      <c r="C7" t="s">
        <v>71</v>
      </c>
      <c r="D7" t="s">
        <v>72</v>
      </c>
      <c r="E7">
        <v>4.18</v>
      </c>
      <c r="F7">
        <v>523.21</v>
      </c>
      <c r="G7">
        <v>523.25</v>
      </c>
      <c r="H7">
        <v>6583.67</v>
      </c>
      <c r="I7">
        <v>-540.03</v>
      </c>
      <c r="J7">
        <v>208</v>
      </c>
      <c r="K7" t="s">
        <v>58</v>
      </c>
    </row>
    <row r="8" spans="1:11" ht="12.75">
      <c r="A8" t="s">
        <v>4</v>
      </c>
      <c r="B8">
        <v>20.45</v>
      </c>
      <c r="C8" t="s">
        <v>71</v>
      </c>
      <c r="D8" t="s">
        <v>72</v>
      </c>
      <c r="E8">
        <v>4.18</v>
      </c>
      <c r="F8">
        <v>522.55</v>
      </c>
      <c r="G8">
        <v>522.59</v>
      </c>
      <c r="H8">
        <v>6594.07</v>
      </c>
      <c r="I8">
        <v>21.67</v>
      </c>
      <c r="J8">
        <v>-72.56</v>
      </c>
      <c r="K8" t="s">
        <v>58</v>
      </c>
    </row>
    <row r="9" spans="1:11" ht="12.75">
      <c r="A9" t="s">
        <v>1</v>
      </c>
      <c r="B9">
        <v>-820.72</v>
      </c>
      <c r="C9" t="s">
        <v>71</v>
      </c>
      <c r="D9" t="s">
        <v>72</v>
      </c>
      <c r="E9">
        <v>4.18</v>
      </c>
      <c r="F9">
        <v>523.09</v>
      </c>
      <c r="G9">
        <v>523.08</v>
      </c>
      <c r="H9">
        <v>6650.33</v>
      </c>
      <c r="I9">
        <v>-822.45</v>
      </c>
      <c r="J9">
        <v>456.38</v>
      </c>
      <c r="K9" t="s">
        <v>58</v>
      </c>
    </row>
    <row r="10" spans="1:11" ht="12.75">
      <c r="A10" t="s">
        <v>8</v>
      </c>
      <c r="B10">
        <v>-204.68</v>
      </c>
      <c r="C10" t="s">
        <v>71</v>
      </c>
      <c r="D10" t="s">
        <v>72</v>
      </c>
      <c r="E10">
        <v>4.18</v>
      </c>
      <c r="F10">
        <v>523.58</v>
      </c>
      <c r="G10">
        <v>523.61</v>
      </c>
      <c r="H10">
        <v>6580.98</v>
      </c>
      <c r="I10">
        <v>-203.67</v>
      </c>
      <c r="J10">
        <v>140.2</v>
      </c>
      <c r="K10" t="s">
        <v>58</v>
      </c>
    </row>
    <row r="11" spans="1:11" ht="12.75">
      <c r="A11" t="s">
        <v>5</v>
      </c>
      <c r="B11">
        <v>330.34</v>
      </c>
      <c r="C11" t="s">
        <v>71</v>
      </c>
      <c r="D11" t="s">
        <v>72</v>
      </c>
      <c r="E11">
        <v>4.18</v>
      </c>
      <c r="F11">
        <v>522.81</v>
      </c>
      <c r="G11">
        <v>522.86</v>
      </c>
      <c r="H11">
        <v>6594.84</v>
      </c>
      <c r="I11">
        <v>330.59</v>
      </c>
      <c r="J11">
        <v>-129.8</v>
      </c>
      <c r="K11" t="s">
        <v>58</v>
      </c>
    </row>
    <row r="12" spans="1:11" ht="12.75">
      <c r="A12" t="s">
        <v>2</v>
      </c>
      <c r="B12">
        <v>-195.46</v>
      </c>
      <c r="C12" t="s">
        <v>71</v>
      </c>
      <c r="D12" t="s">
        <v>72</v>
      </c>
      <c r="E12">
        <v>4.18</v>
      </c>
      <c r="F12">
        <v>523.67</v>
      </c>
      <c r="G12">
        <v>523.68</v>
      </c>
      <c r="H12">
        <v>6652.59</v>
      </c>
      <c r="I12">
        <v>-194.58</v>
      </c>
      <c r="J12">
        <v>310.67</v>
      </c>
      <c r="K12" t="s">
        <v>58</v>
      </c>
    </row>
    <row r="13" spans="1:11" ht="12.75">
      <c r="A13" t="s">
        <v>9</v>
      </c>
      <c r="B13">
        <v>407.73</v>
      </c>
      <c r="C13" t="s">
        <v>71</v>
      </c>
      <c r="D13" t="s">
        <v>72</v>
      </c>
      <c r="E13">
        <v>4.18</v>
      </c>
      <c r="F13">
        <v>524.1</v>
      </c>
      <c r="G13">
        <v>524.03</v>
      </c>
      <c r="H13">
        <v>6584.13</v>
      </c>
      <c r="I13">
        <v>409.46</v>
      </c>
      <c r="J13">
        <v>1.76</v>
      </c>
      <c r="K13" t="s">
        <v>58</v>
      </c>
    </row>
    <row r="14" spans="1:11" ht="12.75">
      <c r="A14" t="s">
        <v>10</v>
      </c>
      <c r="B14">
        <v>926.14</v>
      </c>
      <c r="C14" t="s">
        <v>71</v>
      </c>
      <c r="D14" t="s">
        <v>72</v>
      </c>
      <c r="E14">
        <v>4.18</v>
      </c>
      <c r="F14">
        <v>522.91</v>
      </c>
      <c r="G14">
        <v>522.94</v>
      </c>
      <c r="H14">
        <v>6602.42</v>
      </c>
      <c r="I14">
        <v>926.29</v>
      </c>
      <c r="J14">
        <v>-270.86</v>
      </c>
      <c r="K14" t="s">
        <v>58</v>
      </c>
    </row>
    <row r="15" spans="1:11" ht="12.75">
      <c r="A15" t="s">
        <v>11</v>
      </c>
      <c r="B15">
        <v>336.66</v>
      </c>
      <c r="C15" t="s">
        <v>71</v>
      </c>
      <c r="D15" t="s">
        <v>72</v>
      </c>
      <c r="E15">
        <v>4.18</v>
      </c>
      <c r="F15">
        <v>524.05</v>
      </c>
      <c r="G15">
        <v>524.07</v>
      </c>
      <c r="H15">
        <v>6655.58</v>
      </c>
      <c r="I15">
        <v>337.24</v>
      </c>
      <c r="J15">
        <v>166.32</v>
      </c>
      <c r="K15" t="s">
        <v>58</v>
      </c>
    </row>
    <row r="16" spans="1:11" ht="12.75">
      <c r="A16" t="s">
        <v>13</v>
      </c>
      <c r="B16">
        <v>889.12</v>
      </c>
      <c r="C16" t="s">
        <v>71</v>
      </c>
      <c r="D16" t="s">
        <v>72</v>
      </c>
      <c r="E16">
        <v>4.18</v>
      </c>
      <c r="F16">
        <v>523.54</v>
      </c>
      <c r="G16">
        <v>523.57</v>
      </c>
      <c r="H16">
        <v>6590.54</v>
      </c>
      <c r="I16">
        <v>890.7</v>
      </c>
      <c r="J16">
        <v>-119</v>
      </c>
      <c r="K16" t="s">
        <v>58</v>
      </c>
    </row>
    <row r="17" spans="1:11" ht="12.75">
      <c r="A17" t="s">
        <v>14</v>
      </c>
      <c r="B17">
        <v>1485.28</v>
      </c>
      <c r="C17" t="s">
        <v>71</v>
      </c>
      <c r="D17" t="s">
        <v>72</v>
      </c>
      <c r="E17">
        <v>4.18</v>
      </c>
      <c r="F17">
        <v>522.36</v>
      </c>
      <c r="G17">
        <v>522.39</v>
      </c>
      <c r="H17">
        <v>6610.98</v>
      </c>
      <c r="I17">
        <v>1485.12</v>
      </c>
      <c r="J17">
        <v>-431.24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-862.56</v>
      </c>
      <c r="C20" t="s">
        <v>71</v>
      </c>
      <c r="D20" t="s">
        <v>72</v>
      </c>
      <c r="E20">
        <v>4.18</v>
      </c>
      <c r="F20">
        <v>507.48</v>
      </c>
      <c r="G20">
        <v>507.52</v>
      </c>
      <c r="H20">
        <v>6320.21</v>
      </c>
      <c r="I20">
        <v>-862.74</v>
      </c>
      <c r="J20">
        <v>336.04</v>
      </c>
      <c r="K20" t="s">
        <v>58</v>
      </c>
    </row>
    <row r="21" spans="1:11" ht="12.75">
      <c r="A21" t="s">
        <v>6</v>
      </c>
      <c r="B21">
        <v>-285.46</v>
      </c>
      <c r="C21" t="s">
        <v>71</v>
      </c>
      <c r="D21" t="s">
        <v>72</v>
      </c>
      <c r="E21">
        <v>4.18</v>
      </c>
      <c r="F21">
        <v>507.71</v>
      </c>
      <c r="G21">
        <v>507.74</v>
      </c>
      <c r="H21">
        <v>6254.39</v>
      </c>
      <c r="I21">
        <v>-283.94</v>
      </c>
      <c r="J21">
        <v>38.53</v>
      </c>
      <c r="K21" t="s">
        <v>58</v>
      </c>
    </row>
    <row r="22" spans="1:11" ht="12.75">
      <c r="A22" t="s">
        <v>3</v>
      </c>
      <c r="B22">
        <v>273.36</v>
      </c>
      <c r="C22" t="s">
        <v>71</v>
      </c>
      <c r="D22" t="s">
        <v>72</v>
      </c>
      <c r="E22">
        <v>4.18</v>
      </c>
      <c r="F22">
        <v>507.17</v>
      </c>
      <c r="G22">
        <v>507.16</v>
      </c>
      <c r="H22">
        <v>6268.49</v>
      </c>
      <c r="I22">
        <v>274.92</v>
      </c>
      <c r="J22">
        <v>-247.86</v>
      </c>
      <c r="K22" t="s">
        <v>58</v>
      </c>
    </row>
    <row r="23" spans="1:11" ht="12.75">
      <c r="A23" t="s">
        <v>0</v>
      </c>
      <c r="B23">
        <v>-637.69</v>
      </c>
      <c r="C23" t="s">
        <v>71</v>
      </c>
      <c r="D23" t="s">
        <v>72</v>
      </c>
      <c r="E23">
        <v>4.18</v>
      </c>
      <c r="F23">
        <v>507.9</v>
      </c>
      <c r="G23">
        <v>508.01</v>
      </c>
      <c r="H23">
        <v>6318.79</v>
      </c>
      <c r="I23">
        <v>-636.79</v>
      </c>
      <c r="J23">
        <v>271.96</v>
      </c>
      <c r="K23" t="s">
        <v>58</v>
      </c>
    </row>
    <row r="24" spans="1:11" ht="12.75">
      <c r="A24" t="s">
        <v>7</v>
      </c>
      <c r="B24">
        <v>-34.19</v>
      </c>
      <c r="C24" t="s">
        <v>71</v>
      </c>
      <c r="D24" t="s">
        <v>72</v>
      </c>
      <c r="E24">
        <v>4.18</v>
      </c>
      <c r="F24">
        <v>508.4</v>
      </c>
      <c r="G24">
        <v>508.38</v>
      </c>
      <c r="H24">
        <v>6249.15</v>
      </c>
      <c r="I24">
        <v>-32.96</v>
      </c>
      <c r="J24">
        <v>-33.32</v>
      </c>
      <c r="K24" t="s">
        <v>58</v>
      </c>
    </row>
    <row r="25" spans="1:11" ht="12.75">
      <c r="A25" t="s">
        <v>4</v>
      </c>
      <c r="B25">
        <v>504.74</v>
      </c>
      <c r="C25" t="s">
        <v>71</v>
      </c>
      <c r="D25" t="s">
        <v>72</v>
      </c>
      <c r="E25">
        <v>4.18</v>
      </c>
      <c r="F25">
        <v>507.36</v>
      </c>
      <c r="G25">
        <v>507.44</v>
      </c>
      <c r="H25">
        <v>6268.67</v>
      </c>
      <c r="I25">
        <v>506.33</v>
      </c>
      <c r="J25">
        <v>-316.95</v>
      </c>
      <c r="K25" t="s">
        <v>58</v>
      </c>
    </row>
    <row r="26" spans="1:11" ht="12.75">
      <c r="A26" t="s">
        <v>1</v>
      </c>
      <c r="B26">
        <v>-283.26</v>
      </c>
      <c r="C26" t="s">
        <v>71</v>
      </c>
      <c r="D26" t="s">
        <v>72</v>
      </c>
      <c r="E26">
        <v>4.18</v>
      </c>
      <c r="F26">
        <v>508.31</v>
      </c>
      <c r="G26">
        <v>508.33</v>
      </c>
      <c r="H26">
        <v>6318.26</v>
      </c>
      <c r="I26">
        <v>-282.26</v>
      </c>
      <c r="J26">
        <v>190.87</v>
      </c>
      <c r="K26" t="s">
        <v>58</v>
      </c>
    </row>
    <row r="27" spans="1:11" ht="12.75">
      <c r="A27" t="s">
        <v>8</v>
      </c>
      <c r="B27">
        <v>295.82</v>
      </c>
      <c r="C27" t="s">
        <v>71</v>
      </c>
      <c r="D27" t="s">
        <v>72</v>
      </c>
      <c r="E27">
        <v>4.18</v>
      </c>
      <c r="F27">
        <v>508.34</v>
      </c>
      <c r="G27">
        <v>508.37</v>
      </c>
      <c r="H27">
        <v>6250.08</v>
      </c>
      <c r="I27">
        <v>297.73</v>
      </c>
      <c r="J27">
        <v>-102.04</v>
      </c>
      <c r="K27" t="s">
        <v>58</v>
      </c>
    </row>
    <row r="28" spans="1:11" ht="12.75">
      <c r="A28" t="s">
        <v>5</v>
      </c>
      <c r="B28">
        <v>840.58</v>
      </c>
      <c r="C28" t="s">
        <v>71</v>
      </c>
      <c r="D28" t="s">
        <v>72</v>
      </c>
      <c r="E28">
        <v>4.18</v>
      </c>
      <c r="F28">
        <v>507.4</v>
      </c>
      <c r="G28">
        <v>507.31</v>
      </c>
      <c r="H28">
        <v>6270.21</v>
      </c>
      <c r="I28">
        <v>842.26</v>
      </c>
      <c r="J28">
        <v>-391.42</v>
      </c>
      <c r="K28" t="s">
        <v>58</v>
      </c>
    </row>
    <row r="29" spans="1:11" ht="12.75">
      <c r="A29" t="s">
        <v>2</v>
      </c>
      <c r="B29">
        <v>317.38</v>
      </c>
      <c r="C29" t="s">
        <v>71</v>
      </c>
      <c r="D29" t="s">
        <v>72</v>
      </c>
      <c r="E29">
        <v>4.18</v>
      </c>
      <c r="F29">
        <v>508.82</v>
      </c>
      <c r="G29">
        <v>508.73</v>
      </c>
      <c r="H29">
        <v>6320.83</v>
      </c>
      <c r="I29">
        <v>318.13</v>
      </c>
      <c r="J29">
        <v>62.1</v>
      </c>
      <c r="K29" t="s">
        <v>58</v>
      </c>
    </row>
    <row r="30" spans="1:11" ht="12.75">
      <c r="A30" t="s">
        <v>9</v>
      </c>
      <c r="B30">
        <v>863.44</v>
      </c>
      <c r="C30" t="s">
        <v>71</v>
      </c>
      <c r="D30" t="s">
        <v>72</v>
      </c>
      <c r="E30">
        <v>4.18</v>
      </c>
      <c r="F30">
        <v>507.97</v>
      </c>
      <c r="G30">
        <v>507.99</v>
      </c>
      <c r="H30">
        <v>6257.17</v>
      </c>
      <c r="I30">
        <v>863.7</v>
      </c>
      <c r="J30">
        <v>-219.72</v>
      </c>
      <c r="K30" t="s">
        <v>58</v>
      </c>
    </row>
    <row r="31" spans="1:11" ht="12.75">
      <c r="A31" t="s">
        <v>10</v>
      </c>
      <c r="B31">
        <v>1402.23</v>
      </c>
      <c r="C31" t="s">
        <v>71</v>
      </c>
      <c r="D31" t="s">
        <v>72</v>
      </c>
      <c r="E31">
        <v>4.18</v>
      </c>
      <c r="F31">
        <v>507.35</v>
      </c>
      <c r="G31">
        <v>507.23</v>
      </c>
      <c r="H31">
        <v>6278.4</v>
      </c>
      <c r="I31">
        <v>1404.38</v>
      </c>
      <c r="J31">
        <v>-507.64</v>
      </c>
      <c r="K31" t="s">
        <v>58</v>
      </c>
    </row>
    <row r="32" spans="1:11" ht="12.75">
      <c r="A32" t="s">
        <v>11</v>
      </c>
      <c r="B32">
        <v>827.88</v>
      </c>
      <c r="C32" t="s">
        <v>71</v>
      </c>
      <c r="D32" t="s">
        <v>72</v>
      </c>
      <c r="E32">
        <v>4.18</v>
      </c>
      <c r="F32">
        <v>508.72</v>
      </c>
      <c r="G32">
        <v>508.71</v>
      </c>
      <c r="H32">
        <v>6327.6</v>
      </c>
      <c r="I32">
        <v>829.57</v>
      </c>
      <c r="J32">
        <v>-76.56</v>
      </c>
      <c r="K32" t="s">
        <v>58</v>
      </c>
    </row>
    <row r="33" spans="1:11" ht="12.75">
      <c r="A33" t="s">
        <v>13</v>
      </c>
      <c r="B33">
        <v>1367.89</v>
      </c>
      <c r="C33" t="s">
        <v>71</v>
      </c>
      <c r="D33" t="s">
        <v>72</v>
      </c>
      <c r="E33">
        <v>4.18</v>
      </c>
      <c r="F33">
        <v>507.66</v>
      </c>
      <c r="G33">
        <v>507.7</v>
      </c>
      <c r="H33">
        <v>6265.12</v>
      </c>
      <c r="I33">
        <v>1368.04</v>
      </c>
      <c r="J33">
        <v>-355.52</v>
      </c>
      <c r="K33" t="s">
        <v>58</v>
      </c>
    </row>
    <row r="34" spans="1:11" ht="12.75">
      <c r="A34" t="s">
        <v>14</v>
      </c>
      <c r="B34">
        <v>1951.13</v>
      </c>
      <c r="C34" t="s">
        <v>71</v>
      </c>
      <c r="D34" t="s">
        <v>72</v>
      </c>
      <c r="E34">
        <v>4.18</v>
      </c>
      <c r="F34">
        <v>507.74</v>
      </c>
      <c r="G34">
        <v>507.79</v>
      </c>
      <c r="H34">
        <v>6288.23</v>
      </c>
      <c r="I34">
        <v>1951.16</v>
      </c>
      <c r="J34">
        <v>-660.94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-363</v>
      </c>
      <c r="C37" t="s">
        <v>71</v>
      </c>
      <c r="D37" t="s">
        <v>72</v>
      </c>
      <c r="E37">
        <v>4.18</v>
      </c>
      <c r="F37">
        <v>495.61</v>
      </c>
      <c r="G37">
        <v>495.63</v>
      </c>
      <c r="H37">
        <v>6039.26</v>
      </c>
      <c r="I37">
        <v>-362.35</v>
      </c>
      <c r="J37">
        <v>67.73</v>
      </c>
      <c r="K37" t="s">
        <v>58</v>
      </c>
    </row>
    <row r="38" spans="1:11" ht="12.75">
      <c r="A38" t="s">
        <v>6</v>
      </c>
      <c r="B38">
        <v>207.75</v>
      </c>
      <c r="C38" t="s">
        <v>71</v>
      </c>
      <c r="D38" t="s">
        <v>72</v>
      </c>
      <c r="E38">
        <v>4.18</v>
      </c>
      <c r="F38">
        <v>495.36</v>
      </c>
      <c r="G38">
        <v>495.43</v>
      </c>
      <c r="H38">
        <v>5970.89</v>
      </c>
      <c r="I38">
        <v>208.49</v>
      </c>
      <c r="J38">
        <v>-219.84</v>
      </c>
      <c r="K38" t="s">
        <v>58</v>
      </c>
    </row>
    <row r="39" spans="1:11" ht="12.75">
      <c r="A39" t="s">
        <v>3</v>
      </c>
      <c r="B39">
        <v>744.07</v>
      </c>
      <c r="C39" t="s">
        <v>71</v>
      </c>
      <c r="D39" t="s">
        <v>72</v>
      </c>
      <c r="E39">
        <v>4.18</v>
      </c>
      <c r="F39">
        <v>494.5</v>
      </c>
      <c r="G39">
        <v>494.52</v>
      </c>
      <c r="H39">
        <v>5993.11</v>
      </c>
      <c r="I39">
        <v>745.82</v>
      </c>
      <c r="J39">
        <v>-505.22</v>
      </c>
      <c r="K39" t="s">
        <v>58</v>
      </c>
    </row>
    <row r="40" spans="1:11" ht="12.75">
      <c r="A40" t="s">
        <v>0</v>
      </c>
      <c r="B40">
        <v>-122.97</v>
      </c>
      <c r="C40" t="s">
        <v>71</v>
      </c>
      <c r="D40" t="s">
        <v>72</v>
      </c>
      <c r="E40">
        <v>4.18</v>
      </c>
      <c r="F40">
        <v>496.07</v>
      </c>
      <c r="G40">
        <v>496.07</v>
      </c>
      <c r="H40">
        <v>6035.09</v>
      </c>
      <c r="I40">
        <v>-121.73</v>
      </c>
      <c r="J40">
        <v>-0.2</v>
      </c>
      <c r="K40" t="s">
        <v>58</v>
      </c>
    </row>
    <row r="41" spans="1:11" ht="12.75">
      <c r="A41" t="s">
        <v>7</v>
      </c>
      <c r="B41">
        <v>435.54</v>
      </c>
      <c r="C41" t="s">
        <v>71</v>
      </c>
      <c r="D41" t="s">
        <v>72</v>
      </c>
      <c r="E41">
        <v>4.18</v>
      </c>
      <c r="F41">
        <v>495.52</v>
      </c>
      <c r="G41">
        <v>495.44</v>
      </c>
      <c r="H41">
        <v>5970.94</v>
      </c>
      <c r="I41">
        <v>436.29</v>
      </c>
      <c r="J41">
        <v>-285.91</v>
      </c>
      <c r="K41" t="s">
        <v>58</v>
      </c>
    </row>
    <row r="42" spans="1:11" ht="12.75">
      <c r="A42" t="s">
        <v>4</v>
      </c>
      <c r="B42">
        <v>965.5</v>
      </c>
      <c r="C42" t="s">
        <v>71</v>
      </c>
      <c r="D42" t="s">
        <v>72</v>
      </c>
      <c r="E42">
        <v>4.18</v>
      </c>
      <c r="F42">
        <v>494.79</v>
      </c>
      <c r="G42">
        <v>494.8</v>
      </c>
      <c r="H42">
        <v>5993.65</v>
      </c>
      <c r="I42">
        <v>964.11</v>
      </c>
      <c r="J42">
        <v>-566.17</v>
      </c>
      <c r="K42" t="s">
        <v>58</v>
      </c>
    </row>
    <row r="43" spans="1:11" ht="12.75">
      <c r="A43" t="s">
        <v>1</v>
      </c>
      <c r="B43">
        <v>216.77</v>
      </c>
      <c r="C43" t="s">
        <v>71</v>
      </c>
      <c r="D43" t="s">
        <v>72</v>
      </c>
      <c r="E43">
        <v>4.18</v>
      </c>
      <c r="F43">
        <v>496.42</v>
      </c>
      <c r="G43">
        <v>496.42</v>
      </c>
      <c r="H43">
        <v>6034.35</v>
      </c>
      <c r="I43">
        <v>217.41</v>
      </c>
      <c r="J43">
        <v>-71.45</v>
      </c>
      <c r="K43" t="s">
        <v>58</v>
      </c>
    </row>
    <row r="44" spans="1:11" ht="12.75">
      <c r="A44" t="s">
        <v>8</v>
      </c>
      <c r="B44">
        <v>755.51</v>
      </c>
      <c r="C44" t="s">
        <v>71</v>
      </c>
      <c r="D44" t="s">
        <v>72</v>
      </c>
      <c r="E44">
        <v>4.18</v>
      </c>
      <c r="F44">
        <v>495.59</v>
      </c>
      <c r="G44">
        <v>495.48</v>
      </c>
      <c r="H44">
        <v>5972.56</v>
      </c>
      <c r="I44">
        <v>754.75</v>
      </c>
      <c r="J44">
        <v>-348.5</v>
      </c>
      <c r="K44" t="s">
        <v>58</v>
      </c>
    </row>
    <row r="45" spans="1:11" ht="12.75">
      <c r="A45" t="s">
        <v>5</v>
      </c>
      <c r="B45">
        <v>1311.12</v>
      </c>
      <c r="C45" t="s">
        <v>71</v>
      </c>
      <c r="D45" t="s">
        <v>72</v>
      </c>
      <c r="E45">
        <v>4.18</v>
      </c>
      <c r="F45">
        <v>495.2</v>
      </c>
      <c r="G45">
        <v>495.21</v>
      </c>
      <c r="H45">
        <v>5995.99</v>
      </c>
      <c r="I45">
        <v>1310.82</v>
      </c>
      <c r="J45">
        <v>-642.38</v>
      </c>
      <c r="K45" t="s">
        <v>58</v>
      </c>
    </row>
    <row r="46" spans="1:11" ht="12.75">
      <c r="A46" t="s">
        <v>2</v>
      </c>
      <c r="B46">
        <v>782.6</v>
      </c>
      <c r="C46" t="s">
        <v>71</v>
      </c>
      <c r="D46" t="s">
        <v>72</v>
      </c>
      <c r="E46">
        <v>4.18</v>
      </c>
      <c r="F46">
        <v>496.08</v>
      </c>
      <c r="G46">
        <v>496.1</v>
      </c>
      <c r="H46">
        <v>6041.64</v>
      </c>
      <c r="I46">
        <v>783.27</v>
      </c>
      <c r="J46">
        <v>-188.57</v>
      </c>
      <c r="K46" t="s">
        <v>58</v>
      </c>
    </row>
    <row r="47" spans="1:11" ht="12.75">
      <c r="A47" t="s">
        <v>9</v>
      </c>
      <c r="B47">
        <v>1325.2</v>
      </c>
      <c r="C47" t="s">
        <v>71</v>
      </c>
      <c r="D47" t="s">
        <v>72</v>
      </c>
      <c r="E47">
        <v>4.18</v>
      </c>
      <c r="F47">
        <v>495.32</v>
      </c>
      <c r="G47">
        <v>495.26</v>
      </c>
      <c r="H47">
        <v>5980.82</v>
      </c>
      <c r="I47">
        <v>1325.23</v>
      </c>
      <c r="J47">
        <v>-469.76</v>
      </c>
      <c r="K47" t="s">
        <v>58</v>
      </c>
    </row>
    <row r="48" spans="1:11" ht="12.75">
      <c r="A48" t="s">
        <v>10</v>
      </c>
      <c r="B48">
        <v>1873.37</v>
      </c>
      <c r="C48" t="s">
        <v>71</v>
      </c>
      <c r="D48" t="s">
        <v>72</v>
      </c>
      <c r="E48">
        <v>4.18</v>
      </c>
      <c r="F48">
        <v>495.03</v>
      </c>
      <c r="G48">
        <v>495.06</v>
      </c>
      <c r="H48">
        <v>6005.04</v>
      </c>
      <c r="I48">
        <v>1874.09</v>
      </c>
      <c r="J48">
        <v>-760.2</v>
      </c>
      <c r="K48" t="s">
        <v>58</v>
      </c>
    </row>
    <row r="49" spans="1:11" ht="12.75">
      <c r="A49" t="s">
        <v>11</v>
      </c>
      <c r="B49">
        <v>1286.53</v>
      </c>
      <c r="C49" t="s">
        <v>71</v>
      </c>
      <c r="D49" t="s">
        <v>72</v>
      </c>
      <c r="E49">
        <v>4.18</v>
      </c>
      <c r="F49">
        <v>495.78</v>
      </c>
      <c r="G49">
        <v>495.72</v>
      </c>
      <c r="H49">
        <v>6049.69</v>
      </c>
      <c r="I49">
        <v>1286.41</v>
      </c>
      <c r="J49">
        <v>-323.62</v>
      </c>
      <c r="K49" t="s">
        <v>58</v>
      </c>
    </row>
    <row r="50" spans="1:11" ht="12.75">
      <c r="A50" t="s">
        <v>13</v>
      </c>
      <c r="B50">
        <v>1844.68</v>
      </c>
      <c r="C50" t="s">
        <v>71</v>
      </c>
      <c r="D50" t="s">
        <v>72</v>
      </c>
      <c r="E50">
        <v>4.18</v>
      </c>
      <c r="F50">
        <v>495</v>
      </c>
      <c r="G50">
        <v>495.02</v>
      </c>
      <c r="H50">
        <v>5990.57</v>
      </c>
      <c r="I50">
        <v>1844.83</v>
      </c>
      <c r="J50">
        <v>-622.91</v>
      </c>
      <c r="K50" t="s">
        <v>58</v>
      </c>
    </row>
    <row r="51" spans="1:11" ht="12.75">
      <c r="A51" t="s">
        <v>14</v>
      </c>
      <c r="B51">
        <v>2365.64</v>
      </c>
      <c r="C51" t="s">
        <v>71</v>
      </c>
      <c r="D51" t="s">
        <v>72</v>
      </c>
      <c r="E51">
        <v>4.18</v>
      </c>
      <c r="F51">
        <v>494.48</v>
      </c>
      <c r="G51">
        <v>494.57</v>
      </c>
      <c r="H51">
        <v>6016.01</v>
      </c>
      <c r="I51">
        <v>2365.41</v>
      </c>
      <c r="J51">
        <v>-892.56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1547.14</v>
      </c>
      <c r="C54" t="s">
        <v>71</v>
      </c>
      <c r="D54" t="s">
        <v>72</v>
      </c>
      <c r="E54">
        <v>4.18</v>
      </c>
      <c r="F54">
        <v>475.33</v>
      </c>
      <c r="G54">
        <v>475.37</v>
      </c>
      <c r="H54">
        <v>4986.65</v>
      </c>
      <c r="I54">
        <v>1546.91</v>
      </c>
      <c r="J54">
        <v>-912.31</v>
      </c>
      <c r="K54" t="s">
        <v>58</v>
      </c>
    </row>
    <row r="55" spans="1:11" ht="12.75">
      <c r="A55" t="s">
        <v>6</v>
      </c>
      <c r="B55">
        <v>2103.15</v>
      </c>
      <c r="C55" t="s">
        <v>71</v>
      </c>
      <c r="D55" t="s">
        <v>72</v>
      </c>
      <c r="E55">
        <v>4.18</v>
      </c>
      <c r="F55">
        <v>475.09</v>
      </c>
      <c r="G55">
        <v>475.06</v>
      </c>
      <c r="H55">
        <v>4936.41</v>
      </c>
      <c r="I55">
        <v>2104.73</v>
      </c>
      <c r="J55">
        <v>-1205.86</v>
      </c>
      <c r="K55" t="s">
        <v>58</v>
      </c>
    </row>
    <row r="56" spans="1:11" ht="12.75">
      <c r="A56" t="s">
        <v>3</v>
      </c>
      <c r="B56">
        <v>2582.73</v>
      </c>
      <c r="C56" t="s">
        <v>71</v>
      </c>
      <c r="D56" t="s">
        <v>72</v>
      </c>
      <c r="E56">
        <v>4.18</v>
      </c>
      <c r="F56">
        <v>474.24</v>
      </c>
      <c r="G56">
        <v>474.31</v>
      </c>
      <c r="H56">
        <v>4970.09</v>
      </c>
      <c r="I56">
        <v>2582.35</v>
      </c>
      <c r="J56">
        <v>-1458.33</v>
      </c>
      <c r="K56" t="s">
        <v>58</v>
      </c>
    </row>
    <row r="57" spans="1:11" ht="12.75">
      <c r="A57" t="s">
        <v>0</v>
      </c>
      <c r="B57">
        <v>1772.31</v>
      </c>
      <c r="C57" t="s">
        <v>71</v>
      </c>
      <c r="D57" t="s">
        <v>72</v>
      </c>
      <c r="E57">
        <v>4.18</v>
      </c>
      <c r="F57">
        <v>474.55</v>
      </c>
      <c r="G57">
        <v>474.65</v>
      </c>
      <c r="H57">
        <v>4989.87</v>
      </c>
      <c r="I57">
        <v>1772.22</v>
      </c>
      <c r="J57">
        <v>-971.67</v>
      </c>
      <c r="K57" t="s">
        <v>58</v>
      </c>
    </row>
    <row r="58" spans="1:11" ht="12.75">
      <c r="A58" t="s">
        <v>7</v>
      </c>
      <c r="B58">
        <v>2314.82</v>
      </c>
      <c r="C58" t="s">
        <v>71</v>
      </c>
      <c r="D58" t="s">
        <v>72</v>
      </c>
      <c r="E58">
        <v>4.18</v>
      </c>
      <c r="F58">
        <v>474.18</v>
      </c>
      <c r="G58">
        <v>474.18</v>
      </c>
      <c r="H58">
        <v>4940.78</v>
      </c>
      <c r="I58">
        <v>2314.56</v>
      </c>
      <c r="J58">
        <v>-1253.64</v>
      </c>
      <c r="K58" t="s">
        <v>58</v>
      </c>
    </row>
    <row r="59" spans="1:11" ht="12.75">
      <c r="A59" t="s">
        <v>4</v>
      </c>
      <c r="B59">
        <v>2918.87</v>
      </c>
      <c r="C59" t="s">
        <v>73</v>
      </c>
      <c r="D59" t="s">
        <v>74</v>
      </c>
      <c r="E59">
        <v>-65.05</v>
      </c>
      <c r="F59">
        <v>-2410.86</v>
      </c>
      <c r="G59">
        <v>-2410.14</v>
      </c>
      <c r="H59">
        <v>4974.75</v>
      </c>
      <c r="I59">
        <v>2918.4</v>
      </c>
      <c r="J59">
        <v>-1588.47</v>
      </c>
      <c r="K59" t="s">
        <v>75</v>
      </c>
    </row>
    <row r="60" spans="1:11" ht="12.75">
      <c r="A60" t="s">
        <v>1</v>
      </c>
      <c r="B60">
        <v>2034.25</v>
      </c>
      <c r="C60" t="s">
        <v>71</v>
      </c>
      <c r="D60" t="s">
        <v>72</v>
      </c>
      <c r="E60">
        <v>4.18</v>
      </c>
      <c r="F60">
        <v>474.59</v>
      </c>
      <c r="G60">
        <v>474.66</v>
      </c>
      <c r="H60">
        <v>4992.2</v>
      </c>
      <c r="I60">
        <v>2033.9</v>
      </c>
      <c r="J60">
        <v>-1014.03</v>
      </c>
      <c r="K60" t="s">
        <v>58</v>
      </c>
    </row>
    <row r="61" spans="1:11" ht="12.75">
      <c r="A61" t="s">
        <v>8</v>
      </c>
      <c r="B61">
        <v>2615.57</v>
      </c>
      <c r="C61" t="s">
        <v>71</v>
      </c>
      <c r="D61" t="s">
        <v>72</v>
      </c>
      <c r="E61">
        <v>4.18</v>
      </c>
      <c r="F61">
        <v>475.01</v>
      </c>
      <c r="G61">
        <v>474.96</v>
      </c>
      <c r="H61">
        <v>4942.72</v>
      </c>
      <c r="I61">
        <v>2617.13</v>
      </c>
      <c r="J61">
        <v>-1318.42</v>
      </c>
      <c r="K61" t="s">
        <v>58</v>
      </c>
    </row>
    <row r="62" spans="1:11" ht="12.75">
      <c r="A62" t="s">
        <v>5</v>
      </c>
      <c r="B62">
        <v>2864.72</v>
      </c>
      <c r="C62" t="s">
        <v>73</v>
      </c>
      <c r="D62" t="s">
        <v>74</v>
      </c>
      <c r="E62">
        <v>-68.45</v>
      </c>
      <c r="F62">
        <v>-2240.71</v>
      </c>
      <c r="G62">
        <v>-2241.53</v>
      </c>
      <c r="H62">
        <v>4966.16</v>
      </c>
      <c r="I62">
        <v>2864.33</v>
      </c>
      <c r="J62">
        <v>-1435.12</v>
      </c>
      <c r="K62" t="s">
        <v>58</v>
      </c>
    </row>
    <row r="63" spans="1:11" ht="12.75">
      <c r="A63" t="s">
        <v>2</v>
      </c>
      <c r="B63">
        <v>2601.02</v>
      </c>
      <c r="C63" t="s">
        <v>71</v>
      </c>
      <c r="D63" t="s">
        <v>72</v>
      </c>
      <c r="E63">
        <v>4.18</v>
      </c>
      <c r="F63">
        <v>474.68</v>
      </c>
      <c r="G63">
        <v>474.78</v>
      </c>
      <c r="H63">
        <v>5003.39</v>
      </c>
      <c r="I63">
        <v>2600.79</v>
      </c>
      <c r="J63">
        <v>-1132.05</v>
      </c>
      <c r="K63" t="s">
        <v>58</v>
      </c>
    </row>
    <row r="64" spans="1:11" ht="12.75">
      <c r="A64" t="s">
        <v>9</v>
      </c>
      <c r="B64">
        <v>3139.14</v>
      </c>
      <c r="C64" t="s">
        <v>71</v>
      </c>
      <c r="D64" t="s">
        <v>72</v>
      </c>
      <c r="E64">
        <v>4.18</v>
      </c>
      <c r="F64">
        <v>474.13</v>
      </c>
      <c r="G64">
        <v>474.05</v>
      </c>
      <c r="H64">
        <v>4955.83</v>
      </c>
      <c r="I64">
        <v>3138.92</v>
      </c>
      <c r="J64">
        <v>-1421.18</v>
      </c>
      <c r="K64" t="s">
        <v>58</v>
      </c>
    </row>
    <row r="65" spans="1:11" ht="12.75">
      <c r="A65" t="s">
        <v>10</v>
      </c>
      <c r="B65">
        <v>3306.72</v>
      </c>
      <c r="C65" t="s">
        <v>76</v>
      </c>
      <c r="D65" t="s">
        <v>77</v>
      </c>
      <c r="E65">
        <v>100</v>
      </c>
      <c r="F65">
        <v>3277.28</v>
      </c>
      <c r="G65">
        <v>3275</v>
      </c>
      <c r="H65">
        <v>4970.62</v>
      </c>
      <c r="I65">
        <v>3306.31</v>
      </c>
      <c r="J65">
        <v>-1484.33</v>
      </c>
      <c r="K65" t="s">
        <v>58</v>
      </c>
    </row>
    <row r="66" spans="1:11" ht="12.75">
      <c r="A66" t="s">
        <v>11</v>
      </c>
      <c r="B66">
        <v>2046.16</v>
      </c>
      <c r="C66" t="s">
        <v>63</v>
      </c>
      <c r="D66" t="s">
        <v>64</v>
      </c>
      <c r="E66">
        <v>-8.55</v>
      </c>
      <c r="F66">
        <v>-425.42</v>
      </c>
      <c r="G66">
        <v>-425.35</v>
      </c>
      <c r="H66">
        <v>4981.53</v>
      </c>
      <c r="I66">
        <v>2046.15</v>
      </c>
      <c r="J66">
        <v>-651.36</v>
      </c>
      <c r="K66" t="s">
        <v>58</v>
      </c>
    </row>
    <row r="67" spans="1:11" ht="12.75">
      <c r="A67" t="s">
        <v>13</v>
      </c>
      <c r="B67">
        <v>1948.76</v>
      </c>
      <c r="C67" t="s">
        <v>63</v>
      </c>
      <c r="D67" t="s">
        <v>64</v>
      </c>
      <c r="E67">
        <v>-8.55</v>
      </c>
      <c r="F67">
        <v>-426.94</v>
      </c>
      <c r="G67">
        <v>-426.94</v>
      </c>
      <c r="H67">
        <v>4911.06</v>
      </c>
      <c r="I67">
        <v>1946.58</v>
      </c>
      <c r="J67">
        <v>-568.25</v>
      </c>
      <c r="K67" t="s">
        <v>58</v>
      </c>
    </row>
    <row r="68" spans="1:11" ht="12.75">
      <c r="A68" t="s">
        <v>14</v>
      </c>
      <c r="B68">
        <v>1796.55</v>
      </c>
      <c r="C68" t="s">
        <v>63</v>
      </c>
      <c r="D68" t="s">
        <v>64</v>
      </c>
      <c r="E68">
        <v>-8.55</v>
      </c>
      <c r="F68">
        <v>-421.7</v>
      </c>
      <c r="G68">
        <v>-421.62</v>
      </c>
      <c r="H68">
        <v>4922.27</v>
      </c>
      <c r="I68">
        <v>1796.6</v>
      </c>
      <c r="J68">
        <v>-445.31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2003.65</v>
      </c>
      <c r="C71" t="s">
        <v>71</v>
      </c>
      <c r="D71" t="s">
        <v>72</v>
      </c>
      <c r="E71">
        <v>4.18</v>
      </c>
      <c r="F71">
        <v>459.39</v>
      </c>
      <c r="G71">
        <v>459.43</v>
      </c>
      <c r="H71">
        <v>4665.81</v>
      </c>
      <c r="I71">
        <v>2004.48</v>
      </c>
      <c r="J71">
        <v>-1147.13</v>
      </c>
      <c r="K71" t="s">
        <v>58</v>
      </c>
    </row>
    <row r="72" spans="1:11" ht="12.75">
      <c r="A72" t="s">
        <v>6</v>
      </c>
      <c r="B72">
        <v>2435.92</v>
      </c>
      <c r="C72" t="s">
        <v>73</v>
      </c>
      <c r="D72" t="s">
        <v>74</v>
      </c>
      <c r="E72">
        <v>-68.45</v>
      </c>
      <c r="F72">
        <v>-2144.37</v>
      </c>
      <c r="G72">
        <v>-2145.85</v>
      </c>
      <c r="H72">
        <v>4614.82</v>
      </c>
      <c r="I72">
        <v>2433.74</v>
      </c>
      <c r="J72">
        <v>-1369.88</v>
      </c>
      <c r="K72" t="s">
        <v>58</v>
      </c>
    </row>
    <row r="73" spans="1:11" ht="12.75">
      <c r="A73" t="s">
        <v>3</v>
      </c>
      <c r="B73">
        <v>2439.67</v>
      </c>
      <c r="C73" t="s">
        <v>73</v>
      </c>
      <c r="D73" t="s">
        <v>74</v>
      </c>
      <c r="E73">
        <v>-68.45</v>
      </c>
      <c r="F73">
        <v>-2123.77</v>
      </c>
      <c r="G73">
        <v>-2124.78</v>
      </c>
      <c r="H73">
        <v>4628.38</v>
      </c>
      <c r="I73">
        <v>2440.39</v>
      </c>
      <c r="J73">
        <v>-1345.78</v>
      </c>
      <c r="K73" t="s">
        <v>58</v>
      </c>
    </row>
    <row r="74" spans="1:11" ht="12.75">
      <c r="A74" t="s">
        <v>0</v>
      </c>
      <c r="B74">
        <v>2219.03</v>
      </c>
      <c r="C74" t="s">
        <v>71</v>
      </c>
      <c r="D74" t="s">
        <v>72</v>
      </c>
      <c r="E74">
        <v>4.18</v>
      </c>
      <c r="F74">
        <v>459.48</v>
      </c>
      <c r="G74">
        <v>459.58</v>
      </c>
      <c r="H74">
        <v>4668.92</v>
      </c>
      <c r="I74">
        <v>2218.46</v>
      </c>
      <c r="J74">
        <v>-1212.54</v>
      </c>
      <c r="K74" t="s">
        <v>58</v>
      </c>
    </row>
    <row r="75" spans="1:11" ht="12.75">
      <c r="A75" t="s">
        <v>7</v>
      </c>
      <c r="B75">
        <v>2546.01</v>
      </c>
      <c r="C75" t="s">
        <v>73</v>
      </c>
      <c r="D75" t="s">
        <v>74</v>
      </c>
      <c r="E75">
        <v>-68.45</v>
      </c>
      <c r="F75">
        <v>-2137.57</v>
      </c>
      <c r="G75">
        <v>-2139.14</v>
      </c>
      <c r="H75">
        <v>4615.17</v>
      </c>
      <c r="I75">
        <v>2545.71</v>
      </c>
      <c r="J75">
        <v>-1363.25</v>
      </c>
      <c r="K75" t="s">
        <v>58</v>
      </c>
    </row>
    <row r="76" spans="1:11" ht="12.75">
      <c r="A76" t="s">
        <v>4</v>
      </c>
      <c r="B76">
        <v>2564.84</v>
      </c>
      <c r="C76" t="s">
        <v>73</v>
      </c>
      <c r="D76" t="s">
        <v>74</v>
      </c>
      <c r="E76">
        <v>-68.45</v>
      </c>
      <c r="F76">
        <v>-2149.1</v>
      </c>
      <c r="G76">
        <v>-2150.82</v>
      </c>
      <c r="H76">
        <v>4625.42</v>
      </c>
      <c r="I76">
        <v>2565.44</v>
      </c>
      <c r="J76">
        <v>-1347.78</v>
      </c>
      <c r="K76" t="s">
        <v>58</v>
      </c>
    </row>
    <row r="77" spans="1:11" ht="12.75">
      <c r="A77" t="s">
        <v>1</v>
      </c>
      <c r="B77">
        <v>2536</v>
      </c>
      <c r="C77" t="s">
        <v>71</v>
      </c>
      <c r="D77" t="s">
        <v>72</v>
      </c>
      <c r="E77">
        <v>4.18</v>
      </c>
      <c r="F77">
        <v>459.29</v>
      </c>
      <c r="G77">
        <v>459.38</v>
      </c>
      <c r="H77">
        <v>4672.7</v>
      </c>
      <c r="I77">
        <v>2535.69</v>
      </c>
      <c r="J77">
        <v>-1273.59</v>
      </c>
      <c r="K77" t="s">
        <v>58</v>
      </c>
    </row>
    <row r="78" spans="1:11" ht="12.75">
      <c r="A78" t="s">
        <v>8</v>
      </c>
      <c r="B78">
        <v>2744.19</v>
      </c>
      <c r="C78" t="s">
        <v>73</v>
      </c>
      <c r="D78" t="s">
        <v>74</v>
      </c>
      <c r="E78">
        <v>-68.45</v>
      </c>
      <c r="F78">
        <v>-2142.49</v>
      </c>
      <c r="G78">
        <v>-2143.12</v>
      </c>
      <c r="H78">
        <v>4613.37</v>
      </c>
      <c r="I78">
        <v>2741.73</v>
      </c>
      <c r="J78">
        <v>-1355.86</v>
      </c>
      <c r="K78" t="s">
        <v>58</v>
      </c>
    </row>
    <row r="79" spans="1:11" ht="12.75">
      <c r="A79" t="s">
        <v>5</v>
      </c>
      <c r="B79">
        <v>2785.14</v>
      </c>
      <c r="C79" t="s">
        <v>73</v>
      </c>
      <c r="D79" t="s">
        <v>74</v>
      </c>
      <c r="E79">
        <v>-68.45</v>
      </c>
      <c r="F79">
        <v>-2167.3</v>
      </c>
      <c r="G79">
        <v>-2166.07</v>
      </c>
      <c r="H79">
        <v>4625.6</v>
      </c>
      <c r="I79">
        <v>2782.68</v>
      </c>
      <c r="J79">
        <v>-1356.19</v>
      </c>
      <c r="K79" t="s">
        <v>58</v>
      </c>
    </row>
    <row r="80" spans="1:11" ht="12.75">
      <c r="A80" t="s">
        <v>2</v>
      </c>
      <c r="B80">
        <v>3038.02</v>
      </c>
      <c r="C80" t="s">
        <v>73</v>
      </c>
      <c r="D80" t="s">
        <v>74</v>
      </c>
      <c r="E80">
        <v>-68.45</v>
      </c>
      <c r="F80">
        <v>-2149.21</v>
      </c>
      <c r="G80">
        <v>-2147.75</v>
      </c>
      <c r="H80">
        <v>4684.37</v>
      </c>
      <c r="I80">
        <v>3035.43</v>
      </c>
      <c r="J80">
        <v>-1360.38</v>
      </c>
      <c r="K80" t="s">
        <v>58</v>
      </c>
    </row>
    <row r="81" spans="1:11" ht="12.75">
      <c r="A81" t="s">
        <v>9</v>
      </c>
      <c r="B81">
        <v>3058.44</v>
      </c>
      <c r="C81" t="s">
        <v>73</v>
      </c>
      <c r="D81" t="s">
        <v>74</v>
      </c>
      <c r="E81">
        <v>-68.45</v>
      </c>
      <c r="F81">
        <v>-2151.92</v>
      </c>
      <c r="G81">
        <v>-2150.5</v>
      </c>
      <c r="H81">
        <v>4615.06</v>
      </c>
      <c r="I81">
        <v>3058.02</v>
      </c>
      <c r="J81">
        <v>-1341.3</v>
      </c>
      <c r="K81" t="s">
        <v>58</v>
      </c>
    </row>
    <row r="82" spans="1:11" ht="12.75">
      <c r="A82" t="s">
        <v>10</v>
      </c>
      <c r="B82">
        <v>3078.02</v>
      </c>
      <c r="C82" t="s">
        <v>73</v>
      </c>
      <c r="D82" t="s">
        <v>74</v>
      </c>
      <c r="E82">
        <v>-68.45</v>
      </c>
      <c r="F82">
        <v>-2145.03</v>
      </c>
      <c r="G82">
        <v>-2143.52</v>
      </c>
      <c r="H82">
        <v>4628.32</v>
      </c>
      <c r="I82">
        <v>3075.84</v>
      </c>
      <c r="J82">
        <v>-1312.14</v>
      </c>
      <c r="K82" t="s">
        <v>58</v>
      </c>
    </row>
    <row r="83" spans="1:11" ht="12.75">
      <c r="A83" t="s">
        <v>11</v>
      </c>
      <c r="B83">
        <v>1811.73</v>
      </c>
      <c r="C83" t="s">
        <v>63</v>
      </c>
      <c r="D83" t="s">
        <v>64</v>
      </c>
      <c r="E83">
        <v>-8.55</v>
      </c>
      <c r="F83">
        <v>-424.84</v>
      </c>
      <c r="G83">
        <v>-424.78</v>
      </c>
      <c r="H83">
        <v>4642.57</v>
      </c>
      <c r="I83">
        <v>1811.19</v>
      </c>
      <c r="J83">
        <v>-487.05</v>
      </c>
      <c r="K83" t="s">
        <v>58</v>
      </c>
    </row>
    <row r="84" spans="1:11" ht="12.75">
      <c r="A84" t="s">
        <v>13</v>
      </c>
      <c r="B84">
        <v>1702.63</v>
      </c>
      <c r="C84" t="s">
        <v>63</v>
      </c>
      <c r="D84" t="s">
        <v>64</v>
      </c>
      <c r="E84">
        <v>-8.55</v>
      </c>
      <c r="F84">
        <v>-422.79</v>
      </c>
      <c r="G84">
        <v>-422.74</v>
      </c>
      <c r="H84">
        <v>4573.01</v>
      </c>
      <c r="I84">
        <v>1702.76</v>
      </c>
      <c r="J84">
        <v>-384.66</v>
      </c>
      <c r="K84" t="s">
        <v>58</v>
      </c>
    </row>
    <row r="85" spans="1:11" ht="12.75">
      <c r="A85" t="s">
        <v>14</v>
      </c>
      <c r="B85">
        <v>1596.7</v>
      </c>
      <c r="C85" t="s">
        <v>63</v>
      </c>
      <c r="D85" t="s">
        <v>64</v>
      </c>
      <c r="E85">
        <v>-8.55</v>
      </c>
      <c r="F85">
        <v>-422.05</v>
      </c>
      <c r="G85">
        <v>-422</v>
      </c>
      <c r="H85">
        <v>4586.07</v>
      </c>
      <c r="I85">
        <v>1596.89</v>
      </c>
      <c r="J85">
        <v>-291.58</v>
      </c>
      <c r="K85" t="s">
        <v>58</v>
      </c>
    </row>
    <row r="87" ht="12.75">
      <c r="A87" t="s">
        <v>78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2008-10-29T19:49:14Z</dcterms:modified>
  <cp:category/>
  <cp:version/>
  <cp:contentType/>
  <cp:contentStatus/>
</cp:coreProperties>
</file>