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0" windowWidth="14940" windowHeight="8640" activeTab="0"/>
  </bookViews>
  <sheets>
    <sheet name="Leica GPS1200 data" sheetId="1" r:id="rId1"/>
  </sheets>
  <definedNames/>
  <calcPr fullCalcOnLoad="1"/>
</workbook>
</file>

<file path=xl/sharedStrings.xml><?xml version="1.0" encoding="utf-8"?>
<sst xmlns="http://schemas.openxmlformats.org/spreadsheetml/2006/main" count="117" uniqueCount="88">
  <si>
    <t>geoprobe1</t>
  </si>
  <si>
    <t xml:space="preserve"> 37 53 35.028829 N</t>
  </si>
  <si>
    <t>107 40 51.538403 W</t>
  </si>
  <si>
    <t>geoprobe2</t>
  </si>
  <si>
    <t xml:space="preserve"> 37 53 35.628451 N</t>
  </si>
  <si>
    <t>107 40 53.484881 W</t>
  </si>
  <si>
    <t>geoprobe3</t>
  </si>
  <si>
    <t xml:space="preserve"> 37 53 34.540061 N</t>
  </si>
  <si>
    <t>107 40 54.190120 W</t>
  </si>
  <si>
    <t>geoprobe4</t>
  </si>
  <si>
    <t xml:space="preserve"> 37 53 33.562856 N</t>
  </si>
  <si>
    <t>107 40 53.094211 W</t>
  </si>
  <si>
    <t>geoprobe5</t>
  </si>
  <si>
    <t xml:space="preserve"> 37 53 33.166930 N</t>
  </si>
  <si>
    <t>107 40 51.713234 W</t>
  </si>
  <si>
    <t>MPG D</t>
  </si>
  <si>
    <t xml:space="preserve"> 37 53 32.029136 N</t>
  </si>
  <si>
    <t>107 40 52.044630 W</t>
  </si>
  <si>
    <t>MPG S</t>
  </si>
  <si>
    <t xml:space="preserve"> 37 53 29.696184 N</t>
  </si>
  <si>
    <t>107 41  1.882036 W</t>
  </si>
  <si>
    <t>UPG D</t>
  </si>
  <si>
    <t xml:space="preserve"> 37 53 43.017860 N</t>
  </si>
  <si>
    <t>107 41  5.522792 W</t>
  </si>
  <si>
    <t>GPPG 15</t>
  </si>
  <si>
    <t xml:space="preserve"> 37 53  2.669377 N</t>
  </si>
  <si>
    <t>107 39 59.176075 W</t>
  </si>
  <si>
    <t>GPPG 14</t>
  </si>
  <si>
    <t xml:space="preserve"> 37 53  1.615697 N</t>
  </si>
  <si>
    <t>107 39 59.879127 W</t>
  </si>
  <si>
    <t>GPPG 12</t>
  </si>
  <si>
    <t xml:space="preserve"> 37 52 59.662890 N</t>
  </si>
  <si>
    <t>107 40  0.548929 W</t>
  </si>
  <si>
    <t>GPPG 17</t>
  </si>
  <si>
    <t xml:space="preserve"> 37 52 57.188272 N</t>
  </si>
  <si>
    <t>107 40  1.078173 W</t>
  </si>
  <si>
    <t>GPPG 11</t>
  </si>
  <si>
    <t xml:space="preserve"> 37 52 57.857933 N</t>
  </si>
  <si>
    <t>107 40  2.461605 W</t>
  </si>
  <si>
    <t>LPG D</t>
  </si>
  <si>
    <t xml:space="preserve"> 37 52 58.676275 N</t>
  </si>
  <si>
    <t>107 40  3.944642 W</t>
  </si>
  <si>
    <t>GPPG 10</t>
  </si>
  <si>
    <t xml:space="preserve"> 37 52 56.546088 N</t>
  </si>
  <si>
    <t>107 40  2.467803 W</t>
  </si>
  <si>
    <t>GPPG 9</t>
  </si>
  <si>
    <t xml:space="preserve"> 37 52 56.182377 N</t>
  </si>
  <si>
    <t>107 40  4.196082 W</t>
  </si>
  <si>
    <t>GPPG 8</t>
  </si>
  <si>
    <t xml:space="preserve"> 37 52 54.959273 N</t>
  </si>
  <si>
    <t>107 40  4.071217 W</t>
  </si>
  <si>
    <t>GPPG 7</t>
  </si>
  <si>
    <t xml:space="preserve"> 37 52 53.243282 N</t>
  </si>
  <si>
    <t>107 40  5.688140 W</t>
  </si>
  <si>
    <t>GPPG 5</t>
  </si>
  <si>
    <t xml:space="preserve"> 37 52 51.283111 N</t>
  </si>
  <si>
    <t>107 40  6.872851 W</t>
  </si>
  <si>
    <t>GPPG 6</t>
  </si>
  <si>
    <t xml:space="preserve"> 37 52 52.384444 N</t>
  </si>
  <si>
    <t>107 40  6.842476 W</t>
  </si>
  <si>
    <t>GPPG 1</t>
  </si>
  <si>
    <t xml:space="preserve"> 37 52 47.293346 N</t>
  </si>
  <si>
    <t>107 40 11.447627 W</t>
  </si>
  <si>
    <t>GPPG 16</t>
  </si>
  <si>
    <t xml:space="preserve"> 37 53  4.093744 N</t>
  </si>
  <si>
    <t>107 39 57.345469 W</t>
  </si>
  <si>
    <t>NGVD29 Ortho Ht. (m)</t>
  </si>
  <si>
    <t>NAVD88 Ortho Ht. (m)</t>
  </si>
  <si>
    <r>
      <t xml:space="preserve"> Longitude </t>
    </r>
    <r>
      <rPr>
        <b/>
        <sz val="10"/>
        <color indexed="10"/>
        <rFont val="Arial"/>
        <family val="2"/>
      </rPr>
      <t>*</t>
    </r>
  </si>
  <si>
    <r>
      <t xml:space="preserve"> Latitude </t>
    </r>
    <r>
      <rPr>
        <b/>
        <sz val="10"/>
        <color indexed="10"/>
        <rFont val="Arial"/>
        <family val="2"/>
      </rPr>
      <t>*</t>
    </r>
  </si>
  <si>
    <t>* WGS 84 - NAD83</t>
  </si>
  <si>
    <r>
      <t xml:space="preserve"> Ell. Height (m) </t>
    </r>
    <r>
      <rPr>
        <b/>
        <sz val="10"/>
        <color indexed="10"/>
        <rFont val="Arial"/>
        <family val="2"/>
      </rPr>
      <t>*</t>
    </r>
  </si>
  <si>
    <r>
      <t xml:space="preserve">OPUS Ell. Ht. (m) </t>
    </r>
    <r>
      <rPr>
        <b/>
        <sz val="10"/>
        <color indexed="10"/>
        <rFont val="Arial"/>
        <family val="2"/>
      </rPr>
      <t>*</t>
    </r>
  </si>
  <si>
    <t>^ Coordinate quality refers to the elevation (z) accuracy in meters.  Best/goal accuracy is typically 0.02 m or less.</t>
  </si>
  <si>
    <r>
      <t xml:space="preserve">X (m) </t>
    </r>
    <r>
      <rPr>
        <b/>
        <sz val="10"/>
        <color indexed="17"/>
        <rFont val="Arial"/>
        <family val="2"/>
      </rPr>
      <t>~</t>
    </r>
  </si>
  <si>
    <r>
      <t xml:space="preserve">Y (m) </t>
    </r>
    <r>
      <rPr>
        <b/>
        <sz val="10"/>
        <color indexed="17"/>
        <rFont val="Arial"/>
        <family val="2"/>
      </rPr>
      <t>~</t>
    </r>
  </si>
  <si>
    <t>~ uncorrected NAD27 UTM Zone 13N as converted using Corpscon 6 (http://crunch.tec.army.mil/software/corpscon/corpscon.html)</t>
  </si>
  <si>
    <r>
      <t xml:space="preserve">OPUS Y (m) </t>
    </r>
    <r>
      <rPr>
        <b/>
        <sz val="12"/>
        <color indexed="20"/>
        <rFont val="Arial"/>
        <family val="2"/>
      </rPr>
      <t>"</t>
    </r>
  </si>
  <si>
    <r>
      <t>"</t>
    </r>
    <r>
      <rPr>
        <sz val="10"/>
        <color indexed="20"/>
        <rFont val="Arial"/>
        <family val="2"/>
      </rPr>
      <t xml:space="preserve"> corrected NAD27 UTM Zone 13N using NOAA/OPUS from post-processed base station data</t>
    </r>
  </si>
  <si>
    <t>Point ID</t>
  </si>
  <si>
    <r>
      <t>OPUS X (m)</t>
    </r>
    <r>
      <rPr>
        <b/>
        <sz val="12"/>
        <color indexed="18"/>
        <rFont val="Arial"/>
        <family val="2"/>
      </rPr>
      <t xml:space="preserve"> </t>
    </r>
    <r>
      <rPr>
        <b/>
        <sz val="12"/>
        <color indexed="20"/>
        <rFont val="Arial"/>
        <family val="2"/>
      </rPr>
      <t>"</t>
    </r>
  </si>
  <si>
    <r>
      <t xml:space="preserve"> Coordinate quality </t>
    </r>
    <r>
      <rPr>
        <b/>
        <sz val="10"/>
        <color indexed="40"/>
        <rFont val="Arial"/>
        <family val="2"/>
      </rPr>
      <t>^</t>
    </r>
  </si>
  <si>
    <t>Columns with blue text are final NAD27 UTM Zone 13N positions &amp; NGVD29 elevations in meters</t>
  </si>
  <si>
    <t>LGP-3</t>
  </si>
  <si>
    <t>LGP-5</t>
  </si>
  <si>
    <t>LGP-1</t>
  </si>
  <si>
    <t>LGP-2</t>
  </si>
  <si>
    <t>LGP-4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</si>
</sst>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9.140625" style="8" customWidth="1"/>
    <col min="2" max="2" width="9.57421875" style="8" bestFit="1" customWidth="1"/>
    <col min="3" max="3" width="18.57421875" style="8" customWidth="1"/>
    <col min="4" max="4" width="18.421875" style="8" bestFit="1" customWidth="1"/>
    <col min="5" max="5" width="20.57421875" style="8" customWidth="1"/>
    <col min="6" max="6" width="18.421875" style="8" customWidth="1"/>
    <col min="7" max="7" width="22.140625" style="8" customWidth="1"/>
    <col min="8" max="8" width="15.7109375" style="8" bestFit="1" customWidth="1"/>
    <col min="9" max="9" width="20.28125" style="8" bestFit="1" customWidth="1"/>
    <col min="10" max="11" width="20.28125" style="8" customWidth="1"/>
    <col min="12" max="12" width="13.421875" style="8" customWidth="1"/>
    <col min="13" max="14" width="20.28125" style="8" customWidth="1"/>
    <col min="15" max="15" width="17.7109375" style="8" bestFit="1" customWidth="1"/>
    <col min="16" max="16" width="20.421875" style="8" bestFit="1" customWidth="1"/>
    <col min="17" max="17" width="20.57421875" style="8" bestFit="1" customWidth="1"/>
    <col min="18" max="16384" width="9.140625" style="8" customWidth="1"/>
  </cols>
  <sheetData>
    <row r="1" spans="2:15" s="7" customFormat="1" ht="16.5" thickBot="1">
      <c r="B1" s="33" t="s">
        <v>79</v>
      </c>
      <c r="C1" s="2" t="s">
        <v>69</v>
      </c>
      <c r="D1" s="2" t="s">
        <v>68</v>
      </c>
      <c r="E1" s="6" t="s">
        <v>66</v>
      </c>
      <c r="F1" s="2" t="s">
        <v>71</v>
      </c>
      <c r="G1" s="2" t="s">
        <v>81</v>
      </c>
      <c r="H1" s="3" t="s">
        <v>74</v>
      </c>
      <c r="I1" s="2" t="s">
        <v>75</v>
      </c>
      <c r="J1" s="1" t="s">
        <v>79</v>
      </c>
      <c r="K1" s="4" t="s">
        <v>80</v>
      </c>
      <c r="L1" s="5" t="s">
        <v>77</v>
      </c>
      <c r="M1" s="2" t="s">
        <v>72</v>
      </c>
      <c r="N1" s="3" t="s">
        <v>67</v>
      </c>
      <c r="O1" s="6" t="s">
        <v>66</v>
      </c>
    </row>
    <row r="2" spans="1:15" ht="13.5" thickTop="1">
      <c r="A2" s="8" t="s">
        <v>87</v>
      </c>
      <c r="B2" s="34" t="s">
        <v>0</v>
      </c>
      <c r="C2" s="15" t="s">
        <v>1</v>
      </c>
      <c r="D2" s="15" t="s">
        <v>2</v>
      </c>
      <c r="E2" s="20">
        <v>3460.8246</v>
      </c>
      <c r="F2" s="15">
        <v>3443.2895</v>
      </c>
      <c r="G2" s="15">
        <v>0.0229</v>
      </c>
      <c r="H2" s="16">
        <v>264302.501</v>
      </c>
      <c r="I2" s="17">
        <v>4197132.889</v>
      </c>
      <c r="J2" s="14" t="s">
        <v>0</v>
      </c>
      <c r="K2" s="18">
        <f>H2-0.843</f>
        <v>264301.658</v>
      </c>
      <c r="L2" s="19">
        <f>I2-1.176</f>
        <v>4197131.713</v>
      </c>
      <c r="M2" s="15">
        <v>3446.2516</v>
      </c>
      <c r="N2" s="16">
        <v>3462.6286</v>
      </c>
      <c r="O2" s="20">
        <v>3460.8246</v>
      </c>
    </row>
    <row r="3" spans="1:15" s="9" customFormat="1" ht="12.75">
      <c r="A3" s="9" t="s">
        <v>84</v>
      </c>
      <c r="B3" s="35" t="s">
        <v>3</v>
      </c>
      <c r="C3" s="22" t="s">
        <v>4</v>
      </c>
      <c r="D3" s="22" t="s">
        <v>5</v>
      </c>
      <c r="E3" s="26">
        <v>3470.8192</v>
      </c>
      <c r="F3" s="22">
        <v>3453.2841</v>
      </c>
      <c r="G3" s="22">
        <v>0.6549</v>
      </c>
      <c r="H3" s="23">
        <v>264255.479</v>
      </c>
      <c r="I3" s="22">
        <v>4197152.742</v>
      </c>
      <c r="J3" s="21" t="s">
        <v>3</v>
      </c>
      <c r="K3" s="24">
        <f aca="true" t="shared" si="0" ref="K3:K23">H3-0.843</f>
        <v>264254.636</v>
      </c>
      <c r="L3" s="25">
        <f aca="true" t="shared" si="1" ref="L3:L23">I3-1.176</f>
        <v>4197151.566</v>
      </c>
      <c r="M3" s="22">
        <v>3456.2462</v>
      </c>
      <c r="N3" s="23">
        <v>3472.6232</v>
      </c>
      <c r="O3" s="26">
        <v>3470.8192</v>
      </c>
    </row>
    <row r="4" spans="1:15" ht="12.75">
      <c r="A4" s="8" t="s">
        <v>83</v>
      </c>
      <c r="B4" s="34" t="s">
        <v>6</v>
      </c>
      <c r="C4" s="15" t="s">
        <v>7</v>
      </c>
      <c r="D4" s="15" t="s">
        <v>8</v>
      </c>
      <c r="E4" s="20">
        <v>3458.3105</v>
      </c>
      <c r="F4" s="15">
        <v>3440.7754</v>
      </c>
      <c r="G4" s="15">
        <v>0.0319</v>
      </c>
      <c r="H4" s="16">
        <v>264237.285</v>
      </c>
      <c r="I4" s="15">
        <v>4197119.685</v>
      </c>
      <c r="J4" s="14" t="s">
        <v>6</v>
      </c>
      <c r="K4" s="18">
        <f t="shared" si="0"/>
        <v>264236.442</v>
      </c>
      <c r="L4" s="19">
        <f t="shared" si="1"/>
        <v>4197118.509</v>
      </c>
      <c r="M4" s="15">
        <v>3443.7375</v>
      </c>
      <c r="N4" s="16">
        <v>3460.1145</v>
      </c>
      <c r="O4" s="20">
        <v>3458.3105</v>
      </c>
    </row>
    <row r="5" spans="1:15" s="9" customFormat="1" ht="12.75">
      <c r="A5" s="9" t="s">
        <v>85</v>
      </c>
      <c r="B5" s="35" t="s">
        <v>9</v>
      </c>
      <c r="C5" s="22" t="s">
        <v>10</v>
      </c>
      <c r="D5" s="22" t="s">
        <v>11</v>
      </c>
      <c r="E5" s="26">
        <v>3445.408</v>
      </c>
      <c r="F5" s="22">
        <v>3427.8729</v>
      </c>
      <c r="G5" s="22">
        <v>0.0429</v>
      </c>
      <c r="H5" s="23">
        <v>264263.193</v>
      </c>
      <c r="I5" s="22">
        <v>4197088.79</v>
      </c>
      <c r="J5" s="21" t="s">
        <v>9</v>
      </c>
      <c r="K5" s="24">
        <f t="shared" si="0"/>
        <v>264262.35000000003</v>
      </c>
      <c r="L5" s="25">
        <f t="shared" si="1"/>
        <v>4197087.614</v>
      </c>
      <c r="M5" s="22">
        <v>3430.835</v>
      </c>
      <c r="N5" s="23">
        <v>3447.212</v>
      </c>
      <c r="O5" s="26">
        <v>3445.408</v>
      </c>
    </row>
    <row r="6" spans="1:15" ht="12.75">
      <c r="A6" s="8" t="s">
        <v>86</v>
      </c>
      <c r="B6" s="34" t="s">
        <v>12</v>
      </c>
      <c r="C6" s="15" t="s">
        <v>13</v>
      </c>
      <c r="D6" s="15" t="s">
        <v>14</v>
      </c>
      <c r="E6" s="20">
        <v>3443.5502</v>
      </c>
      <c r="F6" s="15">
        <v>3426.0151</v>
      </c>
      <c r="G6" s="15">
        <v>0.0218</v>
      </c>
      <c r="H6" s="16">
        <v>264296.58</v>
      </c>
      <c r="I6" s="15">
        <v>4197075.614</v>
      </c>
      <c r="J6" s="14" t="s">
        <v>12</v>
      </c>
      <c r="K6" s="18">
        <f t="shared" si="0"/>
        <v>264295.737</v>
      </c>
      <c r="L6" s="19">
        <f t="shared" si="1"/>
        <v>4197074.438</v>
      </c>
      <c r="M6" s="15">
        <v>3428.9772</v>
      </c>
      <c r="N6" s="16">
        <v>3445.3542</v>
      </c>
      <c r="O6" s="20">
        <v>3443.5502</v>
      </c>
    </row>
    <row r="7" spans="2:15" s="9" customFormat="1" ht="12.75">
      <c r="B7" s="35" t="s">
        <v>15</v>
      </c>
      <c r="C7" s="22" t="s">
        <v>16</v>
      </c>
      <c r="D7" s="22" t="s">
        <v>17</v>
      </c>
      <c r="E7" s="26">
        <v>3434.0234</v>
      </c>
      <c r="F7" s="22">
        <v>3416.4883</v>
      </c>
      <c r="G7" s="22">
        <v>0.0192</v>
      </c>
      <c r="H7" s="23">
        <v>264287.475</v>
      </c>
      <c r="I7" s="22">
        <v>4197040.772</v>
      </c>
      <c r="J7" s="21" t="s">
        <v>15</v>
      </c>
      <c r="K7" s="24">
        <f t="shared" si="0"/>
        <v>264286.632</v>
      </c>
      <c r="L7" s="25">
        <f t="shared" si="1"/>
        <v>4197039.596</v>
      </c>
      <c r="M7" s="22">
        <v>3419.4504</v>
      </c>
      <c r="N7" s="23">
        <v>3435.8274</v>
      </c>
      <c r="O7" s="26">
        <v>3434.0234</v>
      </c>
    </row>
    <row r="8" spans="2:15" ht="12.75">
      <c r="B8" s="34" t="s">
        <v>18</v>
      </c>
      <c r="C8" s="15" t="s">
        <v>19</v>
      </c>
      <c r="D8" s="15" t="s">
        <v>20</v>
      </c>
      <c r="E8" s="20">
        <v>3451.1327</v>
      </c>
      <c r="F8" s="15">
        <v>3433.5976</v>
      </c>
      <c r="G8" s="15">
        <v>0.0299</v>
      </c>
      <c r="H8" s="16">
        <v>264045.071</v>
      </c>
      <c r="I8" s="15">
        <v>4196975.769</v>
      </c>
      <c r="J8" s="14" t="s">
        <v>18</v>
      </c>
      <c r="K8" s="18">
        <f t="shared" si="0"/>
        <v>264044.228</v>
      </c>
      <c r="L8" s="19">
        <f t="shared" si="1"/>
        <v>4196974.593</v>
      </c>
      <c r="M8" s="15">
        <v>3436.5597</v>
      </c>
      <c r="N8" s="16">
        <v>3452.9367</v>
      </c>
      <c r="O8" s="20">
        <v>3451.1327</v>
      </c>
    </row>
    <row r="9" spans="2:15" s="9" customFormat="1" ht="12.75">
      <c r="B9" s="35" t="s">
        <v>21</v>
      </c>
      <c r="C9" s="22" t="s">
        <v>22</v>
      </c>
      <c r="D9" s="22" t="s">
        <v>23</v>
      </c>
      <c r="E9" s="26">
        <v>3607.9472</v>
      </c>
      <c r="F9" s="22">
        <v>3590.4121</v>
      </c>
      <c r="G9" s="22">
        <v>0.0235</v>
      </c>
      <c r="H9" s="23">
        <v>263967.947</v>
      </c>
      <c r="I9" s="22">
        <v>4197389.006</v>
      </c>
      <c r="J9" s="21" t="s">
        <v>21</v>
      </c>
      <c r="K9" s="24">
        <f t="shared" si="0"/>
        <v>263967.104</v>
      </c>
      <c r="L9" s="25">
        <f t="shared" si="1"/>
        <v>4197387.83</v>
      </c>
      <c r="M9" s="22">
        <v>3593.3742</v>
      </c>
      <c r="N9" s="23">
        <v>3609.7512</v>
      </c>
      <c r="O9" s="26">
        <v>3607.9472</v>
      </c>
    </row>
    <row r="10" spans="2:15" ht="12.75">
      <c r="B10" s="34" t="s">
        <v>24</v>
      </c>
      <c r="C10" s="15" t="s">
        <v>25</v>
      </c>
      <c r="D10" s="15" t="s">
        <v>26</v>
      </c>
      <c r="E10" s="20">
        <v>3141.5206</v>
      </c>
      <c r="F10" s="15">
        <v>3123.9855</v>
      </c>
      <c r="G10" s="15">
        <v>0.019</v>
      </c>
      <c r="H10" s="16">
        <v>265553.215</v>
      </c>
      <c r="I10" s="15">
        <v>4196098.635</v>
      </c>
      <c r="J10" s="14" t="s">
        <v>24</v>
      </c>
      <c r="K10" s="18">
        <f t="shared" si="0"/>
        <v>265552.37200000003</v>
      </c>
      <c r="L10" s="19">
        <f t="shared" si="1"/>
        <v>4196097.459</v>
      </c>
      <c r="M10" s="15">
        <v>3126.9476</v>
      </c>
      <c r="N10" s="16">
        <v>3143.3246</v>
      </c>
      <c r="O10" s="20">
        <v>3141.5206</v>
      </c>
    </row>
    <row r="11" spans="2:15" s="9" customFormat="1" ht="12.75">
      <c r="B11" s="35" t="s">
        <v>27</v>
      </c>
      <c r="C11" s="22" t="s">
        <v>28</v>
      </c>
      <c r="D11" s="22" t="s">
        <v>29</v>
      </c>
      <c r="E11" s="26">
        <v>3140.828</v>
      </c>
      <c r="F11" s="22">
        <v>3123.2929</v>
      </c>
      <c r="G11" s="22">
        <v>0.0176</v>
      </c>
      <c r="H11" s="23">
        <v>265535.108</v>
      </c>
      <c r="I11" s="22">
        <v>4196066.644</v>
      </c>
      <c r="J11" s="21" t="s">
        <v>27</v>
      </c>
      <c r="K11" s="24">
        <f t="shared" si="0"/>
        <v>265534.265</v>
      </c>
      <c r="L11" s="25">
        <f t="shared" si="1"/>
        <v>4196065.468</v>
      </c>
      <c r="M11" s="22">
        <v>3126.255</v>
      </c>
      <c r="N11" s="23">
        <v>3142.632</v>
      </c>
      <c r="O11" s="26">
        <v>3140.828</v>
      </c>
    </row>
    <row r="12" spans="2:15" ht="12.75">
      <c r="B12" s="34" t="s">
        <v>30</v>
      </c>
      <c r="C12" s="15" t="s">
        <v>31</v>
      </c>
      <c r="D12" s="15" t="s">
        <v>32</v>
      </c>
      <c r="E12" s="20">
        <v>3139.8397999999997</v>
      </c>
      <c r="F12" s="15">
        <v>3122.3047</v>
      </c>
      <c r="G12" s="15">
        <v>0.0236</v>
      </c>
      <c r="H12" s="16">
        <v>265517.022</v>
      </c>
      <c r="I12" s="15">
        <v>4196006.912</v>
      </c>
      <c r="J12" s="14" t="s">
        <v>30</v>
      </c>
      <c r="K12" s="18">
        <f t="shared" si="0"/>
        <v>265516.179</v>
      </c>
      <c r="L12" s="19">
        <f t="shared" si="1"/>
        <v>4196005.736</v>
      </c>
      <c r="M12" s="15">
        <v>3125.2668</v>
      </c>
      <c r="N12" s="16">
        <v>3141.6438</v>
      </c>
      <c r="O12" s="20">
        <v>3139.8397999999997</v>
      </c>
    </row>
    <row r="13" spans="2:15" s="9" customFormat="1" ht="12.75">
      <c r="B13" s="35" t="s">
        <v>33</v>
      </c>
      <c r="C13" s="22" t="s">
        <v>34</v>
      </c>
      <c r="D13" s="22" t="s">
        <v>35</v>
      </c>
      <c r="E13" s="26">
        <v>3136.4867</v>
      </c>
      <c r="F13" s="22">
        <v>3118.9516</v>
      </c>
      <c r="G13" s="22">
        <v>0.0203</v>
      </c>
      <c r="H13" s="23">
        <v>265501.909</v>
      </c>
      <c r="I13" s="22">
        <v>4195930.996</v>
      </c>
      <c r="J13" s="21" t="s">
        <v>33</v>
      </c>
      <c r="K13" s="24">
        <f t="shared" si="0"/>
        <v>265501.066</v>
      </c>
      <c r="L13" s="25">
        <f t="shared" si="1"/>
        <v>4195929.82</v>
      </c>
      <c r="M13" s="22">
        <v>3121.9137</v>
      </c>
      <c r="N13" s="23">
        <v>3138.2907</v>
      </c>
      <c r="O13" s="26">
        <v>3136.4867</v>
      </c>
    </row>
    <row r="14" spans="2:15" ht="12.75">
      <c r="B14" s="34" t="s">
        <v>36</v>
      </c>
      <c r="C14" s="15" t="s">
        <v>37</v>
      </c>
      <c r="D14" s="15" t="s">
        <v>38</v>
      </c>
      <c r="E14" s="20">
        <v>3140.4842</v>
      </c>
      <c r="F14" s="15">
        <v>3122.9491</v>
      </c>
      <c r="G14" s="15">
        <v>0.0207</v>
      </c>
      <c r="H14" s="16">
        <v>265468.697</v>
      </c>
      <c r="I14" s="15">
        <v>4195952.607</v>
      </c>
      <c r="J14" s="14" t="s">
        <v>36</v>
      </c>
      <c r="K14" s="18">
        <f t="shared" si="0"/>
        <v>265467.854</v>
      </c>
      <c r="L14" s="19">
        <f t="shared" si="1"/>
        <v>4195951.431</v>
      </c>
      <c r="M14" s="15">
        <v>3125.9112</v>
      </c>
      <c r="N14" s="16">
        <v>3142.2882</v>
      </c>
      <c r="O14" s="20">
        <v>3140.4842</v>
      </c>
    </row>
    <row r="15" spans="2:15" s="9" customFormat="1" ht="12.75">
      <c r="B15" s="35" t="s">
        <v>39</v>
      </c>
      <c r="C15" s="22" t="s">
        <v>40</v>
      </c>
      <c r="D15" s="22" t="s">
        <v>41</v>
      </c>
      <c r="E15" s="26">
        <v>3146.2254</v>
      </c>
      <c r="F15" s="22">
        <v>3128.6903</v>
      </c>
      <c r="G15" s="22">
        <v>0.0199</v>
      </c>
      <c r="H15" s="23">
        <v>265433.182</v>
      </c>
      <c r="I15" s="22">
        <v>4195978.871</v>
      </c>
      <c r="J15" s="21" t="s">
        <v>39</v>
      </c>
      <c r="K15" s="24">
        <f t="shared" si="0"/>
        <v>265432.339</v>
      </c>
      <c r="L15" s="25">
        <f t="shared" si="1"/>
        <v>4195977.695</v>
      </c>
      <c r="M15" s="22">
        <v>3131.6524</v>
      </c>
      <c r="N15" s="23">
        <v>3148.0294</v>
      </c>
      <c r="O15" s="26">
        <v>3146.2254</v>
      </c>
    </row>
    <row r="16" spans="2:15" ht="12.75">
      <c r="B16" s="34" t="s">
        <v>42</v>
      </c>
      <c r="C16" s="15" t="s">
        <v>43</v>
      </c>
      <c r="D16" s="15" t="s">
        <v>44</v>
      </c>
      <c r="E16" s="20">
        <v>3138.056</v>
      </c>
      <c r="F16" s="15">
        <v>3120.5209</v>
      </c>
      <c r="G16" s="15">
        <v>0.0258</v>
      </c>
      <c r="H16" s="16">
        <v>265467.389</v>
      </c>
      <c r="I16" s="15">
        <v>4195912.17</v>
      </c>
      <c r="J16" s="14" t="s">
        <v>42</v>
      </c>
      <c r="K16" s="18">
        <f t="shared" si="0"/>
        <v>265466.54600000003</v>
      </c>
      <c r="L16" s="19">
        <f t="shared" si="1"/>
        <v>4195910.994</v>
      </c>
      <c r="M16" s="15">
        <v>3123.483</v>
      </c>
      <c r="N16" s="16">
        <v>3139.86</v>
      </c>
      <c r="O16" s="20">
        <v>3138.056</v>
      </c>
    </row>
    <row r="17" spans="2:15" s="9" customFormat="1" ht="12.75">
      <c r="B17" s="35" t="s">
        <v>45</v>
      </c>
      <c r="C17" s="22" t="s">
        <v>46</v>
      </c>
      <c r="D17" s="22" t="s">
        <v>47</v>
      </c>
      <c r="E17" s="26">
        <v>3138.4663</v>
      </c>
      <c r="F17" s="22">
        <v>3120.9312</v>
      </c>
      <c r="G17" s="22">
        <v>0.0179</v>
      </c>
      <c r="H17" s="23">
        <v>265424.84</v>
      </c>
      <c r="I17" s="22">
        <v>4195902.166</v>
      </c>
      <c r="J17" s="21" t="s">
        <v>45</v>
      </c>
      <c r="K17" s="24">
        <f t="shared" si="0"/>
        <v>265423.99700000003</v>
      </c>
      <c r="L17" s="25">
        <f t="shared" si="1"/>
        <v>4195900.99</v>
      </c>
      <c r="M17" s="22">
        <v>3123.8933</v>
      </c>
      <c r="N17" s="23">
        <v>3140.2703</v>
      </c>
      <c r="O17" s="26">
        <v>3138.4663</v>
      </c>
    </row>
    <row r="18" spans="2:15" ht="12.75">
      <c r="B18" s="34" t="s">
        <v>48</v>
      </c>
      <c r="C18" s="15" t="s">
        <v>49</v>
      </c>
      <c r="D18" s="15" t="s">
        <v>50</v>
      </c>
      <c r="E18" s="20">
        <v>3134.4878</v>
      </c>
      <c r="F18" s="15">
        <v>3116.9527</v>
      </c>
      <c r="G18" s="15">
        <v>0.016</v>
      </c>
      <c r="H18" s="16">
        <v>265426.812</v>
      </c>
      <c r="I18" s="15">
        <v>4195864.374</v>
      </c>
      <c r="J18" s="14" t="s">
        <v>48</v>
      </c>
      <c r="K18" s="18">
        <f t="shared" si="0"/>
        <v>265425.969</v>
      </c>
      <c r="L18" s="19">
        <f t="shared" si="1"/>
        <v>4195863.198</v>
      </c>
      <c r="M18" s="15">
        <v>3119.9148</v>
      </c>
      <c r="N18" s="16">
        <v>3136.2918</v>
      </c>
      <c r="O18" s="20">
        <v>3134.4878</v>
      </c>
    </row>
    <row r="19" spans="2:15" s="9" customFormat="1" ht="12.75">
      <c r="B19" s="35" t="s">
        <v>51</v>
      </c>
      <c r="C19" s="22" t="s">
        <v>52</v>
      </c>
      <c r="D19" s="22" t="s">
        <v>53</v>
      </c>
      <c r="E19" s="26">
        <v>3132.9705</v>
      </c>
      <c r="F19" s="22">
        <v>3115.4354</v>
      </c>
      <c r="G19" s="22">
        <v>0.0194</v>
      </c>
      <c r="H19" s="23">
        <v>265385.791</v>
      </c>
      <c r="I19" s="22">
        <v>4195812.605</v>
      </c>
      <c r="J19" s="21" t="s">
        <v>51</v>
      </c>
      <c r="K19" s="24">
        <f t="shared" si="0"/>
        <v>265384.94800000003</v>
      </c>
      <c r="L19" s="25">
        <f t="shared" si="1"/>
        <v>4195811.4290000005</v>
      </c>
      <c r="M19" s="22">
        <v>3118.3975</v>
      </c>
      <c r="N19" s="23">
        <v>3134.7745</v>
      </c>
      <c r="O19" s="26">
        <v>3132.9705</v>
      </c>
    </row>
    <row r="20" spans="2:15" ht="12.75">
      <c r="B20" s="34" t="s">
        <v>54</v>
      </c>
      <c r="C20" s="15" t="s">
        <v>55</v>
      </c>
      <c r="D20" s="15" t="s">
        <v>56</v>
      </c>
      <c r="E20" s="20">
        <v>3131.775</v>
      </c>
      <c r="F20" s="15">
        <v>3114.2399</v>
      </c>
      <c r="G20" s="15">
        <v>0.013</v>
      </c>
      <c r="H20" s="16">
        <v>265355.115</v>
      </c>
      <c r="I20" s="15">
        <v>4195753.006</v>
      </c>
      <c r="J20" s="14" t="s">
        <v>54</v>
      </c>
      <c r="K20" s="18">
        <f t="shared" si="0"/>
        <v>265354.272</v>
      </c>
      <c r="L20" s="19">
        <f t="shared" si="1"/>
        <v>4195751.83</v>
      </c>
      <c r="M20" s="15">
        <v>3117.202</v>
      </c>
      <c r="N20" s="16">
        <v>3133.579</v>
      </c>
      <c r="O20" s="20">
        <v>3131.775</v>
      </c>
    </row>
    <row r="21" spans="2:15" s="9" customFormat="1" ht="12.75">
      <c r="B21" s="35" t="s">
        <v>57</v>
      </c>
      <c r="C21" s="22" t="s">
        <v>58</v>
      </c>
      <c r="D21" s="22" t="s">
        <v>59</v>
      </c>
      <c r="E21" s="26">
        <v>3133.1047</v>
      </c>
      <c r="F21" s="22">
        <v>3115.5696</v>
      </c>
      <c r="G21" s="22">
        <v>0.5621</v>
      </c>
      <c r="H21" s="23">
        <v>265356.829</v>
      </c>
      <c r="I21" s="22">
        <v>4195786.936</v>
      </c>
      <c r="J21" s="21" t="s">
        <v>57</v>
      </c>
      <c r="K21" s="24">
        <f t="shared" si="0"/>
        <v>265355.98600000003</v>
      </c>
      <c r="L21" s="25">
        <f t="shared" si="1"/>
        <v>4195785.76</v>
      </c>
      <c r="M21" s="22">
        <v>3118.5317</v>
      </c>
      <c r="N21" s="23">
        <v>3134.9087</v>
      </c>
      <c r="O21" s="26">
        <v>3133.1047</v>
      </c>
    </row>
    <row r="22" spans="2:15" ht="12.75">
      <c r="B22" s="34" t="s">
        <v>60</v>
      </c>
      <c r="C22" s="15" t="s">
        <v>61</v>
      </c>
      <c r="D22" s="15" t="s">
        <v>62</v>
      </c>
      <c r="E22" s="20">
        <v>3126.9716</v>
      </c>
      <c r="F22" s="15">
        <v>3109.4365</v>
      </c>
      <c r="G22" s="15">
        <v>0.0155</v>
      </c>
      <c r="H22" s="16">
        <v>265239.813</v>
      </c>
      <c r="I22" s="15">
        <v>4195633.213</v>
      </c>
      <c r="J22" s="14" t="s">
        <v>60</v>
      </c>
      <c r="K22" s="18">
        <f t="shared" si="0"/>
        <v>265238.97000000003</v>
      </c>
      <c r="L22" s="19">
        <f t="shared" si="1"/>
        <v>4195632.0370000005</v>
      </c>
      <c r="M22" s="15">
        <v>3112.3986</v>
      </c>
      <c r="N22" s="16">
        <v>3128.7756</v>
      </c>
      <c r="O22" s="20">
        <v>3126.9716</v>
      </c>
    </row>
    <row r="23" spans="2:15" s="9" customFormat="1" ht="13.5" thickBot="1">
      <c r="B23" s="36" t="s">
        <v>63</v>
      </c>
      <c r="C23" s="28" t="s">
        <v>64</v>
      </c>
      <c r="D23" s="28" t="s">
        <v>65</v>
      </c>
      <c r="E23" s="32">
        <v>3142.2943999999998</v>
      </c>
      <c r="F23" s="28">
        <v>3124.7593</v>
      </c>
      <c r="G23" s="28">
        <v>0.0239</v>
      </c>
      <c r="H23" s="29">
        <v>265599.198</v>
      </c>
      <c r="I23" s="28">
        <v>4196141.265</v>
      </c>
      <c r="J23" s="27" t="s">
        <v>63</v>
      </c>
      <c r="K23" s="30">
        <f t="shared" si="0"/>
        <v>265598.355</v>
      </c>
      <c r="L23" s="31">
        <f t="shared" si="1"/>
        <v>4196140.089</v>
      </c>
      <c r="M23" s="28">
        <v>3127.7214</v>
      </c>
      <c r="N23" s="29">
        <v>3144.0984</v>
      </c>
      <c r="O23" s="32">
        <v>3142.2943999999998</v>
      </c>
    </row>
    <row r="24" ht="13.5" thickBot="1"/>
    <row r="25" spans="3:17" ht="13.5" thickBot="1">
      <c r="C25" s="45" t="s">
        <v>82</v>
      </c>
      <c r="D25" s="46"/>
      <c r="E25" s="46"/>
      <c r="F25" s="46"/>
      <c r="G25" s="46"/>
      <c r="H25" s="46"/>
      <c r="I25" s="46"/>
      <c r="J25" s="46"/>
      <c r="K25" s="47"/>
      <c r="L25" s="45" t="s">
        <v>82</v>
      </c>
      <c r="M25" s="46"/>
      <c r="N25" s="46"/>
      <c r="O25" s="46"/>
      <c r="P25" s="46"/>
      <c r="Q25" s="47"/>
    </row>
    <row r="26" ht="13.5" thickBot="1"/>
    <row r="27" spans="3:17" ht="12.75">
      <c r="C27" s="37" t="s">
        <v>73</v>
      </c>
      <c r="D27" s="38"/>
      <c r="E27" s="38"/>
      <c r="F27" s="38"/>
      <c r="G27" s="38"/>
      <c r="H27" s="38"/>
      <c r="I27" s="38"/>
      <c r="J27" s="38"/>
      <c r="K27" s="39"/>
      <c r="L27" s="37" t="s">
        <v>73</v>
      </c>
      <c r="M27" s="38"/>
      <c r="N27" s="38"/>
      <c r="O27" s="38"/>
      <c r="P27" s="38"/>
      <c r="Q27" s="39"/>
    </row>
    <row r="28" spans="3:17" ht="12.75">
      <c r="C28" s="10" t="s">
        <v>70</v>
      </c>
      <c r="D28" s="11"/>
      <c r="E28" s="11"/>
      <c r="F28" s="11"/>
      <c r="G28" s="11"/>
      <c r="H28" s="11"/>
      <c r="I28" s="11"/>
      <c r="J28" s="11"/>
      <c r="K28" s="12"/>
      <c r="L28" s="10" t="s">
        <v>70</v>
      </c>
      <c r="M28" s="11"/>
      <c r="N28" s="11"/>
      <c r="O28" s="11"/>
      <c r="P28" s="11"/>
      <c r="Q28" s="12"/>
    </row>
    <row r="29" spans="3:17" ht="12.75">
      <c r="C29" s="40" t="s">
        <v>76</v>
      </c>
      <c r="D29" s="41"/>
      <c r="E29" s="41"/>
      <c r="F29" s="41"/>
      <c r="G29" s="41"/>
      <c r="H29" s="41"/>
      <c r="I29" s="41"/>
      <c r="J29" s="41"/>
      <c r="K29" s="42"/>
      <c r="L29" s="40" t="s">
        <v>76</v>
      </c>
      <c r="M29" s="41"/>
      <c r="N29" s="41"/>
      <c r="O29" s="41"/>
      <c r="P29" s="41"/>
      <c r="Q29" s="42"/>
    </row>
    <row r="30" spans="3:17" ht="16.5" thickBot="1">
      <c r="C30" s="43" t="s">
        <v>78</v>
      </c>
      <c r="D30" s="44"/>
      <c r="E30" s="44"/>
      <c r="F30" s="44"/>
      <c r="G30" s="44"/>
      <c r="H30" s="44"/>
      <c r="I30" s="44"/>
      <c r="J30" s="44"/>
      <c r="K30" s="13"/>
      <c r="L30" s="43" t="s">
        <v>78</v>
      </c>
      <c r="M30" s="44"/>
      <c r="N30" s="44"/>
      <c r="O30" s="44"/>
      <c r="P30" s="44"/>
      <c r="Q30" s="13"/>
    </row>
    <row r="32" spans="2:4" ht="12.75">
      <c r="B32"/>
      <c r="C32"/>
      <c r="D32"/>
    </row>
    <row r="33" spans="2:4" ht="12.75">
      <c r="B33"/>
      <c r="C33"/>
      <c r="D33"/>
    </row>
  </sheetData>
  <mergeCells count="8">
    <mergeCell ref="L25:Q25"/>
    <mergeCell ref="L27:Q27"/>
    <mergeCell ref="L29:Q29"/>
    <mergeCell ref="L30:P30"/>
    <mergeCell ref="C27:K27"/>
    <mergeCell ref="C29:K29"/>
    <mergeCell ref="C30:J30"/>
    <mergeCell ref="C25:K2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bburton</dc:creator>
  <cp:keywords/>
  <dc:description/>
  <cp:lastModifiedBy> </cp:lastModifiedBy>
  <cp:lastPrinted>2005-07-26T16:50:43Z</cp:lastPrinted>
  <dcterms:created xsi:type="dcterms:W3CDTF">2005-07-25T16:16:37Z</dcterms:created>
  <dcterms:modified xsi:type="dcterms:W3CDTF">2005-11-28T21:14:48Z</dcterms:modified>
  <cp:category/>
  <cp:version/>
  <cp:contentType/>
  <cp:contentStatus/>
</cp:coreProperties>
</file>