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95" windowHeight="6495" firstSheet="1" activeTab="3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  <sheet name="process 2" sheetId="6" r:id="rId6"/>
  </sheets>
  <definedNames/>
  <calcPr fullCalcOnLoad="1"/>
</workbook>
</file>

<file path=xl/sharedStrings.xml><?xml version="1.0" encoding="utf-8"?>
<sst xmlns="http://schemas.openxmlformats.org/spreadsheetml/2006/main" count="517" uniqueCount="127">
  <si>
    <t>479C1</t>
  </si>
  <si>
    <t>PM</t>
  </si>
  <si>
    <t>gr/dscf</t>
  </si>
  <si>
    <t/>
  </si>
  <si>
    <t>CO (RA)</t>
  </si>
  <si>
    <t>ppmv</t>
  </si>
  <si>
    <t>HCl</t>
  </si>
  <si>
    <t>Arsenic</t>
  </si>
  <si>
    <t>ug/dscm</t>
  </si>
  <si>
    <t>Cadmium</t>
  </si>
  <si>
    <t>nd</t>
  </si>
  <si>
    <t>Chromium</t>
  </si>
  <si>
    <t>Copper</t>
  </si>
  <si>
    <t>Lead</t>
  </si>
  <si>
    <t>Zinc</t>
  </si>
  <si>
    <t>479C2</t>
  </si>
  <si>
    <t>Halogens</t>
  </si>
  <si>
    <t>Metals</t>
  </si>
  <si>
    <t>THC &amp; CO</t>
  </si>
  <si>
    <t>SVM</t>
  </si>
  <si>
    <t>LVM</t>
  </si>
  <si>
    <t>Sampling Train</t>
  </si>
  <si>
    <t>Feedrate</t>
  </si>
  <si>
    <t>gpm</t>
  </si>
  <si>
    <t>R1</t>
  </si>
  <si>
    <t>R2</t>
  </si>
  <si>
    <t>R3</t>
  </si>
  <si>
    <t>R4</t>
  </si>
  <si>
    <t>R5</t>
  </si>
  <si>
    <t>R6</t>
  </si>
  <si>
    <t>Cond Avg</t>
  </si>
  <si>
    <t>Waste</t>
  </si>
  <si>
    <t>Raw material</t>
  </si>
  <si>
    <t>lb/hr</t>
  </si>
  <si>
    <t>100% LOW GRADE FUEL (LGF)</t>
  </si>
  <si>
    <t>100% COAL</t>
  </si>
  <si>
    <t>June 12-13, 1990</t>
  </si>
  <si>
    <t>Report Name/Date</t>
  </si>
  <si>
    <t>Report Prepare</t>
  </si>
  <si>
    <t>Testing Firm</t>
  </si>
  <si>
    <t>Cond Descr</t>
  </si>
  <si>
    <t>1,1,1-Trichloroethane</t>
  </si>
  <si>
    <t>%</t>
  </si>
  <si>
    <t>Carbon Tetrachloride</t>
  </si>
  <si>
    <t>Tetrachloroethene</t>
  </si>
  <si>
    <t>Condition Description</t>
  </si>
  <si>
    <t>479</t>
  </si>
  <si>
    <t>NYD080469935</t>
  </si>
  <si>
    <t>THERMALKEM (NORLITE)</t>
  </si>
  <si>
    <t>NY</t>
  </si>
  <si>
    <t>MC/HE/FF/VS/DM</t>
  </si>
  <si>
    <t>NOS. 2,4,6 FUEL OIL, NG, LGF</t>
  </si>
  <si>
    <t>Source Description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</si>
  <si>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</si>
  <si>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</si>
  <si>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</si>
  <si>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</si>
  <si>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</si>
  <si>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</si>
  <si>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</si>
  <si>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Class</t>
  </si>
  <si>
    <t>Combustor Type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</si>
  <si>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</si>
  <si>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</si>
  <si>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</si>
  <si>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</si>
  <si>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</si>
  <si>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</si>
  <si>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</si>
  <si>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</si>
  <si>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</si>
  <si>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</si>
  <si>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</si>
  <si>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</si>
  <si>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</si>
  <si>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</si>
  <si>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Stack Gas Emissions 2</t>
  </si>
  <si>
    <t>Feedstream 2</t>
  </si>
  <si>
    <t>47910</t>
  </si>
  <si>
    <t>Combustion Temperature</t>
  </si>
  <si>
    <t>F</t>
  </si>
  <si>
    <t>in H2O</t>
  </si>
  <si>
    <t>47913</t>
  </si>
  <si>
    <t>47912</t>
  </si>
  <si>
    <t>Process Info 2</t>
  </si>
  <si>
    <t>Cyclone Pressure Drop</t>
  </si>
  <si>
    <t>FF Pressure Drop</t>
  </si>
  <si>
    <t>WS Pressure Drop</t>
  </si>
  <si>
    <t>Supplemental Low Grade Fuel Trial Burn, Kiln No. 2, Norlite Corporation, Cohoes, New York, June 1990, Prepared by APCC</t>
  </si>
  <si>
    <t>APCC</t>
  </si>
  <si>
    <t>Phase I ID No.</t>
  </si>
  <si>
    <t>y</t>
  </si>
  <si>
    <t>E1</t>
  </si>
  <si>
    <t>E3</t>
  </si>
  <si>
    <t>E2</t>
  </si>
  <si>
    <t xml:space="preserve">   Stack Gas Flowrate</t>
  </si>
  <si>
    <t>dscfm</t>
  </si>
  <si>
    <t xml:space="preserve">   O2</t>
  </si>
  <si>
    <t xml:space="preserve">   Moisture</t>
  </si>
  <si>
    <t xml:space="preserve">   Temperature</t>
  </si>
  <si>
    <t>°F</t>
  </si>
  <si>
    <t>Testing Dates</t>
  </si>
  <si>
    <t>Cond Dates</t>
  </si>
  <si>
    <t>Number of Sister Facilities</t>
  </si>
  <si>
    <t>APCS Detailed Acronym</t>
  </si>
  <si>
    <t>APCS General Class</t>
  </si>
  <si>
    <t>C, HE, FF, HEWS</t>
  </si>
  <si>
    <t>Liq, solid</t>
  </si>
  <si>
    <t>source</t>
  </si>
  <si>
    <t>cond</t>
  </si>
  <si>
    <t>emiss 2</t>
  </si>
  <si>
    <t>feed 2</t>
  </si>
  <si>
    <t>process 2</t>
  </si>
  <si>
    <t>Lightweight Aggregate Kiln (LWAK)</t>
  </si>
  <si>
    <t>Sister unit of ID No. 307</t>
  </si>
  <si>
    <t>Feedstream Description</t>
  </si>
  <si>
    <t>Cohoes</t>
  </si>
  <si>
    <t>Kiln No. 2</t>
  </si>
  <si>
    <t>Feedstream Number</t>
  </si>
  <si>
    <t>Feed Class</t>
  </si>
  <si>
    <t>Liq HW</t>
  </si>
  <si>
    <t>F2</t>
  </si>
  <si>
    <t>F1</t>
  </si>
  <si>
    <t>Feed Class 2</t>
  </si>
  <si>
    <t>HW</t>
  </si>
  <si>
    <t>RM</t>
  </si>
  <si>
    <t>DRE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</si>
</sst>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mm/dd/yy"/>
    <numFmt numFmtId="166" formatCode="0.0000000"/>
    <numFmt numFmtId="167" formatCode="0.000000"/>
    <numFmt numFmtId="168" formatCode="0.0000"/>
    <numFmt numFmtId="169" formatCode="0.000"/>
    <numFmt numFmtId="170" formatCode="0.0"/>
    <numFmt numFmtId="171" formatCode="0.00000000"/>
    <numFmt numFmtId="172" formatCode="mmmm\ d\,\ 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70" fontId="0" fillId="0" borderId="0" xfId="0" applyNumberFormat="1" applyAlignment="1">
      <alignment horizontal="justify"/>
    </xf>
    <xf numFmtId="170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" fontId="0" fillId="0" borderId="0" xfId="0" applyNumberFormat="1" applyAlignment="1">
      <alignment horizontal="left"/>
    </xf>
    <xf numFmtId="172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170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6" sqref="A6"/>
    </sheetView>
  </sheetViews>
  <sheetFormatPr defaultColWidth="9.140625" defaultRowHeight="12.75"/>
  <sheetData>
    <row r="1" ht="12.75">
      <c r="A1" t="s">
        <v>108</v>
      </c>
    </row>
    <row r="2" ht="12.75">
      <c r="A2" t="s">
        <v>109</v>
      </c>
    </row>
    <row r="3" ht="12.75">
      <c r="A3" t="s">
        <v>110</v>
      </c>
    </row>
    <row r="4" ht="12.75">
      <c r="A4" t="s">
        <v>111</v>
      </c>
    </row>
    <row r="5" ht="12.75">
      <c r="A5" t="s">
        <v>112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3">
      <selection activeCell="C22" sqref="C22"/>
    </sheetView>
  </sheetViews>
  <sheetFormatPr defaultColWidth="9.140625" defaultRowHeight="12.75"/>
  <cols>
    <col min="1" max="1" width="1.7109375" style="0" hidden="1" customWidth="1"/>
    <col min="2" max="2" width="26.7109375" style="0" customWidth="1"/>
    <col min="3" max="3" width="56.140625" style="0" customWidth="1"/>
  </cols>
  <sheetData>
    <row r="1" ht="12.75">
      <c r="B1" s="5" t="s">
        <v>52</v>
      </c>
    </row>
    <row r="3" spans="2:3" ht="12.75">
      <c r="B3" s="12" t="s">
        <v>90</v>
      </c>
      <c r="C3" t="s">
        <v>46</v>
      </c>
    </row>
    <row r="4" spans="2:3" ht="12.75">
      <c r="B4" s="12" t="s">
        <v>53</v>
      </c>
      <c r="C4" t="s">
        <v>47</v>
      </c>
    </row>
    <row r="5" spans="2:3" ht="12.75">
      <c r="B5" s="12" t="s">
        <v>54</v>
      </c>
      <c r="C5" t="s">
        <v>48</v>
      </c>
    </row>
    <row r="6" ht="12.75">
      <c r="B6" s="12" t="s">
        <v>55</v>
      </c>
    </row>
    <row r="7" spans="2:3" ht="12.75">
      <c r="B7" s="12" t="s">
        <v>56</v>
      </c>
      <c r="C7" t="s">
        <v>116</v>
      </c>
    </row>
    <row r="8" spans="2:3" ht="12.75">
      <c r="B8" s="12" t="s">
        <v>57</v>
      </c>
      <c r="C8" t="s">
        <v>49</v>
      </c>
    </row>
    <row r="9" spans="2:3" ht="12.75">
      <c r="B9" s="12" t="s">
        <v>58</v>
      </c>
      <c r="C9" t="s">
        <v>117</v>
      </c>
    </row>
    <row r="10" ht="12.75">
      <c r="B10" s="12" t="s">
        <v>59</v>
      </c>
    </row>
    <row r="11" spans="2:3" ht="12.75">
      <c r="B11" s="12" t="s">
        <v>103</v>
      </c>
      <c r="C11" s="23" t="s">
        <v>114</v>
      </c>
    </row>
    <row r="12" spans="2:3" ht="12.75">
      <c r="B12" s="12" t="s">
        <v>60</v>
      </c>
      <c r="C12" t="s">
        <v>113</v>
      </c>
    </row>
    <row r="13" ht="12.75">
      <c r="B13" s="12" t="s">
        <v>61</v>
      </c>
    </row>
    <row r="14" ht="12.75">
      <c r="B14" s="13" t="s">
        <v>62</v>
      </c>
    </row>
    <row r="15" ht="12.75">
      <c r="B15" s="13" t="s">
        <v>63</v>
      </c>
    </row>
    <row r="16" ht="12.75">
      <c r="B16" s="12" t="s">
        <v>64</v>
      </c>
    </row>
    <row r="17" spans="2:3" ht="12.75">
      <c r="B17" s="12" t="s">
        <v>104</v>
      </c>
      <c r="C17" t="s">
        <v>50</v>
      </c>
    </row>
    <row r="18" spans="2:3" ht="12.75">
      <c r="B18" s="12" t="s">
        <v>105</v>
      </c>
      <c r="C18" t="s">
        <v>106</v>
      </c>
    </row>
    <row r="19" ht="12.75">
      <c r="B19" s="13" t="s">
        <v>65</v>
      </c>
    </row>
    <row r="20" spans="2:3" ht="12.75">
      <c r="B20" s="12" t="s">
        <v>66</v>
      </c>
      <c r="C20" t="s">
        <v>107</v>
      </c>
    </row>
    <row r="21" spans="2:3" ht="12.75">
      <c r="B21" s="14" t="s">
        <v>67</v>
      </c>
      <c r="C21" t="s">
        <v>51</v>
      </c>
    </row>
    <row r="22" ht="12.75">
      <c r="B22" s="12" t="s">
        <v>68</v>
      </c>
    </row>
    <row r="23" ht="12.75">
      <c r="B23" s="12"/>
    </row>
    <row r="24" ht="12.75">
      <c r="B24" s="12" t="s">
        <v>69</v>
      </c>
    </row>
    <row r="25" spans="2:3" ht="12.75">
      <c r="B25" s="12" t="s">
        <v>70</v>
      </c>
      <c r="C25" s="18">
        <v>4.999756011909448</v>
      </c>
    </row>
    <row r="26" spans="2:3" ht="12.75">
      <c r="B26" s="12" t="s">
        <v>71</v>
      </c>
      <c r="C26" s="18">
        <v>0</v>
      </c>
    </row>
    <row r="27" spans="2:3" ht="12.75">
      <c r="B27" s="12" t="s">
        <v>72</v>
      </c>
      <c r="C27" s="17">
        <v>10.680375935054116</v>
      </c>
    </row>
    <row r="28" spans="2:3" ht="12.75">
      <c r="B28" s="12" t="s">
        <v>73</v>
      </c>
      <c r="C28" s="17">
        <v>138.75</v>
      </c>
    </row>
    <row r="29" ht="12.75">
      <c r="B29" s="12"/>
    </row>
    <row r="30" ht="12.75">
      <c r="B30" s="14" t="s">
        <v>74</v>
      </c>
    </row>
    <row r="31" ht="12.75">
      <c r="B31" s="12" t="s">
        <v>75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B1">
      <selection activeCell="C20" sqref="C20"/>
    </sheetView>
  </sheetViews>
  <sheetFormatPr defaultColWidth="9.140625" defaultRowHeight="12.75"/>
  <cols>
    <col min="1" max="1" width="2.00390625" style="0" hidden="1" customWidth="1"/>
    <col min="2" max="2" width="18.00390625" style="0" customWidth="1"/>
    <col min="3" max="3" width="61.140625" style="9" customWidth="1"/>
  </cols>
  <sheetData>
    <row r="1" ht="12.75">
      <c r="B1" s="5" t="s">
        <v>45</v>
      </c>
    </row>
    <row r="3" ht="12.75">
      <c r="B3" s="5" t="s">
        <v>0</v>
      </c>
    </row>
    <row r="5" spans="2:3" ht="25.5">
      <c r="B5" s="11" t="s">
        <v>37</v>
      </c>
      <c r="C5" s="16" t="s">
        <v>88</v>
      </c>
    </row>
    <row r="6" spans="2:3" ht="12.75">
      <c r="B6" t="s">
        <v>38</v>
      </c>
      <c r="C6" s="9" t="s">
        <v>89</v>
      </c>
    </row>
    <row r="7" spans="2:3" ht="12.75">
      <c r="B7" t="s">
        <v>39</v>
      </c>
      <c r="C7" s="9" t="s">
        <v>89</v>
      </c>
    </row>
    <row r="8" spans="1:5" ht="12.75">
      <c r="A8" t="s">
        <v>0</v>
      </c>
      <c r="B8" t="s">
        <v>40</v>
      </c>
      <c r="C8" s="9" t="s">
        <v>34</v>
      </c>
      <c r="E8" s="8"/>
    </row>
    <row r="9" spans="1:5" ht="12.75">
      <c r="A9" t="s">
        <v>0</v>
      </c>
      <c r="B9" t="s">
        <v>101</v>
      </c>
      <c r="C9" s="9" t="s">
        <v>36</v>
      </c>
      <c r="E9" s="8"/>
    </row>
    <row r="10" spans="2:5" ht="12.75">
      <c r="B10" t="s">
        <v>102</v>
      </c>
      <c r="C10" s="21">
        <v>33025</v>
      </c>
      <c r="E10" s="8"/>
    </row>
    <row r="11" spans="3:5" ht="12.75">
      <c r="C11" s="10"/>
      <c r="E11" s="8"/>
    </row>
    <row r="12" spans="2:5" ht="12.75">
      <c r="B12" s="5" t="s">
        <v>15</v>
      </c>
      <c r="C12" s="10"/>
      <c r="E12" s="8"/>
    </row>
    <row r="13" spans="3:5" ht="12.75">
      <c r="C13" s="10"/>
      <c r="E13" s="8"/>
    </row>
    <row r="14" spans="2:5" ht="25.5">
      <c r="B14" s="11" t="s">
        <v>37</v>
      </c>
      <c r="C14" s="16" t="s">
        <v>88</v>
      </c>
      <c r="E14" s="8"/>
    </row>
    <row r="15" spans="2:5" ht="12.75">
      <c r="B15" t="s">
        <v>38</v>
      </c>
      <c r="C15" s="9" t="s">
        <v>89</v>
      </c>
      <c r="E15" s="8"/>
    </row>
    <row r="16" spans="2:5" ht="12.75">
      <c r="B16" t="s">
        <v>39</v>
      </c>
      <c r="C16" s="9" t="s">
        <v>89</v>
      </c>
      <c r="E16" s="8"/>
    </row>
    <row r="17" spans="1:3" ht="12.75">
      <c r="A17" t="s">
        <v>15</v>
      </c>
      <c r="B17" t="s">
        <v>40</v>
      </c>
      <c r="C17" s="9" t="s">
        <v>35</v>
      </c>
    </row>
    <row r="18" spans="2:3" ht="12.75">
      <c r="B18" t="s">
        <v>101</v>
      </c>
      <c r="C18" s="22">
        <v>33039</v>
      </c>
    </row>
    <row r="19" spans="2:3" ht="12.75">
      <c r="B19" t="s">
        <v>102</v>
      </c>
      <c r="C19" s="21">
        <v>33025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I64"/>
  <sheetViews>
    <sheetView tabSelected="1" workbookViewId="0" topLeftCell="B5">
      <selection activeCell="O13" sqref="O13"/>
    </sheetView>
  </sheetViews>
  <sheetFormatPr defaultColWidth="9.140625" defaultRowHeight="12.75"/>
  <cols>
    <col min="1" max="1" width="2.57421875" style="0" hidden="1" customWidth="1"/>
    <col min="2" max="2" width="19.8515625" style="0" customWidth="1"/>
    <col min="3" max="3" width="10.140625" style="0" customWidth="1"/>
    <col min="5" max="5" width="2.8515625" style="0" customWidth="1"/>
    <col min="6" max="6" width="3.57421875" style="0" customWidth="1"/>
    <col min="8" max="8" width="2.421875" style="0" customWidth="1"/>
    <col min="10" max="10" width="2.57421875" style="0" customWidth="1"/>
    <col min="12" max="12" width="2.7109375" style="0" customWidth="1"/>
    <col min="14" max="14" width="1.421875" style="0" customWidth="1"/>
    <col min="16" max="16" width="3.00390625" style="0" customWidth="1"/>
    <col min="18" max="18" width="1.57421875" style="0" customWidth="1"/>
    <col min="20" max="20" width="2.421875" style="0" customWidth="1"/>
  </cols>
  <sheetData>
    <row r="1" ht="12.75">
      <c r="B1" s="5" t="s">
        <v>76</v>
      </c>
    </row>
    <row r="2" ht="12.75">
      <c r="B2" s="5"/>
    </row>
    <row r="3" ht="12.75">
      <c r="B3" s="5"/>
    </row>
    <row r="4" spans="2:19" ht="12.75">
      <c r="B4" s="5" t="s">
        <v>0</v>
      </c>
      <c r="G4" s="15" t="s">
        <v>24</v>
      </c>
      <c r="H4" s="15"/>
      <c r="I4" s="15" t="s">
        <v>25</v>
      </c>
      <c r="J4" s="15"/>
      <c r="K4" s="15" t="s">
        <v>26</v>
      </c>
      <c r="L4" s="15"/>
      <c r="M4" s="15" t="s">
        <v>27</v>
      </c>
      <c r="N4" s="15"/>
      <c r="O4" s="15" t="s">
        <v>28</v>
      </c>
      <c r="P4" s="15"/>
      <c r="Q4" s="15" t="s">
        <v>29</v>
      </c>
      <c r="R4" s="15"/>
      <c r="S4" s="15" t="s">
        <v>30</v>
      </c>
    </row>
    <row r="6" spans="1:61" s="1" customFormat="1" ht="12.75">
      <c r="A6" s="1" t="s">
        <v>0</v>
      </c>
      <c r="B6" s="1" t="s">
        <v>1</v>
      </c>
      <c r="C6" s="1" t="s">
        <v>92</v>
      </c>
      <c r="D6" s="1" t="s">
        <v>2</v>
      </c>
      <c r="E6" s="1" t="s">
        <v>91</v>
      </c>
      <c r="F6" s="2" t="s">
        <v>3</v>
      </c>
      <c r="G6" s="1">
        <v>0.01446613603542282</v>
      </c>
      <c r="H6" s="2" t="s">
        <v>3</v>
      </c>
      <c r="I6" s="1">
        <v>0.012965949676743</v>
      </c>
      <c r="J6" s="2" t="s">
        <v>3</v>
      </c>
      <c r="K6" s="1">
        <v>0.017816817278617707</v>
      </c>
      <c r="L6" s="2" t="s">
        <v>3</v>
      </c>
      <c r="M6" s="1">
        <v>0.019139487804878</v>
      </c>
      <c r="N6" s="2" t="s">
        <v>3</v>
      </c>
      <c r="P6" s="2" t="s">
        <v>3</v>
      </c>
      <c r="R6" s="2" t="s">
        <v>3</v>
      </c>
      <c r="S6" s="1">
        <f>AVERAGE(G6,I6,K6,M6)</f>
        <v>0.01609709769891538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61" s="3" customFormat="1" ht="12.75">
      <c r="A7" s="3" t="s">
        <v>0</v>
      </c>
      <c r="B7" s="3" t="s">
        <v>4</v>
      </c>
      <c r="C7" s="3" t="s">
        <v>93</v>
      </c>
      <c r="D7" s="3" t="s">
        <v>5</v>
      </c>
      <c r="E7" s="1" t="s">
        <v>91</v>
      </c>
      <c r="F7" s="2" t="s">
        <v>3</v>
      </c>
      <c r="H7" s="2" t="s">
        <v>3</v>
      </c>
      <c r="J7" s="2" t="s">
        <v>3</v>
      </c>
      <c r="L7" s="2" t="s">
        <v>3</v>
      </c>
      <c r="M7" s="3">
        <v>39</v>
      </c>
      <c r="N7" s="2" t="s">
        <v>3</v>
      </c>
      <c r="O7" s="3">
        <v>45</v>
      </c>
      <c r="P7" s="2" t="s">
        <v>3</v>
      </c>
      <c r="Q7" s="3">
        <v>56</v>
      </c>
      <c r="R7" s="2" t="s">
        <v>3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s="3" customFormat="1" ht="12.75">
      <c r="A8" s="3" t="s">
        <v>0</v>
      </c>
      <c r="B8" s="3" t="s">
        <v>6</v>
      </c>
      <c r="C8" s="3" t="s">
        <v>92</v>
      </c>
      <c r="D8" s="3" t="s">
        <v>5</v>
      </c>
      <c r="E8" s="1" t="s">
        <v>91</v>
      </c>
      <c r="F8" s="2" t="s">
        <v>3</v>
      </c>
      <c r="G8" s="3">
        <v>4.382192124464417</v>
      </c>
      <c r="H8" s="2" t="s">
        <v>3</v>
      </c>
      <c r="I8" s="3">
        <v>4.18050998520792</v>
      </c>
      <c r="J8" s="2" t="s">
        <v>3</v>
      </c>
      <c r="K8" s="3">
        <v>4.5101936881439295</v>
      </c>
      <c r="L8" s="2" t="s">
        <v>3</v>
      </c>
      <c r="N8" s="2" t="s">
        <v>3</v>
      </c>
      <c r="P8" s="2" t="s">
        <v>3</v>
      </c>
      <c r="R8" s="2" t="s">
        <v>3</v>
      </c>
      <c r="S8" s="3">
        <f>AVERAGE(G8,I8,K8)</f>
        <v>4.357631932605422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s="3" customFormat="1" ht="12.75">
      <c r="A9" s="3" t="s">
        <v>0</v>
      </c>
      <c r="B9" s="3" t="s">
        <v>7</v>
      </c>
      <c r="C9" s="3" t="s">
        <v>94</v>
      </c>
      <c r="D9" s="3" t="s">
        <v>8</v>
      </c>
      <c r="E9" s="1" t="s">
        <v>91</v>
      </c>
      <c r="F9" s="2" t="s">
        <v>3</v>
      </c>
      <c r="G9" s="3">
        <v>5.694883325661275</v>
      </c>
      <c r="H9" s="2" t="s">
        <v>3</v>
      </c>
      <c r="I9" s="3">
        <v>4.0006737948854</v>
      </c>
      <c r="J9" s="2" t="s">
        <v>3</v>
      </c>
      <c r="K9" s="3">
        <v>4.8591503428011755</v>
      </c>
      <c r="L9" s="2" t="s">
        <v>3</v>
      </c>
      <c r="M9" s="3">
        <v>3.0300381544207617</v>
      </c>
      <c r="N9" s="2" t="s">
        <v>3</v>
      </c>
      <c r="P9" s="2" t="s">
        <v>3</v>
      </c>
      <c r="R9" s="2" t="s">
        <v>3</v>
      </c>
      <c r="S9" s="24">
        <f aca="true" t="shared" si="0" ref="S9:S16">AVERAGE(G9,I9,K9,M9)</f>
        <v>4.396186404442153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61" s="3" customFormat="1" ht="12.75">
      <c r="A10" s="3" t="s">
        <v>0</v>
      </c>
      <c r="B10" s="3" t="s">
        <v>9</v>
      </c>
      <c r="C10" s="3" t="s">
        <v>94</v>
      </c>
      <c r="D10" s="3" t="s">
        <v>8</v>
      </c>
      <c r="E10" s="1" t="s">
        <v>91</v>
      </c>
      <c r="F10" s="2" t="s">
        <v>10</v>
      </c>
      <c r="G10" s="3">
        <v>2.265921886618746</v>
      </c>
      <c r="H10" s="2" t="s">
        <v>10</v>
      </c>
      <c r="I10" s="3">
        <v>1.5404656313295861</v>
      </c>
      <c r="J10" s="2" t="s">
        <v>10</v>
      </c>
      <c r="K10" s="3">
        <v>3.5953354554358476</v>
      </c>
      <c r="L10" s="2" t="s">
        <v>3</v>
      </c>
      <c r="M10" s="3">
        <v>7.3064749822912</v>
      </c>
      <c r="N10" s="2" t="s">
        <v>3</v>
      </c>
      <c r="P10" s="2" t="s">
        <v>3</v>
      </c>
      <c r="R10" s="2" t="s">
        <v>3</v>
      </c>
      <c r="S10" s="24">
        <f t="shared" si="0"/>
        <v>3.677049488918845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1:61" s="3" customFormat="1" ht="12.75">
      <c r="A11" s="3" t="s">
        <v>0</v>
      </c>
      <c r="B11" s="3" t="s">
        <v>11</v>
      </c>
      <c r="C11" s="3" t="s">
        <v>94</v>
      </c>
      <c r="D11" s="3" t="s">
        <v>8</v>
      </c>
      <c r="E11" s="1" t="s">
        <v>91</v>
      </c>
      <c r="F11" s="2" t="s">
        <v>3</v>
      </c>
      <c r="G11" s="3">
        <v>12.011391239687</v>
      </c>
      <c r="H11" s="2" t="s">
        <v>3</v>
      </c>
      <c r="I11" s="3">
        <v>8.784984724851455</v>
      </c>
      <c r="J11" s="2" t="s">
        <v>3</v>
      </c>
      <c r="K11" s="3">
        <v>15.819476003917728</v>
      </c>
      <c r="L11" s="2" t="s">
        <v>3</v>
      </c>
      <c r="M11" s="3">
        <v>12.356538572992466</v>
      </c>
      <c r="N11" s="2" t="s">
        <v>3</v>
      </c>
      <c r="P11" s="2" t="s">
        <v>3</v>
      </c>
      <c r="R11" s="2" t="s">
        <v>3</v>
      </c>
      <c r="S11" s="24">
        <f t="shared" si="0"/>
        <v>12.243097635362162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s="3" customFormat="1" ht="12.75">
      <c r="A12" s="3" t="s">
        <v>0</v>
      </c>
      <c r="B12" s="3" t="s">
        <v>12</v>
      </c>
      <c r="C12" s="3" t="s">
        <v>94</v>
      </c>
      <c r="D12" s="3" t="s">
        <v>8</v>
      </c>
      <c r="E12" s="1" t="s">
        <v>91</v>
      </c>
      <c r="F12" s="2" t="s">
        <v>3</v>
      </c>
      <c r="G12" s="3">
        <v>11.61034311816154</v>
      </c>
      <c r="H12" s="2" t="s">
        <v>3</v>
      </c>
      <c r="I12" s="3">
        <v>7.19708842481962</v>
      </c>
      <c r="J12" s="2" t="s">
        <v>3</v>
      </c>
      <c r="K12" s="3">
        <v>1.1396123898139</v>
      </c>
      <c r="L12" s="2" t="s">
        <v>3</v>
      </c>
      <c r="M12" s="3">
        <v>0.5737731824328675</v>
      </c>
      <c r="N12" s="2" t="s">
        <v>3</v>
      </c>
      <c r="P12" s="2" t="s">
        <v>3</v>
      </c>
      <c r="R12" s="2" t="s">
        <v>3</v>
      </c>
      <c r="S12" s="24">
        <f t="shared" si="0"/>
        <v>5.130204278806982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s="3" customFormat="1" ht="12.75">
      <c r="A13" s="3" t="s">
        <v>0</v>
      </c>
      <c r="B13" s="3" t="s">
        <v>13</v>
      </c>
      <c r="C13" s="3" t="s">
        <v>94</v>
      </c>
      <c r="D13" s="3" t="s">
        <v>8</v>
      </c>
      <c r="E13" s="1" t="s">
        <v>91</v>
      </c>
      <c r="F13" s="2" t="s">
        <v>3</v>
      </c>
      <c r="G13" s="3">
        <v>11.169190184483554</v>
      </c>
      <c r="H13" s="2" t="s">
        <v>3</v>
      </c>
      <c r="I13" s="3">
        <v>9.692354039155362</v>
      </c>
      <c r="J13" s="2" t="s">
        <v>3</v>
      </c>
      <c r="K13" s="3">
        <v>9.1735528893242</v>
      </c>
      <c r="L13" s="2" t="s">
        <v>3</v>
      </c>
      <c r="M13" s="3">
        <v>7.564350569901475</v>
      </c>
      <c r="N13" s="2" t="s">
        <v>3</v>
      </c>
      <c r="P13" s="2" t="s">
        <v>3</v>
      </c>
      <c r="R13" s="2" t="s">
        <v>3</v>
      </c>
      <c r="S13" s="24">
        <f t="shared" si="0"/>
        <v>9.399861920716148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s="3" customFormat="1" ht="12.75">
      <c r="A14" s="3" t="s">
        <v>0</v>
      </c>
      <c r="B14" s="3" t="s">
        <v>14</v>
      </c>
      <c r="C14" s="3" t="s">
        <v>94</v>
      </c>
      <c r="D14" s="3" t="s">
        <v>8</v>
      </c>
      <c r="E14" s="1" t="s">
        <v>91</v>
      </c>
      <c r="F14" s="2" t="s">
        <v>3</v>
      </c>
      <c r="G14" s="3">
        <v>122.52020112602246</v>
      </c>
      <c r="H14" s="2" t="s">
        <v>3</v>
      </c>
      <c r="I14" s="3">
        <v>81.45701798864613</v>
      </c>
      <c r="J14" s="2" t="s">
        <v>3</v>
      </c>
      <c r="K14" s="3">
        <v>86.070151811949</v>
      </c>
      <c r="L14" s="2" t="s">
        <v>3</v>
      </c>
      <c r="M14" s="3">
        <v>59.09648882735527</v>
      </c>
      <c r="N14" s="2" t="s">
        <v>3</v>
      </c>
      <c r="P14" s="2" t="s">
        <v>3</v>
      </c>
      <c r="R14" s="2" t="s">
        <v>3</v>
      </c>
      <c r="S14" s="24">
        <f t="shared" si="0"/>
        <v>87.28596493849321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2:61" s="3" customFormat="1" ht="12.75">
      <c r="B15" s="3" t="s">
        <v>19</v>
      </c>
      <c r="C15" s="3" t="s">
        <v>94</v>
      </c>
      <c r="D15" s="3" t="s">
        <v>8</v>
      </c>
      <c r="E15" s="1" t="s">
        <v>91</v>
      </c>
      <c r="F15" s="2"/>
      <c r="G15" s="3">
        <f>G13+G10</f>
        <v>13.4351120711023</v>
      </c>
      <c r="H15" s="2"/>
      <c r="I15" s="3">
        <f>I13+I10</f>
        <v>11.232819670484947</v>
      </c>
      <c r="J15" s="2"/>
      <c r="K15" s="3">
        <f>K13+K10</f>
        <v>12.768888344760049</v>
      </c>
      <c r="L15" s="2"/>
      <c r="M15" s="3">
        <f>M13+M10</f>
        <v>14.870825552192674</v>
      </c>
      <c r="N15" s="2"/>
      <c r="P15" s="2"/>
      <c r="R15" s="2"/>
      <c r="S15" s="24">
        <f t="shared" si="0"/>
        <v>13.076911409634992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2:61" s="3" customFormat="1" ht="12.75">
      <c r="B16" s="3" t="s">
        <v>20</v>
      </c>
      <c r="C16" s="3" t="s">
        <v>94</v>
      </c>
      <c r="D16" s="3" t="s">
        <v>8</v>
      </c>
      <c r="E16" s="1" t="s">
        <v>91</v>
      </c>
      <c r="F16" s="2"/>
      <c r="G16" s="3">
        <f>G11+G9</f>
        <v>17.706274565348274</v>
      </c>
      <c r="H16" s="2"/>
      <c r="I16" s="3">
        <f>I11+I9</f>
        <v>12.785658519736856</v>
      </c>
      <c r="J16" s="2"/>
      <c r="K16" s="3">
        <f>K11+K9</f>
        <v>20.678626346718904</v>
      </c>
      <c r="L16" s="2"/>
      <c r="M16" s="3">
        <f>M11+M9</f>
        <v>15.386576727413228</v>
      </c>
      <c r="N16" s="2"/>
      <c r="P16" s="2"/>
      <c r="R16" s="2"/>
      <c r="S16" s="24">
        <f t="shared" si="0"/>
        <v>16.639284039804316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6:61" s="3" customFormat="1" ht="12.75">
      <c r="F17" s="2"/>
      <c r="H17" s="2"/>
      <c r="J17" s="2"/>
      <c r="L17" s="2"/>
      <c r="N17" s="2"/>
      <c r="P17" s="2"/>
      <c r="R17" s="2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1:61" s="4" customFormat="1" ht="12.75">
      <c r="A18" s="4" t="s">
        <v>0</v>
      </c>
      <c r="B18" s="4" t="s">
        <v>41</v>
      </c>
      <c r="C18" s="4" t="s">
        <v>126</v>
      </c>
      <c r="D18" s="4" t="s">
        <v>42</v>
      </c>
      <c r="G18" s="2"/>
      <c r="H18" s="2"/>
      <c r="I18" s="2"/>
      <c r="J18" s="2"/>
      <c r="K18" s="2"/>
      <c r="L18" s="2"/>
      <c r="M18" s="2">
        <v>99.999</v>
      </c>
      <c r="N18" s="2"/>
      <c r="O18" s="2">
        <v>99.9992</v>
      </c>
      <c r="P18" s="2"/>
      <c r="Q18" s="2">
        <v>99.9994</v>
      </c>
      <c r="R18" s="2"/>
      <c r="S18" s="2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s="4" customFormat="1" ht="12.75">
      <c r="A19" s="4" t="s">
        <v>0</v>
      </c>
      <c r="B19" s="4" t="s">
        <v>43</v>
      </c>
      <c r="C19" s="4" t="s">
        <v>126</v>
      </c>
      <c r="D19" s="4" t="s">
        <v>42</v>
      </c>
      <c r="G19" s="2"/>
      <c r="H19" s="2"/>
      <c r="I19" s="2"/>
      <c r="J19" s="2"/>
      <c r="K19" s="2"/>
      <c r="L19" s="2"/>
      <c r="M19" s="2">
        <v>99.9997</v>
      </c>
      <c r="N19" s="2"/>
      <c r="O19" s="2">
        <v>99.9994</v>
      </c>
      <c r="P19" s="2"/>
      <c r="Q19" s="2">
        <v>99.9995</v>
      </c>
      <c r="R19" s="2"/>
      <c r="S19" s="2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s="4" customFormat="1" ht="12.75">
      <c r="A20" s="4" t="s">
        <v>0</v>
      </c>
      <c r="B20" s="4" t="s">
        <v>44</v>
      </c>
      <c r="C20" s="4" t="s">
        <v>126</v>
      </c>
      <c r="D20" s="4" t="s">
        <v>42</v>
      </c>
      <c r="G20" s="2"/>
      <c r="H20" s="2"/>
      <c r="I20" s="2"/>
      <c r="J20" s="2"/>
      <c r="K20" s="2"/>
      <c r="L20" s="2"/>
      <c r="M20" s="2">
        <v>99.9996</v>
      </c>
      <c r="N20" s="2"/>
      <c r="O20" s="2">
        <v>99.9993</v>
      </c>
      <c r="P20" s="2"/>
      <c r="Q20" s="2">
        <v>99.9993</v>
      </c>
      <c r="R20" s="2"/>
      <c r="S20" s="2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6:61" s="3" customFormat="1" ht="12.75">
      <c r="F21" s="2"/>
      <c r="H21" s="2"/>
      <c r="J21" s="2"/>
      <c r="L21" s="2"/>
      <c r="N21" s="2"/>
      <c r="P21" s="2"/>
      <c r="R21" s="2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2:61" s="3" customFormat="1" ht="12.75">
      <c r="B22" s="3" t="s">
        <v>21</v>
      </c>
      <c r="C22" s="4" t="s">
        <v>16</v>
      </c>
      <c r="D22" s="3" t="s">
        <v>92</v>
      </c>
      <c r="F22" s="2"/>
      <c r="H22" s="2"/>
      <c r="J22" s="2"/>
      <c r="L22" s="2"/>
      <c r="N22" s="2"/>
      <c r="P22" s="2"/>
      <c r="R22" s="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1:61" s="4" customFormat="1" ht="12.75">
      <c r="A23" s="4" t="s">
        <v>0</v>
      </c>
      <c r="B23" s="20" t="s">
        <v>95</v>
      </c>
      <c r="C23" s="20"/>
      <c r="D23" s="20" t="s">
        <v>96</v>
      </c>
      <c r="G23" s="2">
        <v>30063</v>
      </c>
      <c r="H23" s="2"/>
      <c r="I23" s="2">
        <v>30719</v>
      </c>
      <c r="J23" s="2"/>
      <c r="K23" s="2">
        <v>30630</v>
      </c>
      <c r="L23" s="2"/>
      <c r="M23" s="2"/>
      <c r="N23" s="2"/>
      <c r="O23" s="2"/>
      <c r="P23" s="2"/>
      <c r="Q23" s="2"/>
      <c r="R23" s="2"/>
      <c r="S23" s="2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1:61" s="4" customFormat="1" ht="12.75">
      <c r="A24" s="4" t="s">
        <v>0</v>
      </c>
      <c r="B24" s="20" t="s">
        <v>97</v>
      </c>
      <c r="C24" s="20"/>
      <c r="D24" s="20" t="s">
        <v>42</v>
      </c>
      <c r="G24" s="2">
        <v>14.8</v>
      </c>
      <c r="H24" s="2"/>
      <c r="I24" s="2">
        <v>15.1</v>
      </c>
      <c r="J24" s="2"/>
      <c r="K24" s="2">
        <v>15.4</v>
      </c>
      <c r="L24" s="2"/>
      <c r="M24" s="2"/>
      <c r="N24" s="2"/>
      <c r="O24" s="2"/>
      <c r="P24" s="2"/>
      <c r="Q24" s="2"/>
      <c r="R24" s="2"/>
      <c r="S24" s="2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1:61" s="4" customFormat="1" ht="12.75">
      <c r="A25" s="4" t="s">
        <v>0</v>
      </c>
      <c r="B25" s="20" t="s">
        <v>98</v>
      </c>
      <c r="C25" s="20"/>
      <c r="D25" s="20" t="s">
        <v>42</v>
      </c>
      <c r="G25" s="2">
        <v>16.6</v>
      </c>
      <c r="H25" s="2"/>
      <c r="I25" s="2">
        <v>15.9</v>
      </c>
      <c r="J25" s="2"/>
      <c r="K25" s="2">
        <v>15.7</v>
      </c>
      <c r="L25" s="2"/>
      <c r="M25" s="2"/>
      <c r="N25" s="2"/>
      <c r="O25" s="2"/>
      <c r="P25" s="2"/>
      <c r="Q25" s="2"/>
      <c r="R25" s="2"/>
      <c r="S25" s="2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61" s="4" customFormat="1" ht="12.75">
      <c r="A26" s="4" t="s">
        <v>0</v>
      </c>
      <c r="B26" s="20" t="s">
        <v>99</v>
      </c>
      <c r="C26" s="20"/>
      <c r="D26" s="20" t="s">
        <v>100</v>
      </c>
      <c r="G26" s="2">
        <v>138</v>
      </c>
      <c r="H26" s="2"/>
      <c r="I26" s="2">
        <v>137</v>
      </c>
      <c r="J26" s="2"/>
      <c r="K26" s="2">
        <v>139</v>
      </c>
      <c r="L26" s="2"/>
      <c r="M26" s="2"/>
      <c r="N26" s="2"/>
      <c r="O26" s="2"/>
      <c r="P26" s="2"/>
      <c r="Q26" s="2"/>
      <c r="R26" s="2"/>
      <c r="S26" s="2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7:61" s="4" customFormat="1" ht="12.75"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</row>
    <row r="28" spans="2:61" s="4" customFormat="1" ht="12.75">
      <c r="B28" s="4" t="s">
        <v>21</v>
      </c>
      <c r="C28" s="4" t="s">
        <v>17</v>
      </c>
      <c r="D28" s="4" t="s">
        <v>94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1:61" s="4" customFormat="1" ht="12.75">
      <c r="A29" s="4" t="s">
        <v>0</v>
      </c>
      <c r="B29" s="20" t="s">
        <v>95</v>
      </c>
      <c r="C29" s="20"/>
      <c r="D29" s="20" t="s">
        <v>96</v>
      </c>
      <c r="G29" s="2">
        <v>30063</v>
      </c>
      <c r="H29" s="2"/>
      <c r="I29" s="2">
        <v>30719</v>
      </c>
      <c r="J29" s="2"/>
      <c r="K29" s="2">
        <v>30630</v>
      </c>
      <c r="L29" s="2"/>
      <c r="M29" s="2">
        <v>31058</v>
      </c>
      <c r="N29" s="2"/>
      <c r="O29" s="2"/>
      <c r="P29" s="2"/>
      <c r="Q29" s="2"/>
      <c r="R29" s="2"/>
      <c r="S29" s="2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1:61" s="4" customFormat="1" ht="12.75">
      <c r="A30" s="4" t="s">
        <v>0</v>
      </c>
      <c r="B30" s="20" t="s">
        <v>97</v>
      </c>
      <c r="C30" s="20"/>
      <c r="D30" s="20" t="s">
        <v>42</v>
      </c>
      <c r="G30" s="2">
        <v>14.8</v>
      </c>
      <c r="H30" s="2"/>
      <c r="I30" s="2">
        <v>15.1</v>
      </c>
      <c r="J30" s="2"/>
      <c r="K30" s="2">
        <v>15.4</v>
      </c>
      <c r="L30" s="2"/>
      <c r="M30" s="2">
        <v>15.4</v>
      </c>
      <c r="N30" s="2"/>
      <c r="O30" s="2"/>
      <c r="P30" s="2"/>
      <c r="Q30" s="2"/>
      <c r="R30" s="2"/>
      <c r="S30" s="2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</row>
    <row r="31" spans="1:61" s="4" customFormat="1" ht="12.75">
      <c r="A31" s="4" t="s">
        <v>0</v>
      </c>
      <c r="B31" s="20" t="s">
        <v>98</v>
      </c>
      <c r="C31" s="20"/>
      <c r="D31" s="20" t="s">
        <v>42</v>
      </c>
      <c r="G31" s="2">
        <v>16.56</v>
      </c>
      <c r="H31" s="2"/>
      <c r="I31" s="2">
        <v>15.88</v>
      </c>
      <c r="J31" s="2"/>
      <c r="K31" s="2">
        <v>15.66</v>
      </c>
      <c r="L31" s="2"/>
      <c r="M31" s="2">
        <v>15.85</v>
      </c>
      <c r="N31" s="2"/>
      <c r="O31" s="2"/>
      <c r="P31" s="2"/>
      <c r="Q31" s="2"/>
      <c r="R31" s="2"/>
      <c r="S31" s="2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</row>
    <row r="32" spans="1:61" s="4" customFormat="1" ht="12.75">
      <c r="A32" s="4" t="s">
        <v>0</v>
      </c>
      <c r="B32" s="20" t="s">
        <v>99</v>
      </c>
      <c r="C32" s="20"/>
      <c r="D32" s="20" t="s">
        <v>100</v>
      </c>
      <c r="G32" s="2">
        <v>138</v>
      </c>
      <c r="H32" s="2"/>
      <c r="I32" s="2">
        <v>137</v>
      </c>
      <c r="J32" s="2"/>
      <c r="K32" s="2">
        <v>139</v>
      </c>
      <c r="L32" s="2"/>
      <c r="M32" s="2">
        <v>141</v>
      </c>
      <c r="N32" s="2"/>
      <c r="O32" s="2"/>
      <c r="P32" s="2"/>
      <c r="Q32" s="2"/>
      <c r="R32" s="2"/>
      <c r="S32" s="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</row>
    <row r="33" spans="7:61" s="4" customFormat="1" ht="12.75"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</row>
    <row r="34" spans="2:61" s="4" customFormat="1" ht="12.75">
      <c r="B34" s="4" t="s">
        <v>21</v>
      </c>
      <c r="C34" s="4" t="s">
        <v>18</v>
      </c>
      <c r="D34" s="4" t="s">
        <v>93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</row>
    <row r="35" spans="1:61" s="4" customFormat="1" ht="12.75">
      <c r="A35" s="4" t="s">
        <v>0</v>
      </c>
      <c r="B35" s="20" t="s">
        <v>95</v>
      </c>
      <c r="C35" s="20"/>
      <c r="D35" s="20" t="s">
        <v>96</v>
      </c>
      <c r="G35" s="2"/>
      <c r="H35" s="2"/>
      <c r="I35" s="2"/>
      <c r="J35" s="2"/>
      <c r="K35" s="2"/>
      <c r="L35" s="2"/>
      <c r="M35" s="2">
        <v>31058</v>
      </c>
      <c r="N35" s="2"/>
      <c r="O35" s="2">
        <v>31058</v>
      </c>
      <c r="P35" s="2"/>
      <c r="Q35" s="2">
        <v>30006</v>
      </c>
      <c r="R35" s="2"/>
      <c r="S35" s="2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6" spans="1:61" s="4" customFormat="1" ht="12.75">
      <c r="A36" s="4" t="s">
        <v>0</v>
      </c>
      <c r="B36" s="20" t="s">
        <v>97</v>
      </c>
      <c r="C36" s="20"/>
      <c r="D36" s="20" t="s">
        <v>42</v>
      </c>
      <c r="G36" s="2"/>
      <c r="H36" s="2"/>
      <c r="I36" s="2"/>
      <c r="J36" s="2"/>
      <c r="K36" s="2"/>
      <c r="L36" s="2"/>
      <c r="M36" s="2">
        <v>15.4</v>
      </c>
      <c r="N36" s="2"/>
      <c r="O36" s="2">
        <v>15.142857142857142</v>
      </c>
      <c r="P36" s="2"/>
      <c r="Q36" s="2">
        <v>15.142857142857142</v>
      </c>
      <c r="R36" s="2"/>
      <c r="S36" s="2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  <row r="37" spans="1:61" s="4" customFormat="1" ht="12.75">
      <c r="A37" s="4" t="s">
        <v>0</v>
      </c>
      <c r="B37" s="20" t="s">
        <v>98</v>
      </c>
      <c r="C37" s="20"/>
      <c r="D37" s="20" t="s">
        <v>42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</row>
    <row r="38" spans="1:61" s="4" customFormat="1" ht="12.75">
      <c r="A38" s="4" t="s">
        <v>0</v>
      </c>
      <c r="B38" s="20" t="s">
        <v>99</v>
      </c>
      <c r="C38" s="20"/>
      <c r="D38" s="20" t="s">
        <v>100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</row>
    <row r="39" spans="6:61" s="3" customFormat="1" ht="12.75">
      <c r="F39" s="2"/>
      <c r="H39" s="2"/>
      <c r="J39" s="2"/>
      <c r="L39" s="2"/>
      <c r="N39" s="2"/>
      <c r="P39" s="2"/>
      <c r="R39" s="2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</row>
    <row r="40" spans="2:61" s="3" customFormat="1" ht="12.75">
      <c r="B40" s="6" t="s">
        <v>15</v>
      </c>
      <c r="F40" s="2"/>
      <c r="G40" s="15" t="s">
        <v>24</v>
      </c>
      <c r="H40" s="15"/>
      <c r="I40" s="15" t="s">
        <v>25</v>
      </c>
      <c r="J40" s="15"/>
      <c r="K40" s="15" t="s">
        <v>26</v>
      </c>
      <c r="L40" s="15"/>
      <c r="M40" s="15" t="s">
        <v>27</v>
      </c>
      <c r="N40" s="15"/>
      <c r="O40" s="15" t="s">
        <v>28</v>
      </c>
      <c r="P40" s="15"/>
      <c r="Q40" s="15" t="s">
        <v>29</v>
      </c>
      <c r="R40" s="15"/>
      <c r="S40" s="15" t="s">
        <v>30</v>
      </c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</row>
    <row r="41" spans="6:61" s="3" customFormat="1" ht="12.75">
      <c r="F41" s="2"/>
      <c r="H41" s="2"/>
      <c r="J41" s="2"/>
      <c r="L41" s="2"/>
      <c r="N41" s="2"/>
      <c r="P41" s="2"/>
      <c r="R41" s="2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</row>
    <row r="42" spans="1:61" s="1" customFormat="1" ht="12.75">
      <c r="A42" s="1" t="s">
        <v>15</v>
      </c>
      <c r="B42" s="1" t="s">
        <v>1</v>
      </c>
      <c r="C42" s="1" t="s">
        <v>92</v>
      </c>
      <c r="D42" s="1" t="s">
        <v>2</v>
      </c>
      <c r="E42" s="1" t="s">
        <v>91</v>
      </c>
      <c r="F42" s="2" t="s">
        <v>3</v>
      </c>
      <c r="G42" s="1">
        <v>0.018619218113207544</v>
      </c>
      <c r="H42" s="2" t="s">
        <v>3</v>
      </c>
      <c r="I42" s="1">
        <v>0.015053230317027</v>
      </c>
      <c r="J42" s="2" t="s">
        <v>3</v>
      </c>
      <c r="K42" s="1">
        <v>0.016323203534935</v>
      </c>
      <c r="L42" s="2" t="s">
        <v>3</v>
      </c>
      <c r="N42" s="2" t="s">
        <v>3</v>
      </c>
      <c r="P42" s="2" t="s">
        <v>3</v>
      </c>
      <c r="R42" s="2" t="s">
        <v>3</v>
      </c>
      <c r="S42" s="1">
        <f>AVERAGE(G42,I42,K42)</f>
        <v>0.016665217321723182</v>
      </c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</row>
    <row r="43" spans="1:61" s="3" customFormat="1" ht="12.75">
      <c r="A43" s="3" t="s">
        <v>15</v>
      </c>
      <c r="B43" s="3" t="s">
        <v>4</v>
      </c>
      <c r="C43" s="3" t="s">
        <v>92</v>
      </c>
      <c r="D43" s="3" t="s">
        <v>5</v>
      </c>
      <c r="E43" s="1" t="s">
        <v>91</v>
      </c>
      <c r="F43" s="2" t="s">
        <v>3</v>
      </c>
      <c r="H43" s="2" t="s">
        <v>3</v>
      </c>
      <c r="J43" s="2" t="s">
        <v>3</v>
      </c>
      <c r="L43" s="2" t="s">
        <v>3</v>
      </c>
      <c r="M43" s="3">
        <v>29</v>
      </c>
      <c r="N43" s="2" t="s">
        <v>3</v>
      </c>
      <c r="O43" s="3">
        <v>34</v>
      </c>
      <c r="P43" s="2" t="s">
        <v>3</v>
      </c>
      <c r="Q43" s="3">
        <v>27</v>
      </c>
      <c r="R43" s="2" t="s">
        <v>3</v>
      </c>
      <c r="S43" s="3">
        <f>AVERAGE(M43,O43,Q43)</f>
        <v>30</v>
      </c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</row>
    <row r="44" spans="1:61" s="3" customFormat="1" ht="12.75">
      <c r="A44" s="3" t="s">
        <v>15</v>
      </c>
      <c r="B44" s="3" t="s">
        <v>6</v>
      </c>
      <c r="C44" s="3" t="s">
        <v>92</v>
      </c>
      <c r="D44" s="3" t="s">
        <v>5</v>
      </c>
      <c r="E44" s="1" t="s">
        <v>91</v>
      </c>
      <c r="F44" s="2" t="s">
        <v>3</v>
      </c>
      <c r="G44" s="3">
        <v>4.489167144143258</v>
      </c>
      <c r="H44" s="2" t="s">
        <v>3</v>
      </c>
      <c r="I44" s="3">
        <v>2.8350584957157166</v>
      </c>
      <c r="J44" s="2" t="s">
        <v>3</v>
      </c>
      <c r="K44" s="3">
        <v>4.910026563906689</v>
      </c>
      <c r="L44" s="2" t="s">
        <v>3</v>
      </c>
      <c r="N44" s="2" t="s">
        <v>3</v>
      </c>
      <c r="P44" s="2" t="s">
        <v>3</v>
      </c>
      <c r="R44" s="2" t="s">
        <v>3</v>
      </c>
      <c r="S44" s="3">
        <f>AVERAGE(G44,I44,K44)</f>
        <v>4.078084067921888</v>
      </c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</row>
    <row r="45" spans="1:61" s="3" customFormat="1" ht="12.75">
      <c r="A45" s="3" t="s">
        <v>15</v>
      </c>
      <c r="B45" s="3" t="s">
        <v>7</v>
      </c>
      <c r="C45" s="3" t="s">
        <v>94</v>
      </c>
      <c r="D45" s="3" t="s">
        <v>8</v>
      </c>
      <c r="E45" s="1" t="s">
        <v>91</v>
      </c>
      <c r="F45" s="2" t="s">
        <v>3</v>
      </c>
      <c r="G45" s="3">
        <v>3.182267663069989</v>
      </c>
      <c r="H45" s="2" t="s">
        <v>3</v>
      </c>
      <c r="I45" s="3">
        <v>5.044041048637462</v>
      </c>
      <c r="J45" s="2" t="s">
        <v>3</v>
      </c>
      <c r="K45" s="3">
        <v>4.877986794568332</v>
      </c>
      <c r="L45" s="2" t="s">
        <v>3</v>
      </c>
      <c r="N45" s="2" t="s">
        <v>3</v>
      </c>
      <c r="P45" s="2" t="s">
        <v>3</v>
      </c>
      <c r="R45" s="2" t="s">
        <v>3</v>
      </c>
      <c r="S45" s="3">
        <f aca="true" t="shared" si="1" ref="S45:S52">AVERAGE(G45,I45,K45)</f>
        <v>4.368098502091928</v>
      </c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</row>
    <row r="46" spans="1:61" s="3" customFormat="1" ht="12.75">
      <c r="A46" s="3" t="s">
        <v>15</v>
      </c>
      <c r="B46" s="3" t="s">
        <v>9</v>
      </c>
      <c r="C46" s="3" t="s">
        <v>94</v>
      </c>
      <c r="D46" s="3" t="s">
        <v>8</v>
      </c>
      <c r="E46" s="1" t="s">
        <v>91</v>
      </c>
      <c r="F46" s="2" t="s">
        <v>3</v>
      </c>
      <c r="G46" s="3">
        <v>1.973447932723264</v>
      </c>
      <c r="H46" s="2" t="s">
        <v>3</v>
      </c>
      <c r="I46" s="3">
        <v>1.8522723352880301</v>
      </c>
      <c r="J46" s="2" t="s">
        <v>3</v>
      </c>
      <c r="K46" s="3">
        <v>1.624147875918774</v>
      </c>
      <c r="L46" s="2" t="s">
        <v>3</v>
      </c>
      <c r="N46" s="2" t="s">
        <v>3</v>
      </c>
      <c r="P46" s="2" t="s">
        <v>3</v>
      </c>
      <c r="R46" s="2" t="s">
        <v>3</v>
      </c>
      <c r="S46" s="3">
        <f t="shared" si="1"/>
        <v>1.816622714643356</v>
      </c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</row>
    <row r="47" spans="1:61" s="3" customFormat="1" ht="12.75">
      <c r="A47" s="3" t="s">
        <v>15</v>
      </c>
      <c r="B47" s="3" t="s">
        <v>11</v>
      </c>
      <c r="C47" s="3" t="s">
        <v>94</v>
      </c>
      <c r="D47" s="3" t="s">
        <v>8</v>
      </c>
      <c r="E47" s="1" t="s">
        <v>91</v>
      </c>
      <c r="F47" s="2" t="s">
        <v>3</v>
      </c>
      <c r="G47" s="3">
        <v>11.115837739751418</v>
      </c>
      <c r="H47" s="2" t="s">
        <v>3</v>
      </c>
      <c r="I47" s="3">
        <v>4.416152121421179</v>
      </c>
      <c r="J47" s="2" t="s">
        <v>3</v>
      </c>
      <c r="K47" s="3">
        <v>9.68206469830987</v>
      </c>
      <c r="L47" s="2" t="s">
        <v>3</v>
      </c>
      <c r="N47" s="2" t="s">
        <v>3</v>
      </c>
      <c r="P47" s="2" t="s">
        <v>3</v>
      </c>
      <c r="R47" s="2" t="s">
        <v>3</v>
      </c>
      <c r="S47" s="3">
        <f t="shared" si="1"/>
        <v>8.404684853160823</v>
      </c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</row>
    <row r="48" spans="1:61" s="3" customFormat="1" ht="12.75">
      <c r="A48" s="3" t="s">
        <v>15</v>
      </c>
      <c r="B48" s="3" t="s">
        <v>12</v>
      </c>
      <c r="C48" s="3" t="s">
        <v>94</v>
      </c>
      <c r="D48" s="3" t="s">
        <v>8</v>
      </c>
      <c r="E48" s="1" t="s">
        <v>91</v>
      </c>
      <c r="F48" s="2" t="s">
        <v>3</v>
      </c>
      <c r="G48" s="3">
        <v>1.973447932723264</v>
      </c>
      <c r="H48" s="2" t="s">
        <v>3</v>
      </c>
      <c r="I48" s="3">
        <v>1.8522723352880301</v>
      </c>
      <c r="J48" s="2" t="s">
        <v>3</v>
      </c>
      <c r="K48" s="3">
        <v>1.624147875918774</v>
      </c>
      <c r="L48" s="2" t="s">
        <v>3</v>
      </c>
      <c r="N48" s="2" t="s">
        <v>3</v>
      </c>
      <c r="P48" s="2" t="s">
        <v>3</v>
      </c>
      <c r="R48" s="2" t="s">
        <v>3</v>
      </c>
      <c r="S48" s="3">
        <f t="shared" si="1"/>
        <v>1.816622714643356</v>
      </c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</row>
    <row r="49" spans="1:61" s="3" customFormat="1" ht="12.75">
      <c r="A49" s="3" t="s">
        <v>15</v>
      </c>
      <c r="B49" s="3" t="s">
        <v>13</v>
      </c>
      <c r="C49" s="3" t="s">
        <v>94</v>
      </c>
      <c r="D49" s="3" t="s">
        <v>8</v>
      </c>
      <c r="E49" s="1" t="s">
        <v>91</v>
      </c>
      <c r="F49" s="2" t="s">
        <v>3</v>
      </c>
      <c r="G49" s="3">
        <v>5.591067491366022</v>
      </c>
      <c r="H49" s="2" t="s">
        <v>3</v>
      </c>
      <c r="I49" s="3">
        <v>7.199793032080029</v>
      </c>
      <c r="J49" s="2" t="s">
        <v>3</v>
      </c>
      <c r="K49" s="3">
        <v>4.009557327353515</v>
      </c>
      <c r="L49" s="2" t="s">
        <v>3</v>
      </c>
      <c r="N49" s="2" t="s">
        <v>3</v>
      </c>
      <c r="P49" s="2" t="s">
        <v>3</v>
      </c>
      <c r="R49" s="2" t="s">
        <v>3</v>
      </c>
      <c r="S49" s="3">
        <f t="shared" si="1"/>
        <v>5.600139283599855</v>
      </c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</row>
    <row r="50" spans="1:61" s="3" customFormat="1" ht="12.75">
      <c r="A50" s="3" t="s">
        <v>15</v>
      </c>
      <c r="B50" s="3" t="s">
        <v>14</v>
      </c>
      <c r="C50" s="3" t="s">
        <v>94</v>
      </c>
      <c r="D50" s="3" t="s">
        <v>8</v>
      </c>
      <c r="E50" s="1" t="s">
        <v>91</v>
      </c>
      <c r="F50" s="2" t="s">
        <v>3</v>
      </c>
      <c r="G50" s="3">
        <v>17.966552847749313</v>
      </c>
      <c r="H50" s="2" t="s">
        <v>3</v>
      </c>
      <c r="I50" s="3">
        <v>24.278371852362884</v>
      </c>
      <c r="J50" s="2" t="s">
        <v>3</v>
      </c>
      <c r="K50" s="3">
        <v>1.624147875918774</v>
      </c>
      <c r="L50" s="2" t="s">
        <v>3</v>
      </c>
      <c r="N50" s="2" t="s">
        <v>3</v>
      </c>
      <c r="P50" s="2" t="s">
        <v>3</v>
      </c>
      <c r="R50" s="2" t="s">
        <v>3</v>
      </c>
      <c r="S50" s="3">
        <f t="shared" si="1"/>
        <v>14.623024192010321</v>
      </c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</row>
    <row r="51" spans="2:61" s="3" customFormat="1" ht="12.75">
      <c r="B51" s="3" t="s">
        <v>19</v>
      </c>
      <c r="C51" s="3" t="s">
        <v>94</v>
      </c>
      <c r="D51" s="3" t="s">
        <v>8</v>
      </c>
      <c r="E51" s="1" t="s">
        <v>91</v>
      </c>
      <c r="F51" s="2"/>
      <c r="G51" s="3">
        <f>G49+G46</f>
        <v>7.5645154240892865</v>
      </c>
      <c r="H51" s="2"/>
      <c r="I51" s="3">
        <f>I49+I46</f>
        <v>9.052065367368058</v>
      </c>
      <c r="J51" s="2"/>
      <c r="K51" s="3">
        <f>K49+K46</f>
        <v>5.633705203272289</v>
      </c>
      <c r="L51" s="2"/>
      <c r="N51" s="2"/>
      <c r="P51" s="2"/>
      <c r="R51" s="2"/>
      <c r="S51" s="3">
        <f t="shared" si="1"/>
        <v>7.416761998243211</v>
      </c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</row>
    <row r="52" spans="2:61" s="3" customFormat="1" ht="12.75">
      <c r="B52" s="3" t="s">
        <v>20</v>
      </c>
      <c r="C52" s="3" t="s">
        <v>94</v>
      </c>
      <c r="D52" s="3" t="s">
        <v>8</v>
      </c>
      <c r="E52" s="1" t="s">
        <v>91</v>
      </c>
      <c r="F52" s="2"/>
      <c r="G52" s="3">
        <f>G47+G45</f>
        <v>14.298105402821408</v>
      </c>
      <c r="H52" s="2"/>
      <c r="I52" s="3">
        <f>I47+I45</f>
        <v>9.460193170058641</v>
      </c>
      <c r="J52" s="2"/>
      <c r="K52" s="3">
        <f>K47+K45</f>
        <v>14.560051492878202</v>
      </c>
      <c r="L52" s="2"/>
      <c r="N52" s="2"/>
      <c r="P52" s="2"/>
      <c r="R52" s="2"/>
      <c r="S52" s="3">
        <f t="shared" si="1"/>
        <v>12.77278335525275</v>
      </c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</row>
    <row r="54" spans="2:4" ht="12.75">
      <c r="B54" s="3" t="s">
        <v>21</v>
      </c>
      <c r="C54" s="4" t="s">
        <v>16</v>
      </c>
      <c r="D54" s="3" t="s">
        <v>92</v>
      </c>
    </row>
    <row r="55" spans="1:61" s="4" customFormat="1" ht="12.75">
      <c r="A55" s="4" t="s">
        <v>15</v>
      </c>
      <c r="B55" s="20" t="s">
        <v>95</v>
      </c>
      <c r="C55" s="20"/>
      <c r="D55" s="20" t="s">
        <v>96</v>
      </c>
      <c r="G55" s="2">
        <v>31058</v>
      </c>
      <c r="H55" s="2"/>
      <c r="I55" s="2">
        <v>31911</v>
      </c>
      <c r="J55" s="2"/>
      <c r="K55" s="2">
        <v>31889</v>
      </c>
      <c r="L55" s="2"/>
      <c r="M55" s="2"/>
      <c r="N55" s="2"/>
      <c r="O55" s="2"/>
      <c r="P55" s="2"/>
      <c r="Q55" s="2"/>
      <c r="R55" s="2"/>
      <c r="S55" s="2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</row>
    <row r="56" spans="1:61" s="4" customFormat="1" ht="12.75">
      <c r="A56" s="4" t="s">
        <v>15</v>
      </c>
      <c r="B56" s="20" t="s">
        <v>97</v>
      </c>
      <c r="C56" s="20"/>
      <c r="D56" s="20" t="s">
        <v>42</v>
      </c>
      <c r="G56" s="2">
        <v>15.4</v>
      </c>
      <c r="H56" s="2"/>
      <c r="I56" s="2">
        <v>15.7</v>
      </c>
      <c r="J56" s="2"/>
      <c r="K56" s="2">
        <v>15.4</v>
      </c>
      <c r="L56" s="2"/>
      <c r="M56" s="2"/>
      <c r="N56" s="2"/>
      <c r="O56" s="2"/>
      <c r="P56" s="2"/>
      <c r="Q56" s="2"/>
      <c r="R56" s="2"/>
      <c r="S56" s="2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</row>
    <row r="57" spans="1:61" s="4" customFormat="1" ht="12.75">
      <c r="A57" s="4" t="s">
        <v>15</v>
      </c>
      <c r="B57" s="20" t="s">
        <v>98</v>
      </c>
      <c r="C57" s="20"/>
      <c r="D57" s="20" t="s">
        <v>42</v>
      </c>
      <c r="G57" s="2">
        <v>15.8</v>
      </c>
      <c r="H57" s="2"/>
      <c r="I57" s="2">
        <v>14.1</v>
      </c>
      <c r="J57" s="2"/>
      <c r="K57" s="2">
        <v>13.5</v>
      </c>
      <c r="L57" s="2"/>
      <c r="M57" s="2"/>
      <c r="N57" s="2"/>
      <c r="O57" s="2"/>
      <c r="P57" s="2"/>
      <c r="Q57" s="2"/>
      <c r="R57" s="2"/>
      <c r="S57" s="2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</row>
    <row r="58" spans="1:61" s="4" customFormat="1" ht="12.75">
      <c r="A58" s="4" t="s">
        <v>15</v>
      </c>
      <c r="B58" s="20" t="s">
        <v>99</v>
      </c>
      <c r="C58" s="20"/>
      <c r="D58" s="20" t="s">
        <v>100</v>
      </c>
      <c r="G58" s="2">
        <v>141</v>
      </c>
      <c r="H58" s="2"/>
      <c r="I58" s="2">
        <v>138</v>
      </c>
      <c r="J58" s="2"/>
      <c r="K58" s="2">
        <v>142</v>
      </c>
      <c r="L58" s="2"/>
      <c r="M58" s="2"/>
      <c r="N58" s="2"/>
      <c r="O58" s="2"/>
      <c r="P58" s="2"/>
      <c r="Q58" s="2"/>
      <c r="R58" s="2"/>
      <c r="S58" s="2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</row>
    <row r="59" spans="7:61" s="4" customFormat="1" ht="12.75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</row>
    <row r="60" spans="2:61" s="4" customFormat="1" ht="12.75">
      <c r="B60" s="3" t="s">
        <v>21</v>
      </c>
      <c r="C60" s="4" t="s">
        <v>17</v>
      </c>
      <c r="D60" s="4" t="s">
        <v>94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</row>
    <row r="61" spans="1:61" s="4" customFormat="1" ht="12.75">
      <c r="A61" s="4" t="s">
        <v>15</v>
      </c>
      <c r="B61" s="20" t="s">
        <v>95</v>
      </c>
      <c r="C61" s="20"/>
      <c r="D61" s="20" t="s">
        <v>96</v>
      </c>
      <c r="G61" s="2">
        <v>31911</v>
      </c>
      <c r="H61" s="2"/>
      <c r="I61" s="2">
        <v>31889</v>
      </c>
      <c r="J61" s="2"/>
      <c r="K61" s="2">
        <v>32108</v>
      </c>
      <c r="L61" s="2"/>
      <c r="M61" s="2"/>
      <c r="N61" s="2"/>
      <c r="O61" s="2"/>
      <c r="P61" s="2"/>
      <c r="Q61" s="2"/>
      <c r="R61" s="2"/>
      <c r="S61" s="2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</row>
    <row r="62" spans="1:61" s="4" customFormat="1" ht="12.75">
      <c r="A62" s="4" t="s">
        <v>15</v>
      </c>
      <c r="B62" s="20" t="s">
        <v>97</v>
      </c>
      <c r="C62" s="20"/>
      <c r="D62" s="20" t="s">
        <v>42</v>
      </c>
      <c r="G62" s="2">
        <v>15.7</v>
      </c>
      <c r="H62" s="2"/>
      <c r="I62" s="2">
        <v>15.4</v>
      </c>
      <c r="J62" s="2"/>
      <c r="K62" s="2">
        <v>14.7</v>
      </c>
      <c r="L62" s="2"/>
      <c r="M62" s="2"/>
      <c r="N62" s="2"/>
      <c r="O62" s="2"/>
      <c r="P62" s="2"/>
      <c r="Q62" s="2"/>
      <c r="R62" s="2"/>
      <c r="S62" s="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</row>
    <row r="63" spans="1:61" s="4" customFormat="1" ht="12.75">
      <c r="A63" s="4" t="s">
        <v>15</v>
      </c>
      <c r="B63" s="20" t="s">
        <v>98</v>
      </c>
      <c r="C63" s="20"/>
      <c r="D63" s="20" t="s">
        <v>42</v>
      </c>
      <c r="G63" s="2">
        <v>14.13</v>
      </c>
      <c r="H63" s="2"/>
      <c r="I63" s="2">
        <v>13.48</v>
      </c>
      <c r="J63" s="2"/>
      <c r="K63" s="2">
        <v>14.26</v>
      </c>
      <c r="L63" s="2"/>
      <c r="M63" s="2"/>
      <c r="N63" s="2"/>
      <c r="O63" s="2"/>
      <c r="P63" s="2"/>
      <c r="Q63" s="2"/>
      <c r="R63" s="2"/>
      <c r="S63" s="2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</row>
    <row r="64" spans="1:61" s="4" customFormat="1" ht="12.75">
      <c r="A64" s="4" t="s">
        <v>15</v>
      </c>
      <c r="B64" s="20" t="s">
        <v>99</v>
      </c>
      <c r="C64" s="20"/>
      <c r="D64" s="20" t="s">
        <v>100</v>
      </c>
      <c r="G64" s="2">
        <v>138</v>
      </c>
      <c r="H64" s="2"/>
      <c r="I64" s="2">
        <v>142</v>
      </c>
      <c r="J64" s="2"/>
      <c r="K64" s="2">
        <v>145</v>
      </c>
      <c r="L64" s="2"/>
      <c r="M64" s="2"/>
      <c r="N64" s="2"/>
      <c r="O64" s="2"/>
      <c r="P64" s="2"/>
      <c r="Q64" s="2"/>
      <c r="R64" s="2"/>
      <c r="S64" s="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13"/>
  <sheetViews>
    <sheetView workbookViewId="0" topLeftCell="B1">
      <selection activeCell="G23" sqref="G23"/>
    </sheetView>
  </sheetViews>
  <sheetFormatPr defaultColWidth="9.140625" defaultRowHeight="12.75"/>
  <cols>
    <col min="1" max="1" width="7.28125" style="4" hidden="1" customWidth="1"/>
    <col min="2" max="2" width="21.421875" style="4" customWidth="1"/>
    <col min="3" max="3" width="9.00390625" style="4" customWidth="1"/>
    <col min="4" max="4" width="5.7109375" style="4" customWidth="1"/>
    <col min="5" max="5" width="2.421875" style="4" customWidth="1"/>
    <col min="6" max="6" width="5.00390625" style="4" customWidth="1"/>
    <col min="7" max="7" width="2.00390625" style="4" customWidth="1"/>
    <col min="8" max="8" width="5.140625" style="4" customWidth="1"/>
    <col min="9" max="9" width="3.421875" style="4" customWidth="1"/>
    <col min="10" max="10" width="5.8515625" style="4" customWidth="1"/>
    <col min="11" max="11" width="3.00390625" style="4" customWidth="1"/>
    <col min="12" max="12" width="5.57421875" style="4" customWidth="1"/>
    <col min="13" max="13" width="2.8515625" style="4" customWidth="1"/>
    <col min="14" max="14" width="4.8515625" style="4" customWidth="1"/>
    <col min="15" max="15" width="2.421875" style="4" customWidth="1"/>
    <col min="16" max="16" width="11.57421875" style="4" customWidth="1"/>
    <col min="17" max="17" width="3.8515625" style="4" customWidth="1"/>
    <col min="18" max="18" width="10.28125" style="4" customWidth="1"/>
    <col min="19" max="19" width="3.00390625" style="4" customWidth="1"/>
    <col min="20" max="20" width="10.140625" style="4" customWidth="1"/>
    <col min="21" max="21" width="2.7109375" style="4" customWidth="1"/>
    <col min="22" max="22" width="10.421875" style="4" customWidth="1"/>
    <col min="23" max="23" width="2.57421875" style="4" customWidth="1"/>
    <col min="24" max="24" width="8.421875" style="4" customWidth="1"/>
    <col min="25" max="25" width="2.8515625" style="4" customWidth="1"/>
    <col min="26" max="26" width="11.421875" style="4" customWidth="1"/>
    <col min="27" max="16384" width="9.140625" style="4" customWidth="1"/>
  </cols>
  <sheetData>
    <row r="1" ht="12.75">
      <c r="B1" s="7" t="s">
        <v>77</v>
      </c>
    </row>
    <row r="4" spans="2:26" ht="12.75">
      <c r="B4" s="7" t="s">
        <v>0</v>
      </c>
      <c r="D4" s="19" t="s">
        <v>24</v>
      </c>
      <c r="E4" s="19"/>
      <c r="F4" s="19" t="s">
        <v>25</v>
      </c>
      <c r="G4" s="19"/>
      <c r="H4" s="19" t="s">
        <v>26</v>
      </c>
      <c r="I4" s="19"/>
      <c r="J4" s="19" t="s">
        <v>27</v>
      </c>
      <c r="K4" s="19"/>
      <c r="L4" s="19" t="s">
        <v>28</v>
      </c>
      <c r="M4" s="19"/>
      <c r="N4" s="19" t="s">
        <v>29</v>
      </c>
      <c r="O4" s="19"/>
      <c r="P4" s="19" t="s">
        <v>24</v>
      </c>
      <c r="Q4" s="19"/>
      <c r="R4" s="19" t="s">
        <v>25</v>
      </c>
      <c r="S4" s="19"/>
      <c r="T4" s="19" t="s">
        <v>26</v>
      </c>
      <c r="U4" s="19"/>
      <c r="V4" s="19" t="s">
        <v>27</v>
      </c>
      <c r="W4" s="19"/>
      <c r="X4" s="19" t="s">
        <v>28</v>
      </c>
      <c r="Y4" s="19"/>
      <c r="Z4" s="19" t="s">
        <v>29</v>
      </c>
    </row>
    <row r="6" spans="2:26" ht="12.75">
      <c r="B6" s="4" t="s">
        <v>118</v>
      </c>
      <c r="D6" s="4" t="s">
        <v>122</v>
      </c>
      <c r="F6" s="4" t="s">
        <v>122</v>
      </c>
      <c r="H6" s="4" t="s">
        <v>122</v>
      </c>
      <c r="J6" s="4" t="s">
        <v>122</v>
      </c>
      <c r="L6" s="4" t="s">
        <v>122</v>
      </c>
      <c r="N6" s="4" t="s">
        <v>122</v>
      </c>
      <c r="P6" s="4" t="s">
        <v>121</v>
      </c>
      <c r="R6" s="4" t="s">
        <v>121</v>
      </c>
      <c r="T6" s="4" t="s">
        <v>121</v>
      </c>
      <c r="V6" s="4" t="s">
        <v>121</v>
      </c>
      <c r="X6" s="4" t="s">
        <v>121</v>
      </c>
      <c r="Z6" s="4" t="s">
        <v>121</v>
      </c>
    </row>
    <row r="7" spans="2:26" ht="12.75">
      <c r="B7" s="4" t="s">
        <v>119</v>
      </c>
      <c r="D7" s="4" t="s">
        <v>120</v>
      </c>
      <c r="F7" s="4" t="s">
        <v>120</v>
      </c>
      <c r="H7" s="4" t="s">
        <v>120</v>
      </c>
      <c r="J7" s="4" t="s">
        <v>120</v>
      </c>
      <c r="L7" s="4" t="s">
        <v>120</v>
      </c>
      <c r="N7" s="4" t="s">
        <v>120</v>
      </c>
      <c r="P7" s="4" t="s">
        <v>32</v>
      </c>
      <c r="R7" s="4" t="s">
        <v>32</v>
      </c>
      <c r="T7" s="4" t="s">
        <v>32</v>
      </c>
      <c r="V7" s="4" t="s">
        <v>32</v>
      </c>
      <c r="X7" s="4" t="s">
        <v>32</v>
      </c>
      <c r="Z7" s="4" t="s">
        <v>32</v>
      </c>
    </row>
    <row r="8" spans="2:26" ht="12.75">
      <c r="B8" s="4" t="s">
        <v>123</v>
      </c>
      <c r="D8" s="4" t="s">
        <v>124</v>
      </c>
      <c r="F8" s="4" t="s">
        <v>124</v>
      </c>
      <c r="H8" s="4" t="s">
        <v>124</v>
      </c>
      <c r="J8" s="4" t="s">
        <v>124</v>
      </c>
      <c r="L8" s="4" t="s">
        <v>124</v>
      </c>
      <c r="N8" s="4" t="s">
        <v>124</v>
      </c>
      <c r="P8" s="4" t="s">
        <v>125</v>
      </c>
      <c r="R8" s="4" t="s">
        <v>125</v>
      </c>
      <c r="T8" s="4" t="s">
        <v>125</v>
      </c>
      <c r="V8" s="4" t="s">
        <v>125</v>
      </c>
      <c r="X8" s="4" t="s">
        <v>125</v>
      </c>
      <c r="Z8" s="4" t="s">
        <v>125</v>
      </c>
    </row>
    <row r="9" spans="2:16" ht="12.75">
      <c r="B9" s="4" t="s">
        <v>115</v>
      </c>
      <c r="D9" s="4" t="s">
        <v>31</v>
      </c>
      <c r="P9" s="4" t="s">
        <v>32</v>
      </c>
    </row>
    <row r="10" spans="1:26" ht="12.75">
      <c r="A10" s="4" t="s">
        <v>0</v>
      </c>
      <c r="B10" s="4" t="s">
        <v>22</v>
      </c>
      <c r="C10" s="4" t="s">
        <v>23</v>
      </c>
      <c r="D10" s="2">
        <v>10</v>
      </c>
      <c r="E10" s="2"/>
      <c r="F10" s="2">
        <v>10.1</v>
      </c>
      <c r="G10" s="2"/>
      <c r="H10" s="2">
        <v>9.9</v>
      </c>
      <c r="I10" s="2"/>
      <c r="J10" s="2">
        <v>10.2</v>
      </c>
      <c r="K10" s="2"/>
      <c r="L10" s="2">
        <v>10.1</v>
      </c>
      <c r="M10" s="2"/>
      <c r="N10" s="2">
        <v>10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4:26" ht="12.75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4:26" ht="12.75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4" t="s">
        <v>15</v>
      </c>
      <c r="B13" s="4" t="s">
        <v>22</v>
      </c>
      <c r="C13" s="4" t="s">
        <v>33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v>6080</v>
      </c>
      <c r="Q13" s="2"/>
      <c r="R13" s="2">
        <v>5760</v>
      </c>
      <c r="S13" s="2"/>
      <c r="T13" s="2">
        <v>6000</v>
      </c>
      <c r="U13" s="2"/>
      <c r="V13" s="2">
        <v>6320</v>
      </c>
      <c r="W13" s="2"/>
      <c r="X13" s="2">
        <v>6040</v>
      </c>
      <c r="Y13" s="2"/>
      <c r="Z13" s="2">
        <v>6140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15"/>
  <sheetViews>
    <sheetView workbookViewId="0" topLeftCell="C1">
      <selection activeCell="L8" sqref="L8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6.140625" style="0" customWidth="1"/>
  </cols>
  <sheetData>
    <row r="1" ht="12.75">
      <c r="C1" s="5" t="s">
        <v>84</v>
      </c>
    </row>
    <row r="3" spans="3:10" ht="12.75">
      <c r="C3" s="7" t="s">
        <v>0</v>
      </c>
      <c r="E3" s="15" t="s">
        <v>24</v>
      </c>
      <c r="F3" s="15" t="s">
        <v>25</v>
      </c>
      <c r="G3" s="15" t="s">
        <v>26</v>
      </c>
      <c r="H3" s="15" t="s">
        <v>27</v>
      </c>
      <c r="I3" s="15" t="s">
        <v>28</v>
      </c>
      <c r="J3" s="15" t="s">
        <v>29</v>
      </c>
    </row>
    <row r="5" spans="1:31" s="4" customFormat="1" ht="12.75">
      <c r="A5" s="4" t="s">
        <v>0</v>
      </c>
      <c r="B5" s="4" t="s">
        <v>78</v>
      </c>
      <c r="C5" s="4" t="s">
        <v>79</v>
      </c>
      <c r="D5" s="4" t="s">
        <v>80</v>
      </c>
      <c r="E5" s="2">
        <v>2659</v>
      </c>
      <c r="F5" s="2">
        <v>2643</v>
      </c>
      <c r="G5" s="2">
        <v>2620</v>
      </c>
      <c r="H5" s="2">
        <v>2603</v>
      </c>
      <c r="I5" s="2">
        <v>2606</v>
      </c>
      <c r="J5" s="2">
        <v>2704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23" s="4" customFormat="1" ht="12.75">
      <c r="A6" s="4" t="s">
        <v>0</v>
      </c>
      <c r="B6" s="4" t="s">
        <v>78</v>
      </c>
      <c r="C6" s="4" t="s">
        <v>85</v>
      </c>
      <c r="D6" s="4" t="s">
        <v>81</v>
      </c>
      <c r="E6" s="2">
        <v>2.2</v>
      </c>
      <c r="F6" s="2">
        <v>2.4</v>
      </c>
      <c r="G6" s="2">
        <v>2.4</v>
      </c>
      <c r="H6" s="2">
        <v>2.4</v>
      </c>
      <c r="I6" s="2">
        <v>2.4</v>
      </c>
      <c r="J6" s="2">
        <v>2.4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s="4" customFormat="1" ht="12.75">
      <c r="A7" s="4" t="s">
        <v>0</v>
      </c>
      <c r="B7" s="4" t="s">
        <v>82</v>
      </c>
      <c r="C7" s="4" t="s">
        <v>87</v>
      </c>
      <c r="D7" s="4" t="s">
        <v>81</v>
      </c>
      <c r="E7" s="2"/>
      <c r="F7" s="2"/>
      <c r="G7" s="2"/>
      <c r="H7" s="2">
        <v>6.3</v>
      </c>
      <c r="I7" s="2">
        <v>6.1</v>
      </c>
      <c r="J7" s="2">
        <v>6.2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s="4" customFormat="1" ht="12.75">
      <c r="A8" s="4" t="s">
        <v>0</v>
      </c>
      <c r="B8" s="4" t="s">
        <v>83</v>
      </c>
      <c r="C8" s="4" t="s">
        <v>86</v>
      </c>
      <c r="D8" s="4" t="s">
        <v>81</v>
      </c>
      <c r="E8" s="2">
        <v>5.3</v>
      </c>
      <c r="F8" s="2">
        <v>5.4</v>
      </c>
      <c r="G8" s="2">
        <v>5.3</v>
      </c>
      <c r="H8" s="2">
        <v>5.2</v>
      </c>
      <c r="I8" s="2">
        <v>5</v>
      </c>
      <c r="J8" s="2">
        <v>5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5:23" s="4" customFormat="1" ht="12.75"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3:23" s="4" customFormat="1" ht="12.75">
      <c r="C10" s="7" t="s">
        <v>15</v>
      </c>
      <c r="E10" s="15" t="s">
        <v>24</v>
      </c>
      <c r="F10" s="15" t="s">
        <v>25</v>
      </c>
      <c r="G10" s="15" t="s">
        <v>26</v>
      </c>
      <c r="H10" s="15" t="s">
        <v>27</v>
      </c>
      <c r="I10" s="15" t="s">
        <v>28</v>
      </c>
      <c r="J10" s="15" t="s">
        <v>29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5:23" s="4" customFormat="1" ht="12.7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31" s="4" customFormat="1" ht="12.75">
      <c r="A12" s="4" t="s">
        <v>15</v>
      </c>
      <c r="B12" s="4" t="s">
        <v>78</v>
      </c>
      <c r="C12" s="4" t="s">
        <v>79</v>
      </c>
      <c r="D12" s="4" t="s">
        <v>80</v>
      </c>
      <c r="E12" s="2">
        <v>2253</v>
      </c>
      <c r="F12" s="2">
        <v>1534</v>
      </c>
      <c r="G12" s="2">
        <v>1530</v>
      </c>
      <c r="H12" s="2">
        <v>1533</v>
      </c>
      <c r="I12" s="2">
        <v>1532</v>
      </c>
      <c r="J12" s="2">
        <v>1533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23" s="4" customFormat="1" ht="12.75">
      <c r="A13" s="4" t="s">
        <v>15</v>
      </c>
      <c r="B13" s="4" t="s">
        <v>78</v>
      </c>
      <c r="C13" s="4" t="s">
        <v>85</v>
      </c>
      <c r="D13" s="4" t="s">
        <v>81</v>
      </c>
      <c r="E13" s="2">
        <v>2.7</v>
      </c>
      <c r="F13" s="2">
        <v>2.7</v>
      </c>
      <c r="G13" s="2">
        <v>2.7</v>
      </c>
      <c r="H13" s="2">
        <v>2.7</v>
      </c>
      <c r="I13" s="2">
        <v>2.5</v>
      </c>
      <c r="J13" s="2">
        <v>2.6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s="4" customFormat="1" ht="12.75">
      <c r="A14" s="4" t="s">
        <v>15</v>
      </c>
      <c r="B14" s="4" t="s">
        <v>83</v>
      </c>
      <c r="C14" s="4" t="s">
        <v>87</v>
      </c>
      <c r="D14" s="4" t="s">
        <v>81</v>
      </c>
      <c r="E14" s="2">
        <v>5</v>
      </c>
      <c r="F14" s="2">
        <v>5</v>
      </c>
      <c r="G14" s="2">
        <v>5</v>
      </c>
      <c r="H14" s="2">
        <v>4.7</v>
      </c>
      <c r="I14" s="2">
        <v>4.7</v>
      </c>
      <c r="J14" s="2">
        <v>4.6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s="4" customFormat="1" ht="12.75">
      <c r="A15" s="4" t="s">
        <v>15</v>
      </c>
      <c r="B15" s="4" t="s">
        <v>82</v>
      </c>
      <c r="C15" s="4" t="s">
        <v>86</v>
      </c>
      <c r="D15" s="4" t="s">
        <v>81</v>
      </c>
      <c r="E15" s="2">
        <v>6</v>
      </c>
      <c r="F15" s="2">
        <v>6.2</v>
      </c>
      <c r="G15" s="2">
        <v>6</v>
      </c>
      <c r="H15" s="2">
        <v>6</v>
      </c>
      <c r="I15" s="2">
        <v>6</v>
      </c>
      <c r="J15" s="2">
        <v>5.9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Alan Nguyen</cp:lastModifiedBy>
  <cp:lastPrinted>2004-02-23T20:14:24Z</cp:lastPrinted>
  <dcterms:created xsi:type="dcterms:W3CDTF">2002-05-26T22:50:06Z</dcterms:created>
  <dcterms:modified xsi:type="dcterms:W3CDTF">2004-02-23T20:14:30Z</dcterms:modified>
  <cp:category/>
  <cp:version/>
  <cp:contentType/>
  <cp:contentStatus/>
</cp:coreProperties>
</file>