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746" activeTab="0"/>
  </bookViews>
  <sheets>
    <sheet name="Girder Creep Chart" sheetId="1" r:id="rId1"/>
    <sheet name="Girder Shrinkage Chart" sheetId="2" r:id="rId2"/>
    <sheet name="Creep Chart" sheetId="3" r:id="rId3"/>
    <sheet name="Shrinkage Chart" sheetId="4" r:id="rId4"/>
    <sheet name="Girder 1 Data" sheetId="5" r:id="rId5"/>
    <sheet name="Girder 2 Data" sheetId="6" r:id="rId6"/>
    <sheet name="Creep Data" sheetId="7" r:id="rId7"/>
    <sheet name="Shrinkage Data" sheetId="8" r:id="rId8"/>
  </sheets>
  <definedNames/>
  <calcPr fullCalcOnLoad="1"/>
</workbook>
</file>

<file path=xl/sharedStrings.xml><?xml version="1.0" encoding="utf-8"?>
<sst xmlns="http://schemas.openxmlformats.org/spreadsheetml/2006/main" count="123" uniqueCount="48">
  <si>
    <t xml:space="preserve"> </t>
  </si>
  <si>
    <t>Days</t>
  </si>
  <si>
    <t>Loaded</t>
  </si>
  <si>
    <t>millionths/psi</t>
  </si>
  <si>
    <t>Specific</t>
  </si>
  <si>
    <t>Creep</t>
  </si>
  <si>
    <t>Notes:</t>
  </si>
  <si>
    <t>Applied stress during creep test:</t>
  </si>
  <si>
    <t>psi</t>
  </si>
  <si>
    <t>Compressive strength at time of loading:</t>
  </si>
  <si>
    <t>-</t>
  </si>
  <si>
    <t>psi (ASTM C 39)</t>
  </si>
  <si>
    <t>Modulus of elasticity at time of loading:</t>
  </si>
  <si>
    <t>ksi (ASTM C 469)</t>
  </si>
  <si>
    <t>Age at loading:</t>
  </si>
  <si>
    <t>days</t>
  </si>
  <si>
    <t>Preload environment:</t>
  </si>
  <si>
    <t>Loaded environment:</t>
  </si>
  <si>
    <t>relative humidity</t>
  </si>
  <si>
    <t>Test specimens are 4x8-in cylinders</t>
  </si>
  <si>
    <t>relative humidity at 73 F</t>
  </si>
  <si>
    <t>Concrete Age</t>
  </si>
  <si>
    <t>Drying</t>
  </si>
  <si>
    <t>Concrete Age,</t>
  </si>
  <si>
    <t>Shrinkage</t>
  </si>
  <si>
    <t>millionths</t>
  </si>
  <si>
    <t>Shrinkage,</t>
  </si>
  <si>
    <t>Air Cured (2)</t>
  </si>
  <si>
    <t>Air Cured (3)</t>
  </si>
  <si>
    <t>Water Cured (1)</t>
  </si>
  <si>
    <t xml:space="preserve">Specific </t>
  </si>
  <si>
    <t>Strain</t>
  </si>
  <si>
    <t/>
  </si>
  <si>
    <t>73 F and 50% relative humidity</t>
  </si>
  <si>
    <t>(Load Applied and Drying Started at an Age of 1 Day)</t>
  </si>
  <si>
    <t>Total Strain</t>
  </si>
  <si>
    <t>Under Load</t>
  </si>
  <si>
    <t>Creep and Shrinkage (ASTM C 512) for Concrete Representing Girder 1</t>
  </si>
  <si>
    <t>Creep and Shrinkage (ASTM C 512) for Concrete Representing Girder 2</t>
  </si>
  <si>
    <t>(3) Specimens initially heat cured with the girders and then air cured.</t>
  </si>
  <si>
    <t xml:space="preserve">     in lime-saturated water and then air cured.</t>
  </si>
  <si>
    <t>Air curing of all specimens occurred at 73 F and 50% relative humidity.</t>
  </si>
  <si>
    <t>Creep  Data</t>
  </si>
  <si>
    <t>Shrinkage Data</t>
  </si>
  <si>
    <t>Steam cured</t>
  </si>
  <si>
    <t>(1) Two 3x3-in prisms cured in lime-saturated water for the first 28 days and then air cured.</t>
  </si>
  <si>
    <t>(2) Four 3x3-in prisms initially heat cured with the girders followed by two days</t>
  </si>
  <si>
    <t>Steam cured with girders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</si>
</sst>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"/>
  </numFmts>
  <fonts count="3">
    <font>
      <sz val="10"/>
      <name val="Arial"/>
      <family val="0"/>
    </font>
    <font>
      <sz val="9.5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Alignment="1" quotePrefix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Creep vs Concrete 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125"/>
          <c:y val="0.115"/>
          <c:w val="0.826"/>
          <c:h val="0.794"/>
        </c:manualLayout>
      </c:layout>
      <c:scatterChart>
        <c:scatterStyle val="lineMarker"/>
        <c:varyColors val="0"/>
        <c:ser>
          <c:idx val="0"/>
          <c:order val="0"/>
          <c:tx>
            <c:v>Girder 1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'Girder 1 Data'!$A$8:$A$24</c:f>
              <c:numCache>
                <c:ptCount val="17"/>
                <c:pt idx="0">
                  <c:v>1</c:v>
                </c:pt>
                <c:pt idx="1">
                  <c:v>1.17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15</c:v>
                </c:pt>
                <c:pt idx="9">
                  <c:v>22</c:v>
                </c:pt>
                <c:pt idx="10">
                  <c:v>29</c:v>
                </c:pt>
                <c:pt idx="11">
                  <c:v>57</c:v>
                </c:pt>
                <c:pt idx="12">
                  <c:v>89</c:v>
                </c:pt>
                <c:pt idx="13">
                  <c:v>121</c:v>
                </c:pt>
                <c:pt idx="14">
                  <c:v>141</c:v>
                </c:pt>
                <c:pt idx="15">
                  <c:v>169</c:v>
                </c:pt>
                <c:pt idx="16">
                  <c:v>197</c:v>
                </c:pt>
              </c:numCache>
            </c:numRef>
          </c:xVal>
          <c:yVal>
            <c:numRef>
              <c:f>'Girder 1 Data'!$F$8:$F$24</c:f>
              <c:numCache>
                <c:ptCount val="17"/>
                <c:pt idx="0">
                  <c:v>0</c:v>
                </c:pt>
                <c:pt idx="1">
                  <c:v>0.06607142857142857</c:v>
                </c:pt>
                <c:pt idx="2">
                  <c:v>0.17857142857142858</c:v>
                </c:pt>
                <c:pt idx="3">
                  <c:v>0.26321428571428573</c:v>
                </c:pt>
                <c:pt idx="4">
                  <c:v>0.2957142857142857</c:v>
                </c:pt>
                <c:pt idx="5">
                  <c:v>0.30642857142857144</c:v>
                </c:pt>
                <c:pt idx="6">
                  <c:v>0.31</c:v>
                </c:pt>
                <c:pt idx="7">
                  <c:v>0.3142857142857143</c:v>
                </c:pt>
                <c:pt idx="8">
                  <c:v>0.3867857142857143</c:v>
                </c:pt>
                <c:pt idx="9">
                  <c:v>0.4042857142857143</c:v>
                </c:pt>
                <c:pt idx="10">
                  <c:v>0.42607142857142855</c:v>
                </c:pt>
                <c:pt idx="11">
                  <c:v>0.4589285714285714</c:v>
                </c:pt>
                <c:pt idx="12">
                  <c:v>0.5010714285714286</c:v>
                </c:pt>
                <c:pt idx="13">
                  <c:v>0.5153571428571428</c:v>
                </c:pt>
                <c:pt idx="14">
                  <c:v>0.5385714285714286</c:v>
                </c:pt>
                <c:pt idx="15">
                  <c:v>0.5421428571428571</c:v>
                </c:pt>
                <c:pt idx="16">
                  <c:v>0.5510714285714285</c:v>
                </c:pt>
              </c:numCache>
            </c:numRef>
          </c:yVal>
          <c:smooth val="0"/>
        </c:ser>
        <c:ser>
          <c:idx val="1"/>
          <c:order val="1"/>
          <c:tx>
            <c:v>Girder 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'Girder 2 Data'!$A$8:$A$24</c:f>
              <c:numCache>
                <c:ptCount val="17"/>
                <c:pt idx="0">
                  <c:v>1</c:v>
                </c:pt>
                <c:pt idx="1">
                  <c:v>1.17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15</c:v>
                </c:pt>
                <c:pt idx="9">
                  <c:v>22</c:v>
                </c:pt>
                <c:pt idx="10">
                  <c:v>29</c:v>
                </c:pt>
                <c:pt idx="11">
                  <c:v>57</c:v>
                </c:pt>
                <c:pt idx="12">
                  <c:v>89</c:v>
                </c:pt>
                <c:pt idx="13">
                  <c:v>121</c:v>
                </c:pt>
                <c:pt idx="14">
                  <c:v>141</c:v>
                </c:pt>
                <c:pt idx="15">
                  <c:v>169</c:v>
                </c:pt>
                <c:pt idx="16">
                  <c:v>197</c:v>
                </c:pt>
              </c:numCache>
            </c:numRef>
          </c:xVal>
          <c:yVal>
            <c:numRef>
              <c:f>'Girder 2 Data'!$F$8:$F$24</c:f>
              <c:numCache>
                <c:ptCount val="17"/>
                <c:pt idx="0">
                  <c:v>0</c:v>
                </c:pt>
                <c:pt idx="1">
                  <c:v>0.03321428571428572</c:v>
                </c:pt>
                <c:pt idx="2">
                  <c:v>0.10285714285714286</c:v>
                </c:pt>
                <c:pt idx="3">
                  <c:v>0.15892857142857142</c:v>
                </c:pt>
                <c:pt idx="4">
                  <c:v>0.18321428571428572</c:v>
                </c:pt>
                <c:pt idx="5">
                  <c:v>0.1975</c:v>
                </c:pt>
                <c:pt idx="6">
                  <c:v>0.20035714285714284</c:v>
                </c:pt>
                <c:pt idx="7">
                  <c:v>0.20535714285714285</c:v>
                </c:pt>
                <c:pt idx="8">
                  <c:v>0.26607142857142857</c:v>
                </c:pt>
                <c:pt idx="9">
                  <c:v>0.27035714285714285</c:v>
                </c:pt>
                <c:pt idx="10">
                  <c:v>0.30357142857142855</c:v>
                </c:pt>
                <c:pt idx="11">
                  <c:v>0.35464285714285715</c:v>
                </c:pt>
                <c:pt idx="12">
                  <c:v>0.3732142857142857</c:v>
                </c:pt>
                <c:pt idx="13">
                  <c:v>0.40035714285714286</c:v>
                </c:pt>
                <c:pt idx="14">
                  <c:v>0.42607142857142855</c:v>
                </c:pt>
                <c:pt idx="15">
                  <c:v>0.43392857142857144</c:v>
                </c:pt>
                <c:pt idx="16">
                  <c:v>0.43392857142857144</c:v>
                </c:pt>
              </c:numCache>
            </c:numRef>
          </c:yVal>
          <c:smooth val="0"/>
        </c:ser>
        <c:axId val="38935921"/>
        <c:axId val="14878970"/>
      </c:scatterChart>
      <c:valAx>
        <c:axId val="38935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Concrete Age, 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4878970"/>
        <c:crosses val="autoZero"/>
        <c:crossBetween val="midCat"/>
        <c:dispUnits/>
      </c:valAx>
      <c:valAx>
        <c:axId val="148789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Specific Creep,
millionths/psi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crossAx val="3893592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375"/>
          <c:y val="0.55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Shrinkage vs Concrete 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225"/>
          <c:w val="0.863"/>
          <c:h val="0.793"/>
        </c:manualLayout>
      </c:layout>
      <c:scatterChart>
        <c:scatterStyle val="lineMarker"/>
        <c:varyColors val="0"/>
        <c:ser>
          <c:idx val="0"/>
          <c:order val="0"/>
          <c:tx>
            <c:v>Girder 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'Girder 1 Data'!$A$8:$A$24</c:f>
              <c:numCache>
                <c:ptCount val="17"/>
                <c:pt idx="0">
                  <c:v>1</c:v>
                </c:pt>
                <c:pt idx="1">
                  <c:v>1.17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15</c:v>
                </c:pt>
                <c:pt idx="9">
                  <c:v>22</c:v>
                </c:pt>
                <c:pt idx="10">
                  <c:v>29</c:v>
                </c:pt>
                <c:pt idx="11">
                  <c:v>57</c:v>
                </c:pt>
                <c:pt idx="12">
                  <c:v>89</c:v>
                </c:pt>
                <c:pt idx="13">
                  <c:v>121</c:v>
                </c:pt>
                <c:pt idx="14">
                  <c:v>141</c:v>
                </c:pt>
                <c:pt idx="15">
                  <c:v>169</c:v>
                </c:pt>
                <c:pt idx="16">
                  <c:v>197</c:v>
                </c:pt>
              </c:numCache>
            </c:numRef>
          </c:xVal>
          <c:yVal>
            <c:numRef>
              <c:f>'Girder 1 Data'!$D$8:$D$24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42</c:v>
                </c:pt>
                <c:pt idx="3">
                  <c:v>65</c:v>
                </c:pt>
                <c:pt idx="4">
                  <c:v>102</c:v>
                </c:pt>
                <c:pt idx="5">
                  <c:v>127</c:v>
                </c:pt>
                <c:pt idx="6">
                  <c:v>159</c:v>
                </c:pt>
                <c:pt idx="7">
                  <c:v>192</c:v>
                </c:pt>
                <c:pt idx="8">
                  <c:v>262</c:v>
                </c:pt>
                <c:pt idx="9">
                  <c:v>315</c:v>
                </c:pt>
                <c:pt idx="10">
                  <c:v>317</c:v>
                </c:pt>
                <c:pt idx="11">
                  <c:v>382</c:v>
                </c:pt>
                <c:pt idx="12">
                  <c:v>442</c:v>
                </c:pt>
                <c:pt idx="13">
                  <c:v>502</c:v>
                </c:pt>
                <c:pt idx="14">
                  <c:v>522</c:v>
                </c:pt>
                <c:pt idx="15">
                  <c:v>537</c:v>
                </c:pt>
                <c:pt idx="16">
                  <c:v>537</c:v>
                </c:pt>
              </c:numCache>
            </c:numRef>
          </c:yVal>
          <c:smooth val="0"/>
        </c:ser>
        <c:ser>
          <c:idx val="1"/>
          <c:order val="1"/>
          <c:tx>
            <c:v>Girder 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'Girder 2 Data'!$A$8:$A$24</c:f>
              <c:numCache>
                <c:ptCount val="17"/>
                <c:pt idx="0">
                  <c:v>1</c:v>
                </c:pt>
                <c:pt idx="1">
                  <c:v>1.17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15</c:v>
                </c:pt>
                <c:pt idx="9">
                  <c:v>22</c:v>
                </c:pt>
                <c:pt idx="10">
                  <c:v>29</c:v>
                </c:pt>
                <c:pt idx="11">
                  <c:v>57</c:v>
                </c:pt>
                <c:pt idx="12">
                  <c:v>89</c:v>
                </c:pt>
                <c:pt idx="13">
                  <c:v>121</c:v>
                </c:pt>
                <c:pt idx="14">
                  <c:v>141</c:v>
                </c:pt>
                <c:pt idx="15">
                  <c:v>169</c:v>
                </c:pt>
                <c:pt idx="16">
                  <c:v>197</c:v>
                </c:pt>
              </c:numCache>
            </c:numRef>
          </c:xVal>
          <c:yVal>
            <c:numRef>
              <c:f>'Girder 2 Data'!$D$8:$D$24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37</c:v>
                </c:pt>
                <c:pt idx="3">
                  <c:v>67</c:v>
                </c:pt>
                <c:pt idx="4">
                  <c:v>112</c:v>
                </c:pt>
                <c:pt idx="5">
                  <c:v>140</c:v>
                </c:pt>
                <c:pt idx="6">
                  <c:v>152</c:v>
                </c:pt>
                <c:pt idx="7">
                  <c:v>180</c:v>
                </c:pt>
                <c:pt idx="8">
                  <c:v>260</c:v>
                </c:pt>
                <c:pt idx="9">
                  <c:v>315</c:v>
                </c:pt>
                <c:pt idx="10">
                  <c:v>315</c:v>
                </c:pt>
                <c:pt idx="11">
                  <c:v>397</c:v>
                </c:pt>
                <c:pt idx="12">
                  <c:v>445</c:v>
                </c:pt>
                <c:pt idx="13">
                  <c:v>512</c:v>
                </c:pt>
                <c:pt idx="14">
                  <c:v>537</c:v>
                </c:pt>
                <c:pt idx="15">
                  <c:v>565</c:v>
                </c:pt>
                <c:pt idx="16">
                  <c:v>565</c:v>
                </c:pt>
              </c:numCache>
            </c:numRef>
          </c:yVal>
          <c:smooth val="0"/>
        </c:ser>
        <c:axId val="66801867"/>
        <c:axId val="64345892"/>
      </c:scatterChart>
      <c:valAx>
        <c:axId val="66801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Concrete Age, 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345892"/>
        <c:crosses val="autoZero"/>
        <c:crossBetween val="midCat"/>
        <c:dispUnits/>
      </c:valAx>
      <c:valAx>
        <c:axId val="643458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Shrinkage,
millionths</a:t>
                </a:r>
              </a:p>
            </c:rich>
          </c:tx>
          <c:layout>
            <c:manualLayout>
              <c:xMode val="factor"/>
              <c:yMode val="factor"/>
              <c:x val="0.003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801867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575"/>
          <c:y val="0.50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Creep vs Concrete 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1225"/>
          <c:w val="0.7485"/>
          <c:h val="0.790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'Creep Data'!$A$6:$A$18</c:f>
              <c:numCache>
                <c:ptCount val="13"/>
                <c:pt idx="0">
                  <c:v>2</c:v>
                </c:pt>
                <c:pt idx="1">
                  <c:v>2.0833333333333335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16</c:v>
                </c:pt>
                <c:pt idx="8">
                  <c:v>23</c:v>
                </c:pt>
                <c:pt idx="9">
                  <c:v>30</c:v>
                </c:pt>
                <c:pt idx="10">
                  <c:v>58</c:v>
                </c:pt>
                <c:pt idx="11">
                  <c:v>90</c:v>
                </c:pt>
                <c:pt idx="12">
                  <c:v>142</c:v>
                </c:pt>
              </c:numCache>
            </c:numRef>
          </c:xVal>
          <c:yVal>
            <c:numRef>
              <c:f>'Creep Data'!$C$6:$C$18</c:f>
              <c:numCache>
                <c:ptCount val="13"/>
                <c:pt idx="0">
                  <c:v>0</c:v>
                </c:pt>
                <c:pt idx="1">
                  <c:v>0.042</c:v>
                </c:pt>
                <c:pt idx="2">
                  <c:v>0.101</c:v>
                </c:pt>
                <c:pt idx="3">
                  <c:v>0.165</c:v>
                </c:pt>
                <c:pt idx="4">
                  <c:v>0.185</c:v>
                </c:pt>
                <c:pt idx="5">
                  <c:v>0.197</c:v>
                </c:pt>
                <c:pt idx="6">
                  <c:v>0.226</c:v>
                </c:pt>
                <c:pt idx="7">
                  <c:v>0.275</c:v>
                </c:pt>
                <c:pt idx="8">
                  <c:v>0.315</c:v>
                </c:pt>
                <c:pt idx="9">
                  <c:v>0.316</c:v>
                </c:pt>
                <c:pt idx="10">
                  <c:v>0.366</c:v>
                </c:pt>
                <c:pt idx="11">
                  <c:v>0.385</c:v>
                </c:pt>
                <c:pt idx="12">
                  <c:v>0.427</c:v>
                </c:pt>
              </c:numCache>
            </c:numRef>
          </c:yVal>
          <c:smooth val="0"/>
        </c:ser>
        <c:axId val="42242117"/>
        <c:axId val="44634734"/>
      </c:scatterChart>
      <c:valAx>
        <c:axId val="42242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Concrete Age, 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4634734"/>
        <c:crosses val="autoZero"/>
        <c:crossBetween val="midCat"/>
        <c:dispUnits/>
      </c:valAx>
      <c:valAx>
        <c:axId val="44634734"/>
        <c:scaling>
          <c:orientation val="minMax"/>
          <c:max val="0.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Specific Creep,
millionths/psi</a:t>
                </a:r>
              </a:p>
            </c:rich>
          </c:tx>
          <c:layout>
            <c:manualLayout>
              <c:xMode val="factor"/>
              <c:yMode val="factor"/>
              <c:x val="0.0052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2242117"/>
        <c:crosses val="autoZero"/>
        <c:crossBetween val="midCat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Shrinkage vs Concrete 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15"/>
          <c:w val="0.85475"/>
          <c:h val="0.794"/>
        </c:manualLayout>
      </c:layout>
      <c:scatterChart>
        <c:scatterStyle val="lineMarker"/>
        <c:varyColors val="0"/>
        <c:ser>
          <c:idx val="0"/>
          <c:order val="0"/>
          <c:tx>
            <c:v>Water Cured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'Shrinkage Data'!$A$8:$A$18</c:f>
              <c:numCache>
                <c:ptCount val="11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14</c:v>
                </c:pt>
                <c:pt idx="5">
                  <c:v>21</c:v>
                </c:pt>
                <c:pt idx="6">
                  <c:v>28</c:v>
                </c:pt>
                <c:pt idx="7">
                  <c:v>42</c:v>
                </c:pt>
                <c:pt idx="8">
                  <c:v>56</c:v>
                </c:pt>
                <c:pt idx="9">
                  <c:v>84</c:v>
                </c:pt>
                <c:pt idx="10">
                  <c:v>140</c:v>
                </c:pt>
              </c:numCache>
            </c:numRef>
          </c:xVal>
          <c:yVal>
            <c:numRef>
              <c:f>'Shrinkage Data'!$B$8:$B$18</c:f>
              <c:numCache>
                <c:ptCount val="11"/>
                <c:pt idx="0">
                  <c:v>0</c:v>
                </c:pt>
                <c:pt idx="1">
                  <c:v>30</c:v>
                </c:pt>
                <c:pt idx="2">
                  <c:v>35</c:v>
                </c:pt>
                <c:pt idx="3">
                  <c:v>45</c:v>
                </c:pt>
                <c:pt idx="4">
                  <c:v>60</c:v>
                </c:pt>
                <c:pt idx="5">
                  <c:v>65</c:v>
                </c:pt>
                <c:pt idx="6">
                  <c:v>80</c:v>
                </c:pt>
                <c:pt idx="7">
                  <c:v>310</c:v>
                </c:pt>
                <c:pt idx="8">
                  <c:v>415</c:v>
                </c:pt>
                <c:pt idx="9">
                  <c:v>500</c:v>
                </c:pt>
                <c:pt idx="10">
                  <c:v>530</c:v>
                </c:pt>
              </c:numCache>
            </c:numRef>
          </c:yVal>
          <c:smooth val="0"/>
        </c:ser>
        <c:ser>
          <c:idx val="1"/>
          <c:order val="1"/>
          <c:tx>
            <c:v>Air Cured (1)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'Shrinkage Data'!$C$8:$C$18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14</c:v>
                </c:pt>
                <c:pt idx="5">
                  <c:v>21</c:v>
                </c:pt>
                <c:pt idx="6">
                  <c:v>28</c:v>
                </c:pt>
                <c:pt idx="7">
                  <c:v>42</c:v>
                </c:pt>
                <c:pt idx="8">
                  <c:v>56</c:v>
                </c:pt>
                <c:pt idx="9">
                  <c:v>84</c:v>
                </c:pt>
                <c:pt idx="10">
                  <c:v>140</c:v>
                </c:pt>
              </c:numCache>
            </c:numRef>
          </c:xVal>
          <c:yVal>
            <c:numRef>
              <c:f>'Shrinkage Data'!$D$8:$D$18</c:f>
              <c:numCache>
                <c:ptCount val="11"/>
                <c:pt idx="0">
                  <c:v>0</c:v>
                </c:pt>
                <c:pt idx="1">
                  <c:v>70</c:v>
                </c:pt>
                <c:pt idx="2">
                  <c:v>110</c:v>
                </c:pt>
                <c:pt idx="3">
                  <c:v>168</c:v>
                </c:pt>
                <c:pt idx="4">
                  <c:v>283</c:v>
                </c:pt>
                <c:pt idx="5">
                  <c:v>360</c:v>
                </c:pt>
                <c:pt idx="6">
                  <c:v>438</c:v>
                </c:pt>
                <c:pt idx="7">
                  <c:v>437</c:v>
                </c:pt>
                <c:pt idx="8">
                  <c:v>473</c:v>
                </c:pt>
                <c:pt idx="9">
                  <c:v>510</c:v>
                </c:pt>
                <c:pt idx="10">
                  <c:v>550</c:v>
                </c:pt>
              </c:numCache>
            </c:numRef>
          </c:yVal>
          <c:smooth val="0"/>
        </c:ser>
        <c:ser>
          <c:idx val="2"/>
          <c:order val="2"/>
          <c:tx>
            <c:v>Air Cured (2)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'Shrinkage Data'!$E$8:$E$19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  <c:pt idx="6">
                  <c:v>16</c:v>
                </c:pt>
                <c:pt idx="7">
                  <c:v>23</c:v>
                </c:pt>
                <c:pt idx="8">
                  <c:v>30</c:v>
                </c:pt>
                <c:pt idx="9">
                  <c:v>58</c:v>
                </c:pt>
                <c:pt idx="10">
                  <c:v>90</c:v>
                </c:pt>
                <c:pt idx="11">
                  <c:v>142</c:v>
                </c:pt>
              </c:numCache>
            </c:numRef>
          </c:xVal>
          <c:yVal>
            <c:numRef>
              <c:f>'Shrinkage Data'!$F$8:$F$19</c:f>
              <c:numCache>
                <c:ptCount val="12"/>
                <c:pt idx="0">
                  <c:v>0</c:v>
                </c:pt>
                <c:pt idx="1">
                  <c:v>30</c:v>
                </c:pt>
                <c:pt idx="2">
                  <c:v>116</c:v>
                </c:pt>
                <c:pt idx="3">
                  <c:v>156</c:v>
                </c:pt>
                <c:pt idx="4">
                  <c:v>192</c:v>
                </c:pt>
                <c:pt idx="5">
                  <c:v>227</c:v>
                </c:pt>
                <c:pt idx="6">
                  <c:v>303</c:v>
                </c:pt>
                <c:pt idx="7">
                  <c:v>356</c:v>
                </c:pt>
                <c:pt idx="8">
                  <c:v>400</c:v>
                </c:pt>
                <c:pt idx="9">
                  <c:v>421</c:v>
                </c:pt>
                <c:pt idx="10">
                  <c:v>472</c:v>
                </c:pt>
                <c:pt idx="11">
                  <c:v>504</c:v>
                </c:pt>
              </c:numCache>
            </c:numRef>
          </c:yVal>
          <c:smooth val="0"/>
        </c:ser>
        <c:axId val="66168287"/>
        <c:axId val="58643672"/>
      </c:scatterChart>
      <c:valAx>
        <c:axId val="66168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Concrete Age, 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8643672"/>
        <c:crosses val="autoZero"/>
        <c:crossBetween val="midCat"/>
        <c:dispUnits/>
      </c:valAx>
      <c:valAx>
        <c:axId val="586436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Shrinkage,
millionths</a:t>
                </a:r>
              </a:p>
            </c:rich>
          </c:tx>
          <c:layout>
            <c:manualLayout>
              <c:xMode val="factor"/>
              <c:yMode val="factor"/>
              <c:x val="0.001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66168287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655"/>
          <c:y val="0.56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/>
  <headerFooter>
    <oddHeader>&amp;RCO Yale Avenue</oddHeader>
    <oddFooter>&amp;RVersion 3.0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&amp;RCO Yale Avenue</oddHeader>
    <oddFooter>&amp;RVersion 3.0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&amp;RCO Yale Avenue</oddHeader>
    <oddFooter>&amp;RVersion 3.0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&amp;RCO Yale Avenue</oddHeader>
    <oddFooter>&amp;RVersion 3.0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0866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866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866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866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5" width="12.28125" style="4" customWidth="1"/>
    <col min="6" max="6" width="12.28125" style="5" customWidth="1"/>
    <col min="7" max="16384" width="9.140625" style="1" customWidth="1"/>
  </cols>
  <sheetData>
    <row r="1" ht="12.75">
      <c r="B1" s="2" t="s">
        <v>37</v>
      </c>
    </row>
    <row r="2" ht="12.75">
      <c r="B2" s="2" t="s">
        <v>34</v>
      </c>
    </row>
    <row r="5" spans="3:6" ht="12.75">
      <c r="C5" s="4" t="s">
        <v>35</v>
      </c>
      <c r="D5" s="4" t="s">
        <v>22</v>
      </c>
      <c r="E5" s="4" t="s">
        <v>5</v>
      </c>
      <c r="F5" s="5" t="s">
        <v>30</v>
      </c>
    </row>
    <row r="6" spans="1:6" ht="12.75">
      <c r="A6" s="1" t="s">
        <v>23</v>
      </c>
      <c r="B6" s="4" t="s">
        <v>1</v>
      </c>
      <c r="C6" s="4" t="s">
        <v>36</v>
      </c>
      <c r="D6" s="4" t="s">
        <v>24</v>
      </c>
      <c r="E6" s="4" t="s">
        <v>31</v>
      </c>
      <c r="F6" s="5" t="s">
        <v>5</v>
      </c>
    </row>
    <row r="7" spans="1:6" ht="12.75">
      <c r="A7" s="1" t="s">
        <v>15</v>
      </c>
      <c r="B7" s="4" t="s">
        <v>2</v>
      </c>
      <c r="C7" s="4" t="s">
        <v>25</v>
      </c>
      <c r="D7" s="4" t="s">
        <v>25</v>
      </c>
      <c r="E7" s="4" t="s">
        <v>25</v>
      </c>
      <c r="F7" s="5" t="s">
        <v>3</v>
      </c>
    </row>
    <row r="8" spans="1:6" ht="12.75" customHeight="1">
      <c r="A8" s="4">
        <f>B8+1</f>
        <v>1</v>
      </c>
      <c r="B8" s="4">
        <v>0</v>
      </c>
      <c r="C8" s="4">
        <v>0</v>
      </c>
      <c r="D8" s="4">
        <v>0</v>
      </c>
      <c r="E8" s="4">
        <f>C8-D8</f>
        <v>0</v>
      </c>
      <c r="F8" s="5">
        <f aca="true" t="shared" si="0" ref="F8:F24">E8/$D$28</f>
        <v>0</v>
      </c>
    </row>
    <row r="9" spans="1:6" ht="12.75">
      <c r="A9" s="9">
        <f aca="true" t="shared" si="1" ref="A9:A24">B9+1</f>
        <v>1.17</v>
      </c>
      <c r="B9" s="9">
        <v>0.17</v>
      </c>
      <c r="C9" s="4">
        <v>185</v>
      </c>
      <c r="D9" s="4">
        <v>0</v>
      </c>
      <c r="E9" s="4">
        <f aca="true" t="shared" si="2" ref="E9:E24">C9-D9</f>
        <v>185</v>
      </c>
      <c r="F9" s="5">
        <f t="shared" si="0"/>
        <v>0.06607142857142857</v>
      </c>
    </row>
    <row r="10" spans="1:6" ht="12.75">
      <c r="A10" s="4">
        <f t="shared" si="1"/>
        <v>2</v>
      </c>
      <c r="B10" s="4">
        <v>1</v>
      </c>
      <c r="C10" s="4">
        <v>542</v>
      </c>
      <c r="D10" s="4">
        <v>42</v>
      </c>
      <c r="E10" s="4">
        <f t="shared" si="2"/>
        <v>500</v>
      </c>
      <c r="F10" s="5">
        <f t="shared" si="0"/>
        <v>0.17857142857142858</v>
      </c>
    </row>
    <row r="11" spans="1:6" ht="12.75">
      <c r="A11" s="4">
        <f t="shared" si="1"/>
        <v>4</v>
      </c>
      <c r="B11" s="4">
        <v>3</v>
      </c>
      <c r="C11" s="4">
        <v>802</v>
      </c>
      <c r="D11" s="4">
        <v>65</v>
      </c>
      <c r="E11" s="4">
        <f t="shared" si="2"/>
        <v>737</v>
      </c>
      <c r="F11" s="5">
        <f t="shared" si="0"/>
        <v>0.26321428571428573</v>
      </c>
    </row>
    <row r="12" spans="1:6" ht="12.75">
      <c r="A12" s="4">
        <f t="shared" si="1"/>
        <v>5</v>
      </c>
      <c r="B12" s="4">
        <v>4</v>
      </c>
      <c r="C12" s="4">
        <v>930</v>
      </c>
      <c r="D12" s="4">
        <v>102</v>
      </c>
      <c r="E12" s="4">
        <f t="shared" si="2"/>
        <v>828</v>
      </c>
      <c r="F12" s="5">
        <f t="shared" si="0"/>
        <v>0.2957142857142857</v>
      </c>
    </row>
    <row r="13" spans="1:6" ht="12.75">
      <c r="A13" s="4">
        <f t="shared" si="1"/>
        <v>6</v>
      </c>
      <c r="B13" s="4">
        <v>5</v>
      </c>
      <c r="C13" s="4">
        <v>985</v>
      </c>
      <c r="D13" s="4">
        <v>127</v>
      </c>
      <c r="E13" s="4">
        <f t="shared" si="2"/>
        <v>858</v>
      </c>
      <c r="F13" s="5">
        <f t="shared" si="0"/>
        <v>0.30642857142857144</v>
      </c>
    </row>
    <row r="14" spans="1:6" ht="12.75">
      <c r="A14" s="4">
        <f t="shared" si="1"/>
        <v>7</v>
      </c>
      <c r="B14" s="4">
        <v>6</v>
      </c>
      <c r="C14" s="4">
        <v>1027</v>
      </c>
      <c r="D14" s="4">
        <v>159</v>
      </c>
      <c r="E14" s="4">
        <f t="shared" si="2"/>
        <v>868</v>
      </c>
      <c r="F14" s="5">
        <f t="shared" si="0"/>
        <v>0.31</v>
      </c>
    </row>
    <row r="15" spans="1:6" ht="12.75">
      <c r="A15" s="4">
        <f t="shared" si="1"/>
        <v>8</v>
      </c>
      <c r="B15" s="4">
        <v>7</v>
      </c>
      <c r="C15" s="4">
        <v>1072</v>
      </c>
      <c r="D15" s="4">
        <v>192</v>
      </c>
      <c r="E15" s="4">
        <f t="shared" si="2"/>
        <v>880</v>
      </c>
      <c r="F15" s="5">
        <f t="shared" si="0"/>
        <v>0.3142857142857143</v>
      </c>
    </row>
    <row r="16" spans="1:6" ht="12.75">
      <c r="A16" s="4">
        <f t="shared" si="1"/>
        <v>15</v>
      </c>
      <c r="B16" s="4">
        <v>14</v>
      </c>
      <c r="C16" s="4">
        <v>1345</v>
      </c>
      <c r="D16" s="4">
        <v>262</v>
      </c>
      <c r="E16" s="4">
        <f t="shared" si="2"/>
        <v>1083</v>
      </c>
      <c r="F16" s="5">
        <f t="shared" si="0"/>
        <v>0.3867857142857143</v>
      </c>
    </row>
    <row r="17" spans="1:6" ht="12.75">
      <c r="A17" s="4">
        <f t="shared" si="1"/>
        <v>22</v>
      </c>
      <c r="B17" s="4">
        <v>21</v>
      </c>
      <c r="C17" s="4">
        <v>1447</v>
      </c>
      <c r="D17" s="4">
        <v>315</v>
      </c>
      <c r="E17" s="4">
        <f t="shared" si="2"/>
        <v>1132</v>
      </c>
      <c r="F17" s="5">
        <f t="shared" si="0"/>
        <v>0.4042857142857143</v>
      </c>
    </row>
    <row r="18" spans="1:6" ht="12.75">
      <c r="A18" s="4">
        <f t="shared" si="1"/>
        <v>29</v>
      </c>
      <c r="B18" s="4">
        <v>28</v>
      </c>
      <c r="C18" s="4">
        <v>1510</v>
      </c>
      <c r="D18" s="4">
        <v>317</v>
      </c>
      <c r="E18" s="4">
        <f t="shared" si="2"/>
        <v>1193</v>
      </c>
      <c r="F18" s="5">
        <f t="shared" si="0"/>
        <v>0.42607142857142855</v>
      </c>
    </row>
    <row r="19" spans="1:6" ht="12.75">
      <c r="A19" s="4">
        <f t="shared" si="1"/>
        <v>57</v>
      </c>
      <c r="B19" s="4">
        <v>56</v>
      </c>
      <c r="C19" s="4">
        <v>1667</v>
      </c>
      <c r="D19" s="4">
        <v>382</v>
      </c>
      <c r="E19" s="4">
        <f t="shared" si="2"/>
        <v>1285</v>
      </c>
      <c r="F19" s="5">
        <f t="shared" si="0"/>
        <v>0.4589285714285714</v>
      </c>
    </row>
    <row r="20" spans="1:6" ht="12.75">
      <c r="A20" s="4">
        <f t="shared" si="1"/>
        <v>89</v>
      </c>
      <c r="B20" s="4">
        <v>88</v>
      </c>
      <c r="C20" s="4">
        <v>1845</v>
      </c>
      <c r="D20" s="4">
        <v>442</v>
      </c>
      <c r="E20" s="4">
        <f t="shared" si="2"/>
        <v>1403</v>
      </c>
      <c r="F20" s="5">
        <f t="shared" si="0"/>
        <v>0.5010714285714286</v>
      </c>
    </row>
    <row r="21" spans="1:6" ht="12.75">
      <c r="A21" s="4">
        <f t="shared" si="1"/>
        <v>121</v>
      </c>
      <c r="B21" s="4">
        <v>120</v>
      </c>
      <c r="C21" s="4">
        <v>1945</v>
      </c>
      <c r="D21" s="4">
        <v>502</v>
      </c>
      <c r="E21" s="4">
        <f t="shared" si="2"/>
        <v>1443</v>
      </c>
      <c r="F21" s="5">
        <f t="shared" si="0"/>
        <v>0.5153571428571428</v>
      </c>
    </row>
    <row r="22" spans="1:6" ht="12.75">
      <c r="A22" s="4">
        <f t="shared" si="1"/>
        <v>141</v>
      </c>
      <c r="B22" s="4">
        <v>140</v>
      </c>
      <c r="C22" s="4">
        <v>2030</v>
      </c>
      <c r="D22" s="4">
        <v>522</v>
      </c>
      <c r="E22" s="4">
        <f t="shared" si="2"/>
        <v>1508</v>
      </c>
      <c r="F22" s="5">
        <f t="shared" si="0"/>
        <v>0.5385714285714286</v>
      </c>
    </row>
    <row r="23" spans="1:6" ht="12.75">
      <c r="A23" s="4">
        <f t="shared" si="1"/>
        <v>169</v>
      </c>
      <c r="B23" s="4">
        <v>168</v>
      </c>
      <c r="C23" s="4">
        <v>2055</v>
      </c>
      <c r="D23" s="4">
        <v>537</v>
      </c>
      <c r="E23" s="4">
        <f t="shared" si="2"/>
        <v>1518</v>
      </c>
      <c r="F23" s="5">
        <f t="shared" si="0"/>
        <v>0.5421428571428571</v>
      </c>
    </row>
    <row r="24" spans="1:6" ht="12.75">
      <c r="A24" s="4">
        <f t="shared" si="1"/>
        <v>197</v>
      </c>
      <c r="B24" s="4">
        <v>196</v>
      </c>
      <c r="C24" s="4">
        <v>2080</v>
      </c>
      <c r="D24" s="4">
        <v>537</v>
      </c>
      <c r="E24" s="4">
        <f t="shared" si="2"/>
        <v>1543</v>
      </c>
      <c r="F24" s="5">
        <f t="shared" si="0"/>
        <v>0.5510714285714285</v>
      </c>
    </row>
    <row r="25" spans="2:6" ht="12.75">
      <c r="B25" s="4" t="s">
        <v>32</v>
      </c>
      <c r="D25" s="4" t="s">
        <v>32</v>
      </c>
      <c r="E25" s="4" t="s">
        <v>32</v>
      </c>
      <c r="F25" s="5" t="s">
        <v>32</v>
      </c>
    </row>
    <row r="26" ht="12.75">
      <c r="B26" s="4" t="s">
        <v>6</v>
      </c>
    </row>
    <row r="27" ht="12.75">
      <c r="C27" s="12" t="s">
        <v>19</v>
      </c>
    </row>
    <row r="28" spans="3:6" ht="12.75">
      <c r="C28" s="3" t="s">
        <v>7</v>
      </c>
      <c r="D28" s="4">
        <v>2800</v>
      </c>
      <c r="E28" s="6" t="s">
        <v>8</v>
      </c>
      <c r="F28" s="1"/>
    </row>
    <row r="29" spans="3:6" ht="12.75">
      <c r="C29" s="3" t="s">
        <v>9</v>
      </c>
      <c r="D29" s="4">
        <v>6600</v>
      </c>
      <c r="E29" s="6" t="s">
        <v>11</v>
      </c>
      <c r="F29" s="1"/>
    </row>
    <row r="30" spans="3:6" ht="12.75">
      <c r="C30" s="3" t="s">
        <v>12</v>
      </c>
      <c r="D30" s="4">
        <v>4060</v>
      </c>
      <c r="E30" s="6" t="s">
        <v>13</v>
      </c>
      <c r="F30" s="1"/>
    </row>
    <row r="31" spans="3:6" ht="12.75">
      <c r="C31" s="3" t="s">
        <v>14</v>
      </c>
      <c r="D31" s="4">
        <v>1</v>
      </c>
      <c r="E31" s="6" t="s">
        <v>15</v>
      </c>
      <c r="F31" s="1"/>
    </row>
    <row r="32" spans="3:6" ht="12.75">
      <c r="C32" s="3" t="s">
        <v>16</v>
      </c>
      <c r="D32" s="11" t="s">
        <v>47</v>
      </c>
      <c r="E32"/>
      <c r="F32" s="1"/>
    </row>
    <row r="33" spans="3:6" ht="12.75">
      <c r="C33" s="3" t="s">
        <v>17</v>
      </c>
      <c r="D33" s="11" t="s">
        <v>33</v>
      </c>
      <c r="E33" s="6" t="s">
        <v>18</v>
      </c>
      <c r="F33" s="1"/>
    </row>
  </sheetData>
  <printOptions gridLines="1" horizontalCentered="1"/>
  <pageMargins left="0.75" right="0.75" top="1" bottom="1" header="0.5" footer="0.5"/>
  <pageSetup orientation="portrait" r:id="rId1"/>
  <headerFooter alignWithMargins="0">
    <oddHeader>&amp;RCO Yale Avenue</oddHeader>
    <oddFooter>&amp;RVersion 3.0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5" width="12.28125" style="4" customWidth="1"/>
    <col min="6" max="6" width="12.28125" style="5" customWidth="1"/>
    <col min="7" max="16384" width="9.140625" style="1" customWidth="1"/>
  </cols>
  <sheetData>
    <row r="1" ht="12.75">
      <c r="B1" s="2" t="s">
        <v>38</v>
      </c>
    </row>
    <row r="2" ht="12.75">
      <c r="B2" s="2" t="s">
        <v>34</v>
      </c>
    </row>
    <row r="5" spans="3:6" ht="12.75">
      <c r="C5" s="4" t="s">
        <v>35</v>
      </c>
      <c r="D5" s="4" t="s">
        <v>22</v>
      </c>
      <c r="E5" s="4" t="s">
        <v>5</v>
      </c>
      <c r="F5" s="5" t="s">
        <v>30</v>
      </c>
    </row>
    <row r="6" spans="1:6" ht="12.75">
      <c r="A6" s="1" t="s">
        <v>23</v>
      </c>
      <c r="B6" s="4" t="s">
        <v>1</v>
      </c>
      <c r="C6" s="4" t="s">
        <v>36</v>
      </c>
      <c r="D6" s="4" t="s">
        <v>24</v>
      </c>
      <c r="E6" s="4" t="s">
        <v>31</v>
      </c>
      <c r="F6" s="5" t="s">
        <v>5</v>
      </c>
    </row>
    <row r="7" spans="1:6" ht="12.75">
      <c r="A7" s="1" t="s">
        <v>15</v>
      </c>
      <c r="B7" s="4" t="s">
        <v>2</v>
      </c>
      <c r="C7" s="4" t="s">
        <v>25</v>
      </c>
      <c r="D7" s="4" t="s">
        <v>25</v>
      </c>
      <c r="E7" s="4" t="s">
        <v>25</v>
      </c>
      <c r="F7" s="5" t="s">
        <v>3</v>
      </c>
    </row>
    <row r="8" spans="1:6" ht="12.75" customHeight="1">
      <c r="A8" s="4">
        <f aca="true" t="shared" si="0" ref="A8:A24">B8+1</f>
        <v>1</v>
      </c>
      <c r="B8" s="4">
        <v>0</v>
      </c>
      <c r="C8" s="4">
        <v>0</v>
      </c>
      <c r="D8" s="4">
        <v>0</v>
      </c>
      <c r="E8" s="4">
        <f aca="true" t="shared" si="1" ref="E8:E24">C8-D8</f>
        <v>0</v>
      </c>
      <c r="F8" s="5">
        <f aca="true" t="shared" si="2" ref="F8:F24">E8/$D$28</f>
        <v>0</v>
      </c>
    </row>
    <row r="9" spans="1:6" ht="12.75">
      <c r="A9" s="9">
        <f t="shared" si="0"/>
        <v>1.17</v>
      </c>
      <c r="B9" s="9">
        <v>0.17</v>
      </c>
      <c r="C9" s="4">
        <v>93</v>
      </c>
      <c r="D9" s="4">
        <v>0</v>
      </c>
      <c r="E9" s="4">
        <f t="shared" si="1"/>
        <v>93</v>
      </c>
      <c r="F9" s="5">
        <f t="shared" si="2"/>
        <v>0.03321428571428572</v>
      </c>
    </row>
    <row r="10" spans="1:6" ht="12.75">
      <c r="A10" s="4">
        <f t="shared" si="0"/>
        <v>2</v>
      </c>
      <c r="B10" s="4">
        <v>1</v>
      </c>
      <c r="C10" s="4">
        <v>325</v>
      </c>
      <c r="D10" s="4">
        <v>37</v>
      </c>
      <c r="E10" s="4">
        <f t="shared" si="1"/>
        <v>288</v>
      </c>
      <c r="F10" s="5">
        <f t="shared" si="2"/>
        <v>0.10285714285714286</v>
      </c>
    </row>
    <row r="11" spans="1:6" ht="12.75">
      <c r="A11" s="4">
        <f t="shared" si="0"/>
        <v>4</v>
      </c>
      <c r="B11" s="4">
        <v>3</v>
      </c>
      <c r="C11" s="4">
        <v>512</v>
      </c>
      <c r="D11" s="4">
        <v>67</v>
      </c>
      <c r="E11" s="4">
        <f t="shared" si="1"/>
        <v>445</v>
      </c>
      <c r="F11" s="5">
        <f t="shared" si="2"/>
        <v>0.15892857142857142</v>
      </c>
    </row>
    <row r="12" spans="1:6" ht="12.75">
      <c r="A12" s="4">
        <f t="shared" si="0"/>
        <v>5</v>
      </c>
      <c r="B12" s="4">
        <v>4</v>
      </c>
      <c r="C12" s="4">
        <v>625</v>
      </c>
      <c r="D12" s="4">
        <v>112</v>
      </c>
      <c r="E12" s="4">
        <f t="shared" si="1"/>
        <v>513</v>
      </c>
      <c r="F12" s="5">
        <f t="shared" si="2"/>
        <v>0.18321428571428572</v>
      </c>
    </row>
    <row r="13" spans="1:6" ht="12.75">
      <c r="A13" s="4">
        <f t="shared" si="0"/>
        <v>6</v>
      </c>
      <c r="B13" s="4">
        <v>5</v>
      </c>
      <c r="C13" s="4">
        <v>693</v>
      </c>
      <c r="D13" s="4">
        <v>140</v>
      </c>
      <c r="E13" s="4">
        <f t="shared" si="1"/>
        <v>553</v>
      </c>
      <c r="F13" s="5">
        <f t="shared" si="2"/>
        <v>0.1975</v>
      </c>
    </row>
    <row r="14" spans="1:6" ht="12.75">
      <c r="A14" s="4">
        <f t="shared" si="0"/>
        <v>7</v>
      </c>
      <c r="B14" s="4">
        <v>6</v>
      </c>
      <c r="C14" s="4">
        <v>713</v>
      </c>
      <c r="D14" s="4">
        <v>152</v>
      </c>
      <c r="E14" s="4">
        <f t="shared" si="1"/>
        <v>561</v>
      </c>
      <c r="F14" s="5">
        <f t="shared" si="2"/>
        <v>0.20035714285714284</v>
      </c>
    </row>
    <row r="15" spans="1:6" ht="12.75">
      <c r="A15" s="4">
        <f t="shared" si="0"/>
        <v>8</v>
      </c>
      <c r="B15" s="4">
        <v>7</v>
      </c>
      <c r="C15" s="4">
        <v>755</v>
      </c>
      <c r="D15" s="4">
        <v>180</v>
      </c>
      <c r="E15" s="4">
        <f t="shared" si="1"/>
        <v>575</v>
      </c>
      <c r="F15" s="5">
        <f t="shared" si="2"/>
        <v>0.20535714285714285</v>
      </c>
    </row>
    <row r="16" spans="1:6" ht="12.75">
      <c r="A16" s="4">
        <f t="shared" si="0"/>
        <v>15</v>
      </c>
      <c r="B16" s="4">
        <v>14</v>
      </c>
      <c r="C16" s="4">
        <v>1005</v>
      </c>
      <c r="D16" s="4">
        <v>260</v>
      </c>
      <c r="E16" s="4">
        <f t="shared" si="1"/>
        <v>745</v>
      </c>
      <c r="F16" s="5">
        <f t="shared" si="2"/>
        <v>0.26607142857142857</v>
      </c>
    </row>
    <row r="17" spans="1:6" ht="12.75">
      <c r="A17" s="4">
        <f t="shared" si="0"/>
        <v>22</v>
      </c>
      <c r="B17" s="4">
        <v>21</v>
      </c>
      <c r="C17" s="4">
        <v>1072</v>
      </c>
      <c r="D17" s="4">
        <v>315</v>
      </c>
      <c r="E17" s="4">
        <f t="shared" si="1"/>
        <v>757</v>
      </c>
      <c r="F17" s="5">
        <f t="shared" si="2"/>
        <v>0.27035714285714285</v>
      </c>
    </row>
    <row r="18" spans="1:6" ht="12.75">
      <c r="A18" s="4">
        <f t="shared" si="0"/>
        <v>29</v>
      </c>
      <c r="B18" s="4">
        <v>28</v>
      </c>
      <c r="C18" s="4">
        <v>1165</v>
      </c>
      <c r="D18" s="4">
        <v>315</v>
      </c>
      <c r="E18" s="4">
        <f t="shared" si="1"/>
        <v>850</v>
      </c>
      <c r="F18" s="5">
        <f t="shared" si="2"/>
        <v>0.30357142857142855</v>
      </c>
    </row>
    <row r="19" spans="1:6" ht="12.75">
      <c r="A19" s="4">
        <f t="shared" si="0"/>
        <v>57</v>
      </c>
      <c r="B19" s="4">
        <v>56</v>
      </c>
      <c r="C19" s="4">
        <v>1390</v>
      </c>
      <c r="D19" s="4">
        <v>397</v>
      </c>
      <c r="E19" s="4">
        <f t="shared" si="1"/>
        <v>993</v>
      </c>
      <c r="F19" s="5">
        <f t="shared" si="2"/>
        <v>0.35464285714285715</v>
      </c>
    </row>
    <row r="20" spans="1:6" ht="12.75">
      <c r="A20" s="4">
        <f t="shared" si="0"/>
        <v>89</v>
      </c>
      <c r="B20" s="4">
        <v>88</v>
      </c>
      <c r="C20" s="4">
        <v>1490</v>
      </c>
      <c r="D20" s="4">
        <v>445</v>
      </c>
      <c r="E20" s="4">
        <f t="shared" si="1"/>
        <v>1045</v>
      </c>
      <c r="F20" s="5">
        <f t="shared" si="2"/>
        <v>0.3732142857142857</v>
      </c>
    </row>
    <row r="21" spans="1:6" ht="12.75">
      <c r="A21" s="4">
        <f t="shared" si="0"/>
        <v>121</v>
      </c>
      <c r="B21" s="4">
        <v>120</v>
      </c>
      <c r="C21" s="4">
        <v>1633</v>
      </c>
      <c r="D21" s="4">
        <v>512</v>
      </c>
      <c r="E21" s="4">
        <f t="shared" si="1"/>
        <v>1121</v>
      </c>
      <c r="F21" s="5">
        <f t="shared" si="2"/>
        <v>0.40035714285714286</v>
      </c>
    </row>
    <row r="22" spans="1:6" ht="12.75">
      <c r="A22" s="4">
        <f t="shared" si="0"/>
        <v>141</v>
      </c>
      <c r="B22" s="4">
        <v>140</v>
      </c>
      <c r="C22" s="4">
        <v>1730</v>
      </c>
      <c r="D22" s="4">
        <v>537</v>
      </c>
      <c r="E22" s="4">
        <f t="shared" si="1"/>
        <v>1193</v>
      </c>
      <c r="F22" s="5">
        <f t="shared" si="2"/>
        <v>0.42607142857142855</v>
      </c>
    </row>
    <row r="23" spans="1:6" ht="12.75">
      <c r="A23" s="4">
        <f t="shared" si="0"/>
        <v>169</v>
      </c>
      <c r="B23" s="4">
        <v>168</v>
      </c>
      <c r="C23" s="4">
        <v>1780</v>
      </c>
      <c r="D23" s="4">
        <v>565</v>
      </c>
      <c r="E23" s="4">
        <f t="shared" si="1"/>
        <v>1215</v>
      </c>
      <c r="F23" s="5">
        <f t="shared" si="2"/>
        <v>0.43392857142857144</v>
      </c>
    </row>
    <row r="24" spans="1:6" ht="12.75">
      <c r="A24" s="4">
        <f t="shared" si="0"/>
        <v>197</v>
      </c>
      <c r="B24" s="4">
        <v>196</v>
      </c>
      <c r="C24" s="4">
        <v>1780</v>
      </c>
      <c r="D24" s="4">
        <v>565</v>
      </c>
      <c r="E24" s="4">
        <f t="shared" si="1"/>
        <v>1215</v>
      </c>
      <c r="F24" s="5">
        <f t="shared" si="2"/>
        <v>0.43392857142857144</v>
      </c>
    </row>
    <row r="25" spans="2:6" ht="12.75">
      <c r="B25" s="4" t="s">
        <v>32</v>
      </c>
      <c r="D25" s="4" t="s">
        <v>32</v>
      </c>
      <c r="E25" s="4" t="s">
        <v>32</v>
      </c>
      <c r="F25" s="5" t="s">
        <v>32</v>
      </c>
    </row>
    <row r="26" ht="12.75">
      <c r="B26" s="4" t="s">
        <v>6</v>
      </c>
    </row>
    <row r="27" spans="3:4" ht="12.75">
      <c r="C27" s="12" t="s">
        <v>19</v>
      </c>
      <c r="D27" s="2" t="s">
        <v>47</v>
      </c>
    </row>
    <row r="28" spans="3:6" ht="12.75">
      <c r="C28" s="3" t="s">
        <v>7</v>
      </c>
      <c r="D28" s="4">
        <v>2800</v>
      </c>
      <c r="E28" s="6" t="s">
        <v>8</v>
      </c>
      <c r="F28" s="1"/>
    </row>
    <row r="29" spans="3:6" ht="12.75">
      <c r="C29" s="3" t="s">
        <v>9</v>
      </c>
      <c r="D29" s="4">
        <v>8450</v>
      </c>
      <c r="E29" s="6" t="s">
        <v>11</v>
      </c>
      <c r="F29" s="1"/>
    </row>
    <row r="30" spans="3:6" ht="12.75">
      <c r="C30" s="3" t="s">
        <v>12</v>
      </c>
      <c r="D30" s="4">
        <v>4360</v>
      </c>
      <c r="E30" s="6" t="s">
        <v>13</v>
      </c>
      <c r="F30" s="1"/>
    </row>
    <row r="31" spans="3:6" ht="12.75">
      <c r="C31" s="3" t="s">
        <v>14</v>
      </c>
      <c r="D31" s="4">
        <v>1</v>
      </c>
      <c r="E31" s="6" t="s">
        <v>15</v>
      </c>
      <c r="F31" s="1"/>
    </row>
    <row r="32" spans="3:6" ht="12.75">
      <c r="C32" s="3" t="s">
        <v>16</v>
      </c>
      <c r="D32" s="11"/>
      <c r="E32" s="6" t="s">
        <v>0</v>
      </c>
      <c r="F32" s="1"/>
    </row>
    <row r="33" spans="3:6" ht="12.75">
      <c r="C33" s="3" t="s">
        <v>17</v>
      </c>
      <c r="D33" s="11" t="s">
        <v>33</v>
      </c>
      <c r="E33" s="6" t="s">
        <v>18</v>
      </c>
      <c r="F33" s="1"/>
    </row>
  </sheetData>
  <printOptions gridLines="1" horizontalCentered="1"/>
  <pageMargins left="0.75" right="0.75" top="1" bottom="1" header="0.5" footer="0.5"/>
  <pageSetup orientation="portrait" r:id="rId1"/>
  <headerFooter alignWithMargins="0">
    <oddHeader>&amp;RCO Yale Avenue</oddHeader>
    <oddFooter>&amp;RVersion 3.0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1" sqref="A1"/>
    </sheetView>
  </sheetViews>
  <sheetFormatPr defaultColWidth="9.140625" defaultRowHeight="12.75"/>
  <cols>
    <col min="1" max="5" width="12.28125" style="1" customWidth="1"/>
    <col min="6" max="16384" width="9.140625" style="1" customWidth="1"/>
  </cols>
  <sheetData>
    <row r="1" ht="12.75">
      <c r="B1" s="2" t="s">
        <v>42</v>
      </c>
    </row>
    <row r="2" ht="12.75">
      <c r="C2" s="2"/>
    </row>
    <row r="3" ht="12.75">
      <c r="C3" s="1" t="s">
        <v>4</v>
      </c>
    </row>
    <row r="4" spans="1:3" ht="12.75">
      <c r="A4" s="1" t="s">
        <v>21</v>
      </c>
      <c r="B4" s="1" t="s">
        <v>1</v>
      </c>
      <c r="C4" s="1" t="s">
        <v>5</v>
      </c>
    </row>
    <row r="5" spans="1:3" ht="12.75">
      <c r="A5" s="1" t="s">
        <v>15</v>
      </c>
      <c r="B5" s="1" t="s">
        <v>2</v>
      </c>
      <c r="C5" s="1" t="s">
        <v>3</v>
      </c>
    </row>
    <row r="6" spans="1:3" ht="12.75">
      <c r="A6" s="1">
        <f>2+B6</f>
        <v>2</v>
      </c>
      <c r="B6" s="1">
        <v>0</v>
      </c>
      <c r="C6" s="1">
        <v>0</v>
      </c>
    </row>
    <row r="7" spans="1:3" ht="12.75">
      <c r="A7" s="9">
        <f aca="true" t="shared" si="0" ref="A7:A18">2+B7</f>
        <v>2.0833333333333335</v>
      </c>
      <c r="B7" s="9">
        <f>2/24</f>
        <v>0.08333333333333333</v>
      </c>
      <c r="C7" s="1">
        <v>0.042</v>
      </c>
    </row>
    <row r="8" spans="1:3" ht="12.75">
      <c r="A8" s="1">
        <f t="shared" si="0"/>
        <v>3</v>
      </c>
      <c r="B8" s="1">
        <v>1</v>
      </c>
      <c r="C8" s="1">
        <v>0.101</v>
      </c>
    </row>
    <row r="9" spans="1:3" ht="12.75">
      <c r="A9" s="1">
        <f t="shared" si="0"/>
        <v>5</v>
      </c>
      <c r="B9" s="1">
        <v>3</v>
      </c>
      <c r="C9" s="1">
        <v>0.165</v>
      </c>
    </row>
    <row r="10" spans="1:3" ht="12.75">
      <c r="A10" s="1">
        <f t="shared" si="0"/>
        <v>6</v>
      </c>
      <c r="B10" s="1">
        <v>4</v>
      </c>
      <c r="C10" s="1">
        <v>0.185</v>
      </c>
    </row>
    <row r="11" spans="1:3" ht="12.75">
      <c r="A11" s="1">
        <f t="shared" si="0"/>
        <v>7</v>
      </c>
      <c r="B11" s="1">
        <v>5</v>
      </c>
      <c r="C11" s="1">
        <v>0.197</v>
      </c>
    </row>
    <row r="12" spans="1:3" ht="12.75">
      <c r="A12" s="1">
        <f t="shared" si="0"/>
        <v>9</v>
      </c>
      <c r="B12" s="1">
        <v>7</v>
      </c>
      <c r="C12" s="1">
        <v>0.226</v>
      </c>
    </row>
    <row r="13" spans="1:3" ht="12.75">
      <c r="A13" s="1">
        <f t="shared" si="0"/>
        <v>16</v>
      </c>
      <c r="B13" s="1">
        <v>14</v>
      </c>
      <c r="C13" s="1">
        <v>0.275</v>
      </c>
    </row>
    <row r="14" spans="1:3" ht="12.75">
      <c r="A14" s="1">
        <f t="shared" si="0"/>
        <v>23</v>
      </c>
      <c r="B14" s="1">
        <v>21</v>
      </c>
      <c r="C14" s="1">
        <v>0.315</v>
      </c>
    </row>
    <row r="15" spans="1:3" ht="12.75">
      <c r="A15" s="1">
        <f t="shared" si="0"/>
        <v>30</v>
      </c>
      <c r="B15" s="1">
        <v>28</v>
      </c>
      <c r="C15" s="1">
        <v>0.316</v>
      </c>
    </row>
    <row r="16" spans="1:3" ht="12.75">
      <c r="A16" s="1">
        <f t="shared" si="0"/>
        <v>58</v>
      </c>
      <c r="B16" s="1">
        <v>56</v>
      </c>
      <c r="C16" s="1">
        <v>0.366</v>
      </c>
    </row>
    <row r="17" spans="1:3" ht="12.75">
      <c r="A17" s="1">
        <f t="shared" si="0"/>
        <v>90</v>
      </c>
      <c r="B17" s="1">
        <v>88</v>
      </c>
      <c r="C17" s="1">
        <v>0.385</v>
      </c>
    </row>
    <row r="18" spans="1:3" ht="12.75">
      <c r="A18" s="1">
        <f t="shared" si="0"/>
        <v>142</v>
      </c>
      <c r="B18" s="1">
        <v>140</v>
      </c>
      <c r="C18" s="1">
        <v>0.427</v>
      </c>
    </row>
    <row r="20" spans="2:5" ht="12.75">
      <c r="B20" s="3" t="s">
        <v>6</v>
      </c>
      <c r="D20" s="4"/>
      <c r="E20" s="5"/>
    </row>
    <row r="21" spans="2:5" ht="12.75">
      <c r="B21" s="4"/>
      <c r="C21" s="3" t="s">
        <v>19</v>
      </c>
      <c r="D21" s="4"/>
      <c r="E21" s="4"/>
    </row>
    <row r="22" spans="2:5" ht="12.75">
      <c r="B22" s="4"/>
      <c r="C22" s="3" t="s">
        <v>7</v>
      </c>
      <c r="D22" s="4">
        <v>2800</v>
      </c>
      <c r="E22" s="6" t="s">
        <v>8</v>
      </c>
    </row>
    <row r="23" spans="2:5" ht="12.75">
      <c r="B23" s="4"/>
      <c r="C23" s="3" t="s">
        <v>9</v>
      </c>
      <c r="D23" s="5" t="s">
        <v>10</v>
      </c>
      <c r="E23" s="6" t="s">
        <v>11</v>
      </c>
    </row>
    <row r="24" spans="2:5" ht="12.75">
      <c r="B24" s="4"/>
      <c r="C24" s="3" t="s">
        <v>12</v>
      </c>
      <c r="D24" s="5" t="s">
        <v>10</v>
      </c>
      <c r="E24" s="6" t="s">
        <v>13</v>
      </c>
    </row>
    <row r="25" spans="2:5" ht="12.75">
      <c r="B25" s="4"/>
      <c r="C25" s="3" t="s">
        <v>14</v>
      </c>
      <c r="D25" s="4">
        <v>2</v>
      </c>
      <c r="E25" s="6" t="s">
        <v>15</v>
      </c>
    </row>
    <row r="26" spans="2:5" ht="12.75">
      <c r="B26" s="4"/>
      <c r="C26" s="3" t="s">
        <v>16</v>
      </c>
      <c r="D26" s="7" t="s">
        <v>44</v>
      </c>
      <c r="E26"/>
    </row>
    <row r="27" spans="2:5" ht="12.75">
      <c r="B27" s="4"/>
      <c r="C27" s="3" t="s">
        <v>17</v>
      </c>
      <c r="D27" s="8">
        <v>0.5</v>
      </c>
      <c r="E27" s="6" t="s">
        <v>20</v>
      </c>
    </row>
  </sheetData>
  <printOptions gridLines="1" horizontalCentered="1"/>
  <pageMargins left="0.75" right="0.75" top="1" bottom="1" header="0.5" footer="0.5"/>
  <pageSetup orientation="portrait" r:id="rId1"/>
  <headerFooter alignWithMargins="0">
    <oddHeader>&amp;RCO Yale Avenue</oddHeader>
    <oddFooter>&amp;RVersion 3.0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4" width="12.28125" style="4" customWidth="1"/>
    <col min="5" max="16384" width="12.28125" style="1" customWidth="1"/>
  </cols>
  <sheetData>
    <row r="1" ht="12.75">
      <c r="B1" s="4" t="s">
        <v>43</v>
      </c>
    </row>
    <row r="3" spans="1:6" ht="12.75">
      <c r="A3" s="13" t="s">
        <v>29</v>
      </c>
      <c r="B3" s="13"/>
      <c r="C3" s="13" t="s">
        <v>27</v>
      </c>
      <c r="D3" s="13"/>
      <c r="E3" s="13" t="s">
        <v>28</v>
      </c>
      <c r="F3" s="13"/>
    </row>
    <row r="4" spans="2:6" ht="12.75">
      <c r="B4" s="4" t="s">
        <v>22</v>
      </c>
      <c r="C4" s="1"/>
      <c r="D4" s="4" t="s">
        <v>22</v>
      </c>
      <c r="F4" s="4" t="s">
        <v>22</v>
      </c>
    </row>
    <row r="5" spans="1:6" ht="12.75">
      <c r="A5" s="1" t="s">
        <v>23</v>
      </c>
      <c r="B5" s="4" t="s">
        <v>26</v>
      </c>
      <c r="C5" s="1" t="s">
        <v>23</v>
      </c>
      <c r="D5" s="4" t="s">
        <v>26</v>
      </c>
      <c r="E5" s="1" t="s">
        <v>23</v>
      </c>
      <c r="F5" s="4" t="s">
        <v>26</v>
      </c>
    </row>
    <row r="6" spans="1:6" ht="12.75">
      <c r="A6" s="1" t="s">
        <v>15</v>
      </c>
      <c r="B6" s="4" t="s">
        <v>25</v>
      </c>
      <c r="C6" s="1" t="s">
        <v>15</v>
      </c>
      <c r="D6" s="4" t="s">
        <v>25</v>
      </c>
      <c r="E6" s="1" t="s">
        <v>15</v>
      </c>
      <c r="F6" s="4" t="s">
        <v>25</v>
      </c>
    </row>
    <row r="8" spans="1:6" ht="12.75">
      <c r="A8" s="1">
        <v>1</v>
      </c>
      <c r="B8" s="4">
        <v>0</v>
      </c>
      <c r="C8" s="4">
        <v>3</v>
      </c>
      <c r="D8" s="4">
        <v>0</v>
      </c>
      <c r="E8" s="1">
        <v>2</v>
      </c>
      <c r="F8" s="1">
        <v>0</v>
      </c>
    </row>
    <row r="9" spans="1:6" ht="12.75">
      <c r="A9" s="1">
        <v>4</v>
      </c>
      <c r="B9" s="4">
        <v>30</v>
      </c>
      <c r="C9" s="4">
        <v>4</v>
      </c>
      <c r="D9" s="4">
        <v>70</v>
      </c>
      <c r="E9" s="1">
        <v>3</v>
      </c>
      <c r="F9" s="1">
        <v>30</v>
      </c>
    </row>
    <row r="10" spans="1:6" ht="12.75">
      <c r="A10" s="1">
        <v>5</v>
      </c>
      <c r="B10" s="4">
        <v>35</v>
      </c>
      <c r="C10" s="4">
        <v>5</v>
      </c>
      <c r="D10" s="4">
        <v>110</v>
      </c>
      <c r="E10" s="1">
        <v>5</v>
      </c>
      <c r="F10" s="1">
        <v>116</v>
      </c>
    </row>
    <row r="11" spans="1:6" ht="12.75">
      <c r="A11" s="1">
        <v>7</v>
      </c>
      <c r="B11" s="4">
        <v>45</v>
      </c>
      <c r="C11" s="4">
        <v>7</v>
      </c>
      <c r="D11" s="4">
        <v>168</v>
      </c>
      <c r="E11" s="1">
        <v>6</v>
      </c>
      <c r="F11" s="1">
        <v>156</v>
      </c>
    </row>
    <row r="12" spans="1:6" ht="12.75">
      <c r="A12" s="1">
        <v>14</v>
      </c>
      <c r="B12" s="4">
        <v>60</v>
      </c>
      <c r="C12" s="4">
        <v>14</v>
      </c>
      <c r="D12" s="4">
        <v>283</v>
      </c>
      <c r="E12" s="1">
        <v>7</v>
      </c>
      <c r="F12" s="1">
        <v>192</v>
      </c>
    </row>
    <row r="13" spans="1:6" ht="12.75">
      <c r="A13" s="1">
        <v>21</v>
      </c>
      <c r="B13" s="4">
        <v>65</v>
      </c>
      <c r="C13" s="4">
        <v>21</v>
      </c>
      <c r="D13" s="4">
        <v>360</v>
      </c>
      <c r="E13" s="1">
        <v>9</v>
      </c>
      <c r="F13" s="1">
        <v>227</v>
      </c>
    </row>
    <row r="14" spans="1:6" ht="12.75">
      <c r="A14" s="1">
        <v>28</v>
      </c>
      <c r="B14" s="4">
        <v>80</v>
      </c>
      <c r="C14" s="4">
        <v>28</v>
      </c>
      <c r="D14" s="4">
        <v>438</v>
      </c>
      <c r="E14" s="1">
        <v>16</v>
      </c>
      <c r="F14" s="1">
        <v>303</v>
      </c>
    </row>
    <row r="15" spans="1:6" ht="12.75">
      <c r="A15" s="1">
        <v>42</v>
      </c>
      <c r="B15" s="4">
        <v>310</v>
      </c>
      <c r="C15" s="4">
        <v>42</v>
      </c>
      <c r="D15" s="4">
        <v>437</v>
      </c>
      <c r="E15" s="1">
        <v>23</v>
      </c>
      <c r="F15" s="1">
        <v>356</v>
      </c>
    </row>
    <row r="16" spans="1:6" ht="12.75">
      <c r="A16" s="1">
        <v>56</v>
      </c>
      <c r="B16" s="4">
        <v>415</v>
      </c>
      <c r="C16" s="4">
        <v>56</v>
      </c>
      <c r="D16" s="4">
        <v>473</v>
      </c>
      <c r="E16" s="1">
        <v>30</v>
      </c>
      <c r="F16" s="1">
        <v>400</v>
      </c>
    </row>
    <row r="17" spans="1:6" ht="12.75">
      <c r="A17" s="1">
        <v>84</v>
      </c>
      <c r="B17" s="4">
        <v>500</v>
      </c>
      <c r="C17" s="4">
        <v>84</v>
      </c>
      <c r="D17" s="4">
        <v>510</v>
      </c>
      <c r="E17" s="1">
        <v>58</v>
      </c>
      <c r="F17" s="1">
        <v>421</v>
      </c>
    </row>
    <row r="18" spans="1:6" ht="12.75">
      <c r="A18" s="1">
        <v>140</v>
      </c>
      <c r="B18" s="4">
        <v>530</v>
      </c>
      <c r="C18" s="4">
        <v>140</v>
      </c>
      <c r="D18" s="4">
        <v>550</v>
      </c>
      <c r="E18" s="1">
        <v>90</v>
      </c>
      <c r="F18" s="1">
        <v>472</v>
      </c>
    </row>
    <row r="19" spans="5:6" ht="12.75">
      <c r="E19" s="1">
        <v>142</v>
      </c>
      <c r="F19" s="1">
        <v>504</v>
      </c>
    </row>
    <row r="21" ht="12.75">
      <c r="A21" s="10" t="s">
        <v>45</v>
      </c>
    </row>
    <row r="22" ht="12.75">
      <c r="A22" s="10" t="s">
        <v>46</v>
      </c>
    </row>
    <row r="23" ht="12.75">
      <c r="A23" s="10" t="s">
        <v>40</v>
      </c>
    </row>
    <row r="24" ht="12.75">
      <c r="A24" s="10" t="s">
        <v>39</v>
      </c>
    </row>
    <row r="25" ht="12.75">
      <c r="A25" s="10" t="s">
        <v>41</v>
      </c>
    </row>
  </sheetData>
  <mergeCells count="3">
    <mergeCell ref="A3:B3"/>
    <mergeCell ref="C3:D3"/>
    <mergeCell ref="E3:F3"/>
  </mergeCells>
  <printOptions gridLines="1" horizontalCentered="1"/>
  <pageMargins left="0.75" right="0.75" top="1" bottom="1" header="0.5" footer="0.5"/>
  <pageSetup orientation="portrait" r:id="rId1"/>
  <headerFooter alignWithMargins="0">
    <oddHeader>&amp;RCO Yale Avenue</oddHeader>
    <oddFooter>&amp;RVersion 3.0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TeraPixel Productions</cp:lastModifiedBy>
  <cp:lastPrinted>2003-01-19T05:41:52Z</cp:lastPrinted>
  <dcterms:created xsi:type="dcterms:W3CDTF">2001-02-01T19:23:29Z</dcterms:created>
  <dcterms:modified xsi:type="dcterms:W3CDTF">2003-02-01T00:06:23Z</dcterms:modified>
  <cp:category/>
  <cp:version/>
  <cp:contentType/>
  <cp:contentStatus/>
</cp:coreProperties>
</file>