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0" windowWidth="30705" windowHeight="9090" tabRatio="642" activeTab="3"/>
  </bookViews>
  <sheets>
    <sheet name="SumMetric" sheetId="1" r:id="rId1"/>
    <sheet name="DrnageMetric" sheetId="2" r:id="rId2"/>
    <sheet name="SumEnglish" sheetId="3" r:id="rId3"/>
    <sheet name="DrnageEnglish" sheetId="4" r:id="rId4"/>
    <sheet name="TABQY" sheetId="5" r:id="rId5"/>
    <sheet name="INFO" sheetId="6" r:id="rId6"/>
  </sheets>
  <externalReferences>
    <externalReference r:id="rId9"/>
  </externalReferences>
  <definedNames>
    <definedName name="_xlnm.Print_Area" localSheetId="2">'SumEnglish'!$A$1:$S$65</definedName>
    <definedName name="_xlnm.Print_Area" localSheetId="0">'SumMetric'!$A$1:$S$65</definedName>
  </definedNames>
  <calcPr fullCalcOnLoad="1"/>
</workbook>
</file>

<file path=xl/sharedStrings.xml><?xml version="1.0" encoding="utf-8"?>
<sst xmlns="http://schemas.openxmlformats.org/spreadsheetml/2006/main" count="114" uniqueCount="64">
  <si>
    <t>ITEM NO.</t>
  </si>
  <si>
    <t>ITEM DESCRIPTION</t>
  </si>
  <si>
    <t>UNIT</t>
  </si>
  <si>
    <t>STATE</t>
  </si>
  <si>
    <t>PROJECT</t>
  </si>
  <si>
    <t>TOTAL</t>
  </si>
  <si>
    <t>SHEETS</t>
  </si>
  <si>
    <t>SHEET</t>
  </si>
  <si>
    <t>NO.</t>
  </si>
  <si>
    <t>REMARKS AND/OR DETERMINATION OF ESTIMATED QUANTITY</t>
  </si>
  <si>
    <t>SUMMARY OF QUANTITIES</t>
  </si>
  <si>
    <t>ESTIMATED QUANTITIES</t>
  </si>
  <si>
    <t>PLAN</t>
  </si>
  <si>
    <t>BID</t>
  </si>
  <si>
    <t>Variable</t>
  </si>
  <si>
    <t>Region</t>
  </si>
  <si>
    <t>State</t>
  </si>
  <si>
    <t>Proj_Num</t>
  </si>
  <si>
    <t>Proj_Name</t>
  </si>
  <si>
    <t>Tot_Shts</t>
  </si>
  <si>
    <t>STATION</t>
  </si>
  <si>
    <t>Skew (degrees)</t>
  </si>
  <si>
    <t>DRAINAGE SUMMARY</t>
  </si>
  <si>
    <t>REMARKS</t>
  </si>
  <si>
    <t>(unit)</t>
  </si>
  <si>
    <t>Pay Item Description</t>
  </si>
  <si>
    <t>Pay Item Number</t>
  </si>
  <si>
    <t>Drawing No.</t>
  </si>
  <si>
    <t>NPS Package No.</t>
  </si>
  <si>
    <t>REG</t>
  </si>
  <si>
    <t>Edit this column only</t>
  </si>
  <si>
    <t>TOTALS</t>
  </si>
  <si>
    <t>TABULATION OF QUANTITIES</t>
  </si>
  <si>
    <t>The following quantities are approximate unless noted as a contract quantity. Payment will be made for the actual quantities of work performed and accepted or for materials furnished according to the contract.</t>
  </si>
  <si>
    <t>The quantities, locations, and skews shown here on are approximate and are subject to field adjustment.  Do not order culvert pipe or appurtenances until the actual quantities are approved in the field by the Contracting Officer.</t>
  </si>
  <si>
    <t>INSTRUCTIONS</t>
  </si>
  <si>
    <t>Sheet Number and Description</t>
  </si>
  <si>
    <t>m2</t>
  </si>
  <si>
    <t>For use with the FP-03 ONLY</t>
  </si>
  <si>
    <t>Delete the Sheets not needed (ie:  Metric or English)</t>
  </si>
  <si>
    <t>Edit the Variables above for the project</t>
  </si>
  <si>
    <t>Insert Pay Item number in column B.  Columns C and E will be filled in based on the Pay Item Number</t>
  </si>
  <si>
    <t>SUMMARY SHEETS:</t>
  </si>
  <si>
    <t>DRAINAGE SHEETS:</t>
  </si>
  <si>
    <t>Insert Pay Item number in Row 7.  Data in Row 6 will be filled in based on the Pay Item Number</t>
  </si>
  <si>
    <t>Edit Sheet Numbers and Descriptions as needed</t>
  </si>
  <si>
    <t>Insert Quantities off of each Summary and Tabulation Sheet.  This may be done either manually or with a formula.</t>
  </si>
  <si>
    <t>Edit the Bid Totals for each pay item based upon the amount of round-up desired.  (Both the round-up percentage and significant figures.)</t>
  </si>
  <si>
    <t>Manually check totals.</t>
  </si>
  <si>
    <t>Insert Quantities for each item.</t>
  </si>
  <si>
    <t>GENERAL:</t>
  </si>
  <si>
    <t>TABULATION SHEETS:</t>
  </si>
  <si>
    <t>Copy the sheet as many times as needed into other sheets.</t>
  </si>
  <si>
    <t>Create tablulation tables as needed.</t>
  </si>
  <si>
    <t>Manually check all totals.</t>
  </si>
  <si>
    <t>example: CA</t>
  </si>
  <si>
    <t>example: CA PRA JOTR 12(1)</t>
  </si>
  <si>
    <t>example: Joshua Tree</t>
  </si>
  <si>
    <t>example: JOTR 173</t>
  </si>
  <si>
    <t>example: 56/41,902</t>
  </si>
  <si>
    <t>Download items03.xls with this workbook</t>
  </si>
  <si>
    <t>Square Yard</t>
  </si>
  <si>
    <t>Geotextile, Type IV-E</t>
  </si>
  <si>
    <t>No Pay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</si>
</sst>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
    <numFmt numFmtId="166" formatCode="00000"/>
    <numFmt numFmtId="167" formatCode="0.0"/>
    <numFmt numFmtId="168" formatCode="0.000"/>
    <numFmt numFmtId="169" formatCode="#\+##0.000"/>
    <numFmt numFmtId="170" formatCode="#\+###.###"/>
    <numFmt numFmtId="171" formatCode="#,##0.0"/>
    <numFmt numFmtId="172" formatCode="#,##0.000"/>
  </numFmts>
  <fonts count="11">
    <font>
      <sz val="10"/>
      <name val="Arial"/>
      <family val="0"/>
    </font>
    <font>
      <sz val="8"/>
      <name val="Arial"/>
      <family val="2"/>
    </font>
    <font>
      <u val="single"/>
      <sz val="10"/>
      <color indexed="12"/>
      <name val="Arial"/>
      <family val="0"/>
    </font>
    <font>
      <u val="single"/>
      <sz val="10"/>
      <color indexed="36"/>
      <name val="Arial"/>
      <family val="0"/>
    </font>
    <font>
      <u val="single"/>
      <sz val="10"/>
      <name val="Arial"/>
      <family val="2"/>
    </font>
    <font>
      <sz val="10"/>
      <name val="Verdana"/>
      <family val="2"/>
    </font>
    <font>
      <sz val="8"/>
      <name val="Verdana"/>
      <family val="2"/>
    </font>
    <font>
      <sz val="9"/>
      <name val="Verdana"/>
      <family val="2"/>
    </font>
    <font>
      <b/>
      <sz val="8"/>
      <name val="Verdana"/>
      <family val="2"/>
    </font>
    <font>
      <b/>
      <sz val="12"/>
      <name val="Verdana"/>
      <family val="2"/>
    </font>
    <font>
      <b/>
      <sz val="10"/>
      <name val="Arial"/>
      <family val="2"/>
    </font>
  </fonts>
  <fills count="3">
    <fill>
      <patternFill/>
    </fill>
    <fill>
      <patternFill patternType="gray125"/>
    </fill>
    <fill>
      <patternFill patternType="solid">
        <fgColor indexed="26"/>
        <bgColor indexed="64"/>
      </patternFill>
    </fill>
  </fills>
  <borders count="98">
    <border>
      <left/>
      <right/>
      <top/>
      <bottom/>
      <diagonal/>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medium"/>
      <bottom style="thin">
        <color indexed="22"/>
      </bottom>
    </border>
    <border>
      <left style="thin"/>
      <right style="thin"/>
      <top style="thin">
        <color indexed="22"/>
      </top>
      <bottom style="thin">
        <color indexed="22"/>
      </bottom>
    </border>
    <border>
      <left>
        <color indexed="63"/>
      </left>
      <right>
        <color indexed="63"/>
      </right>
      <top style="medium"/>
      <bottom>
        <color indexed="63"/>
      </bottom>
    </border>
    <border>
      <left style="thin"/>
      <right>
        <color indexed="63"/>
      </right>
      <top style="medium"/>
      <bottom style="thin">
        <color indexed="22"/>
      </bottom>
    </border>
    <border>
      <left>
        <color indexed="63"/>
      </left>
      <right style="thin"/>
      <top style="medium"/>
      <bottom style="thin">
        <color indexed="22"/>
      </bottom>
    </border>
    <border>
      <left>
        <color indexed="63"/>
      </left>
      <right>
        <color indexed="63"/>
      </right>
      <top style="medium"/>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color indexed="63"/>
      </right>
      <top style="thin">
        <color indexed="22"/>
      </top>
      <bottom style="thin"/>
    </border>
    <border>
      <left style="thin"/>
      <right style="thin"/>
      <top style="thin">
        <color indexed="22"/>
      </top>
      <bottom style="thin"/>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medium"/>
    </border>
    <border>
      <left>
        <color indexed="63"/>
      </left>
      <right style="thin"/>
      <top style="thin">
        <color indexed="22"/>
      </top>
      <bottom style="medium"/>
    </border>
    <border>
      <left style="thin"/>
      <right style="thin"/>
      <top style="thin">
        <color indexed="22"/>
      </top>
      <bottom style="medium"/>
    </border>
    <border>
      <left style="thin"/>
      <right style="thin"/>
      <top style="thick"/>
      <bottom>
        <color indexed="63"/>
      </bottom>
    </border>
    <border>
      <left>
        <color indexed="63"/>
      </left>
      <right style="thick"/>
      <top style="thick"/>
      <bottom>
        <color indexed="63"/>
      </bottom>
    </border>
    <border>
      <left>
        <color indexed="63"/>
      </left>
      <right style="thick"/>
      <top>
        <color indexed="63"/>
      </top>
      <bottom style="thin"/>
    </border>
    <border>
      <left style="thick"/>
      <right>
        <color indexed="63"/>
      </right>
      <top style="medium"/>
      <bottom style="thin">
        <color indexed="22"/>
      </bottom>
    </border>
    <border>
      <left style="thick"/>
      <right>
        <color indexed="63"/>
      </right>
      <top style="thin">
        <color indexed="22"/>
      </top>
      <bottom style="thin">
        <color indexed="22"/>
      </bottom>
    </border>
    <border>
      <left style="thick"/>
      <right>
        <color indexed="63"/>
      </right>
      <top style="thin">
        <color indexed="22"/>
      </top>
      <bottom style="thin"/>
    </border>
    <border>
      <left style="thick"/>
      <right>
        <color indexed="63"/>
      </right>
      <top style="thin"/>
      <bottom style="thin">
        <color indexed="22"/>
      </bottom>
    </border>
    <border>
      <left style="thick"/>
      <right>
        <color indexed="63"/>
      </right>
      <top style="thin">
        <color indexed="22"/>
      </top>
      <bottom style="medium"/>
    </border>
    <border>
      <left>
        <color indexed="63"/>
      </left>
      <right>
        <color indexed="63"/>
      </right>
      <top>
        <color indexed="63"/>
      </top>
      <bottom style="thick"/>
    </border>
    <border>
      <left>
        <color indexed="63"/>
      </left>
      <right style="thin"/>
      <top>
        <color indexed="63"/>
      </top>
      <bottom style="thick"/>
    </border>
    <border>
      <left style="thin"/>
      <right style="thin"/>
      <top>
        <color indexed="63"/>
      </top>
      <bottom style="thin">
        <color indexed="22"/>
      </bottom>
    </border>
    <border>
      <left>
        <color indexed="63"/>
      </left>
      <right style="thick"/>
      <top>
        <color indexed="63"/>
      </top>
      <bottom>
        <color indexed="63"/>
      </bottom>
    </border>
    <border>
      <left style="thick"/>
      <right>
        <color indexed="63"/>
      </right>
      <top>
        <color indexed="63"/>
      </top>
      <bottom style="thin">
        <color indexed="22"/>
      </bottom>
    </border>
    <border>
      <left style="thick"/>
      <right>
        <color indexed="63"/>
      </right>
      <top style="thin">
        <color indexed="22"/>
      </top>
      <bottom>
        <color indexed="63"/>
      </bottom>
    </border>
    <border>
      <left style="thick"/>
      <right>
        <color indexed="63"/>
      </right>
      <top style="thin">
        <color indexed="56"/>
      </top>
      <bottom style="thin">
        <color indexed="22"/>
      </bottom>
    </border>
    <border>
      <left style="thick"/>
      <right style="thin"/>
      <top style="thin">
        <color indexed="22"/>
      </top>
      <bottom style="thin">
        <color indexed="22"/>
      </bottom>
    </border>
    <border>
      <left style="thick"/>
      <right style="thin"/>
      <top style="thin">
        <color indexed="22"/>
      </top>
      <bottom style="medium"/>
    </border>
    <border>
      <left style="thick"/>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color indexed="63"/>
      </left>
      <right>
        <color indexed="63"/>
      </right>
      <top style="thin">
        <color indexed="22"/>
      </top>
      <bottom style="medium"/>
    </border>
    <border>
      <left>
        <color indexed="63"/>
      </left>
      <right style="thick"/>
      <top style="thin">
        <color indexed="22"/>
      </top>
      <bottom style="medium"/>
    </border>
    <border>
      <left style="thin"/>
      <right>
        <color indexed="63"/>
      </right>
      <top style="medium"/>
      <bottom>
        <color indexed="63"/>
      </bottom>
    </border>
    <border>
      <left>
        <color indexed="63"/>
      </left>
      <right style="thick"/>
      <top style="medium"/>
      <bottom>
        <color indexed="63"/>
      </bottom>
    </border>
    <border>
      <left style="thin"/>
      <right>
        <color indexed="63"/>
      </right>
      <top>
        <color indexed="63"/>
      </top>
      <bottom>
        <color indexed="63"/>
      </bottom>
    </border>
    <border>
      <left>
        <color indexed="63"/>
      </left>
      <right style="thick"/>
      <top style="thin">
        <color indexed="22"/>
      </top>
      <bottom style="thin"/>
    </border>
    <border>
      <left>
        <color indexed="63"/>
      </left>
      <right style="thick"/>
      <top style="thin"/>
      <bottom style="thin">
        <color indexed="22"/>
      </bottom>
    </border>
    <border>
      <left>
        <color indexed="63"/>
      </left>
      <right style="thick"/>
      <top style="thin">
        <color indexed="22"/>
      </top>
      <bottom style="thin">
        <color indexed="22"/>
      </bottom>
    </border>
    <border>
      <left>
        <color indexed="63"/>
      </left>
      <right style="thick"/>
      <top style="medium"/>
      <bottom style="thin">
        <color indexed="22"/>
      </bottom>
    </border>
    <border>
      <left style="thin"/>
      <right style="thin"/>
      <top>
        <color indexed="63"/>
      </top>
      <bottom style="thick"/>
    </border>
    <border>
      <left style="thick"/>
      <right style="thin"/>
      <top style="thick"/>
      <bottom>
        <color indexed="63"/>
      </bottom>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color indexed="63"/>
      </top>
      <bottom>
        <color indexed="63"/>
      </bottom>
    </border>
    <border>
      <left style="thin"/>
      <right style="thin"/>
      <top>
        <color indexed="63"/>
      </top>
      <bottom style="medium"/>
    </border>
    <border>
      <left style="thin"/>
      <right>
        <color indexed="63"/>
      </right>
      <top style="thick"/>
      <bottom>
        <color indexed="63"/>
      </bottom>
    </border>
    <border>
      <left style="thin"/>
      <right>
        <color indexed="63"/>
      </right>
      <top>
        <color indexed="63"/>
      </top>
      <bottom style="thin"/>
    </border>
    <border>
      <left style="thick"/>
      <right style="thin"/>
      <top>
        <color indexed="63"/>
      </top>
      <bottom style="thin"/>
    </border>
    <border>
      <left style="thick"/>
      <right>
        <color indexed="63"/>
      </right>
      <top style="medium"/>
      <bottom>
        <color indexed="63"/>
      </bottom>
    </border>
    <border>
      <left>
        <color indexed="63"/>
      </left>
      <right style="thin"/>
      <top style="thick"/>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ck"/>
      <right style="thin"/>
      <top style="thin"/>
      <bottom>
        <color indexed="63"/>
      </bottom>
    </border>
    <border>
      <left style="thick"/>
      <right style="thin"/>
      <top>
        <color indexed="63"/>
      </top>
      <bottom style="thick"/>
    </border>
    <border>
      <left>
        <color indexed="63"/>
      </left>
      <right>
        <color indexed="63"/>
      </right>
      <top>
        <color indexed="63"/>
      </top>
      <bottom style="medium"/>
    </border>
    <border>
      <left>
        <color indexed="63"/>
      </left>
      <right style="thick"/>
      <top>
        <color indexed="63"/>
      </top>
      <bottom style="medium"/>
    </border>
    <border>
      <left style="thin"/>
      <right style="thick"/>
      <top style="thin"/>
      <bottom>
        <color indexed="63"/>
      </bottom>
    </border>
    <border>
      <left style="thin"/>
      <right style="thick"/>
      <top>
        <color indexed="63"/>
      </top>
      <bottom style="thick"/>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thick"/>
      <top style="thin">
        <color indexed="22"/>
      </top>
      <bottom style="thin">
        <color indexed="22"/>
      </bottom>
    </border>
    <border>
      <left style="thin"/>
      <right style="thick"/>
      <top style="thin">
        <color indexed="22"/>
      </top>
      <bottom style="thin"/>
    </border>
    <border>
      <left style="thin"/>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color indexed="63"/>
      </top>
      <bottom style="medium"/>
    </border>
    <border>
      <left style="thin"/>
      <right style="thick"/>
      <top style="thin"/>
      <bottom style="thin">
        <color indexed="22"/>
      </bottom>
    </border>
    <border>
      <left style="thin"/>
      <right style="thick"/>
      <top style="medium"/>
      <bottom style="thin">
        <color indexed="22"/>
      </botto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0" fillId="2" borderId="0" xfId="0" applyFill="1" applyAlignment="1">
      <alignment horizontal="center"/>
    </xf>
    <xf numFmtId="49" fontId="0" fillId="0" borderId="0" xfId="0" applyNumberFormat="1" applyAlignment="1">
      <alignment horizontal="center"/>
    </xf>
    <xf numFmtId="49" fontId="0" fillId="2" borderId="0" xfId="0" applyNumberFormat="1" applyFill="1" applyAlignment="1">
      <alignment horizontal="center"/>
    </xf>
    <xf numFmtId="3" fontId="1" fillId="0" borderId="0" xfId="0" applyNumberFormat="1" applyFont="1" applyAlignment="1">
      <alignment/>
    </xf>
    <xf numFmtId="0" fontId="1" fillId="0" borderId="0" xfId="0" applyFont="1" applyAlignment="1">
      <alignment vertical="center"/>
    </xf>
    <xf numFmtId="0" fontId="1" fillId="0" borderId="0" xfId="0" applyNumberFormat="1" applyFont="1" applyAlignment="1">
      <alignment horizontal="left" textRotation="90"/>
    </xf>
    <xf numFmtId="0" fontId="1" fillId="0" borderId="0" xfId="0" applyFont="1" applyAlignment="1">
      <alignment horizontal="left"/>
    </xf>
    <xf numFmtId="0" fontId="1" fillId="0" borderId="0"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164" fontId="1" fillId="0" borderId="0" xfId="0" applyNumberFormat="1" applyFont="1" applyBorder="1" applyAlignment="1">
      <alignment horizontal="left" textRotation="90"/>
    </xf>
    <xf numFmtId="3" fontId="1" fillId="0" borderId="0" xfId="0" applyNumberFormat="1" applyFont="1" applyAlignment="1">
      <alignment horizontal="left" textRotation="90"/>
    </xf>
    <xf numFmtId="0" fontId="1" fillId="0" borderId="0" xfId="0" applyFont="1"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0" fontId="6" fillId="0" borderId="1" xfId="0" applyFont="1" applyBorder="1" applyAlignment="1">
      <alignment horizontal="center" vertical="center"/>
    </xf>
    <xf numFmtId="0" fontId="5" fillId="0" borderId="0" xfId="0" applyFont="1" applyAlignment="1">
      <alignment/>
    </xf>
    <xf numFmtId="49"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xf>
    <xf numFmtId="0" fontId="6" fillId="0" borderId="0" xfId="0" applyNumberFormat="1" applyFont="1" applyAlignment="1">
      <alignment horizontal="left" textRotation="90"/>
    </xf>
    <xf numFmtId="0" fontId="6" fillId="0" borderId="0" xfId="0" applyFont="1" applyAlignment="1">
      <alignment/>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49" fontId="6" fillId="0" borderId="4" xfId="0" applyNumberFormat="1" applyFont="1" applyBorder="1" applyAlignment="1">
      <alignment horizontal="center" vertical="center"/>
    </xf>
    <xf numFmtId="3" fontId="6" fillId="0" borderId="0" xfId="0" applyNumberFormat="1" applyFont="1" applyAlignment="1">
      <alignment horizontal="left" textRotation="90"/>
    </xf>
    <xf numFmtId="3" fontId="6" fillId="0" borderId="0" xfId="0" applyNumberFormat="1" applyFont="1" applyAlignment="1">
      <alignment/>
    </xf>
    <xf numFmtId="0" fontId="6" fillId="0" borderId="5" xfId="0" applyFont="1" applyBorder="1" applyAlignment="1">
      <alignment horizontal="center"/>
    </xf>
    <xf numFmtId="0" fontId="6" fillId="0" borderId="0" xfId="0" applyFont="1" applyAlignment="1">
      <alignment vertical="center"/>
    </xf>
    <xf numFmtId="164" fontId="6" fillId="0" borderId="0" xfId="0" applyNumberFormat="1" applyFont="1" applyBorder="1" applyAlignment="1">
      <alignment horizontal="left" textRotation="90"/>
    </xf>
    <xf numFmtId="0" fontId="7" fillId="0" borderId="6" xfId="0" applyFont="1" applyBorder="1" applyAlignment="1">
      <alignment/>
    </xf>
    <xf numFmtId="0" fontId="7" fillId="0" borderId="6"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49"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center"/>
    </xf>
    <xf numFmtId="3" fontId="6" fillId="0" borderId="5"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left"/>
    </xf>
    <xf numFmtId="0" fontId="6" fillId="0" borderId="11" xfId="0" applyFont="1" applyBorder="1" applyAlignment="1">
      <alignment horizontal="left"/>
    </xf>
    <xf numFmtId="0" fontId="6" fillId="0" borderId="11" xfId="0" applyFont="1" applyBorder="1" applyAlignment="1">
      <alignment horizontal="center"/>
    </xf>
    <xf numFmtId="0" fontId="6" fillId="0" borderId="5" xfId="0" applyFont="1" applyBorder="1" applyAlignment="1">
      <alignment/>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1" xfId="0" applyFont="1" applyBorder="1" applyAlignment="1">
      <alignment horizontal="center" vertical="center" wrapText="1"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4" xfId="0" applyFont="1" applyBorder="1" applyAlignment="1">
      <alignment horizontal="center" vertical="center" wrapText="1" shrinkToFit="1"/>
    </xf>
    <xf numFmtId="0" fontId="6" fillId="0" borderId="16" xfId="0" applyFont="1" applyBorder="1" applyAlignment="1">
      <alignment/>
    </xf>
    <xf numFmtId="0" fontId="6" fillId="0" borderId="16" xfId="0" applyFont="1" applyBorder="1" applyAlignment="1">
      <alignment horizontal="center"/>
    </xf>
    <xf numFmtId="0" fontId="6" fillId="0" borderId="17" xfId="0" applyFont="1" applyBorder="1" applyAlignment="1">
      <alignment horizontal="left"/>
    </xf>
    <xf numFmtId="0" fontId="6" fillId="0" borderId="18" xfId="0" applyFont="1" applyBorder="1" applyAlignment="1">
      <alignment horizontal="left"/>
    </xf>
    <xf numFmtId="0" fontId="6" fillId="0" borderId="18" xfId="0" applyFont="1" applyBorder="1" applyAlignment="1">
      <alignment horizontal="center"/>
    </xf>
    <xf numFmtId="0" fontId="6" fillId="0" borderId="20"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left"/>
    </xf>
    <xf numFmtId="0" fontId="6" fillId="0" borderId="22" xfId="0" applyFont="1" applyBorder="1" applyAlignment="1">
      <alignment horizontal="left"/>
    </xf>
    <xf numFmtId="0" fontId="6" fillId="0" borderId="22" xfId="0" applyFont="1" applyBorder="1" applyAlignment="1">
      <alignment horizontal="center"/>
    </xf>
    <xf numFmtId="0" fontId="6" fillId="0" borderId="23" xfId="0" applyFont="1" applyBorder="1" applyAlignment="1">
      <alignment/>
    </xf>
    <xf numFmtId="0" fontId="6" fillId="0" borderId="23" xfId="0" applyFont="1" applyBorder="1" applyAlignment="1">
      <alignment horizontal="center"/>
    </xf>
    <xf numFmtId="49" fontId="6" fillId="0" borderId="2" xfId="0" applyNumberFormat="1" applyFont="1" applyBorder="1" applyAlignment="1">
      <alignment horizontal="center" vertical="center"/>
    </xf>
    <xf numFmtId="0" fontId="6" fillId="0" borderId="0" xfId="0" applyNumberFormat="1" applyFont="1" applyBorder="1" applyAlignment="1">
      <alignment horizontal="center" textRotation="90"/>
    </xf>
    <xf numFmtId="164" fontId="6" fillId="0" borderId="0" xfId="0" applyNumberFormat="1" applyFont="1" applyBorder="1" applyAlignment="1">
      <alignment horizontal="center" textRotation="90"/>
    </xf>
    <xf numFmtId="49" fontId="7" fillId="0" borderId="0" xfId="0" applyNumberFormat="1" applyFont="1" applyBorder="1" applyAlignment="1">
      <alignment horizontal="center"/>
    </xf>
    <xf numFmtId="0" fontId="7" fillId="0" borderId="0" xfId="0" applyFont="1" applyBorder="1" applyAlignment="1">
      <alignment horizontal="left"/>
    </xf>
    <xf numFmtId="0" fontId="6" fillId="0" borderId="0" xfId="0" applyFont="1" applyBorder="1" applyAlignment="1">
      <alignment horizontal="right"/>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xf>
    <xf numFmtId="49" fontId="6" fillId="0" borderId="30" xfId="0" applyNumberFormat="1" applyFont="1" applyBorder="1" applyAlignment="1">
      <alignment horizontal="center" vertical="center"/>
    </xf>
    <xf numFmtId="49" fontId="6" fillId="0" borderId="29" xfId="0" applyNumberFormat="1" applyFont="1" applyBorder="1" applyAlignment="1">
      <alignment horizontal="center"/>
    </xf>
    <xf numFmtId="49" fontId="6" fillId="0" borderId="28" xfId="0" applyNumberFormat="1" applyFont="1" applyBorder="1" applyAlignment="1">
      <alignment horizontal="center" vertical="center" wrapText="1" shrinkToFit="1"/>
    </xf>
    <xf numFmtId="49" fontId="6" fillId="0" borderId="29" xfId="0" applyNumberFormat="1" applyFont="1" applyBorder="1" applyAlignment="1">
      <alignment horizontal="center" vertical="center" wrapText="1" shrinkToFit="1"/>
    </xf>
    <xf numFmtId="49" fontId="6" fillId="0" borderId="31" xfId="0" applyNumberFormat="1" applyFont="1" applyBorder="1" applyAlignment="1">
      <alignment horizontal="center"/>
    </xf>
    <xf numFmtId="0" fontId="7" fillId="0" borderId="32" xfId="0" applyFont="1" applyBorder="1" applyAlignment="1">
      <alignment/>
    </xf>
    <xf numFmtId="0" fontId="7" fillId="0" borderId="32" xfId="0" applyFont="1" applyBorder="1" applyAlignment="1">
      <alignment horizontal="center"/>
    </xf>
    <xf numFmtId="0" fontId="6" fillId="0" borderId="33" xfId="0" applyFont="1" applyBorder="1" applyAlignment="1">
      <alignment horizontal="center" vertical="center"/>
    </xf>
    <xf numFmtId="0" fontId="1" fillId="0" borderId="0" xfId="0" applyNumberFormat="1" applyFont="1" applyBorder="1" applyAlignment="1">
      <alignment horizontal="center" textRotation="90"/>
    </xf>
    <xf numFmtId="0" fontId="6" fillId="0" borderId="11" xfId="0" applyFont="1" applyBorder="1" applyAlignment="1">
      <alignment/>
    </xf>
    <xf numFmtId="0" fontId="6" fillId="0" borderId="18" xfId="0" applyFont="1" applyBorder="1" applyAlignment="1">
      <alignment/>
    </xf>
    <xf numFmtId="0" fontId="6" fillId="0" borderId="22" xfId="0" applyFont="1" applyBorder="1" applyAlignment="1">
      <alignment/>
    </xf>
    <xf numFmtId="4" fontId="6" fillId="0" borderId="12" xfId="0" applyNumberFormat="1" applyFont="1" applyBorder="1" applyAlignment="1">
      <alignment horizontal="center" vertical="center"/>
    </xf>
    <xf numFmtId="2" fontId="6" fillId="0" borderId="15" xfId="0" applyNumberFormat="1" applyFont="1" applyBorder="1" applyAlignment="1">
      <alignment horizontal="center" vertical="center"/>
    </xf>
    <xf numFmtId="3" fontId="6" fillId="0" borderId="34" xfId="0" applyNumberFormat="1" applyFont="1" applyBorder="1" applyAlignment="1">
      <alignment horizontal="center" vertical="center"/>
    </xf>
    <xf numFmtId="3" fontId="6" fillId="0" borderId="16" xfId="0" applyNumberFormat="1" applyFont="1" applyBorder="1" applyAlignment="1">
      <alignment horizontal="center" vertical="center"/>
    </xf>
    <xf numFmtId="172" fontId="6" fillId="0" borderId="12" xfId="0" applyNumberFormat="1" applyFont="1" applyBorder="1" applyAlignment="1">
      <alignment horizontal="center" vertical="center"/>
    </xf>
    <xf numFmtId="168" fontId="6" fillId="0" borderId="15" xfId="0" applyNumberFormat="1" applyFont="1" applyBorder="1" applyAlignment="1">
      <alignment horizontal="center" vertical="center"/>
    </xf>
    <xf numFmtId="165" fontId="6" fillId="0" borderId="0" xfId="0" applyNumberFormat="1" applyFont="1" applyBorder="1" applyAlignment="1">
      <alignment horizontal="center" textRotation="90"/>
    </xf>
    <xf numFmtId="170" fontId="6" fillId="0" borderId="0" xfId="0" applyNumberFormat="1" applyFont="1" applyAlignment="1">
      <alignment/>
    </xf>
    <xf numFmtId="164" fontId="6" fillId="0" borderId="0" xfId="0" applyNumberFormat="1" applyFont="1" applyBorder="1" applyAlignment="1">
      <alignment/>
    </xf>
    <xf numFmtId="0" fontId="6" fillId="0" borderId="0" xfId="0" applyFont="1" applyAlignment="1">
      <alignment/>
    </xf>
    <xf numFmtId="0" fontId="6" fillId="0" borderId="0" xfId="0" applyFont="1" applyBorder="1" applyAlignment="1">
      <alignment horizontal="right" vertical="center"/>
    </xf>
    <xf numFmtId="0" fontId="6" fillId="0" borderId="0" xfId="0" applyFont="1" applyAlignment="1">
      <alignment horizontal="right"/>
    </xf>
    <xf numFmtId="0" fontId="6" fillId="0" borderId="0" xfId="0" applyFont="1" applyBorder="1" applyAlignment="1">
      <alignment horizontal="center" vertical="center"/>
    </xf>
    <xf numFmtId="0" fontId="6" fillId="0" borderId="0" xfId="0" applyFont="1" applyBorder="1" applyAlignment="1">
      <alignment/>
    </xf>
    <xf numFmtId="0" fontId="6" fillId="0" borderId="35" xfId="0" applyFont="1" applyBorder="1" applyAlignment="1">
      <alignment/>
    </xf>
    <xf numFmtId="170" fontId="6" fillId="0" borderId="27" xfId="0" applyNumberFormat="1" applyFont="1" applyBorder="1" applyAlignment="1">
      <alignment horizontal="center" vertical="center"/>
    </xf>
    <xf numFmtId="170" fontId="6" fillId="0" borderId="36" xfId="0" applyNumberFormat="1" applyFont="1" applyBorder="1" applyAlignment="1">
      <alignment horizontal="center" vertical="center"/>
    </xf>
    <xf numFmtId="0" fontId="6" fillId="0" borderId="10" xfId="0" applyFont="1" applyBorder="1" applyAlignment="1">
      <alignment horizontal="center" vertical="center"/>
    </xf>
    <xf numFmtId="170" fontId="6" fillId="0" borderId="28" xfId="0" applyNumberFormat="1" applyFont="1" applyBorder="1" applyAlignment="1">
      <alignment horizontal="center" vertical="center"/>
    </xf>
    <xf numFmtId="170" fontId="6" fillId="0" borderId="37" xfId="0" applyNumberFormat="1" applyFont="1" applyBorder="1" applyAlignment="1">
      <alignment horizontal="center" vertical="center"/>
    </xf>
    <xf numFmtId="0" fontId="6" fillId="0" borderId="13" xfId="0" applyFont="1" applyBorder="1" applyAlignment="1">
      <alignment horizontal="center" vertical="center"/>
    </xf>
    <xf numFmtId="170" fontId="6" fillId="0" borderId="30" xfId="0" applyNumberFormat="1" applyFont="1" applyBorder="1" applyAlignment="1">
      <alignment horizontal="center" vertical="center"/>
    </xf>
    <xf numFmtId="0" fontId="6" fillId="0" borderId="17" xfId="0" applyFont="1" applyBorder="1" applyAlignment="1">
      <alignment horizontal="center" vertical="center"/>
    </xf>
    <xf numFmtId="170" fontId="6" fillId="0" borderId="38" xfId="0" applyNumberFormat="1" applyFont="1" applyBorder="1" applyAlignment="1">
      <alignment horizontal="center" vertical="center"/>
    </xf>
    <xf numFmtId="170" fontId="6" fillId="0" borderId="29" xfId="0" applyNumberFormat="1" applyFont="1" applyBorder="1" applyAlignment="1">
      <alignment horizontal="center" vertical="center"/>
    </xf>
    <xf numFmtId="170" fontId="6" fillId="0" borderId="39" xfId="0" applyNumberFormat="1" applyFont="1" applyBorder="1" applyAlignment="1">
      <alignment horizontal="center" vertical="center"/>
    </xf>
    <xf numFmtId="170" fontId="6" fillId="0" borderId="40" xfId="0" applyNumberFormat="1" applyFont="1" applyBorder="1" applyAlignment="1">
      <alignment horizontal="center" vertical="center"/>
    </xf>
    <xf numFmtId="170" fontId="6" fillId="0" borderId="23" xfId="0" applyNumberFormat="1" applyFont="1" applyBorder="1" applyAlignment="1">
      <alignment horizontal="center" vertical="center"/>
    </xf>
    <xf numFmtId="0" fontId="8" fillId="0" borderId="0" xfId="0" applyFont="1" applyAlignment="1">
      <alignment/>
    </xf>
    <xf numFmtId="170" fontId="8" fillId="0" borderId="41" xfId="0" applyNumberFormat="1" applyFont="1" applyBorder="1" applyAlignment="1">
      <alignment horizontal="center" vertical="center"/>
    </xf>
    <xf numFmtId="0" fontId="8" fillId="0" borderId="0" xfId="0" applyFont="1" applyBorder="1" applyAlignment="1">
      <alignment horizontal="center" vertical="center"/>
    </xf>
    <xf numFmtId="0" fontId="6" fillId="0" borderId="42" xfId="0" applyFont="1" applyBorder="1" applyAlignment="1">
      <alignment/>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xf>
    <xf numFmtId="0" fontId="6" fillId="0" borderId="44" xfId="0" applyFont="1" applyBorder="1" applyAlignment="1">
      <alignment/>
    </xf>
    <xf numFmtId="0" fontId="6" fillId="0" borderId="0" xfId="0" applyFont="1" applyBorder="1" applyAlignment="1">
      <alignment horizontal="center" textRotation="90"/>
    </xf>
    <xf numFmtId="0" fontId="6" fillId="0" borderId="0" xfId="0" applyFont="1" applyBorder="1" applyAlignment="1">
      <alignment horizontal="left" textRotation="90"/>
    </xf>
    <xf numFmtId="0" fontId="6" fillId="0" borderId="35" xfId="0" applyFont="1" applyBorder="1" applyAlignment="1">
      <alignment horizontal="center" vertical="center"/>
    </xf>
    <xf numFmtId="0" fontId="6" fillId="0" borderId="0" xfId="0" applyFont="1" applyBorder="1" applyAlignment="1">
      <alignment horizontal="right" vertical="center" textRotation="90"/>
    </xf>
    <xf numFmtId="0" fontId="6" fillId="0" borderId="45" xfId="0" applyFont="1" applyBorder="1" applyAlignment="1">
      <alignment/>
    </xf>
    <xf numFmtId="0" fontId="6" fillId="0" borderId="32" xfId="0" applyFont="1" applyBorder="1" applyAlignment="1">
      <alignment/>
    </xf>
    <xf numFmtId="0" fontId="8" fillId="0" borderId="32" xfId="0" applyFont="1" applyFill="1" applyBorder="1" applyAlignment="1">
      <alignment horizontal="right" vertical="center"/>
    </xf>
    <xf numFmtId="0" fontId="8" fillId="0" borderId="32" xfId="0" applyFont="1" applyFill="1" applyBorder="1" applyAlignment="1">
      <alignment horizontal="right"/>
    </xf>
    <xf numFmtId="0" fontId="6" fillId="0" borderId="32" xfId="0" applyFont="1" applyFill="1" applyBorder="1" applyAlignment="1">
      <alignment/>
    </xf>
    <xf numFmtId="49" fontId="0" fillId="0" borderId="0" xfId="0" applyNumberFormat="1" applyAlignment="1">
      <alignment horizontal="left"/>
    </xf>
    <xf numFmtId="3" fontId="6" fillId="0" borderId="12" xfId="0" applyNumberFormat="1" applyFont="1" applyBorder="1" applyAlignment="1">
      <alignment horizontal="center" vertical="center"/>
    </xf>
    <xf numFmtId="0" fontId="9" fillId="0" borderId="3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0" xfId="0" applyFont="1" applyBorder="1" applyAlignment="1">
      <alignment horizontal="center"/>
    </xf>
    <xf numFmtId="0" fontId="6" fillId="0" borderId="21"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9" fillId="0" borderId="5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0" xfId="0" applyFont="1" applyBorder="1" applyAlignment="1">
      <alignment horizontal="center" vertical="center" wrapText="1"/>
    </xf>
    <xf numFmtId="0" fontId="6" fillId="0" borderId="53" xfId="0" applyFont="1" applyBorder="1" applyAlignment="1">
      <alignment vertical="center"/>
    </xf>
    <xf numFmtId="0" fontId="6" fillId="0" borderId="13" xfId="0" applyFont="1" applyBorder="1" applyAlignment="1">
      <alignment horizontal="center"/>
    </xf>
    <xf numFmtId="0" fontId="6" fillId="0" borderId="15" xfId="0" applyFont="1" applyBorder="1" applyAlignment="1">
      <alignment horizontal="center"/>
    </xf>
    <xf numFmtId="0" fontId="6" fillId="0" borderId="53"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54" xfId="0" applyFont="1" applyBorder="1" applyAlignment="1">
      <alignment horizontal="center"/>
    </xf>
    <xf numFmtId="3" fontId="6" fillId="0" borderId="10" xfId="0" applyNumberFormat="1" applyFont="1" applyBorder="1" applyAlignment="1">
      <alignment/>
    </xf>
    <xf numFmtId="3" fontId="6" fillId="0" borderId="12" xfId="0" applyNumberFormat="1" applyFont="1" applyBorder="1" applyAlignment="1">
      <alignment/>
    </xf>
    <xf numFmtId="3" fontId="6" fillId="0" borderId="55" xfId="0" applyNumberFormat="1" applyFont="1" applyBorder="1" applyAlignment="1">
      <alignment/>
    </xf>
    <xf numFmtId="0" fontId="6" fillId="0" borderId="13"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55" xfId="0" applyFont="1" applyBorder="1" applyAlignment="1">
      <alignment horizontal="center"/>
    </xf>
    <xf numFmtId="0" fontId="6" fillId="0" borderId="0" xfId="0" applyFont="1" applyBorder="1" applyAlignment="1">
      <alignment horizontal="right"/>
    </xf>
    <xf numFmtId="1" fontId="6" fillId="0" borderId="5" xfId="0" applyNumberFormat="1" applyFont="1" applyBorder="1" applyAlignment="1">
      <alignment horizontal="center"/>
    </xf>
    <xf numFmtId="1" fontId="6" fillId="0" borderId="16" xfId="0" applyNumberFormat="1" applyFont="1" applyBorder="1" applyAlignment="1">
      <alignment horizontal="center" vertical="center"/>
    </xf>
    <xf numFmtId="0" fontId="6" fillId="0" borderId="10" xfId="0" applyFont="1" applyBorder="1" applyAlignment="1">
      <alignment/>
    </xf>
    <xf numFmtId="0" fontId="6" fillId="0" borderId="12" xfId="0" applyFont="1" applyBorder="1" applyAlignment="1">
      <alignment/>
    </xf>
    <xf numFmtId="0" fontId="6" fillId="0" borderId="55" xfId="0" applyFont="1" applyBorder="1" applyAlignment="1">
      <alignment/>
    </xf>
    <xf numFmtId="0" fontId="6" fillId="0" borderId="13" xfId="0" applyFont="1" applyBorder="1" applyAlignment="1">
      <alignment/>
    </xf>
    <xf numFmtId="0" fontId="6" fillId="0" borderId="15" xfId="0" applyFont="1" applyBorder="1" applyAlignment="1">
      <alignment/>
    </xf>
    <xf numFmtId="0" fontId="6" fillId="0" borderId="53" xfId="0" applyFont="1" applyBorder="1" applyAlignment="1">
      <alignment/>
    </xf>
    <xf numFmtId="0" fontId="6" fillId="0" borderId="17" xfId="0" applyFont="1" applyBorder="1" applyAlignment="1">
      <alignment/>
    </xf>
    <xf numFmtId="0" fontId="6" fillId="0" borderId="19" xfId="0" applyFont="1" applyBorder="1" applyAlignment="1">
      <alignment/>
    </xf>
    <xf numFmtId="0" fontId="6" fillId="0" borderId="54" xfId="0" applyFont="1" applyBorder="1" applyAlignment="1">
      <alignment/>
    </xf>
    <xf numFmtId="164" fontId="1" fillId="0" borderId="0" xfId="0" applyNumberFormat="1" applyFont="1" applyBorder="1" applyAlignment="1">
      <alignment horizontal="center" textRotation="90"/>
    </xf>
    <xf numFmtId="0" fontId="1" fillId="0" borderId="0" xfId="0" applyNumberFormat="1" applyFont="1" applyBorder="1" applyAlignment="1">
      <alignment horizontal="center" textRotation="90"/>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55"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53" xfId="0" applyFont="1" applyBorder="1" applyAlignment="1">
      <alignment horizontal="left" vertical="center"/>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6" fillId="0" borderId="54" xfId="0" applyFont="1" applyBorder="1" applyAlignment="1">
      <alignment horizontal="left" vertical="center"/>
    </xf>
    <xf numFmtId="3" fontId="6" fillId="0" borderId="55" xfId="0" applyNumberFormat="1" applyFont="1" applyBorder="1" applyAlignment="1">
      <alignment horizontal="center" vertical="center"/>
    </xf>
    <xf numFmtId="0" fontId="6" fillId="0" borderId="2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56" xfId="0" applyFont="1" applyBorder="1" applyAlignment="1">
      <alignment horizontal="center" vertical="center"/>
    </xf>
    <xf numFmtId="0" fontId="6" fillId="0" borderId="1" xfId="0" applyFont="1" applyBorder="1" applyAlignment="1">
      <alignment horizontal="center" vertical="center"/>
    </xf>
    <xf numFmtId="0" fontId="6" fillId="0" borderId="57" xfId="0" applyFont="1" applyBorder="1" applyAlignment="1">
      <alignment horizontal="center" vertical="center"/>
    </xf>
    <xf numFmtId="49" fontId="8" fillId="0" borderId="58" xfId="0" applyNumberFormat="1" applyFont="1" applyBorder="1" applyAlignment="1">
      <alignment horizontal="center" vertical="center" wrapText="1"/>
    </xf>
    <xf numFmtId="49" fontId="8" fillId="0" borderId="59"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63" xfId="0" applyNumberFormat="1" applyFont="1" applyBorder="1" applyAlignment="1">
      <alignment horizontal="center" vertical="center" wrapText="1"/>
    </xf>
    <xf numFmtId="49" fontId="6" fillId="0" borderId="64" xfId="0" applyNumberFormat="1" applyFont="1" applyBorder="1" applyAlignment="1">
      <alignment horizontal="center" vertical="center" wrapText="1"/>
    </xf>
    <xf numFmtId="0" fontId="8" fillId="0" borderId="6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left" vertical="center" wrapText="1"/>
    </xf>
    <xf numFmtId="0" fontId="5" fillId="0" borderId="6" xfId="0" applyFont="1" applyBorder="1" applyAlignment="1">
      <alignment horizontal="left" vertical="center" wrapText="1"/>
    </xf>
    <xf numFmtId="0" fontId="5" fillId="0" borderId="44" xfId="0" applyFont="1"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5" fillId="0" borderId="3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8" fillId="0" borderId="6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4"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1" xfId="0" applyFont="1" applyBorder="1" applyAlignment="1">
      <alignment horizontal="center" vertical="center"/>
    </xf>
    <xf numFmtId="0" fontId="8" fillId="0" borderId="73" xfId="0" applyFont="1" applyBorder="1" applyAlignment="1">
      <alignment horizontal="center" vertical="center"/>
    </xf>
    <xf numFmtId="0" fontId="8" fillId="0" borderId="52" xfId="0" applyFont="1" applyBorder="1" applyAlignment="1">
      <alignment horizontal="center" vertical="center"/>
    </xf>
    <xf numFmtId="0" fontId="8" fillId="0" borderId="71"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8" fillId="0" borderId="4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6" fillId="0" borderId="78" xfId="0" applyFont="1" applyBorder="1" applyAlignment="1">
      <alignment horizontal="center" vertical="center"/>
    </xf>
    <xf numFmtId="0" fontId="6" fillId="0" borderId="79" xfId="0" applyFont="1" applyBorder="1" applyAlignment="1">
      <alignment horizontal="center" vertical="center"/>
    </xf>
    <xf numFmtId="165" fontId="6" fillId="0" borderId="35" xfId="0" applyNumberFormat="1" applyFont="1" applyBorder="1" applyAlignment="1">
      <alignment horizontal="left" textRotation="9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170" fontId="6" fillId="0" borderId="21" xfId="0" applyNumberFormat="1" applyFont="1" applyBorder="1" applyAlignment="1">
      <alignment horizontal="center" vertical="center"/>
    </xf>
    <xf numFmtId="170" fontId="6" fillId="0" borderId="22" xfId="0" applyNumberFormat="1" applyFont="1" applyBorder="1" applyAlignment="1">
      <alignment horizontal="center" vertical="center"/>
    </xf>
    <xf numFmtId="164" fontId="6" fillId="0" borderId="0" xfId="0" applyNumberFormat="1" applyFont="1" applyBorder="1" applyAlignment="1">
      <alignment horizontal="center" textRotation="90"/>
    </xf>
    <xf numFmtId="0" fontId="6" fillId="0" borderId="6" xfId="0" applyFont="1" applyBorder="1" applyAlignment="1">
      <alignment horizontal="left" vertical="center" wrapText="1"/>
    </xf>
    <xf numFmtId="0" fontId="6" fillId="0" borderId="44" xfId="0" applyFont="1" applyBorder="1" applyAlignment="1">
      <alignment horizontal="left" vertical="center" wrapText="1"/>
    </xf>
    <xf numFmtId="0" fontId="6" fillId="0" borderId="0" xfId="0" applyFont="1" applyBorder="1" applyAlignment="1">
      <alignment horizontal="left" vertical="center" wrapText="1"/>
    </xf>
    <xf numFmtId="0" fontId="6" fillId="0" borderId="45" xfId="0" applyFont="1" applyBorder="1" applyAlignment="1">
      <alignment horizontal="left" vertical="center" wrapText="1"/>
    </xf>
    <xf numFmtId="0" fontId="6" fillId="0" borderId="32" xfId="0" applyFont="1" applyBorder="1" applyAlignment="1">
      <alignment horizontal="left" vertical="center" wrapText="1"/>
    </xf>
    <xf numFmtId="170" fontId="6" fillId="0" borderId="6" xfId="0" applyNumberFormat="1" applyFont="1" applyBorder="1" applyAlignment="1">
      <alignment horizontal="center" vertical="center"/>
    </xf>
    <xf numFmtId="170" fontId="6" fillId="0" borderId="80" xfId="0" applyNumberFormat="1" applyFont="1" applyBorder="1" applyAlignment="1">
      <alignment horizontal="center" vertical="center"/>
    </xf>
    <xf numFmtId="170" fontId="6" fillId="0" borderId="0" xfId="0" applyNumberFormat="1" applyFont="1" applyBorder="1" applyAlignment="1">
      <alignment horizontal="center" vertical="center"/>
    </xf>
    <xf numFmtId="170" fontId="6" fillId="0" borderId="70" xfId="0" applyNumberFormat="1" applyFont="1" applyBorder="1" applyAlignment="1">
      <alignment horizontal="center" vertical="center"/>
    </xf>
    <xf numFmtId="170" fontId="6" fillId="0" borderId="32" xfId="0" applyNumberFormat="1" applyFont="1" applyBorder="1" applyAlignment="1">
      <alignment horizontal="center" vertical="center"/>
    </xf>
    <xf numFmtId="170" fontId="6" fillId="0" borderId="33" xfId="0" applyNumberFormat="1" applyFont="1" applyBorder="1" applyAlignment="1">
      <alignment horizontal="center" vertical="center"/>
    </xf>
    <xf numFmtId="0" fontId="8" fillId="0" borderId="64" xfId="0" applyFont="1" applyFill="1" applyBorder="1" applyAlignment="1">
      <alignment horizontal="center" vertical="center"/>
    </xf>
    <xf numFmtId="0" fontId="8" fillId="0" borderId="72"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8" fillId="0" borderId="76" xfId="0" applyFont="1" applyBorder="1" applyAlignment="1">
      <alignment horizontal="center" vertical="center"/>
    </xf>
    <xf numFmtId="0" fontId="6" fillId="0" borderId="65" xfId="0" applyFont="1" applyBorder="1" applyAlignment="1">
      <alignment horizontal="center" vertical="center" textRotation="90" wrapText="1"/>
    </xf>
    <xf numFmtId="0" fontId="6" fillId="0" borderId="52" xfId="0" applyFont="1" applyBorder="1" applyAlignment="1">
      <alignment horizontal="center" vertical="center" textRotation="90" wrapText="1"/>
    </xf>
    <xf numFmtId="0" fontId="6" fillId="0" borderId="66" xfId="0" applyFont="1" applyBorder="1" applyAlignment="1">
      <alignment horizontal="center" vertical="center" textRotation="90" wrapText="1"/>
    </xf>
    <xf numFmtId="0" fontId="6" fillId="0" borderId="69" xfId="0" applyFont="1" applyBorder="1" applyAlignment="1">
      <alignment horizontal="center" vertical="center" textRotation="90" wrapText="1"/>
    </xf>
    <xf numFmtId="0" fontId="6" fillId="0" borderId="70" xfId="0" applyFont="1" applyBorder="1" applyAlignment="1">
      <alignment horizontal="center" vertical="center" textRotation="90" wrapText="1"/>
    </xf>
    <xf numFmtId="0" fontId="6" fillId="0" borderId="81" xfId="0" applyFont="1" applyBorder="1" applyAlignment="1">
      <alignment horizontal="center" vertical="center" textRotation="90" wrapText="1"/>
    </xf>
    <xf numFmtId="0" fontId="6" fillId="0" borderId="43"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82" xfId="0" applyFont="1" applyBorder="1" applyAlignment="1">
      <alignment horizontal="center" vertical="center" textRotation="90" wrapText="1"/>
    </xf>
    <xf numFmtId="0" fontId="8" fillId="0" borderId="43" xfId="0" applyFont="1" applyBorder="1" applyAlignment="1">
      <alignment horizontal="center" vertical="center" textRotation="90"/>
    </xf>
    <xf numFmtId="0" fontId="8" fillId="0" borderId="0" xfId="0" applyFont="1" applyBorder="1" applyAlignment="1">
      <alignment horizontal="center" vertical="center" textRotation="90"/>
    </xf>
    <xf numFmtId="0" fontId="8" fillId="0" borderId="82" xfId="0" applyFont="1" applyBorder="1" applyAlignment="1">
      <alignment horizontal="center" vertical="center" textRotation="90"/>
    </xf>
    <xf numFmtId="0" fontId="6" fillId="0" borderId="58" xfId="0" applyFont="1" applyBorder="1" applyAlignment="1">
      <alignment horizontal="center"/>
    </xf>
    <xf numFmtId="0" fontId="6" fillId="0" borderId="59" xfId="0" applyFont="1" applyBorder="1" applyAlignment="1">
      <alignment horizontal="center"/>
    </xf>
    <xf numFmtId="0" fontId="8" fillId="0" borderId="24" xfId="0" applyFont="1" applyBorder="1" applyAlignment="1">
      <alignment horizontal="center" vertical="center" textRotation="90" wrapText="1"/>
    </xf>
    <xf numFmtId="0" fontId="8" fillId="0" borderId="63" xfId="0" applyFont="1" applyBorder="1" applyAlignment="1">
      <alignment horizontal="center" vertical="center" textRotation="90" wrapText="1"/>
    </xf>
    <xf numFmtId="0" fontId="8" fillId="0" borderId="64" xfId="0" applyFont="1" applyBorder="1" applyAlignment="1">
      <alignment horizontal="center" vertical="center" textRotation="90" wrapText="1"/>
    </xf>
    <xf numFmtId="49" fontId="6" fillId="0" borderId="83" xfId="0" applyNumberFormat="1" applyFont="1" applyBorder="1" applyAlignment="1">
      <alignment horizontal="center" vertical="center" textRotation="90"/>
    </xf>
    <xf numFmtId="49" fontId="6" fillId="0" borderId="84" xfId="0" applyNumberFormat="1" applyFont="1" applyBorder="1" applyAlignment="1">
      <alignment horizontal="center" vertical="center" textRotation="90"/>
    </xf>
    <xf numFmtId="0" fontId="8" fillId="0" borderId="84" xfId="0" applyFont="1" applyBorder="1" applyAlignment="1">
      <alignment horizontal="center" vertical="center" textRotation="90" wrapText="1"/>
    </xf>
    <xf numFmtId="0" fontId="6" fillId="0" borderId="16" xfId="0" applyFont="1" applyBorder="1" applyAlignment="1">
      <alignment horizontal="center" vertical="center"/>
    </xf>
    <xf numFmtId="0" fontId="6" fillId="0" borderId="5" xfId="0" applyFont="1" applyBorder="1" applyAlignment="1">
      <alignment/>
    </xf>
    <xf numFmtId="0" fontId="6" fillId="0" borderId="85" xfId="0" applyFont="1" applyBorder="1" applyAlignment="1">
      <alignment/>
    </xf>
    <xf numFmtId="0" fontId="6" fillId="0" borderId="16" xfId="0" applyFont="1" applyBorder="1" applyAlignment="1">
      <alignment/>
    </xf>
    <xf numFmtId="0" fontId="6" fillId="0" borderId="86" xfId="0" applyFont="1" applyBorder="1" applyAlignment="1">
      <alignment/>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xf>
    <xf numFmtId="0" fontId="6" fillId="0" borderId="48" xfId="0" applyFont="1" applyBorder="1" applyAlignment="1">
      <alignment/>
    </xf>
    <xf numFmtId="0" fontId="6" fillId="0" borderId="49" xfId="0" applyFont="1" applyBorder="1" applyAlignment="1">
      <alignment/>
    </xf>
    <xf numFmtId="0" fontId="6" fillId="0" borderId="87" xfId="0" applyFont="1" applyBorder="1" applyAlignment="1">
      <alignment horizontal="center"/>
    </xf>
    <xf numFmtId="0" fontId="6" fillId="0" borderId="88" xfId="0" applyFont="1" applyBorder="1" applyAlignment="1">
      <alignment horizontal="center"/>
    </xf>
    <xf numFmtId="0" fontId="6" fillId="0" borderId="89" xfId="0" applyFont="1" applyBorder="1" applyAlignment="1">
      <alignment horizontal="center"/>
    </xf>
    <xf numFmtId="0" fontId="8" fillId="0" borderId="90" xfId="0" applyFont="1" applyFill="1" applyBorder="1" applyAlignment="1">
      <alignment horizontal="right" vertical="center"/>
    </xf>
    <xf numFmtId="0" fontId="8" fillId="0" borderId="76" xfId="0" applyFont="1" applyFill="1" applyBorder="1" applyAlignment="1">
      <alignment horizontal="right"/>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xf>
    <xf numFmtId="0" fontId="6" fillId="0" borderId="35" xfId="0" applyFont="1" applyBorder="1" applyAlignment="1">
      <alignment/>
    </xf>
    <xf numFmtId="0" fontId="6" fillId="0" borderId="20" xfId="0" applyFont="1" applyBorder="1" applyAlignment="1">
      <alignment/>
    </xf>
    <xf numFmtId="0" fontId="6" fillId="0" borderId="91" xfId="0" applyFont="1" applyBorder="1" applyAlignment="1">
      <alignment/>
    </xf>
    <xf numFmtId="0" fontId="6" fillId="0" borderId="4" xfId="0" applyFont="1" applyBorder="1" applyAlignment="1">
      <alignment/>
    </xf>
    <xf numFmtId="0" fontId="6" fillId="0" borderId="92" xfId="0" applyFont="1" applyBorder="1" applyAlignment="1">
      <alignment/>
    </xf>
    <xf numFmtId="0" fontId="6" fillId="0" borderId="1" xfId="0" applyFont="1" applyBorder="1" applyAlignment="1">
      <alignment/>
    </xf>
    <xf numFmtId="0" fontId="6" fillId="0" borderId="57" xfId="0" applyFont="1" applyBorder="1" applyAlignment="1">
      <alignment/>
    </xf>
    <xf numFmtId="49" fontId="6" fillId="0" borderId="93" xfId="0" applyNumberFormat="1" applyFont="1" applyBorder="1" applyAlignment="1">
      <alignment horizontal="center" vertical="center" textRotation="90"/>
    </xf>
    <xf numFmtId="49" fontId="6" fillId="0" borderId="94" xfId="0" applyNumberFormat="1" applyFont="1" applyBorder="1" applyAlignment="1">
      <alignment horizontal="center" vertical="center" textRotation="90"/>
    </xf>
    <xf numFmtId="0" fontId="6" fillId="0" borderId="0" xfId="0" applyFont="1" applyBorder="1" applyAlignment="1">
      <alignment horizontal="right" vertical="center"/>
    </xf>
    <xf numFmtId="0" fontId="6" fillId="0" borderId="84" xfId="0" applyFont="1" applyBorder="1" applyAlignment="1">
      <alignment horizontal="center" vertical="center" textRotation="90"/>
    </xf>
    <xf numFmtId="0" fontId="6" fillId="0" borderId="93" xfId="0" applyFont="1" applyBorder="1" applyAlignment="1">
      <alignment horizontal="center" vertical="center" textRotation="90"/>
    </xf>
    <xf numFmtId="0" fontId="9" fillId="0" borderId="52"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0" borderId="32" xfId="0" applyFont="1" applyBorder="1" applyAlignment="1">
      <alignment horizontal="center" vertical="center"/>
    </xf>
    <xf numFmtId="0" fontId="9" fillId="0" borderId="47" xfId="0" applyFont="1" applyBorder="1" applyAlignment="1">
      <alignment horizontal="center" vertical="center"/>
    </xf>
    <xf numFmtId="0" fontId="8" fillId="0" borderId="0" xfId="0" applyFont="1" applyBorder="1" applyAlignment="1">
      <alignment horizontal="center" vertical="center" wrapText="1"/>
    </xf>
    <xf numFmtId="0" fontId="8" fillId="0" borderId="35" xfId="0" applyFont="1" applyBorder="1" applyAlignment="1">
      <alignment horizontal="center" vertical="center" wrapText="1"/>
    </xf>
    <xf numFmtId="0" fontId="6" fillId="0" borderId="0" xfId="0" applyNumberFormat="1" applyFont="1" applyBorder="1" applyAlignment="1">
      <alignment horizontal="center" textRotation="90"/>
    </xf>
    <xf numFmtId="0" fontId="8" fillId="0" borderId="82" xfId="0" applyFont="1" applyBorder="1" applyAlignment="1">
      <alignment horizontal="center" vertical="center" wrapText="1"/>
    </xf>
    <xf numFmtId="49" fontId="8" fillId="0" borderId="42"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49" fontId="8" fillId="0" borderId="90" xfId="0" applyNumberFormat="1" applyFont="1" applyBorder="1" applyAlignment="1">
      <alignment horizontal="center" vertical="center" wrapText="1"/>
    </xf>
    <xf numFmtId="164" fontId="6" fillId="0" borderId="35" xfId="0" applyNumberFormat="1" applyFont="1" applyBorder="1" applyAlignment="1">
      <alignment horizontal="center" textRotation="90"/>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0" fillId="0" borderId="0" xfId="0" applyBorder="1" applyAlignment="1">
      <alignment horizontal="left"/>
    </xf>
    <xf numFmtId="0" fontId="0" fillId="0" borderId="0" xfId="0" applyAlignment="1">
      <alignment horizontal="left"/>
    </xf>
    <xf numFmtId="0" fontId="10" fillId="0" borderId="0" xfId="0" applyFont="1" applyAlignment="1">
      <alignment horizontal="left"/>
    </xf>
    <xf numFmtId="0" fontId="10" fillId="0" borderId="0" xfId="0" applyFont="1" applyBorder="1" applyAlignment="1">
      <alignment horizontal="left"/>
    </xf>
    <xf numFmtId="0" fontId="0" fillId="0" borderId="0" xfId="0" applyBorder="1" applyAlignment="1">
      <alignment horizontal="left" vertical="center" wrapText="1"/>
    </xf>
    <xf numFmtId="0" fontId="10" fillId="0" borderId="0" xfId="0" applyFont="1" applyAlignment="1">
      <alignment horizontal="center" vertical="center" wrapText="1"/>
    </xf>
    <xf numFmtId="0" fontId="0" fillId="0" borderId="0" xfId="0"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tems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em_desc"/>
      <sheetName val="Item_list"/>
      <sheetName val="Sheet3"/>
    </sheetNames>
    <sheetDataSet>
      <sheetData sheetId="1">
        <row r="2">
          <cell r="A2" t="str">
            <v>15101-0000</v>
          </cell>
          <cell r="B2" t="str">
            <v>Mobilization</v>
          </cell>
          <cell r="C2" t="str">
            <v>LPSM</v>
          </cell>
          <cell r="D2" t="str">
            <v>MOBILIZATION</v>
          </cell>
          <cell r="E2" t="str">
            <v>LPSM</v>
          </cell>
        </row>
        <row r="3">
          <cell r="A3" t="str">
            <v>15201-0000</v>
          </cell>
          <cell r="B3" t="str">
            <v>Construction survey and staking</v>
          </cell>
          <cell r="C3" t="str">
            <v>LPSM</v>
          </cell>
          <cell r="D3" t="str">
            <v>CONSTRUCTION SURVEY AND STAKING</v>
          </cell>
          <cell r="E3" t="str">
            <v>LPSM</v>
          </cell>
        </row>
        <row r="4">
          <cell r="A4" t="str">
            <v>15205-0000</v>
          </cell>
          <cell r="B4" t="str">
            <v>Slope, reference, and clearing and grubbing stake</v>
          </cell>
          <cell r="C4" t="str">
            <v>LPSM</v>
          </cell>
          <cell r="D4" t="str">
            <v>SLOPE, REFERENCE, AND CLEARING AND GRUBBING STAKE</v>
          </cell>
          <cell r="E4" t="str">
            <v>LPSM</v>
          </cell>
        </row>
        <row r="5">
          <cell r="A5" t="str">
            <v>15206-0000</v>
          </cell>
          <cell r="B5" t="str">
            <v>Slope, reference, and clearing and grubbing stake</v>
          </cell>
          <cell r="C5" t="str">
            <v>km</v>
          </cell>
          <cell r="D5" t="str">
            <v>SLOPE, REFERENCE, AND CLEARING AND GRUBBING STAKE</v>
          </cell>
          <cell r="E5" t="str">
            <v>STA</v>
          </cell>
        </row>
        <row r="6">
          <cell r="A6" t="str">
            <v>15210-0000</v>
          </cell>
          <cell r="B6" t="str">
            <v>Centerline, reestablishment</v>
          </cell>
          <cell r="C6" t="str">
            <v>km</v>
          </cell>
          <cell r="D6" t="str">
            <v>CENTERLINE, REESTABLISHMENT</v>
          </cell>
          <cell r="E6" t="str">
            <v>STA</v>
          </cell>
        </row>
        <row r="7">
          <cell r="A7" t="str">
            <v>15210-1000</v>
          </cell>
          <cell r="B7" t="str">
            <v>Centerline, staking</v>
          </cell>
          <cell r="C7" t="str">
            <v>km</v>
          </cell>
          <cell r="D7" t="str">
            <v>CENTERLINE, STAKING</v>
          </cell>
          <cell r="E7" t="str">
            <v>STA</v>
          </cell>
        </row>
        <row r="8">
          <cell r="A8" t="str">
            <v>15210-2000</v>
          </cell>
          <cell r="B8" t="str">
            <v>Centerline, referencing and reestablishment</v>
          </cell>
          <cell r="C8" t="str">
            <v>km</v>
          </cell>
          <cell r="D8" t="str">
            <v>CENTERLINE, REFERENCING AND REESTABLISHMENT</v>
          </cell>
          <cell r="E8" t="str">
            <v>STA</v>
          </cell>
        </row>
        <row r="9">
          <cell r="A9" t="str">
            <v>15210-3000</v>
          </cell>
          <cell r="B9" t="str">
            <v>Centerline, verification and staking</v>
          </cell>
          <cell r="C9" t="str">
            <v>km</v>
          </cell>
          <cell r="D9" t="str">
            <v>CENTERLINE, VERIFICATION AND STAKING</v>
          </cell>
          <cell r="E9" t="str">
            <v>STA</v>
          </cell>
        </row>
        <row r="10">
          <cell r="A10" t="str">
            <v>15210-4000</v>
          </cell>
          <cell r="B10" t="str">
            <v>Centerline, establishment</v>
          </cell>
          <cell r="C10" t="str">
            <v>km</v>
          </cell>
          <cell r="D10" t="str">
            <v>CENTERLINE, ESTABLISHMENT</v>
          </cell>
          <cell r="E10" t="str">
            <v>STA</v>
          </cell>
        </row>
        <row r="11">
          <cell r="A11" t="str">
            <v>15214-0000</v>
          </cell>
          <cell r="B11" t="str">
            <v>Survey and staking, miscellaneous</v>
          </cell>
          <cell r="C11" t="str">
            <v>LPSM</v>
          </cell>
          <cell r="D11" t="str">
            <v>SURVEY AND STAKING, MISCELLANEOUS</v>
          </cell>
          <cell r="E11" t="str">
            <v>LPSM</v>
          </cell>
        </row>
        <row r="12">
          <cell r="A12" t="str">
            <v>15214-1000</v>
          </cell>
          <cell r="B12" t="str">
            <v>Survey and staking, bridge</v>
          </cell>
          <cell r="C12" t="str">
            <v>LPSM</v>
          </cell>
          <cell r="D12" t="str">
            <v>SURVEY AND STAKING, BRIDGE</v>
          </cell>
          <cell r="E12" t="str">
            <v>LPSM</v>
          </cell>
        </row>
        <row r="13">
          <cell r="A13" t="str">
            <v>15214-2000</v>
          </cell>
          <cell r="B13" t="str">
            <v>Survey and staking, retaining wall</v>
          </cell>
          <cell r="C13" t="str">
            <v>LPSM</v>
          </cell>
          <cell r="D13" t="str">
            <v>SURVEY AND STAKING, RETAINING WALL</v>
          </cell>
          <cell r="E13" t="str">
            <v>LPSM</v>
          </cell>
        </row>
        <row r="14">
          <cell r="A14" t="str">
            <v>15214-3000</v>
          </cell>
          <cell r="B14" t="str">
            <v>Survey and staking, parking area</v>
          </cell>
          <cell r="C14" t="str">
            <v>LPSM</v>
          </cell>
          <cell r="D14" t="str">
            <v>SURVEY AND STAKING, PARKING AREA</v>
          </cell>
          <cell r="E14" t="str">
            <v>LPSM</v>
          </cell>
        </row>
        <row r="15">
          <cell r="A15" t="str">
            <v>15215-1000</v>
          </cell>
          <cell r="B15" t="str">
            <v>Survey and staking, approach road</v>
          </cell>
          <cell r="C15" t="str">
            <v>Each</v>
          </cell>
          <cell r="D15" t="str">
            <v>SURVEY AND STAKING, APPROACH ROAD</v>
          </cell>
          <cell r="E15" t="str">
            <v>EACH</v>
          </cell>
        </row>
        <row r="16">
          <cell r="A16" t="str">
            <v>15215-2000</v>
          </cell>
          <cell r="B16" t="str">
            <v>Survey and staking, bridge</v>
          </cell>
          <cell r="C16" t="str">
            <v>Each</v>
          </cell>
          <cell r="D16" t="str">
            <v>SURVEY AND STAKING, BRIDGE</v>
          </cell>
          <cell r="E16" t="str">
            <v>EACH</v>
          </cell>
        </row>
        <row r="17">
          <cell r="A17" t="str">
            <v>15215-3000</v>
          </cell>
          <cell r="B17" t="str">
            <v>Survey and staking, drainage structure</v>
          </cell>
          <cell r="C17" t="str">
            <v>Each</v>
          </cell>
          <cell r="D17" t="str">
            <v>SURVEY AND STAKING, DRAINAGE STRUCTURE</v>
          </cell>
          <cell r="E17" t="str">
            <v>EACH</v>
          </cell>
        </row>
        <row r="18">
          <cell r="A18" t="str">
            <v>15215-4000</v>
          </cell>
          <cell r="B18" t="str">
            <v>Survey and staking, permanent monuments and markers</v>
          </cell>
          <cell r="C18" t="str">
            <v>Each</v>
          </cell>
          <cell r="D18" t="str">
            <v>SURVEY AND STAKING, PERMANENT MONUMENTS AND MARKERS</v>
          </cell>
          <cell r="E18" t="str">
            <v>EACH</v>
          </cell>
        </row>
        <row r="19">
          <cell r="A19" t="str">
            <v>15216-1000</v>
          </cell>
          <cell r="B19" t="str">
            <v>Survey and staking, roadway cross-sections</v>
          </cell>
          <cell r="C19" t="str">
            <v>km</v>
          </cell>
          <cell r="D19" t="str">
            <v>SURVEY AND STAKING, ROADWAY CROSS-SECTIONS</v>
          </cell>
          <cell r="E19" t="str">
            <v>STA</v>
          </cell>
        </row>
        <row r="20">
          <cell r="A20" t="str">
            <v>15216-2000</v>
          </cell>
          <cell r="B20" t="str">
            <v>Survey and staking, grade finishing stakes</v>
          </cell>
          <cell r="C20" t="str">
            <v>km</v>
          </cell>
          <cell r="D20" t="str">
            <v>SURVEY AND STAKING, GRADE FINISHING STAKES</v>
          </cell>
          <cell r="E20" t="str">
            <v>STA</v>
          </cell>
        </row>
        <row r="21">
          <cell r="A21" t="str">
            <v>15216-3000</v>
          </cell>
          <cell r="B21" t="str">
            <v>Survey and staking, template control</v>
          </cell>
          <cell r="C21" t="str">
            <v>km</v>
          </cell>
          <cell r="D21" t="str">
            <v>SURVEY AND STAKING, TEMPLATE CONTROL</v>
          </cell>
          <cell r="E21" t="str">
            <v>STA</v>
          </cell>
        </row>
        <row r="22">
          <cell r="A22" t="str">
            <v>15217-1000</v>
          </cell>
          <cell r="B22" t="str">
            <v>Survey and staking, miscellaneous</v>
          </cell>
          <cell r="C22" t="str">
            <v>Hour</v>
          </cell>
          <cell r="D22" t="str">
            <v>SURVEY AND STAKING, MISCELLANEOUS</v>
          </cell>
          <cell r="E22" t="str">
            <v>HOUR</v>
          </cell>
        </row>
        <row r="23">
          <cell r="A23" t="str">
            <v>15301-0000</v>
          </cell>
          <cell r="B23" t="str">
            <v>Contractor quality control</v>
          </cell>
          <cell r="C23" t="str">
            <v>LPSM</v>
          </cell>
          <cell r="D23" t="str">
            <v>CONTRACTOR QUALITY CONTROL</v>
          </cell>
          <cell r="E23" t="str">
            <v>LPSM</v>
          </cell>
        </row>
        <row r="24">
          <cell r="A24" t="str">
            <v>15301-0010</v>
          </cell>
          <cell r="B24" t="str">
            <v>Contractor quality control and assurance</v>
          </cell>
          <cell r="C24" t="str">
            <v>LPSM</v>
          </cell>
          <cell r="D24" t="str">
            <v>CONTRACTOR QUALITY CONTROL AND ASSURANCE</v>
          </cell>
          <cell r="E24" t="str">
            <v>LPSM</v>
          </cell>
        </row>
        <row r="25">
          <cell r="A25" t="str">
            <v>15401-0000</v>
          </cell>
          <cell r="B25" t="str">
            <v>Contractor testing</v>
          </cell>
          <cell r="C25" t="str">
            <v>LPSM</v>
          </cell>
          <cell r="D25" t="str">
            <v>CONTRACTOR TESTING</v>
          </cell>
          <cell r="E25" t="str">
            <v>LPSM</v>
          </cell>
        </row>
        <row r="26">
          <cell r="A26" t="str">
            <v>15404-1000</v>
          </cell>
          <cell r="B26" t="str">
            <v>Core sample</v>
          </cell>
          <cell r="C26" t="str">
            <v>Each</v>
          </cell>
          <cell r="D26" t="str">
            <v>CORE SAMPLE</v>
          </cell>
          <cell r="E26" t="str">
            <v>EACH</v>
          </cell>
        </row>
        <row r="27">
          <cell r="A27" t="str">
            <v>15501-0000</v>
          </cell>
          <cell r="B27" t="str">
            <v>Construction schedule</v>
          </cell>
          <cell r="C27" t="str">
            <v>LPSM</v>
          </cell>
          <cell r="D27" t="str">
            <v>CONSTRUCTION SCHEDULE</v>
          </cell>
          <cell r="E27" t="str">
            <v>LPSM</v>
          </cell>
        </row>
        <row r="28">
          <cell r="A28" t="str">
            <v>15701-0000</v>
          </cell>
          <cell r="B28" t="str">
            <v>Soil erosion control</v>
          </cell>
          <cell r="C28" t="str">
            <v>LPSM</v>
          </cell>
          <cell r="D28" t="str">
            <v>SOIL EROSION CONTROL</v>
          </cell>
          <cell r="E28" t="str">
            <v>LPSM</v>
          </cell>
        </row>
        <row r="29">
          <cell r="A29" t="str">
            <v>15702-1000</v>
          </cell>
          <cell r="B29" t="str">
            <v>Soil erosion control, temporary diversion channel</v>
          </cell>
          <cell r="C29" t="str">
            <v>LPSM</v>
          </cell>
          <cell r="D29" t="str">
            <v>SOIL EROSION CONTROL, TEMPORARY DIVERSION CHANNEL</v>
          </cell>
          <cell r="E29" t="str">
            <v>LPSM</v>
          </cell>
        </row>
        <row r="30">
          <cell r="A30" t="str">
            <v>15702-2000</v>
          </cell>
          <cell r="B30" t="str">
            <v>Soil erosion control, turbidity monitoring</v>
          </cell>
          <cell r="C30" t="str">
            <v>LPSM</v>
          </cell>
          <cell r="D30" t="str">
            <v>SOIL EROSION CONTROL, TURBIDITY MONITORING</v>
          </cell>
          <cell r="E30" t="str">
            <v>LPSM</v>
          </cell>
        </row>
        <row r="31">
          <cell r="A31" t="str">
            <v>15703-1000</v>
          </cell>
          <cell r="B31" t="str">
            <v>Soil erosion control, soil stabilization</v>
          </cell>
          <cell r="C31" t="str">
            <v>ha</v>
          </cell>
          <cell r="D31" t="str">
            <v>SOIL EROSION CONTROL, SOIL STABILIZATION</v>
          </cell>
          <cell r="E31" t="str">
            <v>ACRE</v>
          </cell>
        </row>
        <row r="32">
          <cell r="A32" t="str">
            <v>15703-1500</v>
          </cell>
          <cell r="B32" t="str">
            <v>Soil erosion control, temporary soil tackifier</v>
          </cell>
          <cell r="C32" t="str">
            <v>ha</v>
          </cell>
          <cell r="D32" t="str">
            <v>SOIL EROSION CONTROL, TEMPORARY SOIL TACKIFIER</v>
          </cell>
          <cell r="E32" t="str">
            <v>ACRE</v>
          </cell>
        </row>
        <row r="33">
          <cell r="A33" t="str">
            <v>15703-2000</v>
          </cell>
          <cell r="B33" t="str">
            <v>Soil erosion control, turf establishment</v>
          </cell>
          <cell r="C33" t="str">
            <v>ha</v>
          </cell>
          <cell r="D33" t="str">
            <v>SOIL EROSION CONTROL, TURF ESTABLISHMENT</v>
          </cell>
          <cell r="E33" t="str">
            <v>ACRE</v>
          </cell>
        </row>
        <row r="34">
          <cell r="A34" t="str">
            <v>15704-1000</v>
          </cell>
          <cell r="B34" t="str">
            <v>Soil erosion control, plastic lining</v>
          </cell>
          <cell r="C34" t="str">
            <v>m2</v>
          </cell>
          <cell r="D34" t="str">
            <v>SOIL EROSION CONTROL, PLASTIC LINING</v>
          </cell>
          <cell r="E34" t="str">
            <v>SQYD</v>
          </cell>
        </row>
        <row r="35">
          <cell r="A35" t="str">
            <v>15705-0100</v>
          </cell>
          <cell r="B35" t="str">
            <v>Soil erosion control, silt fence</v>
          </cell>
          <cell r="C35" t="str">
            <v>m</v>
          </cell>
          <cell r="D35" t="str">
            <v>SOIL EROSION CONTROL, SILT FENCE</v>
          </cell>
          <cell r="E35" t="str">
            <v>LNFT</v>
          </cell>
        </row>
        <row r="36">
          <cell r="A36" t="str">
            <v>15705-0200</v>
          </cell>
          <cell r="B36" t="str">
            <v>Soil erosion control, brush barriers</v>
          </cell>
          <cell r="C36" t="str">
            <v>m</v>
          </cell>
          <cell r="D36" t="str">
            <v>SOIL EROSION CONTROL, BRUSH BARRIERS</v>
          </cell>
          <cell r="E36" t="str">
            <v>LNFT</v>
          </cell>
        </row>
        <row r="37">
          <cell r="A37" t="str">
            <v>15705-0300</v>
          </cell>
          <cell r="B37" t="str">
            <v>Soil erosion control, slope drains</v>
          </cell>
          <cell r="C37" t="str">
            <v>m</v>
          </cell>
          <cell r="D37" t="str">
            <v>SOIL EROSION CONTROL, SLOPE DRAINS</v>
          </cell>
          <cell r="E37" t="str">
            <v>LNFT</v>
          </cell>
        </row>
        <row r="38">
          <cell r="A38" t="str">
            <v>15705-0400</v>
          </cell>
          <cell r="B38" t="str">
            <v>Soil erosion control, earth berms</v>
          </cell>
          <cell r="C38" t="str">
            <v>m</v>
          </cell>
          <cell r="D38" t="str">
            <v>SOIL EROSION CONTROL, EARTH BERMS</v>
          </cell>
          <cell r="E38" t="str">
            <v>LNFT</v>
          </cell>
        </row>
        <row r="39">
          <cell r="A39" t="str">
            <v>15705-0500</v>
          </cell>
          <cell r="B39" t="str">
            <v>Soil erosion control, temporary culvert pipe</v>
          </cell>
          <cell r="C39" t="str">
            <v>m</v>
          </cell>
          <cell r="D39" t="str">
            <v>SOIL EROSION CONTROL, TEMPORARY CULVERT PIPE</v>
          </cell>
          <cell r="E39" t="str">
            <v>LNFT</v>
          </cell>
        </row>
        <row r="40">
          <cell r="A40" t="str">
            <v>15705-0600</v>
          </cell>
          <cell r="B40" t="str">
            <v>Soil erosion control, temporary 600mm culvert pipe</v>
          </cell>
          <cell r="C40" t="str">
            <v>m</v>
          </cell>
          <cell r="D40" t="str">
            <v>SOIL EROSION CONTROL, TEMPORARY 24-INCH CULVERT PIPE</v>
          </cell>
          <cell r="E40" t="str">
            <v>LNFT</v>
          </cell>
        </row>
        <row r="41">
          <cell r="A41" t="str">
            <v>15705-0700</v>
          </cell>
          <cell r="B41" t="str">
            <v>Soil erosion control, temporary 750mm culvert pipe</v>
          </cell>
          <cell r="C41" t="str">
            <v>m</v>
          </cell>
          <cell r="D41" t="str">
            <v>SOIL EROSION CONTROL, TEMPORARY 30-INCH CULVERT PIPE</v>
          </cell>
          <cell r="E41" t="str">
            <v>LNFT</v>
          </cell>
        </row>
        <row r="42">
          <cell r="A42" t="str">
            <v>15705-0800</v>
          </cell>
          <cell r="B42" t="str">
            <v>Soil erosion control, temporary 900mm culvert pipe</v>
          </cell>
          <cell r="C42" t="str">
            <v>m</v>
          </cell>
          <cell r="D42" t="str">
            <v>SOIL EROSION CONTROL, TEMPORARY 36-INCH CULVERT PIPE</v>
          </cell>
          <cell r="E42" t="str">
            <v>LNFT</v>
          </cell>
        </row>
        <row r="43">
          <cell r="A43" t="str">
            <v>15705-0900</v>
          </cell>
          <cell r="B43" t="str">
            <v>Soil erosion control, temporary 1050mm culvert pipe</v>
          </cell>
          <cell r="C43" t="str">
            <v>m</v>
          </cell>
          <cell r="D43" t="str">
            <v>SOIL EROSION CONTROL, TEMPORARY 42-INCH CULVERT PIPE</v>
          </cell>
          <cell r="E43" t="str">
            <v>LNFT</v>
          </cell>
        </row>
        <row r="44">
          <cell r="A44" t="str">
            <v>15705-1000</v>
          </cell>
          <cell r="B44" t="str">
            <v>Soil erosion control, temporary 1200mm culvert pipe</v>
          </cell>
          <cell r="C44" t="str">
            <v>m</v>
          </cell>
          <cell r="D44" t="str">
            <v>SOIL EROSION CONTROL, TEMPORARY 48-INCH CULVERT PIPE</v>
          </cell>
          <cell r="E44" t="str">
            <v>LNFT</v>
          </cell>
        </row>
        <row r="45">
          <cell r="A45" t="str">
            <v>15705-1100</v>
          </cell>
          <cell r="B45" t="str">
            <v>Soil erosion control, temporary 1500mm culvert pipe</v>
          </cell>
          <cell r="C45" t="str">
            <v>m</v>
          </cell>
          <cell r="D45" t="str">
            <v>SOIL EROSION CONTROL, TEMPORARY 60-INCH CULVERT PIPE</v>
          </cell>
          <cell r="E45" t="str">
            <v>LNFT</v>
          </cell>
        </row>
        <row r="46">
          <cell r="A46" t="str">
            <v>15705-1200</v>
          </cell>
          <cell r="B46" t="str">
            <v>Soil erosion control, temporary 1800mm culvert pipe</v>
          </cell>
          <cell r="C46" t="str">
            <v>m</v>
          </cell>
          <cell r="D46" t="str">
            <v>SOIL EROSION CONTROL, TEMPORARY 72-INCH CULVERT PIPE</v>
          </cell>
          <cell r="E46" t="str">
            <v>LNFT</v>
          </cell>
        </row>
        <row r="47">
          <cell r="A47" t="str">
            <v>15705-1300</v>
          </cell>
          <cell r="B47" t="str">
            <v>Soil erosion control, temporary diversion channel</v>
          </cell>
          <cell r="C47" t="str">
            <v>m</v>
          </cell>
          <cell r="D47" t="str">
            <v>SOIL EROSION CONTROL, TEMPORARY DIVERSION CHANNEL</v>
          </cell>
          <cell r="E47" t="str">
            <v>LNFT</v>
          </cell>
        </row>
        <row r="48">
          <cell r="A48" t="str">
            <v>15705-1400</v>
          </cell>
          <cell r="B48" t="str">
            <v>Soil erosion control, sediment log</v>
          </cell>
          <cell r="C48" t="str">
            <v>m</v>
          </cell>
          <cell r="D48" t="str">
            <v>SOIL EROSION CONTROL, SEDIMENT LOG</v>
          </cell>
          <cell r="E48" t="str">
            <v>LNFT</v>
          </cell>
        </row>
        <row r="49">
          <cell r="A49" t="str">
            <v>15705-1500</v>
          </cell>
          <cell r="B49" t="str">
            <v>Soil erosion control, sediment wattle</v>
          </cell>
          <cell r="C49" t="str">
            <v>m</v>
          </cell>
          <cell r="D49" t="str">
            <v>SOIL EROSION CONTROL, SEDIMENT WATTLE</v>
          </cell>
          <cell r="E49" t="str">
            <v>LNFT</v>
          </cell>
        </row>
        <row r="50">
          <cell r="A50" t="str">
            <v>15705-1600</v>
          </cell>
          <cell r="B50" t="str">
            <v>Soil erosion control, absorbent boom</v>
          </cell>
          <cell r="C50" t="str">
            <v>m</v>
          </cell>
          <cell r="D50" t="str">
            <v>SOIL EROSION CONTROL, ABSORBENT BOOM</v>
          </cell>
          <cell r="E50" t="str">
            <v>LNFT</v>
          </cell>
        </row>
        <row r="51">
          <cell r="A51" t="str">
            <v>15706-0100</v>
          </cell>
          <cell r="B51" t="str">
            <v>Soil erosion control, straw bales</v>
          </cell>
          <cell r="C51" t="str">
            <v>Each</v>
          </cell>
          <cell r="D51" t="str">
            <v>SOIL EROSION CONTROL, STRAW BALES</v>
          </cell>
          <cell r="E51" t="str">
            <v>EACH</v>
          </cell>
        </row>
        <row r="52">
          <cell r="A52" t="str">
            <v>15706-0200</v>
          </cell>
          <cell r="B52" t="str">
            <v>Soil erosion control, check dams</v>
          </cell>
          <cell r="C52" t="str">
            <v>Each</v>
          </cell>
          <cell r="D52" t="str">
            <v>SOIL EROSION CONTROL, CHECK DAMS</v>
          </cell>
          <cell r="E52" t="str">
            <v>EACH</v>
          </cell>
        </row>
        <row r="53">
          <cell r="A53" t="str">
            <v>15706-0300</v>
          </cell>
          <cell r="B53" t="str">
            <v>Soil erosion control, sandbags</v>
          </cell>
          <cell r="C53" t="str">
            <v>Each</v>
          </cell>
          <cell r="D53" t="str">
            <v>SOIL EROSION CONTROL, SANDBAGS</v>
          </cell>
          <cell r="E53" t="str">
            <v>EACH</v>
          </cell>
        </row>
        <row r="54">
          <cell r="A54" t="str">
            <v>15706-0400</v>
          </cell>
          <cell r="B54" t="str">
            <v>Soil erosion control, sediment traps</v>
          </cell>
          <cell r="C54" t="str">
            <v>Each</v>
          </cell>
          <cell r="D54" t="str">
            <v>SOIL EROSION CONTROL, SEDIMENT TRAPS</v>
          </cell>
          <cell r="E54" t="str">
            <v>EACH</v>
          </cell>
        </row>
        <row r="55">
          <cell r="A55" t="str">
            <v>15706-0500</v>
          </cell>
          <cell r="B55" t="str">
            <v>Soil erosion control, inlet sediment traps</v>
          </cell>
          <cell r="C55" t="str">
            <v>Each</v>
          </cell>
          <cell r="D55" t="str">
            <v>SOIL EROSION CONTROL, INLET SEDIMENT TRAPS</v>
          </cell>
          <cell r="E55" t="str">
            <v>EACH</v>
          </cell>
        </row>
        <row r="56">
          <cell r="A56" t="str">
            <v>15706-0600</v>
          </cell>
          <cell r="B56" t="str">
            <v>Soil erosion control, riser pipe assembly</v>
          </cell>
          <cell r="C56" t="str">
            <v>Each</v>
          </cell>
          <cell r="D56" t="str">
            <v>SOIL EROSION CONTROL, RISER PIPE ASSEMBLY</v>
          </cell>
          <cell r="E56" t="str">
            <v>EACH</v>
          </cell>
        </row>
        <row r="57">
          <cell r="A57" t="str">
            <v>15706-0700</v>
          </cell>
          <cell r="B57" t="str">
            <v>Soil erosion control, silt control gate, type 1</v>
          </cell>
          <cell r="C57" t="str">
            <v>Each</v>
          </cell>
          <cell r="D57" t="str">
            <v>SOIL EROSION CONTROL, SILT CONTROL GATE, TYPE 1</v>
          </cell>
          <cell r="E57" t="str">
            <v>EACH</v>
          </cell>
        </row>
        <row r="58">
          <cell r="A58" t="str">
            <v>15706-0800</v>
          </cell>
          <cell r="B58" t="str">
            <v>Soil erosion control, silt control gate, type 2</v>
          </cell>
          <cell r="C58" t="str">
            <v>Each</v>
          </cell>
          <cell r="D58" t="str">
            <v>SOIL EROSION CONTROL, SILT CONTROL GATE, TYPE 2</v>
          </cell>
          <cell r="E58" t="str">
            <v>EACH</v>
          </cell>
        </row>
        <row r="59">
          <cell r="A59" t="str">
            <v>15706-0900</v>
          </cell>
          <cell r="B59" t="str">
            <v>Soil erosion control, silt control gate, type 3</v>
          </cell>
          <cell r="C59" t="str">
            <v>Each</v>
          </cell>
          <cell r="D59" t="str">
            <v>SOIL EROSION CONTROL, SILT CONTROL GATE, TYPE 3</v>
          </cell>
          <cell r="E59" t="str">
            <v>EACH</v>
          </cell>
        </row>
        <row r="60">
          <cell r="A60" t="str">
            <v>15706-1000</v>
          </cell>
          <cell r="B60" t="str">
            <v>Soil erosion control, inlet protection</v>
          </cell>
          <cell r="C60" t="str">
            <v>Each</v>
          </cell>
          <cell r="D60" t="str">
            <v>SOIL EROSION CONTROL, INLET PROTECTION</v>
          </cell>
          <cell r="E60" t="str">
            <v>EACH</v>
          </cell>
        </row>
        <row r="61">
          <cell r="A61" t="str">
            <v>15706-1100</v>
          </cell>
          <cell r="B61" t="str">
            <v>Soil erosion control, inlet protection type A</v>
          </cell>
          <cell r="C61" t="str">
            <v>Each</v>
          </cell>
          <cell r="D61" t="str">
            <v>SOIL EROSION CONTROL, INLET PROTECTION TYPE A</v>
          </cell>
          <cell r="E61" t="str">
            <v>EACH</v>
          </cell>
        </row>
        <row r="62">
          <cell r="A62" t="str">
            <v>15706-1200</v>
          </cell>
          <cell r="B62" t="str">
            <v>Soil erosion control, inlet protection type B</v>
          </cell>
          <cell r="C62" t="str">
            <v>Each</v>
          </cell>
          <cell r="D62" t="str">
            <v>SOIL EROSION CONTROL, INLET PROTECTION TYPE B</v>
          </cell>
          <cell r="E62" t="str">
            <v>EACH</v>
          </cell>
        </row>
        <row r="63">
          <cell r="A63" t="str">
            <v>15706-1300</v>
          </cell>
          <cell r="B63" t="str">
            <v>Soil erosion control, inlet protection type C</v>
          </cell>
          <cell r="C63" t="str">
            <v>Each</v>
          </cell>
          <cell r="D63" t="str">
            <v>SOIL EROSION CONTROL, INLET PROTECTION TYPE C</v>
          </cell>
          <cell r="E63" t="str">
            <v>EACH</v>
          </cell>
        </row>
        <row r="64">
          <cell r="A64" t="str">
            <v>15706-1400</v>
          </cell>
          <cell r="B64" t="str">
            <v>Soil erosion control, inlet protection type D</v>
          </cell>
          <cell r="C64" t="str">
            <v>Each</v>
          </cell>
          <cell r="D64" t="str">
            <v>SOIL EROSION CONTROL, INLET PROTECTION TYPE D</v>
          </cell>
          <cell r="E64" t="str">
            <v>EACH</v>
          </cell>
        </row>
        <row r="65">
          <cell r="A65" t="str">
            <v>15706-1500</v>
          </cell>
          <cell r="B65" t="str">
            <v>Soil erosion control, inlet protection type E</v>
          </cell>
          <cell r="C65" t="str">
            <v>Each</v>
          </cell>
          <cell r="D65" t="str">
            <v>SOIL EROSION CONTROL, INLET PROTECTION TYPE E</v>
          </cell>
          <cell r="E65" t="str">
            <v>EACH</v>
          </cell>
        </row>
        <row r="66">
          <cell r="A66" t="str">
            <v>15706-1600</v>
          </cell>
          <cell r="B66" t="str">
            <v>Soil erosion control, stabilized construction entrance</v>
          </cell>
          <cell r="C66" t="str">
            <v>Each</v>
          </cell>
          <cell r="D66" t="str">
            <v>SOIL EROSION CONTROL, STABILIZED CONSTRUCTION ENTRANCE</v>
          </cell>
          <cell r="E66" t="str">
            <v>EACH</v>
          </cell>
        </row>
        <row r="67">
          <cell r="A67" t="str">
            <v>15706-1700</v>
          </cell>
          <cell r="B67" t="str">
            <v>Soil erosion control, water bar</v>
          </cell>
          <cell r="C67" t="str">
            <v>Each</v>
          </cell>
          <cell r="D67" t="str">
            <v>SOIL EROSION CONTROL, WATER BAR</v>
          </cell>
          <cell r="E67" t="str">
            <v>EACH</v>
          </cell>
        </row>
        <row r="68">
          <cell r="A68" t="str">
            <v>15706-1800</v>
          </cell>
          <cell r="B68" t="str">
            <v>Soil erosion control, temporary stone outlet structure</v>
          </cell>
          <cell r="C68" t="str">
            <v>Each</v>
          </cell>
          <cell r="D68" t="str">
            <v>SOIL EROSION CONTROL, TEMPORARY STONE OUTLET STRUCTURE</v>
          </cell>
          <cell r="E68" t="str">
            <v>EACH</v>
          </cell>
        </row>
        <row r="69">
          <cell r="A69" t="str">
            <v>15706-1900</v>
          </cell>
          <cell r="B69" t="str">
            <v>Soil erosion control, log dams</v>
          </cell>
          <cell r="C69" t="str">
            <v>Each</v>
          </cell>
          <cell r="D69" t="str">
            <v>SOIL EROSION CONTROL, LOG DAMS</v>
          </cell>
          <cell r="E69" t="str">
            <v>EACH</v>
          </cell>
        </row>
        <row r="70">
          <cell r="A70" t="str">
            <v>15707-1000</v>
          </cell>
          <cell r="B70" t="str">
            <v>Soil erosion control, temporary turf establishment</v>
          </cell>
          <cell r="C70" t="str">
            <v>slry</v>
          </cell>
          <cell r="D70" t="str">
            <v>SOIL EROSION CONTROL, TEMPORARY TURF ESTABLISHMENT</v>
          </cell>
          <cell r="E70" t="str">
            <v>SLRY</v>
          </cell>
        </row>
        <row r="71">
          <cell r="A71" t="str">
            <v>15801-0000</v>
          </cell>
          <cell r="B71" t="str">
            <v>Watering for dust control</v>
          </cell>
          <cell r="C71" t="str">
            <v>m3</v>
          </cell>
          <cell r="D71" t="str">
            <v>WATERING FOR DUST CONTROL</v>
          </cell>
          <cell r="E71" t="str">
            <v>MGAL</v>
          </cell>
        </row>
        <row r="72">
          <cell r="A72" t="str">
            <v>15802-0000</v>
          </cell>
          <cell r="B72" t="str">
            <v>Watering for dust control</v>
          </cell>
          <cell r="C72" t="str">
            <v>LPSM</v>
          </cell>
          <cell r="D72" t="str">
            <v>WATERING FOR DUST CONTROL</v>
          </cell>
          <cell r="E72" t="str">
            <v>LPSM</v>
          </cell>
        </row>
        <row r="73">
          <cell r="A73" t="str">
            <v>20101-0000</v>
          </cell>
          <cell r="B73" t="str">
            <v>Clearing and grubbing</v>
          </cell>
          <cell r="C73" t="str">
            <v>ha</v>
          </cell>
          <cell r="D73" t="str">
            <v>CLEARING AND GRUBBING</v>
          </cell>
          <cell r="E73" t="str">
            <v>ACRE</v>
          </cell>
        </row>
        <row r="74">
          <cell r="A74" t="str">
            <v>20102-0000</v>
          </cell>
          <cell r="B74" t="str">
            <v>Clearing and grubbing</v>
          </cell>
          <cell r="C74" t="str">
            <v>LPSM</v>
          </cell>
          <cell r="D74" t="str">
            <v>CLEARING AND GRUBBING</v>
          </cell>
          <cell r="E74" t="str">
            <v>LPSM</v>
          </cell>
        </row>
        <row r="75">
          <cell r="A75" t="str">
            <v>20103-0000</v>
          </cell>
          <cell r="B75" t="str">
            <v>Clearing and grubbing</v>
          </cell>
          <cell r="C75" t="str">
            <v>m2</v>
          </cell>
          <cell r="D75" t="str">
            <v>CLEARING AND GRUBBING</v>
          </cell>
          <cell r="E75" t="str">
            <v>SQYD</v>
          </cell>
        </row>
        <row r="76">
          <cell r="A76" t="str">
            <v>20104-0000</v>
          </cell>
          <cell r="B76" t="str">
            <v>Clearing</v>
          </cell>
          <cell r="C76" t="str">
            <v>ha</v>
          </cell>
          <cell r="D76" t="str">
            <v>CLEARING</v>
          </cell>
          <cell r="E76" t="str">
            <v>ACRE</v>
          </cell>
        </row>
        <row r="77">
          <cell r="A77" t="str">
            <v>20201-0000</v>
          </cell>
          <cell r="B77" t="str">
            <v>Selective clearing</v>
          </cell>
          <cell r="C77" t="str">
            <v>ha</v>
          </cell>
          <cell r="D77" t="str">
            <v>SELECTIVE CLEARING</v>
          </cell>
          <cell r="E77" t="str">
            <v>ACRE</v>
          </cell>
        </row>
        <row r="78">
          <cell r="A78" t="str">
            <v>20202-0000</v>
          </cell>
          <cell r="B78" t="str">
            <v>Selective clearing</v>
          </cell>
          <cell r="C78" t="str">
            <v>m2</v>
          </cell>
          <cell r="D78" t="str">
            <v>SELECTIVE CLEARING</v>
          </cell>
          <cell r="E78" t="str">
            <v>SQYD</v>
          </cell>
        </row>
        <row r="79">
          <cell r="A79" t="str">
            <v>20205-0000</v>
          </cell>
          <cell r="B79" t="str">
            <v>Selective clearing and grubbing</v>
          </cell>
          <cell r="C79" t="str">
            <v>ha</v>
          </cell>
          <cell r="D79" t="str">
            <v>SELECTIVE CLEARING AND GRUBBING</v>
          </cell>
          <cell r="E79" t="str">
            <v>ACRE</v>
          </cell>
        </row>
        <row r="80">
          <cell r="A80" t="str">
            <v>20206-0000</v>
          </cell>
          <cell r="B80" t="str">
            <v>Selective clearing and grubbing</v>
          </cell>
          <cell r="C80" t="str">
            <v>m2</v>
          </cell>
          <cell r="D80" t="str">
            <v>SELECTIVE CLEARING AND GRUBBING</v>
          </cell>
          <cell r="E80" t="str">
            <v>SQYD</v>
          </cell>
        </row>
        <row r="81">
          <cell r="A81" t="str">
            <v>20210-0000</v>
          </cell>
          <cell r="B81" t="str">
            <v>Special clearing and grubbing</v>
          </cell>
          <cell r="C81" t="str">
            <v>ha</v>
          </cell>
          <cell r="D81" t="str">
            <v>SPECIAL CLEARING AND GRUBBING</v>
          </cell>
          <cell r="E81" t="str">
            <v>ACRE</v>
          </cell>
        </row>
        <row r="82">
          <cell r="A82" t="str">
            <v>20211-0000</v>
          </cell>
          <cell r="B82" t="str">
            <v>Special clearing and grubbing</v>
          </cell>
          <cell r="C82" t="str">
            <v>m2</v>
          </cell>
          <cell r="D82" t="str">
            <v>SPECIAL CLEARING AND GRUBBING</v>
          </cell>
          <cell r="E82" t="str">
            <v>SQYD</v>
          </cell>
        </row>
        <row r="83">
          <cell r="A83" t="str">
            <v>20215-0000</v>
          </cell>
          <cell r="B83" t="str">
            <v>Roadside cleanup</v>
          </cell>
          <cell r="C83" t="str">
            <v>ha</v>
          </cell>
          <cell r="D83" t="str">
            <v>ROADSIDE CLEANUP</v>
          </cell>
          <cell r="E83" t="str">
            <v>ACRE</v>
          </cell>
        </row>
        <row r="84">
          <cell r="A84" t="str">
            <v>20216-0000</v>
          </cell>
          <cell r="B84" t="str">
            <v>Tree pruning</v>
          </cell>
          <cell r="C84" t="str">
            <v>Each</v>
          </cell>
          <cell r="D84" t="str">
            <v>TREE PRUNING</v>
          </cell>
          <cell r="E84" t="str">
            <v>EACH</v>
          </cell>
        </row>
        <row r="85">
          <cell r="A85" t="str">
            <v>20220-1000</v>
          </cell>
          <cell r="B85" t="str">
            <v>Removal, individual trees</v>
          </cell>
          <cell r="C85" t="str">
            <v>Each</v>
          </cell>
          <cell r="D85" t="str">
            <v>REMOVAL, INDIVIDUAL TREES</v>
          </cell>
          <cell r="E85" t="str">
            <v>EACH</v>
          </cell>
        </row>
        <row r="86">
          <cell r="A86" t="str">
            <v>20220-2000</v>
          </cell>
          <cell r="B86" t="str">
            <v>Removal, individual stumps</v>
          </cell>
          <cell r="C86" t="str">
            <v>Each</v>
          </cell>
          <cell r="D86" t="str">
            <v>REMOVAL, INDIVIDUAL STUMPS</v>
          </cell>
          <cell r="E86" t="str">
            <v>EACH</v>
          </cell>
        </row>
        <row r="87">
          <cell r="A87" t="str">
            <v>20221-1000</v>
          </cell>
          <cell r="B87" t="str">
            <v>Removal, individual trees</v>
          </cell>
          <cell r="C87" t="str">
            <v>m2</v>
          </cell>
          <cell r="D87" t="str">
            <v>REMOVAL, INDIVIDUAL TREES</v>
          </cell>
          <cell r="E87" t="str">
            <v>SQFT</v>
          </cell>
        </row>
        <row r="88">
          <cell r="A88" t="str">
            <v>20301-0080</v>
          </cell>
          <cell r="B88" t="str">
            <v>Removal of benches</v>
          </cell>
          <cell r="C88" t="str">
            <v>Each</v>
          </cell>
          <cell r="D88" t="str">
            <v>REMOVAL OF BENCHES</v>
          </cell>
          <cell r="E88" t="str">
            <v>EACH</v>
          </cell>
        </row>
        <row r="89">
          <cell r="A89" t="str">
            <v>20301-0100</v>
          </cell>
          <cell r="B89" t="str">
            <v>Removal of bollard</v>
          </cell>
          <cell r="C89" t="str">
            <v>Each</v>
          </cell>
          <cell r="D89" t="str">
            <v>REMOVAL OF BOLLARD</v>
          </cell>
          <cell r="E89" t="str">
            <v>EACH</v>
          </cell>
        </row>
        <row r="90">
          <cell r="A90" t="str">
            <v>20301-0200</v>
          </cell>
          <cell r="B90" t="str">
            <v>Removal of boulders</v>
          </cell>
          <cell r="C90" t="str">
            <v>Each</v>
          </cell>
          <cell r="D90" t="str">
            <v>REMOVAL OF BOULDERS</v>
          </cell>
          <cell r="E90" t="str">
            <v>EACH</v>
          </cell>
        </row>
        <row r="91">
          <cell r="A91" t="str">
            <v>20301-0300</v>
          </cell>
          <cell r="B91" t="str">
            <v>Removal of box culverts</v>
          </cell>
          <cell r="C91" t="str">
            <v>Each</v>
          </cell>
          <cell r="D91" t="str">
            <v>REMOVAL OF BOX CULVERTS</v>
          </cell>
          <cell r="E91" t="str">
            <v>EACH</v>
          </cell>
        </row>
        <row r="92">
          <cell r="A92" t="str">
            <v>20301-0400</v>
          </cell>
          <cell r="B92" t="str">
            <v>Removal of bridge</v>
          </cell>
          <cell r="C92" t="str">
            <v>Each</v>
          </cell>
          <cell r="D92" t="str">
            <v>REMOVAL OF BRIDGE</v>
          </cell>
          <cell r="E92" t="str">
            <v>EACH</v>
          </cell>
        </row>
        <row r="93">
          <cell r="A93" t="str">
            <v>20301-0500</v>
          </cell>
          <cell r="B93" t="str">
            <v>Removal of catch basin</v>
          </cell>
          <cell r="C93" t="str">
            <v>Each</v>
          </cell>
          <cell r="D93" t="str">
            <v>REMOVAL OF CATCH BASIN</v>
          </cell>
          <cell r="E93" t="str">
            <v>EACH</v>
          </cell>
        </row>
        <row r="94">
          <cell r="A94" t="str">
            <v>20301-0600</v>
          </cell>
          <cell r="B94" t="str">
            <v>Removal of cattle guard</v>
          </cell>
          <cell r="C94" t="str">
            <v>Each</v>
          </cell>
          <cell r="D94" t="str">
            <v>REMOVAL OF CATTLE GUARD</v>
          </cell>
          <cell r="E94" t="str">
            <v>EACH</v>
          </cell>
        </row>
        <row r="95">
          <cell r="A95" t="str">
            <v>20301-0700</v>
          </cell>
          <cell r="B95" t="str">
            <v>Removal of delineator</v>
          </cell>
          <cell r="C95" t="str">
            <v>Each</v>
          </cell>
          <cell r="D95" t="str">
            <v>REMOVAL OF DELINEATOR</v>
          </cell>
          <cell r="E95" t="str">
            <v>EACH</v>
          </cell>
        </row>
        <row r="96">
          <cell r="A96" t="str">
            <v>20301-0800</v>
          </cell>
          <cell r="B96" t="str">
            <v>Removal of drinking fountain</v>
          </cell>
          <cell r="C96" t="str">
            <v>Each</v>
          </cell>
          <cell r="D96" t="str">
            <v>REMOVAL OF DRINKING FOUNTAIN</v>
          </cell>
          <cell r="E96" t="str">
            <v>EACH</v>
          </cell>
        </row>
        <row r="97">
          <cell r="A97" t="str">
            <v>20301-0900</v>
          </cell>
          <cell r="B97" t="str">
            <v>Removal of fire hydrant</v>
          </cell>
          <cell r="C97" t="str">
            <v>Each</v>
          </cell>
          <cell r="D97" t="str">
            <v>REMOVAL OF FIRE HYDRANT</v>
          </cell>
          <cell r="E97" t="str">
            <v>EACH</v>
          </cell>
        </row>
        <row r="98">
          <cell r="A98" t="str">
            <v>20301-1000</v>
          </cell>
          <cell r="B98" t="str">
            <v>Removal of frame and grate</v>
          </cell>
          <cell r="C98" t="str">
            <v>Each</v>
          </cell>
          <cell r="D98" t="str">
            <v>REMOVAL OF FRAME AND GRATE</v>
          </cell>
          <cell r="E98" t="str">
            <v>EACH</v>
          </cell>
        </row>
        <row r="99">
          <cell r="A99" t="str">
            <v>20301-1100</v>
          </cell>
          <cell r="B99" t="str">
            <v>Removal of gates</v>
          </cell>
          <cell r="C99" t="str">
            <v>Each</v>
          </cell>
          <cell r="D99" t="str">
            <v>REMOVAL OF GATES</v>
          </cell>
          <cell r="E99" t="str">
            <v>EACH</v>
          </cell>
        </row>
        <row r="100">
          <cell r="A100" t="str">
            <v>20301-1200</v>
          </cell>
          <cell r="B100" t="str">
            <v>Removal of headwalls</v>
          </cell>
          <cell r="C100" t="str">
            <v>Each</v>
          </cell>
          <cell r="D100" t="str">
            <v>REMOVAL OF HEADWALLS</v>
          </cell>
          <cell r="E100" t="str">
            <v>EACH</v>
          </cell>
        </row>
        <row r="101">
          <cell r="A101" t="str">
            <v>20301-1300</v>
          </cell>
          <cell r="B101" t="str">
            <v>Removal of inlet grate</v>
          </cell>
          <cell r="C101" t="str">
            <v>Each</v>
          </cell>
          <cell r="D101" t="str">
            <v>REMOVAL OF INLET GRATE</v>
          </cell>
          <cell r="E101" t="str">
            <v>EACH</v>
          </cell>
        </row>
        <row r="102">
          <cell r="A102" t="str">
            <v>20301-1400</v>
          </cell>
          <cell r="B102" t="str">
            <v>Removal of inlets</v>
          </cell>
          <cell r="C102" t="str">
            <v>Each</v>
          </cell>
          <cell r="D102" t="str">
            <v>REMOVAL OF INLETS</v>
          </cell>
          <cell r="E102" t="str">
            <v>EACH</v>
          </cell>
        </row>
        <row r="103">
          <cell r="A103" t="str">
            <v>20301-1500</v>
          </cell>
          <cell r="B103" t="str">
            <v>Removal of light pole</v>
          </cell>
          <cell r="C103" t="str">
            <v>Each</v>
          </cell>
          <cell r="D103" t="str">
            <v>REMOVAL OF LIGHT POLE</v>
          </cell>
          <cell r="E103" t="str">
            <v>EACH</v>
          </cell>
        </row>
        <row r="104">
          <cell r="A104" t="str">
            <v>20301-1600</v>
          </cell>
          <cell r="B104" t="str">
            <v>Removal of mailbox</v>
          </cell>
          <cell r="C104" t="str">
            <v>Each</v>
          </cell>
          <cell r="D104" t="str">
            <v>REMOVAL OF MAILBOX</v>
          </cell>
          <cell r="E104" t="str">
            <v>EACH</v>
          </cell>
        </row>
        <row r="105">
          <cell r="A105" t="str">
            <v>20301-1700</v>
          </cell>
          <cell r="B105" t="str">
            <v>Removal of manhole</v>
          </cell>
          <cell r="C105" t="str">
            <v>Each</v>
          </cell>
          <cell r="D105" t="str">
            <v>REMOVAL OF MANHOLE</v>
          </cell>
          <cell r="E105" t="str">
            <v>EACH</v>
          </cell>
        </row>
        <row r="106">
          <cell r="A106" t="str">
            <v>20301-1800</v>
          </cell>
          <cell r="B106" t="str">
            <v>Removal of monuments</v>
          </cell>
          <cell r="C106" t="str">
            <v>Each</v>
          </cell>
          <cell r="D106" t="str">
            <v>REMOVAL OF MONUMENTS</v>
          </cell>
          <cell r="E106" t="str">
            <v>EACH</v>
          </cell>
        </row>
        <row r="107">
          <cell r="A107" t="str">
            <v>20301-1900</v>
          </cell>
          <cell r="B107" t="str">
            <v>Removal of pipe culverts</v>
          </cell>
          <cell r="C107" t="str">
            <v>Each</v>
          </cell>
          <cell r="D107" t="str">
            <v>REMOVAL OF PIPE CULVERTS</v>
          </cell>
          <cell r="E107" t="str">
            <v>EACH</v>
          </cell>
        </row>
        <row r="108">
          <cell r="A108" t="str">
            <v>20301-2000</v>
          </cell>
          <cell r="B108" t="str">
            <v>Removal of pipe end section</v>
          </cell>
          <cell r="C108" t="str">
            <v>Each</v>
          </cell>
          <cell r="D108" t="str">
            <v>REMOVAL OF PIPE END SECTION</v>
          </cell>
          <cell r="E108" t="str">
            <v>EACH</v>
          </cell>
        </row>
        <row r="109">
          <cell r="A109" t="str">
            <v>20301-2100</v>
          </cell>
          <cell r="B109" t="str">
            <v>Removal of restroom facility</v>
          </cell>
          <cell r="C109" t="str">
            <v>Each</v>
          </cell>
          <cell r="D109" t="str">
            <v>REMOVAL OF RESTROOM FACILITY</v>
          </cell>
          <cell r="E109" t="str">
            <v>EACH</v>
          </cell>
        </row>
        <row r="110">
          <cell r="A110" t="str">
            <v>20301-2200</v>
          </cell>
          <cell r="B110" t="str">
            <v>Removal of sign and stone foundation</v>
          </cell>
          <cell r="C110" t="str">
            <v>Each</v>
          </cell>
          <cell r="D110" t="str">
            <v>REMOVAL OF SIGN AND STONE FOUNDATION</v>
          </cell>
          <cell r="E110" t="str">
            <v>EACH</v>
          </cell>
        </row>
        <row r="111">
          <cell r="A111" t="str">
            <v>20301-2300</v>
          </cell>
          <cell r="B111" t="str">
            <v>Removal of sign/marker</v>
          </cell>
          <cell r="C111" t="str">
            <v>Each</v>
          </cell>
          <cell r="D111" t="str">
            <v>REMOVAL OF SIGN/MARKER</v>
          </cell>
          <cell r="E111" t="str">
            <v>EACH</v>
          </cell>
        </row>
        <row r="112">
          <cell r="A112" t="str">
            <v>20301-2400</v>
          </cell>
          <cell r="B112" t="str">
            <v>Removal of signs</v>
          </cell>
          <cell r="C112" t="str">
            <v>Each</v>
          </cell>
          <cell r="D112" t="str">
            <v>REMOVAL OF SIGNS</v>
          </cell>
          <cell r="E112" t="str">
            <v>EACH</v>
          </cell>
        </row>
        <row r="113">
          <cell r="A113" t="str">
            <v>20301-2500</v>
          </cell>
          <cell r="B113" t="str">
            <v>Removal of steel beam support system</v>
          </cell>
          <cell r="C113" t="str">
            <v>Each</v>
          </cell>
          <cell r="D113" t="str">
            <v>REMOVAL OF STEEL BEAM SUPPORT SYSTEM</v>
          </cell>
          <cell r="E113" t="str">
            <v>EACH</v>
          </cell>
        </row>
        <row r="114">
          <cell r="A114" t="str">
            <v>20301-2600</v>
          </cell>
          <cell r="B114" t="str">
            <v>Removal of structural plate pipe</v>
          </cell>
          <cell r="C114" t="str">
            <v>Each</v>
          </cell>
          <cell r="D114" t="str">
            <v>REMOVAL OF STRUCTURAL PLATE PIPE</v>
          </cell>
          <cell r="E114" t="str">
            <v>EACH</v>
          </cell>
        </row>
        <row r="115">
          <cell r="A115" t="str">
            <v>20301-2700</v>
          </cell>
          <cell r="B115" t="str">
            <v>Removal of structure</v>
          </cell>
          <cell r="C115" t="str">
            <v>Each</v>
          </cell>
          <cell r="D115" t="str">
            <v>REMOVAL OF STRUCTURE</v>
          </cell>
          <cell r="E115" t="str">
            <v>EACH</v>
          </cell>
        </row>
        <row r="116">
          <cell r="A116" t="str">
            <v>20301-2800</v>
          </cell>
          <cell r="B116" t="str">
            <v>Removal of structures and obstructions</v>
          </cell>
          <cell r="C116" t="str">
            <v>Each</v>
          </cell>
          <cell r="D116" t="str">
            <v>REMOVAL OF STRUCTURES AND OBSTRUCTIONS</v>
          </cell>
          <cell r="E116" t="str">
            <v>EACH</v>
          </cell>
        </row>
        <row r="117">
          <cell r="A117" t="str">
            <v>20301-2900</v>
          </cell>
          <cell r="B117" t="str">
            <v>Removal of telephone booth</v>
          </cell>
          <cell r="C117" t="str">
            <v>Each</v>
          </cell>
          <cell r="D117" t="str">
            <v>REMOVAL OF TELEPHONE BOOTH</v>
          </cell>
          <cell r="E117" t="str">
            <v>EACH</v>
          </cell>
        </row>
        <row r="118">
          <cell r="A118" t="str">
            <v>20301-3000</v>
          </cell>
          <cell r="B118" t="str">
            <v>Removal of trash receptacles</v>
          </cell>
          <cell r="C118" t="str">
            <v>Each</v>
          </cell>
          <cell r="D118" t="str">
            <v>REMOVAL OF TRASH RECEPTACLES</v>
          </cell>
          <cell r="E118" t="str">
            <v>EACH</v>
          </cell>
        </row>
        <row r="119">
          <cell r="A119" t="str">
            <v>20301-3100</v>
          </cell>
          <cell r="B119" t="str">
            <v>Removal of utility poles</v>
          </cell>
          <cell r="C119" t="str">
            <v>Each</v>
          </cell>
          <cell r="D119" t="str">
            <v>REMOVAL OF UTILITY POLES</v>
          </cell>
          <cell r="E119" t="str">
            <v>EACH</v>
          </cell>
        </row>
        <row r="120">
          <cell r="A120" t="str">
            <v>20301-3200</v>
          </cell>
          <cell r="B120" t="str">
            <v>Removal of valves</v>
          </cell>
          <cell r="C120" t="str">
            <v>Each</v>
          </cell>
          <cell r="D120" t="str">
            <v>REMOVAL OF VALVES</v>
          </cell>
          <cell r="E120" t="str">
            <v>EACH</v>
          </cell>
        </row>
        <row r="121">
          <cell r="A121" t="str">
            <v>20301-3300</v>
          </cell>
          <cell r="B121" t="str">
            <v>Removal of vault</v>
          </cell>
          <cell r="C121" t="str">
            <v>Each</v>
          </cell>
          <cell r="D121" t="str">
            <v>REMOVAL OF VAULT</v>
          </cell>
          <cell r="E121" t="str">
            <v>EACH</v>
          </cell>
        </row>
        <row r="122">
          <cell r="A122" t="str">
            <v>20301-3400</v>
          </cell>
          <cell r="B122" t="str">
            <v>Removal of wheelstops</v>
          </cell>
          <cell r="C122" t="str">
            <v>Each</v>
          </cell>
          <cell r="D122" t="str">
            <v>REMOVAL OF WHEELSTOPS</v>
          </cell>
          <cell r="E122" t="str">
            <v>EACH</v>
          </cell>
        </row>
        <row r="123">
          <cell r="A123" t="str">
            <v>20302-0100</v>
          </cell>
          <cell r="B123" t="str">
            <v>Removal of box culvert</v>
          </cell>
          <cell r="C123" t="str">
            <v>m</v>
          </cell>
          <cell r="D123" t="str">
            <v>REMOVAL OF BOX CULVERT</v>
          </cell>
          <cell r="E123" t="str">
            <v>LNFT</v>
          </cell>
        </row>
        <row r="124">
          <cell r="A124" t="str">
            <v>20302-0150</v>
          </cell>
          <cell r="B124" t="str">
            <v>Removal of bridge railing</v>
          </cell>
          <cell r="C124" t="str">
            <v>m</v>
          </cell>
          <cell r="D124" t="str">
            <v>REMOVAL OF BRIDGE RAILING</v>
          </cell>
          <cell r="E124" t="str">
            <v>LNFT</v>
          </cell>
        </row>
        <row r="125">
          <cell r="A125" t="str">
            <v>20302-0200</v>
          </cell>
          <cell r="B125" t="str">
            <v>Removal of curb</v>
          </cell>
          <cell r="C125" t="str">
            <v>m</v>
          </cell>
          <cell r="D125" t="str">
            <v>REMOVAL OF CURB</v>
          </cell>
          <cell r="E125" t="str">
            <v>LNFT</v>
          </cell>
        </row>
        <row r="126">
          <cell r="A126" t="str">
            <v>20302-0300</v>
          </cell>
          <cell r="B126" t="str">
            <v>Removal of curb and gutter, concrete</v>
          </cell>
          <cell r="C126" t="str">
            <v>m</v>
          </cell>
          <cell r="D126" t="str">
            <v>REMOVAL OF CURB AND GUTTER, CONCRETE</v>
          </cell>
          <cell r="E126" t="str">
            <v>LNFT</v>
          </cell>
        </row>
        <row r="127">
          <cell r="A127" t="str">
            <v>20302-0400</v>
          </cell>
          <cell r="B127" t="str">
            <v>Removal of curb, asphalt</v>
          </cell>
          <cell r="C127" t="str">
            <v>m</v>
          </cell>
          <cell r="D127" t="str">
            <v>REMOVAL OF CURB, ASPHALT</v>
          </cell>
          <cell r="E127" t="str">
            <v>LNFT</v>
          </cell>
        </row>
        <row r="128">
          <cell r="A128" t="str">
            <v>20302-0500</v>
          </cell>
          <cell r="B128" t="str">
            <v>Removal of curb, concrete</v>
          </cell>
          <cell r="C128" t="str">
            <v>m</v>
          </cell>
          <cell r="D128" t="str">
            <v>REMOVAL OF CURB, CONCRETE</v>
          </cell>
          <cell r="E128" t="str">
            <v>LNFT</v>
          </cell>
        </row>
        <row r="129">
          <cell r="A129" t="str">
            <v>20302-0600</v>
          </cell>
          <cell r="B129" t="str">
            <v>Removal of curb, stone</v>
          </cell>
          <cell r="C129" t="str">
            <v>m</v>
          </cell>
          <cell r="D129" t="str">
            <v>REMOVAL OF CURB, STONE</v>
          </cell>
          <cell r="E129" t="str">
            <v>LNFT</v>
          </cell>
        </row>
        <row r="130">
          <cell r="A130" t="str">
            <v>20302-0700</v>
          </cell>
          <cell r="B130" t="str">
            <v>Removal of fence</v>
          </cell>
          <cell r="C130" t="str">
            <v>m</v>
          </cell>
          <cell r="D130" t="str">
            <v>REMOVAL OF FENCE</v>
          </cell>
          <cell r="E130" t="str">
            <v>LNFT</v>
          </cell>
        </row>
        <row r="131">
          <cell r="A131" t="str">
            <v>20302-0800</v>
          </cell>
          <cell r="B131" t="str">
            <v>Removal of fence, barbed wire</v>
          </cell>
          <cell r="C131" t="str">
            <v>m</v>
          </cell>
          <cell r="D131" t="str">
            <v>REMOVAL OF FENCE, BARBED WIRE</v>
          </cell>
          <cell r="E131" t="str">
            <v>LNFT</v>
          </cell>
        </row>
        <row r="132">
          <cell r="A132" t="str">
            <v>20302-0900</v>
          </cell>
          <cell r="B132" t="str">
            <v>Removal of fence, chain link</v>
          </cell>
          <cell r="C132" t="str">
            <v>m</v>
          </cell>
          <cell r="D132" t="str">
            <v>REMOVAL OF FENCE, CHAIN LINK</v>
          </cell>
          <cell r="E132" t="str">
            <v>LNFT</v>
          </cell>
        </row>
        <row r="133">
          <cell r="A133" t="str">
            <v>20302-1000</v>
          </cell>
          <cell r="B133" t="str">
            <v>Removal of fence, rail</v>
          </cell>
          <cell r="C133" t="str">
            <v>m</v>
          </cell>
          <cell r="D133" t="str">
            <v>REMOVAL OF FENCE, RAIL</v>
          </cell>
          <cell r="E133" t="str">
            <v>LNFT</v>
          </cell>
        </row>
        <row r="134">
          <cell r="A134" t="str">
            <v>20302-1100</v>
          </cell>
          <cell r="B134" t="str">
            <v>Removal of fence, woven wire</v>
          </cell>
          <cell r="C134" t="str">
            <v>m</v>
          </cell>
          <cell r="D134" t="str">
            <v>REMOVAL OF FENCE, WOVEN WIRE</v>
          </cell>
          <cell r="E134" t="str">
            <v>LNFT</v>
          </cell>
        </row>
        <row r="135">
          <cell r="A135" t="str">
            <v>20302-1200</v>
          </cell>
          <cell r="B135" t="str">
            <v>Removal of guardrail</v>
          </cell>
          <cell r="C135" t="str">
            <v>m</v>
          </cell>
          <cell r="D135" t="str">
            <v>REMOVAL OF GUARDRAIL</v>
          </cell>
          <cell r="E135" t="str">
            <v>LNFT</v>
          </cell>
        </row>
        <row r="136">
          <cell r="A136" t="str">
            <v>20302-1300</v>
          </cell>
          <cell r="B136" t="str">
            <v>Removal of guardrail, concrete barrier</v>
          </cell>
          <cell r="C136" t="str">
            <v>m</v>
          </cell>
          <cell r="D136" t="str">
            <v>REMOVAL OF GUARDRAIL, CONCRETE BARRIER</v>
          </cell>
          <cell r="E136" t="str">
            <v>LNFT</v>
          </cell>
        </row>
        <row r="137">
          <cell r="A137" t="str">
            <v>20302-1400</v>
          </cell>
          <cell r="B137" t="str">
            <v>Removal of guardrail, timber</v>
          </cell>
          <cell r="C137" t="str">
            <v>m</v>
          </cell>
          <cell r="D137" t="str">
            <v>REMOVAL OF GUARDRAIL, TIMBER</v>
          </cell>
          <cell r="E137" t="str">
            <v>LNFT</v>
          </cell>
        </row>
        <row r="138">
          <cell r="A138" t="str">
            <v>20302-1500</v>
          </cell>
          <cell r="B138" t="str">
            <v>Removal of masonry guardwall</v>
          </cell>
          <cell r="C138" t="str">
            <v>m</v>
          </cell>
          <cell r="D138" t="str">
            <v>REMOVAL OF MASONRY GUARDWALL</v>
          </cell>
          <cell r="E138" t="str">
            <v>LNFT</v>
          </cell>
        </row>
        <row r="139">
          <cell r="A139" t="str">
            <v>20302-1600</v>
          </cell>
          <cell r="B139" t="str">
            <v>Removal of paved waterway</v>
          </cell>
          <cell r="C139" t="str">
            <v>m</v>
          </cell>
          <cell r="D139" t="str">
            <v>REMOVAL OF PAVED WATERWAY</v>
          </cell>
          <cell r="E139" t="str">
            <v>LNFT</v>
          </cell>
        </row>
        <row r="140">
          <cell r="A140" t="str">
            <v>20302-1700</v>
          </cell>
          <cell r="B140" t="str">
            <v>Removal of paved waterway, asphalt</v>
          </cell>
          <cell r="C140" t="str">
            <v>m</v>
          </cell>
          <cell r="D140" t="str">
            <v>REMOVAL OF PAVED WATERWAY, ASPHALT</v>
          </cell>
          <cell r="E140" t="str">
            <v>LNFT</v>
          </cell>
        </row>
        <row r="141">
          <cell r="A141" t="str">
            <v>20302-1800</v>
          </cell>
          <cell r="B141" t="str">
            <v>Removal of paved waterway, brick</v>
          </cell>
          <cell r="C141" t="str">
            <v>m</v>
          </cell>
          <cell r="D141" t="str">
            <v>REMOVAL OF PAVED WATERWAY, BRICK</v>
          </cell>
          <cell r="E141" t="str">
            <v>LNFT</v>
          </cell>
        </row>
        <row r="142">
          <cell r="A142" t="str">
            <v>20302-1900</v>
          </cell>
          <cell r="B142" t="str">
            <v>Removal of paved waterway, concrete</v>
          </cell>
          <cell r="C142" t="str">
            <v>m</v>
          </cell>
          <cell r="D142" t="str">
            <v>REMOVAL OF PAVED WATERWAY, CONCRETE</v>
          </cell>
          <cell r="E142" t="str">
            <v>LNFT</v>
          </cell>
        </row>
        <row r="143">
          <cell r="A143" t="str">
            <v>20302-2000</v>
          </cell>
          <cell r="B143" t="str">
            <v>Removal of paved waterway, stone</v>
          </cell>
          <cell r="C143" t="str">
            <v>m</v>
          </cell>
          <cell r="D143" t="str">
            <v>REMOVAL OF PAVED WATERWAY, STONE</v>
          </cell>
          <cell r="E143" t="str">
            <v>LNFT</v>
          </cell>
        </row>
        <row r="144">
          <cell r="A144" t="str">
            <v>20302-2100</v>
          </cell>
          <cell r="B144" t="str">
            <v>Removal of pipe culvert</v>
          </cell>
          <cell r="C144" t="str">
            <v>m</v>
          </cell>
          <cell r="D144" t="str">
            <v>REMOVAL OF PIPE CULVERT</v>
          </cell>
          <cell r="E144" t="str">
            <v>LNFT</v>
          </cell>
        </row>
        <row r="145">
          <cell r="A145" t="str">
            <v>20302-2200</v>
          </cell>
          <cell r="B145" t="str">
            <v>Removal of sewerline</v>
          </cell>
          <cell r="C145" t="str">
            <v>m</v>
          </cell>
          <cell r="D145" t="str">
            <v>REMOVAL OF SEWERLINE</v>
          </cell>
          <cell r="E145" t="str">
            <v>LNFT</v>
          </cell>
        </row>
        <row r="146">
          <cell r="A146" t="str">
            <v>20302-2300</v>
          </cell>
          <cell r="B146" t="str">
            <v>Removal of waterline</v>
          </cell>
          <cell r="C146" t="str">
            <v>m</v>
          </cell>
          <cell r="D146" t="str">
            <v>REMOVAL OF WATERLINE</v>
          </cell>
          <cell r="E146" t="str">
            <v>LNFT</v>
          </cell>
        </row>
        <row r="147">
          <cell r="A147" t="str">
            <v>20302-2400</v>
          </cell>
          <cell r="B147" t="str">
            <v>Removal of wheelstops</v>
          </cell>
          <cell r="C147" t="str">
            <v>m</v>
          </cell>
          <cell r="D147" t="str">
            <v>REMOVAL OF WHEELSTOPS</v>
          </cell>
          <cell r="E147" t="str">
            <v>LNFT</v>
          </cell>
        </row>
        <row r="148">
          <cell r="A148" t="str">
            <v>20303-0100</v>
          </cell>
          <cell r="B148" t="str">
            <v>Removal of approach slab</v>
          </cell>
          <cell r="C148" t="str">
            <v>m2</v>
          </cell>
          <cell r="D148" t="str">
            <v>REMOVAL OF APPROACH SLAB</v>
          </cell>
          <cell r="E148" t="str">
            <v>SQYD</v>
          </cell>
        </row>
        <row r="149">
          <cell r="A149" t="str">
            <v>20303-0200</v>
          </cell>
          <cell r="B149" t="str">
            <v>Removal of bridge deck</v>
          </cell>
          <cell r="C149" t="str">
            <v>m2</v>
          </cell>
          <cell r="D149" t="str">
            <v>REMOVAL OF BRIDGE DECK</v>
          </cell>
          <cell r="E149" t="str">
            <v>SQYD</v>
          </cell>
        </row>
        <row r="150">
          <cell r="A150" t="str">
            <v>20303-0300</v>
          </cell>
          <cell r="B150" t="str">
            <v>Removal of concrete</v>
          </cell>
          <cell r="C150" t="str">
            <v>m2</v>
          </cell>
          <cell r="D150" t="str">
            <v>REMOVAL OF CONCRETE</v>
          </cell>
          <cell r="E150" t="str">
            <v>SQYD</v>
          </cell>
        </row>
        <row r="151">
          <cell r="A151" t="str">
            <v>20303-0400</v>
          </cell>
          <cell r="B151" t="str">
            <v>Removal of drill marks</v>
          </cell>
          <cell r="C151" t="str">
            <v>m2</v>
          </cell>
          <cell r="D151" t="str">
            <v>REMOVAL OF DRILL MARKS</v>
          </cell>
          <cell r="E151" t="str">
            <v>SQYD</v>
          </cell>
        </row>
        <row r="152">
          <cell r="A152" t="str">
            <v>20303-0500</v>
          </cell>
          <cell r="B152" t="str">
            <v>Removal of granite cobbles</v>
          </cell>
          <cell r="C152" t="str">
            <v>m2</v>
          </cell>
          <cell r="D152" t="str">
            <v>REMOVAL OF GRANITE COBBLES</v>
          </cell>
          <cell r="E152" t="str">
            <v>SQYD</v>
          </cell>
        </row>
        <row r="153">
          <cell r="A153" t="str">
            <v>20303-0600</v>
          </cell>
          <cell r="B153" t="str">
            <v>Removal of gutter, brick</v>
          </cell>
          <cell r="C153" t="str">
            <v>m2</v>
          </cell>
          <cell r="D153" t="str">
            <v>REMOVAL OF GUTTER, BRICK</v>
          </cell>
          <cell r="E153" t="str">
            <v>SQYD</v>
          </cell>
        </row>
        <row r="154">
          <cell r="A154" t="str">
            <v>20303-0700</v>
          </cell>
          <cell r="B154" t="str">
            <v>Removal of gutter, concrete</v>
          </cell>
          <cell r="C154" t="str">
            <v>m2</v>
          </cell>
          <cell r="D154" t="str">
            <v>REMOVAL OF GUTTER, CONCRETE</v>
          </cell>
          <cell r="E154" t="str">
            <v>SQYD</v>
          </cell>
        </row>
        <row r="155">
          <cell r="A155" t="str">
            <v>20303-0800</v>
          </cell>
          <cell r="B155" t="str">
            <v>Removal of gutter, stone</v>
          </cell>
          <cell r="C155" t="str">
            <v>m2</v>
          </cell>
          <cell r="D155" t="str">
            <v>REMOVAL OF GUTTER, STONE</v>
          </cell>
          <cell r="E155" t="str">
            <v>SQYD</v>
          </cell>
        </row>
        <row r="156">
          <cell r="A156" t="str">
            <v>20303-0900</v>
          </cell>
          <cell r="B156" t="str">
            <v>Removal of median, brick</v>
          </cell>
          <cell r="C156" t="str">
            <v>m2</v>
          </cell>
          <cell r="D156" t="str">
            <v>REMOVAL OF MEDIAN, BRICK</v>
          </cell>
          <cell r="E156" t="str">
            <v>SQYD</v>
          </cell>
        </row>
        <row r="157">
          <cell r="A157" t="str">
            <v>20303-1000</v>
          </cell>
          <cell r="B157" t="str">
            <v>Removal of median, concrete</v>
          </cell>
          <cell r="C157" t="str">
            <v>m2</v>
          </cell>
          <cell r="D157" t="str">
            <v>REMOVAL OF MEDIAN, CONCRETE</v>
          </cell>
          <cell r="E157" t="str">
            <v>SQYD</v>
          </cell>
        </row>
        <row r="158">
          <cell r="A158" t="str">
            <v>20303-1100</v>
          </cell>
          <cell r="B158" t="str">
            <v>Removal of median, stone</v>
          </cell>
          <cell r="C158" t="str">
            <v>m2</v>
          </cell>
          <cell r="D158" t="str">
            <v>REMOVAL OF MEDIAN, STONE</v>
          </cell>
          <cell r="E158" t="str">
            <v>SQYD</v>
          </cell>
        </row>
        <row r="159">
          <cell r="A159" t="str">
            <v>20303-1200</v>
          </cell>
          <cell r="B159" t="str">
            <v>Removal of paved waterway, asphalt</v>
          </cell>
          <cell r="C159" t="str">
            <v>m2</v>
          </cell>
          <cell r="D159" t="str">
            <v>REMOVAL OF PAVED WATERWAY, ASPHALT</v>
          </cell>
          <cell r="E159" t="str">
            <v>SQYD</v>
          </cell>
        </row>
        <row r="160">
          <cell r="A160" t="str">
            <v>20303-1300</v>
          </cell>
          <cell r="B160" t="str">
            <v>Removal of paved waterway, brick</v>
          </cell>
          <cell r="C160" t="str">
            <v>m2</v>
          </cell>
          <cell r="D160" t="str">
            <v>REMOVAL OF PAVED WATERWAY, BRICK</v>
          </cell>
          <cell r="E160" t="str">
            <v>SQYD</v>
          </cell>
        </row>
        <row r="161">
          <cell r="A161" t="str">
            <v>20303-1400</v>
          </cell>
          <cell r="B161" t="str">
            <v>Removal of paved waterway, concrete</v>
          </cell>
          <cell r="C161" t="str">
            <v>m2</v>
          </cell>
          <cell r="D161" t="str">
            <v>REMOVAL OF PAVED WATERWAY, CONCRETE</v>
          </cell>
          <cell r="E161" t="str">
            <v>SQYD</v>
          </cell>
        </row>
        <row r="162">
          <cell r="A162" t="str">
            <v>20303-1500</v>
          </cell>
          <cell r="B162" t="str">
            <v>Removal of paved waterway, stone</v>
          </cell>
          <cell r="C162" t="str">
            <v>m2</v>
          </cell>
          <cell r="D162" t="str">
            <v>REMOVAL OF PAVED WATERWAY, STONE</v>
          </cell>
          <cell r="E162" t="str">
            <v>SQYD</v>
          </cell>
        </row>
        <row r="163">
          <cell r="A163" t="str">
            <v>20303-1600</v>
          </cell>
          <cell r="B163" t="str">
            <v>Removal of pavement, asphalt</v>
          </cell>
          <cell r="C163" t="str">
            <v>m2</v>
          </cell>
          <cell r="D163" t="str">
            <v>REMOVAL OF PAVEMENT, ASPHALT</v>
          </cell>
          <cell r="E163" t="str">
            <v>SQYD</v>
          </cell>
        </row>
        <row r="164">
          <cell r="A164" t="str">
            <v>20303-1700</v>
          </cell>
          <cell r="B164" t="str">
            <v>Removal of pavement, asphalt, 25mm depth</v>
          </cell>
          <cell r="C164" t="str">
            <v>m2</v>
          </cell>
          <cell r="D164" t="str">
            <v>REMOVAL OF PAVEMENT, ASPHALT, 1-INCH DEPTH</v>
          </cell>
          <cell r="E164" t="str">
            <v>SQYD</v>
          </cell>
        </row>
        <row r="165">
          <cell r="A165" t="str">
            <v>20303-1800</v>
          </cell>
          <cell r="B165" t="str">
            <v>Removal of pavement, asphalt, 50mm depth</v>
          </cell>
          <cell r="C165" t="str">
            <v>m2</v>
          </cell>
          <cell r="D165" t="str">
            <v>REMOVAL OF PAVEMENT, ASPHALT, 2-INCH DEPTH</v>
          </cell>
          <cell r="E165" t="str">
            <v>SQYD</v>
          </cell>
        </row>
        <row r="166">
          <cell r="A166" t="str">
            <v>20303-1900</v>
          </cell>
          <cell r="B166" t="str">
            <v>Removal of pavement, asphalt, 75mm depth</v>
          </cell>
          <cell r="C166" t="str">
            <v>m2</v>
          </cell>
          <cell r="D166" t="str">
            <v>REMOVAL OF PAVEMENT, ASPHALT, 3-INCH DEPTH</v>
          </cell>
          <cell r="E166" t="str">
            <v>SQYD</v>
          </cell>
        </row>
        <row r="167">
          <cell r="A167" t="str">
            <v>20303-2000</v>
          </cell>
          <cell r="B167" t="str">
            <v>Removal of pavement, asphalt, 100mm depth</v>
          </cell>
          <cell r="C167" t="str">
            <v>m2</v>
          </cell>
          <cell r="D167" t="str">
            <v>REMOVAL OF PAVEMENT, ASPHALT, 4-INCH DEPTH</v>
          </cell>
          <cell r="E167" t="str">
            <v>SQYD</v>
          </cell>
        </row>
        <row r="168">
          <cell r="A168" t="str">
            <v>20303-2100</v>
          </cell>
          <cell r="B168" t="str">
            <v>Removal of pavement, asphalt, 125mm depth</v>
          </cell>
          <cell r="C168" t="str">
            <v>m2</v>
          </cell>
          <cell r="D168" t="str">
            <v>REMOVAL OF PAVEMENT, ASPHALT, 5-INCH DEPTH</v>
          </cell>
          <cell r="E168" t="str">
            <v>SQYD</v>
          </cell>
        </row>
        <row r="169">
          <cell r="A169" t="str">
            <v>20303-2200</v>
          </cell>
          <cell r="B169" t="str">
            <v>Removal of pavement, asphalt, 150mm depth</v>
          </cell>
          <cell r="C169" t="str">
            <v>m2</v>
          </cell>
          <cell r="D169" t="str">
            <v>REMOVAL OF PAVEMENT, ASPHALT, 6-INCH DEPTH</v>
          </cell>
          <cell r="E169" t="str">
            <v>SQYD</v>
          </cell>
        </row>
        <row r="170">
          <cell r="A170" t="str">
            <v>20303-2300</v>
          </cell>
          <cell r="B170" t="str">
            <v>Removal of pavement, concrete</v>
          </cell>
          <cell r="C170" t="str">
            <v>m2</v>
          </cell>
          <cell r="D170" t="str">
            <v>REMOVAL OF PAVEMENT, CONCRETE</v>
          </cell>
          <cell r="E170" t="str">
            <v>SQYD</v>
          </cell>
        </row>
        <row r="171">
          <cell r="A171" t="str">
            <v>20303-2400</v>
          </cell>
          <cell r="B171" t="str">
            <v>Removal of pavement, concrete, 25mm depth</v>
          </cell>
          <cell r="C171" t="str">
            <v>m2</v>
          </cell>
          <cell r="D171" t="str">
            <v>REMOVAL OF PAVEMENT, CONCRETE, 1-INCH DEPTH</v>
          </cell>
          <cell r="E171" t="str">
            <v>SQYD</v>
          </cell>
        </row>
        <row r="172">
          <cell r="A172" t="str">
            <v>20303-2500</v>
          </cell>
          <cell r="B172" t="str">
            <v>Removal of pavement, concrete, 50mm depth</v>
          </cell>
          <cell r="C172" t="str">
            <v>m2</v>
          </cell>
          <cell r="D172" t="str">
            <v>REMOVAL OF PAVEMENT, CONCRETE, 2-INCH DEPTH</v>
          </cell>
          <cell r="E172" t="str">
            <v>SQYD</v>
          </cell>
        </row>
        <row r="173">
          <cell r="A173" t="str">
            <v>20303-2600</v>
          </cell>
          <cell r="B173" t="str">
            <v>Removal of pavement, concrete, 75mm depth</v>
          </cell>
          <cell r="C173" t="str">
            <v>m2</v>
          </cell>
          <cell r="D173" t="str">
            <v>REMOVAL OF PAVEMENT, CONCRETE, 3-INCH DEPTH</v>
          </cell>
          <cell r="E173" t="str">
            <v>SQYD</v>
          </cell>
        </row>
        <row r="174">
          <cell r="A174" t="str">
            <v>20303-2700</v>
          </cell>
          <cell r="B174" t="str">
            <v>Removal of pavement, concrete, 100mm depth</v>
          </cell>
          <cell r="C174" t="str">
            <v>m2</v>
          </cell>
          <cell r="D174" t="str">
            <v>REMOVAL OF PAVEMENT, CONCRETE, 4-INCH DEPTH</v>
          </cell>
          <cell r="E174" t="str">
            <v>SQYD</v>
          </cell>
        </row>
        <row r="175">
          <cell r="A175" t="str">
            <v>20303-2800</v>
          </cell>
          <cell r="B175" t="str">
            <v>Removal of pavement, concrete, 125mm depth</v>
          </cell>
          <cell r="C175" t="str">
            <v>m2</v>
          </cell>
          <cell r="D175" t="str">
            <v>REMOVAL OF PAVEMENT, CONCRETE, 5-INCH DEPTH</v>
          </cell>
          <cell r="E175" t="str">
            <v>SQYD</v>
          </cell>
        </row>
        <row r="176">
          <cell r="A176" t="str">
            <v>20303-2900</v>
          </cell>
          <cell r="B176" t="str">
            <v>Removal of pavement, concrete, 150mm depth</v>
          </cell>
          <cell r="C176" t="str">
            <v>m2</v>
          </cell>
          <cell r="D176" t="str">
            <v>REMOVAL OF PAVEMENT, CONCRETE, 6-INCH DEPTH</v>
          </cell>
          <cell r="E176" t="str">
            <v>SQYD</v>
          </cell>
        </row>
        <row r="177">
          <cell r="A177" t="str">
            <v>20303-2910</v>
          </cell>
          <cell r="B177" t="str">
            <v>Removal of pavement, concrete, 200mm depth</v>
          </cell>
          <cell r="C177" t="str">
            <v>m2</v>
          </cell>
          <cell r="D177" t="str">
            <v>REMOVAL OF PAVEMENT, CONCRETE, 8-INCH DEPTH</v>
          </cell>
          <cell r="E177" t="str">
            <v>SQYD</v>
          </cell>
        </row>
        <row r="178">
          <cell r="A178" t="str">
            <v>20303-3000</v>
          </cell>
          <cell r="B178" t="str">
            <v>Removal of sidewalk, asphalt</v>
          </cell>
          <cell r="C178" t="str">
            <v>m2</v>
          </cell>
          <cell r="D178" t="str">
            <v>REMOVAL OF SIDEWALK, ASPHALT</v>
          </cell>
          <cell r="E178" t="str">
            <v>SQYD</v>
          </cell>
        </row>
        <row r="179">
          <cell r="A179" t="str">
            <v>20303-3100</v>
          </cell>
          <cell r="B179" t="str">
            <v>Removal of sidewalk, brick</v>
          </cell>
          <cell r="C179" t="str">
            <v>m2</v>
          </cell>
          <cell r="D179" t="str">
            <v>REMOVAL OF SIDEWALK, BRICK</v>
          </cell>
          <cell r="E179" t="str">
            <v>SQYD</v>
          </cell>
        </row>
        <row r="180">
          <cell r="A180" t="str">
            <v>20303-3200</v>
          </cell>
          <cell r="B180" t="str">
            <v>Removal of sidewalk, concrete</v>
          </cell>
          <cell r="C180" t="str">
            <v>m2</v>
          </cell>
          <cell r="D180" t="str">
            <v>REMOVAL OF SIDEWALK, CONCRETE</v>
          </cell>
          <cell r="E180" t="str">
            <v>SQYD</v>
          </cell>
        </row>
        <row r="181">
          <cell r="A181" t="str">
            <v>20303-3300</v>
          </cell>
          <cell r="B181" t="str">
            <v>Removal of sidewalk, stone</v>
          </cell>
          <cell r="C181" t="str">
            <v>m2</v>
          </cell>
          <cell r="D181" t="str">
            <v>REMOVAL OF SIDEWALK, STONE</v>
          </cell>
          <cell r="E181" t="str">
            <v>SQYD</v>
          </cell>
        </row>
        <row r="182">
          <cell r="A182" t="str">
            <v>20303-3500</v>
          </cell>
          <cell r="B182" t="str">
            <v>Removal of stone masonry</v>
          </cell>
          <cell r="C182" t="str">
            <v>m2</v>
          </cell>
          <cell r="D182" t="str">
            <v>REMOVAL OF STONE MASONRY</v>
          </cell>
          <cell r="E182" t="str">
            <v>SQYD</v>
          </cell>
        </row>
        <row r="183">
          <cell r="A183" t="str">
            <v>20304-1000</v>
          </cell>
          <cell r="B183" t="str">
            <v>Removal of structures and obstructions</v>
          </cell>
          <cell r="C183" t="str">
            <v>LPSM</v>
          </cell>
          <cell r="D183" t="str">
            <v>REMOVAL OF STRUCTURES AND OBSTRUCTIONS</v>
          </cell>
          <cell r="E183" t="str">
            <v>LPSM</v>
          </cell>
        </row>
        <row r="184">
          <cell r="A184" t="str">
            <v>20304-2000</v>
          </cell>
          <cell r="B184" t="str">
            <v>Removal of bridge</v>
          </cell>
          <cell r="C184" t="str">
            <v>LPSM</v>
          </cell>
          <cell r="D184" t="str">
            <v>REMOVAL OF BRIDGE</v>
          </cell>
          <cell r="E184" t="str">
            <v>LPSM</v>
          </cell>
        </row>
        <row r="185">
          <cell r="A185" t="str">
            <v>20304-3000</v>
          </cell>
          <cell r="B185" t="str">
            <v>Removal of bridge deck</v>
          </cell>
          <cell r="C185" t="str">
            <v>LPSM</v>
          </cell>
          <cell r="D185" t="str">
            <v>REMOVAL OF BRIDGE DECK</v>
          </cell>
          <cell r="E185" t="str">
            <v>LPSM</v>
          </cell>
        </row>
        <row r="186">
          <cell r="A186" t="str">
            <v>20304-4000</v>
          </cell>
          <cell r="B186" t="str">
            <v>Removal of bridge superstructure</v>
          </cell>
          <cell r="C186" t="str">
            <v>LPSM</v>
          </cell>
          <cell r="D186" t="str">
            <v>REMOVAL OF BRIDGE SUPERSTRUCTURE</v>
          </cell>
          <cell r="E186" t="str">
            <v>LPSM</v>
          </cell>
        </row>
        <row r="187">
          <cell r="A187" t="str">
            <v>20304-5000</v>
          </cell>
          <cell r="B187" t="str">
            <v>Removal of building</v>
          </cell>
          <cell r="C187" t="str">
            <v>LPSM</v>
          </cell>
          <cell r="D187" t="str">
            <v>REMOVAL OF BUILDING</v>
          </cell>
          <cell r="E187" t="str">
            <v>LPSM</v>
          </cell>
        </row>
        <row r="188">
          <cell r="A188" t="str">
            <v>20304-6000</v>
          </cell>
          <cell r="B188" t="str">
            <v>Removal of formwork</v>
          </cell>
          <cell r="C188" t="str">
            <v>LPSM</v>
          </cell>
          <cell r="D188" t="str">
            <v>REMOVAL OF FORMWORK</v>
          </cell>
          <cell r="E188" t="str">
            <v>LPSM</v>
          </cell>
        </row>
        <row r="189">
          <cell r="A189" t="str">
            <v>20304-7000</v>
          </cell>
          <cell r="B189" t="str">
            <v>Removal of utility conduits</v>
          </cell>
          <cell r="C189" t="str">
            <v>LPSM</v>
          </cell>
          <cell r="D189" t="str">
            <v>REMOVAL OF UTILITY CONDUITS</v>
          </cell>
          <cell r="E189" t="str">
            <v>LPSM</v>
          </cell>
        </row>
        <row r="190">
          <cell r="A190" t="str">
            <v>20304-8000</v>
          </cell>
          <cell r="B190" t="str">
            <v>Removal of wingwall concrete</v>
          </cell>
          <cell r="C190" t="str">
            <v>LPSM</v>
          </cell>
          <cell r="D190" t="str">
            <v>REMOVAL OF WINGWALL CONCRETE</v>
          </cell>
          <cell r="E190" t="str">
            <v>LPSM</v>
          </cell>
        </row>
        <row r="191">
          <cell r="A191" t="str">
            <v>20305-1000</v>
          </cell>
          <cell r="B191" t="str">
            <v>Removal of concrete</v>
          </cell>
          <cell r="C191" t="str">
            <v>m3</v>
          </cell>
          <cell r="D191" t="str">
            <v>REMOVAL OF CONCRETE</v>
          </cell>
          <cell r="E191" t="str">
            <v>CUYD</v>
          </cell>
        </row>
        <row r="192">
          <cell r="A192" t="str">
            <v>20305-2000</v>
          </cell>
          <cell r="B192" t="str">
            <v>Removal of stone masonry</v>
          </cell>
          <cell r="C192" t="str">
            <v>m3</v>
          </cell>
          <cell r="D192" t="str">
            <v>REMOVAL OF STONE MASONRY</v>
          </cell>
          <cell r="E192" t="str">
            <v>CUYD</v>
          </cell>
        </row>
        <row r="193">
          <cell r="A193" t="str">
            <v>20310-1000</v>
          </cell>
          <cell r="B193" t="str">
            <v>Plug, existing pipe</v>
          </cell>
          <cell r="C193" t="str">
            <v>Each</v>
          </cell>
          <cell r="D193" t="str">
            <v>PLUG, EXISTING PIPE</v>
          </cell>
          <cell r="E193" t="str">
            <v>EACH</v>
          </cell>
        </row>
        <row r="194">
          <cell r="A194" t="str">
            <v>20315-0000</v>
          </cell>
          <cell r="B194" t="str">
            <v>Sawcutting pavement</v>
          </cell>
          <cell r="C194" t="str">
            <v>m</v>
          </cell>
          <cell r="D194" t="str">
            <v>SAWCUTTING PAVEMENT</v>
          </cell>
          <cell r="E194" t="str">
            <v>LNFT</v>
          </cell>
        </row>
        <row r="195">
          <cell r="A195" t="str">
            <v>20401-0000</v>
          </cell>
          <cell r="B195" t="str">
            <v>Roadway excavation</v>
          </cell>
          <cell r="C195" t="str">
            <v>m3</v>
          </cell>
          <cell r="D195" t="str">
            <v>ROADWAY EXCAVATION</v>
          </cell>
          <cell r="E195" t="str">
            <v>CUYD</v>
          </cell>
        </row>
        <row r="196">
          <cell r="A196" t="str">
            <v>20402-0000</v>
          </cell>
          <cell r="B196" t="str">
            <v>Subexcavation</v>
          </cell>
          <cell r="C196" t="str">
            <v>m3</v>
          </cell>
          <cell r="D196" t="str">
            <v>SUBEXCAVATION</v>
          </cell>
          <cell r="E196" t="str">
            <v>CUYD</v>
          </cell>
        </row>
        <row r="197">
          <cell r="A197" t="str">
            <v>20403-0000</v>
          </cell>
          <cell r="B197" t="str">
            <v>Unclassified borrow</v>
          </cell>
          <cell r="C197" t="str">
            <v>m3</v>
          </cell>
          <cell r="D197" t="str">
            <v>UNCLASSIFIED BORROW</v>
          </cell>
          <cell r="E197" t="str">
            <v>CUYD</v>
          </cell>
        </row>
        <row r="198">
          <cell r="A198" t="str">
            <v>20404-0000</v>
          </cell>
          <cell r="B198" t="str">
            <v>Unclassified borrow</v>
          </cell>
          <cell r="C198" t="str">
            <v>t</v>
          </cell>
          <cell r="D198" t="str">
            <v>UNCLASSIFIED BORROW</v>
          </cell>
          <cell r="E198" t="str">
            <v>TON</v>
          </cell>
        </row>
        <row r="199">
          <cell r="A199" t="str">
            <v>20410-0000</v>
          </cell>
          <cell r="B199" t="str">
            <v>Select borrow</v>
          </cell>
          <cell r="C199" t="str">
            <v>m3</v>
          </cell>
          <cell r="D199" t="str">
            <v>SELECT BORROW</v>
          </cell>
          <cell r="E199" t="str">
            <v>CUYD</v>
          </cell>
        </row>
        <row r="200">
          <cell r="A200" t="str">
            <v>20411-0000</v>
          </cell>
          <cell r="B200" t="str">
            <v>Select borrow</v>
          </cell>
          <cell r="C200" t="str">
            <v>t</v>
          </cell>
          <cell r="D200" t="str">
            <v>SELECT BORROW</v>
          </cell>
          <cell r="E200" t="str">
            <v>TON</v>
          </cell>
        </row>
        <row r="201">
          <cell r="A201" t="str">
            <v>20415-0000</v>
          </cell>
          <cell r="B201" t="str">
            <v>Select topping</v>
          </cell>
          <cell r="C201" t="str">
            <v>m3</v>
          </cell>
          <cell r="D201" t="str">
            <v>SELECT TOPPING</v>
          </cell>
          <cell r="E201" t="str">
            <v>CUYD</v>
          </cell>
        </row>
        <row r="202">
          <cell r="A202" t="str">
            <v>20416-0000</v>
          </cell>
          <cell r="B202" t="str">
            <v>Select topping</v>
          </cell>
          <cell r="C202" t="str">
            <v>t</v>
          </cell>
          <cell r="D202" t="str">
            <v>SELECT TOPPING</v>
          </cell>
          <cell r="E202" t="str">
            <v>TON</v>
          </cell>
        </row>
        <row r="203">
          <cell r="A203" t="str">
            <v>20420-0000</v>
          </cell>
          <cell r="B203" t="str">
            <v>Embankment construction</v>
          </cell>
          <cell r="C203" t="str">
            <v>m3</v>
          </cell>
          <cell r="D203" t="str">
            <v>EMBANKMENT CONSTRUCTION</v>
          </cell>
          <cell r="E203" t="str">
            <v>CUYD</v>
          </cell>
        </row>
        <row r="204">
          <cell r="A204" t="str">
            <v>20420-1000</v>
          </cell>
          <cell r="B204" t="str">
            <v>Embankment construction, surcharge</v>
          </cell>
          <cell r="C204" t="str">
            <v>m3</v>
          </cell>
          <cell r="D204" t="str">
            <v>EMBANKMENT CONSTRUCTION, SURCHARGE</v>
          </cell>
          <cell r="E204" t="str">
            <v>CUYD</v>
          </cell>
        </row>
        <row r="205">
          <cell r="A205" t="str">
            <v>20421-0000</v>
          </cell>
          <cell r="B205" t="str">
            <v>Rock excavation</v>
          </cell>
          <cell r="C205" t="str">
            <v>m3</v>
          </cell>
          <cell r="D205" t="str">
            <v>ROCK EXCAVATION</v>
          </cell>
          <cell r="E205" t="str">
            <v>CUYD</v>
          </cell>
        </row>
        <row r="206">
          <cell r="A206" t="str">
            <v>20425-1000</v>
          </cell>
          <cell r="B206" t="str">
            <v>Ditch, excavation</v>
          </cell>
          <cell r="C206" t="str">
            <v>m</v>
          </cell>
          <cell r="D206" t="str">
            <v>DITCH, EXCAVATION</v>
          </cell>
          <cell r="E206" t="str">
            <v>LNFT</v>
          </cell>
        </row>
        <row r="207">
          <cell r="A207" t="str">
            <v>20425-2000</v>
          </cell>
          <cell r="B207" t="str">
            <v>Ditch, excavation, furrow ditch</v>
          </cell>
          <cell r="C207" t="str">
            <v>m</v>
          </cell>
          <cell r="D207" t="str">
            <v>DITCH, EXCAVATION, FURROW DITCH</v>
          </cell>
          <cell r="E207" t="str">
            <v>LNFT</v>
          </cell>
        </row>
        <row r="208">
          <cell r="A208" t="str">
            <v>20426-1000</v>
          </cell>
          <cell r="B208" t="str">
            <v>Ditch, excavation</v>
          </cell>
          <cell r="C208" t="str">
            <v>m3</v>
          </cell>
          <cell r="D208" t="str">
            <v>DITCH, EXCAVATION</v>
          </cell>
          <cell r="E208" t="str">
            <v>CUYD</v>
          </cell>
        </row>
        <row r="209">
          <cell r="A209" t="str">
            <v>20426-2000</v>
          </cell>
          <cell r="B209" t="str">
            <v>Ditch, excavation by hand</v>
          </cell>
          <cell r="C209" t="str">
            <v>m3</v>
          </cell>
          <cell r="D209" t="str">
            <v>DITCH, EXCAVATION BY HAND</v>
          </cell>
          <cell r="E209" t="str">
            <v>CUYD</v>
          </cell>
        </row>
        <row r="210">
          <cell r="A210" t="str">
            <v>20430-1000</v>
          </cell>
          <cell r="B210" t="str">
            <v>Shoulder, excavation</v>
          </cell>
          <cell r="C210" t="str">
            <v>m</v>
          </cell>
          <cell r="D210" t="str">
            <v>SHOULDER, EXCAVATION</v>
          </cell>
          <cell r="E210" t="str">
            <v>LNFT</v>
          </cell>
        </row>
        <row r="211">
          <cell r="A211" t="str">
            <v>20431-1000</v>
          </cell>
          <cell r="B211" t="str">
            <v>Shoulder, excavation</v>
          </cell>
          <cell r="C211" t="str">
            <v>m3</v>
          </cell>
          <cell r="D211" t="str">
            <v>SHOULDER, EXCAVATION</v>
          </cell>
          <cell r="E211" t="str">
            <v>CUYD</v>
          </cell>
        </row>
        <row r="212">
          <cell r="A212" t="str">
            <v>20435-1000</v>
          </cell>
          <cell r="B212" t="str">
            <v>Backfill, select granular</v>
          </cell>
          <cell r="C212" t="str">
            <v>m3</v>
          </cell>
          <cell r="D212" t="str">
            <v>BACKFILL, SELECT GRANULAR</v>
          </cell>
          <cell r="E212" t="str">
            <v>CUYD</v>
          </cell>
        </row>
        <row r="213">
          <cell r="A213" t="str">
            <v>20435-2000</v>
          </cell>
          <cell r="B213" t="str">
            <v>Backfill, granular</v>
          </cell>
          <cell r="C213" t="str">
            <v>m3</v>
          </cell>
          <cell r="D213" t="str">
            <v>BACKFILL, GRANULAR</v>
          </cell>
          <cell r="E213" t="str">
            <v>CUYD</v>
          </cell>
        </row>
        <row r="214">
          <cell r="A214" t="str">
            <v>20435-3000</v>
          </cell>
          <cell r="B214" t="str">
            <v>Backfill, curb</v>
          </cell>
          <cell r="C214" t="str">
            <v>m3</v>
          </cell>
          <cell r="D214" t="str">
            <v>BACKFILL, CURB</v>
          </cell>
          <cell r="E214" t="str">
            <v>CUYD</v>
          </cell>
        </row>
        <row r="215">
          <cell r="A215" t="str">
            <v>20440-0000</v>
          </cell>
          <cell r="B215" t="str">
            <v>Rounding cut slopes</v>
          </cell>
          <cell r="C215" t="str">
            <v>m</v>
          </cell>
          <cell r="D215" t="str">
            <v>ROUNDING CUT SLOPES</v>
          </cell>
          <cell r="E215" t="str">
            <v>LNFT</v>
          </cell>
        </row>
        <row r="216">
          <cell r="A216" t="str">
            <v>20441-0000</v>
          </cell>
          <cell r="B216" t="str">
            <v>Waste</v>
          </cell>
          <cell r="C216" t="str">
            <v>m3</v>
          </cell>
          <cell r="D216" t="str">
            <v>WASTE</v>
          </cell>
          <cell r="E216" t="str">
            <v>CUYD</v>
          </cell>
        </row>
        <row r="217">
          <cell r="A217" t="str">
            <v>20442-0000</v>
          </cell>
          <cell r="B217" t="str">
            <v>Slope scaling</v>
          </cell>
          <cell r="C217" t="str">
            <v>m3</v>
          </cell>
          <cell r="D217" t="str">
            <v>SLOPE SCALING</v>
          </cell>
          <cell r="E217" t="str">
            <v>CUYD</v>
          </cell>
        </row>
        <row r="218">
          <cell r="A218" t="str">
            <v>20443-0000</v>
          </cell>
          <cell r="B218" t="str">
            <v>Berms</v>
          </cell>
          <cell r="C218" t="str">
            <v>m</v>
          </cell>
          <cell r="D218" t="str">
            <v>BERMS</v>
          </cell>
          <cell r="E218" t="str">
            <v>LNFT</v>
          </cell>
        </row>
        <row r="219">
          <cell r="A219" t="str">
            <v>20450-1000</v>
          </cell>
          <cell r="B219" t="str">
            <v>Borrow, rock</v>
          </cell>
          <cell r="C219" t="str">
            <v>m3</v>
          </cell>
          <cell r="D219" t="str">
            <v>BORROW, ROCK</v>
          </cell>
          <cell r="E219" t="str">
            <v>CUYD</v>
          </cell>
        </row>
        <row r="220">
          <cell r="A220" t="str">
            <v>20451-1000</v>
          </cell>
          <cell r="B220" t="str">
            <v>Borrow, rock</v>
          </cell>
          <cell r="C220" t="str">
            <v>t</v>
          </cell>
          <cell r="D220" t="str">
            <v>BORROW, ROCK</v>
          </cell>
          <cell r="E220" t="str">
            <v>TON</v>
          </cell>
        </row>
        <row r="221">
          <cell r="A221" t="str">
            <v>20460-0000</v>
          </cell>
          <cell r="B221" t="str">
            <v>Hand excavation</v>
          </cell>
          <cell r="C221" t="str">
            <v>m3</v>
          </cell>
          <cell r="D221" t="str">
            <v>HAND EXCAVATION</v>
          </cell>
          <cell r="E221" t="str">
            <v>CUYD</v>
          </cell>
        </row>
        <row r="222">
          <cell r="A222" t="str">
            <v>20465-0000</v>
          </cell>
          <cell r="B222" t="str">
            <v>Conserve and place boulders</v>
          </cell>
          <cell r="C222" t="str">
            <v>Each</v>
          </cell>
          <cell r="D222" t="str">
            <v>CONSERVE AND PLACE BOULDERS</v>
          </cell>
          <cell r="E222" t="str">
            <v>EACH</v>
          </cell>
        </row>
        <row r="223">
          <cell r="A223" t="str">
            <v>20501-0000</v>
          </cell>
          <cell r="B223" t="str">
            <v>Controlled blast hole</v>
          </cell>
          <cell r="C223" t="str">
            <v>m</v>
          </cell>
          <cell r="D223" t="str">
            <v>CONTROLLED BLAST HOLE</v>
          </cell>
          <cell r="E223" t="str">
            <v>LNFT</v>
          </cell>
        </row>
        <row r="224">
          <cell r="A224" t="str">
            <v>20502-0000</v>
          </cell>
          <cell r="B224" t="str">
            <v>Controlled blasting</v>
          </cell>
          <cell r="C224" t="str">
            <v>m2</v>
          </cell>
          <cell r="D224" t="str">
            <v>CONTROLLED BLASTING</v>
          </cell>
          <cell r="E224" t="str">
            <v>SQYD</v>
          </cell>
        </row>
        <row r="225">
          <cell r="A225" t="str">
            <v>20503-0000</v>
          </cell>
          <cell r="B225" t="str">
            <v>Controlled vibration monitoring</v>
          </cell>
          <cell r="C225" t="str">
            <v>LPSM</v>
          </cell>
          <cell r="D225" t="str">
            <v>CONTROLLED VIBRATION MONITORING</v>
          </cell>
          <cell r="E225" t="str">
            <v>LPSM</v>
          </cell>
        </row>
        <row r="226">
          <cell r="A226" t="str">
            <v>20504-0000</v>
          </cell>
          <cell r="B226" t="str">
            <v>Blasting consultant</v>
          </cell>
          <cell r="C226" t="str">
            <v>LPSM</v>
          </cell>
          <cell r="D226" t="str">
            <v>BLASTING CONSULTANT</v>
          </cell>
          <cell r="E226" t="str">
            <v>LPSM</v>
          </cell>
        </row>
        <row r="227">
          <cell r="A227" t="str">
            <v>20701-0100</v>
          </cell>
          <cell r="B227" t="str">
            <v>Earthwork geotextile, type I-A</v>
          </cell>
          <cell r="C227" t="str">
            <v>m2</v>
          </cell>
          <cell r="D227" t="str">
            <v>EARTHWORK GEOTEXTILE, TYPE I-A</v>
          </cell>
          <cell r="E227" t="str">
            <v>SQYD</v>
          </cell>
        </row>
        <row r="228">
          <cell r="A228" t="str">
            <v>20701-0200</v>
          </cell>
          <cell r="B228" t="str">
            <v>Earthwork geotextile, type I-B</v>
          </cell>
          <cell r="C228" t="str">
            <v>m2</v>
          </cell>
          <cell r="D228" t="str">
            <v>EARTHWORK GEOTEXTILE, TYPE I-B</v>
          </cell>
          <cell r="E228" t="str">
            <v>SQYD</v>
          </cell>
        </row>
        <row r="229">
          <cell r="A229" t="str">
            <v>20701-0300</v>
          </cell>
          <cell r="B229" t="str">
            <v>Earthwork geotextile, type I-C</v>
          </cell>
          <cell r="C229" t="str">
            <v>m2</v>
          </cell>
          <cell r="D229" t="str">
            <v>EARTHWORK GEOTEXTILE, TYPE I-C</v>
          </cell>
          <cell r="E229" t="str">
            <v>SQYD</v>
          </cell>
        </row>
        <row r="230">
          <cell r="A230" t="str">
            <v>20701-0400</v>
          </cell>
          <cell r="B230" t="str">
            <v>Earthwork geotextile, type I-D</v>
          </cell>
          <cell r="C230" t="str">
            <v>m2</v>
          </cell>
          <cell r="D230" t="str">
            <v>EARTHWORK GEOTEXTILE, TYPE I-D</v>
          </cell>
          <cell r="E230" t="str">
            <v>SQYD</v>
          </cell>
        </row>
        <row r="231">
          <cell r="A231" t="str">
            <v>20701-0500</v>
          </cell>
          <cell r="B231" t="str">
            <v>Earthwork geotextile, type I-E</v>
          </cell>
          <cell r="C231" t="str">
            <v>m2</v>
          </cell>
          <cell r="D231" t="str">
            <v>EARTHWORK GEOTEXTILE, TYPE I-E</v>
          </cell>
          <cell r="E231" t="str">
            <v>SQYD</v>
          </cell>
        </row>
        <row r="232">
          <cell r="A232" t="str">
            <v>20701-0600</v>
          </cell>
          <cell r="B232" t="str">
            <v>Earthwork geotextile, type I-F</v>
          </cell>
          <cell r="C232" t="str">
            <v>m2</v>
          </cell>
          <cell r="D232" t="str">
            <v>EARTHWORK GEOTEXTILE, TYPE I-F</v>
          </cell>
          <cell r="E232" t="str">
            <v>SQYD</v>
          </cell>
        </row>
        <row r="233">
          <cell r="A233" t="str">
            <v>20701-0700</v>
          </cell>
          <cell r="B233" t="str">
            <v>Earthwork geotextile, type II-A</v>
          </cell>
          <cell r="C233" t="str">
            <v>m2</v>
          </cell>
          <cell r="D233" t="str">
            <v>EARTHWORK GEOTEXTILE, TYPE II-A</v>
          </cell>
          <cell r="E233" t="str">
            <v>SQYD</v>
          </cell>
        </row>
        <row r="234">
          <cell r="A234" t="str">
            <v>20701-0800</v>
          </cell>
          <cell r="B234" t="str">
            <v>Earthwork geotextile, type II-B</v>
          </cell>
          <cell r="C234" t="str">
            <v>m2</v>
          </cell>
          <cell r="D234" t="str">
            <v>EARTHWORK GEOTEXTILE, TYPE II-B</v>
          </cell>
          <cell r="E234" t="str">
            <v>SQYD</v>
          </cell>
        </row>
        <row r="235">
          <cell r="A235" t="str">
            <v>20701-0900</v>
          </cell>
          <cell r="B235" t="str">
            <v>Earthwork geotextile, type II-C</v>
          </cell>
          <cell r="C235" t="str">
            <v>m2</v>
          </cell>
          <cell r="D235" t="str">
            <v>EARTHWORK GEOTEXTILE, TYPE II-C</v>
          </cell>
          <cell r="E235" t="str">
            <v>SQYD</v>
          </cell>
        </row>
        <row r="236">
          <cell r="A236" t="str">
            <v>20701-1000</v>
          </cell>
          <cell r="B236" t="str">
            <v>Earthwork geotextile, type III-A</v>
          </cell>
          <cell r="C236" t="str">
            <v>m2</v>
          </cell>
          <cell r="D236" t="str">
            <v>EARTHWORK GEOTEXTILE, TYPE III-A</v>
          </cell>
          <cell r="E236" t="str">
            <v>SQYD</v>
          </cell>
        </row>
        <row r="237">
          <cell r="A237" t="str">
            <v>20701-1100</v>
          </cell>
          <cell r="B237" t="str">
            <v>Earthwork geotextile, type III-B</v>
          </cell>
          <cell r="C237" t="str">
            <v>m2</v>
          </cell>
          <cell r="D237" t="str">
            <v>EARTHWORK GEOTEXTILE, TYPE III-B</v>
          </cell>
          <cell r="E237" t="str">
            <v>SQYD</v>
          </cell>
        </row>
        <row r="238">
          <cell r="A238" t="str">
            <v>20701-1200</v>
          </cell>
          <cell r="B238" t="str">
            <v>Earthwork geotextile, type IV-A</v>
          </cell>
          <cell r="C238" t="str">
            <v>m2</v>
          </cell>
          <cell r="D238" t="str">
            <v>EARTHWORK GEOTEXTILE, TYPE IV-A</v>
          </cell>
          <cell r="E238" t="str">
            <v>SQYD</v>
          </cell>
        </row>
        <row r="239">
          <cell r="A239" t="str">
            <v>20701-1300</v>
          </cell>
          <cell r="B239" t="str">
            <v>Earthwork geotextile, type IV-B</v>
          </cell>
          <cell r="C239" t="str">
            <v>m2</v>
          </cell>
          <cell r="D239" t="str">
            <v>EARTHWORK GEOTEXTILE, TYPE IV-B</v>
          </cell>
          <cell r="E239" t="str">
            <v>SQYD</v>
          </cell>
        </row>
        <row r="240">
          <cell r="A240" t="str">
            <v>20701-1400</v>
          </cell>
          <cell r="B240" t="str">
            <v>Earthwork geotextile, type IV-C</v>
          </cell>
          <cell r="C240" t="str">
            <v>m2</v>
          </cell>
          <cell r="D240" t="str">
            <v>EARTHWORK GEOTEXTILE, TYPE IV-C</v>
          </cell>
          <cell r="E240" t="str">
            <v>SQYD</v>
          </cell>
        </row>
        <row r="241">
          <cell r="A241" t="str">
            <v>20701-1500</v>
          </cell>
          <cell r="B241" t="str">
            <v>Earthwork geotextile, type IV-D</v>
          </cell>
          <cell r="C241" t="str">
            <v>m2</v>
          </cell>
          <cell r="D241" t="str">
            <v>EARTHWORK GEOTEXTILE, TYPE IV-D</v>
          </cell>
          <cell r="E241" t="str">
            <v>SQYD</v>
          </cell>
        </row>
        <row r="242">
          <cell r="A242" t="str">
            <v>20701-1600</v>
          </cell>
          <cell r="B242" t="str">
            <v>Earthwork geotextile, type IV-E</v>
          </cell>
          <cell r="C242" t="str">
            <v>m2</v>
          </cell>
          <cell r="D242" t="str">
            <v>EARTHWORK GEOTEXTILE, TYPE IV-E</v>
          </cell>
          <cell r="E242" t="str">
            <v>SQYD</v>
          </cell>
        </row>
        <row r="243">
          <cell r="A243" t="str">
            <v>20701-1700</v>
          </cell>
          <cell r="B243" t="str">
            <v>Earthwork geotextile, type IV-F</v>
          </cell>
          <cell r="C243" t="str">
            <v>m2</v>
          </cell>
          <cell r="D243" t="str">
            <v>EARTHWORK GEOTEXTILE, TYPE IV-F</v>
          </cell>
          <cell r="E243" t="str">
            <v>SQYD</v>
          </cell>
        </row>
        <row r="244">
          <cell r="A244" t="str">
            <v>20701-1800</v>
          </cell>
          <cell r="B244" t="str">
            <v>Earthwork geotextile, type V-A</v>
          </cell>
          <cell r="C244" t="str">
            <v>m2</v>
          </cell>
          <cell r="D244" t="str">
            <v>EARTHWORK GEOTEXTILE, TYPE V-A</v>
          </cell>
          <cell r="E244" t="str">
            <v>SQYD</v>
          </cell>
        </row>
        <row r="245">
          <cell r="A245" t="str">
            <v>20701-1900</v>
          </cell>
          <cell r="B245" t="str">
            <v>Earthwork geotextile, type V-B</v>
          </cell>
          <cell r="C245" t="str">
            <v>m2</v>
          </cell>
          <cell r="D245" t="str">
            <v>EARTHWORK GEOTEXTILE, TYPE V-B</v>
          </cell>
          <cell r="E245" t="str">
            <v>SQYD</v>
          </cell>
        </row>
        <row r="246">
          <cell r="A246" t="str">
            <v>20701-2000</v>
          </cell>
          <cell r="B246" t="str">
            <v>Earthwork geotextile, type V-C</v>
          </cell>
          <cell r="C246" t="str">
            <v>m2</v>
          </cell>
          <cell r="D246" t="str">
            <v>EARTHWORK GEOTEXTILE, TYPE V-C</v>
          </cell>
          <cell r="E246" t="str">
            <v>SQYD</v>
          </cell>
        </row>
        <row r="247">
          <cell r="A247" t="str">
            <v>20701-2100</v>
          </cell>
          <cell r="B247" t="str">
            <v>Earthwork geotextile, type VI</v>
          </cell>
          <cell r="C247" t="str">
            <v>m2</v>
          </cell>
          <cell r="D247" t="str">
            <v>EARTHWORK GEOTEXTILE, TYPE VI</v>
          </cell>
          <cell r="E247" t="str">
            <v>SQYD</v>
          </cell>
        </row>
        <row r="248">
          <cell r="A248" t="str">
            <v>20702-0000</v>
          </cell>
          <cell r="B248" t="str">
            <v>Geotextile moisture barrier</v>
          </cell>
          <cell r="C248" t="str">
            <v>m2</v>
          </cell>
          <cell r="D248" t="str">
            <v>GEOTEXTILE MOISTURE BARRIER</v>
          </cell>
          <cell r="E248" t="str">
            <v>SQYD</v>
          </cell>
        </row>
        <row r="249">
          <cell r="A249" t="str">
            <v>20703-0000</v>
          </cell>
          <cell r="B249" t="str">
            <v>Geogrid</v>
          </cell>
          <cell r="C249" t="str">
            <v>m2</v>
          </cell>
          <cell r="D249" t="str">
            <v>GEOGRID</v>
          </cell>
          <cell r="E249" t="str">
            <v>SQYD</v>
          </cell>
        </row>
        <row r="250">
          <cell r="A250" t="str">
            <v>20703-1000</v>
          </cell>
          <cell r="B250" t="str">
            <v>Geogrid, uniaxial </v>
          </cell>
          <cell r="C250" t="str">
            <v>m2</v>
          </cell>
          <cell r="D250" t="str">
            <v>GEOGRID, UNIAXIAL </v>
          </cell>
          <cell r="E250" t="str">
            <v>SQYD</v>
          </cell>
        </row>
        <row r="251">
          <cell r="A251" t="str">
            <v>20703-2000</v>
          </cell>
          <cell r="B251" t="str">
            <v>Geogrid, biaxial </v>
          </cell>
          <cell r="C251" t="str">
            <v>m2</v>
          </cell>
          <cell r="D251" t="str">
            <v>GEOGRID, BIAXIAL </v>
          </cell>
          <cell r="E251" t="str">
            <v>SQYD</v>
          </cell>
        </row>
        <row r="252">
          <cell r="A252" t="str">
            <v>20704-0000</v>
          </cell>
          <cell r="B252" t="str">
            <v>Geomembrane</v>
          </cell>
          <cell r="C252" t="str">
            <v>m2</v>
          </cell>
          <cell r="D252" t="str">
            <v>GEOMEMBRANE</v>
          </cell>
          <cell r="E252" t="str">
            <v>SQYD</v>
          </cell>
        </row>
        <row r="253">
          <cell r="A253" t="str">
            <v>20705-1000</v>
          </cell>
          <cell r="B253" t="str">
            <v>Insulation board, polystyrene foam</v>
          </cell>
          <cell r="C253" t="str">
            <v>m2</v>
          </cell>
          <cell r="D253" t="str">
            <v>INSULATION BOARD, POLYSTYRENE FOAM</v>
          </cell>
          <cell r="E253" t="str">
            <v>SQYD</v>
          </cell>
        </row>
        <row r="254">
          <cell r="A254" t="str">
            <v>20705-1100</v>
          </cell>
          <cell r="B254" t="str">
            <v>Insulation board, cellular foam</v>
          </cell>
          <cell r="C254" t="str">
            <v>m2</v>
          </cell>
          <cell r="D254" t="str">
            <v>INSULATION BOARD, CELLULAR GLASS</v>
          </cell>
          <cell r="E254" t="str">
            <v>SQYD</v>
          </cell>
        </row>
        <row r="255">
          <cell r="A255" t="str">
            <v>20801-0000</v>
          </cell>
          <cell r="B255" t="str">
            <v>Structure excavation</v>
          </cell>
          <cell r="C255" t="str">
            <v>m3</v>
          </cell>
          <cell r="D255" t="str">
            <v>STRUCTURE EXCAVATION</v>
          </cell>
          <cell r="E255" t="str">
            <v>CUYD</v>
          </cell>
        </row>
        <row r="256">
          <cell r="A256" t="str">
            <v>20802-0000</v>
          </cell>
          <cell r="B256" t="str">
            <v>Foundation fill</v>
          </cell>
          <cell r="C256" t="str">
            <v>m3</v>
          </cell>
          <cell r="D256" t="str">
            <v>FOUNDATION FILL</v>
          </cell>
          <cell r="E256" t="str">
            <v>CUYD</v>
          </cell>
        </row>
        <row r="257">
          <cell r="A257" t="str">
            <v>20803-0000</v>
          </cell>
          <cell r="B257" t="str">
            <v>Structural backfill</v>
          </cell>
          <cell r="C257" t="str">
            <v>m3</v>
          </cell>
          <cell r="D257" t="str">
            <v>STRUCTURAL BACKFILL</v>
          </cell>
          <cell r="E257" t="str">
            <v>CUYD</v>
          </cell>
        </row>
        <row r="258">
          <cell r="A258" t="str">
            <v>20804-0000</v>
          </cell>
          <cell r="B258" t="str">
            <v>Structural backfill</v>
          </cell>
          <cell r="C258" t="str">
            <v>t</v>
          </cell>
          <cell r="D258" t="str">
            <v>STRUCTURAL BACKFILL</v>
          </cell>
          <cell r="E258" t="str">
            <v>TON</v>
          </cell>
        </row>
        <row r="259">
          <cell r="A259" t="str">
            <v>20810-0000</v>
          </cell>
          <cell r="B259" t="str">
            <v>Shoring and bracing</v>
          </cell>
          <cell r="C259" t="str">
            <v>LPSM</v>
          </cell>
          <cell r="D259" t="str">
            <v>SHORING AND BRACING</v>
          </cell>
          <cell r="E259" t="str">
            <v>LPSM</v>
          </cell>
        </row>
        <row r="260">
          <cell r="A260" t="str">
            <v>20811-0000</v>
          </cell>
          <cell r="B260" t="str">
            <v>Shoring and bracing</v>
          </cell>
          <cell r="C260" t="str">
            <v>m2</v>
          </cell>
          <cell r="D260" t="str">
            <v>SHORING AND BRACING</v>
          </cell>
          <cell r="E260" t="str">
            <v>SQFT</v>
          </cell>
        </row>
        <row r="261">
          <cell r="A261" t="str">
            <v>20815-0000</v>
          </cell>
          <cell r="B261" t="str">
            <v>Cofferdams</v>
          </cell>
          <cell r="C261" t="str">
            <v>LPSM</v>
          </cell>
          <cell r="D261" t="str">
            <v>COFFERDAMS</v>
          </cell>
          <cell r="E261" t="str">
            <v>LPSM</v>
          </cell>
        </row>
        <row r="262">
          <cell r="A262" t="str">
            <v>20816-0000</v>
          </cell>
          <cell r="B262" t="str">
            <v>Cofferdams</v>
          </cell>
          <cell r="C262" t="str">
            <v>m2</v>
          </cell>
          <cell r="D262" t="str">
            <v>COFFERDAMS</v>
          </cell>
          <cell r="E262" t="str">
            <v>SQYD</v>
          </cell>
        </row>
        <row r="263">
          <cell r="A263" t="str">
            <v>21101-1000</v>
          </cell>
          <cell r="B263" t="str">
            <v>Roadway obliteration, method 1</v>
          </cell>
          <cell r="C263" t="str">
            <v>m2</v>
          </cell>
          <cell r="D263" t="str">
            <v>ROADWAY OBLITERATION, METHOD 1</v>
          </cell>
          <cell r="E263" t="str">
            <v>SQYD</v>
          </cell>
        </row>
        <row r="264">
          <cell r="A264" t="str">
            <v>21101-2000</v>
          </cell>
          <cell r="B264" t="str">
            <v>Roadway obliteration, method 2</v>
          </cell>
          <cell r="C264" t="str">
            <v>m2</v>
          </cell>
          <cell r="D264" t="str">
            <v>ROADWAY OBLITERATION, METHOD 2</v>
          </cell>
          <cell r="E264" t="str">
            <v>SQYD</v>
          </cell>
        </row>
        <row r="265">
          <cell r="A265" t="str">
            <v>21102-1000</v>
          </cell>
          <cell r="B265" t="str">
            <v>Roadway obliteration, method 1</v>
          </cell>
          <cell r="C265" t="str">
            <v>LPSM</v>
          </cell>
          <cell r="D265" t="str">
            <v>ROADWAY OBLITERATION, METHOD 1</v>
          </cell>
          <cell r="E265" t="str">
            <v>LPSM</v>
          </cell>
        </row>
        <row r="266">
          <cell r="A266" t="str">
            <v>21102-2000</v>
          </cell>
          <cell r="B266" t="str">
            <v>Roadway obliteration, method 2</v>
          </cell>
          <cell r="C266" t="str">
            <v>LPSM</v>
          </cell>
          <cell r="D266" t="str">
            <v>ROADWAY OBLITERATION, METHOD 2</v>
          </cell>
          <cell r="E266" t="str">
            <v>LPSM</v>
          </cell>
        </row>
        <row r="267">
          <cell r="A267" t="str">
            <v>21201-0000</v>
          </cell>
          <cell r="B267" t="str">
            <v>Linear grading</v>
          </cell>
          <cell r="C267" t="str">
            <v>km</v>
          </cell>
          <cell r="D267" t="str">
            <v>LINEAR GRADING</v>
          </cell>
          <cell r="E267" t="str">
            <v>STA</v>
          </cell>
        </row>
        <row r="268">
          <cell r="A268" t="str">
            <v>21301-1000</v>
          </cell>
          <cell r="B268" t="str">
            <v>Subgrade stabilization with lime, 150mm depth</v>
          </cell>
          <cell r="C268" t="str">
            <v>m2</v>
          </cell>
          <cell r="D268" t="str">
            <v>SUBGRADE STABILIZATION WITH LIME, 6-INCH DEPTH</v>
          </cell>
          <cell r="E268" t="str">
            <v>SQYD</v>
          </cell>
        </row>
        <row r="269">
          <cell r="A269" t="str">
            <v>21301-2000</v>
          </cell>
          <cell r="B269" t="str">
            <v>Subgrade stabilization with lime/fly ash, 150mm depth</v>
          </cell>
          <cell r="C269" t="str">
            <v>m2</v>
          </cell>
          <cell r="D269" t="str">
            <v>SUBGRADE STABILIZATION WITH LIME/FLY ASH, 6-INCH DEPTH</v>
          </cell>
          <cell r="E269" t="str">
            <v>SQYD</v>
          </cell>
        </row>
        <row r="270">
          <cell r="A270" t="str">
            <v>21301-3000</v>
          </cell>
          <cell r="B270" t="str">
            <v>Subgrade stabilization with cement, 150mm depth</v>
          </cell>
          <cell r="C270" t="str">
            <v>m2</v>
          </cell>
          <cell r="D270" t="str">
            <v>SUBGRADE STABILIZATION WITH CEMENT, 6-INCH DEPTH</v>
          </cell>
          <cell r="E270" t="str">
            <v>SQYD</v>
          </cell>
        </row>
        <row r="271">
          <cell r="A271" t="str">
            <v>21302-0000</v>
          </cell>
          <cell r="B271" t="str">
            <v>Lime</v>
          </cell>
          <cell r="C271" t="str">
            <v>t</v>
          </cell>
          <cell r="D271" t="str">
            <v>LIME</v>
          </cell>
          <cell r="E271" t="str">
            <v>TON</v>
          </cell>
        </row>
        <row r="272">
          <cell r="A272" t="str">
            <v>21303-0000</v>
          </cell>
          <cell r="B272" t="str">
            <v>Hydraulic cement</v>
          </cell>
          <cell r="C272" t="str">
            <v>t</v>
          </cell>
          <cell r="D272" t="str">
            <v>HYDRAULIC CEMENT</v>
          </cell>
          <cell r="E272" t="str">
            <v>TON</v>
          </cell>
        </row>
        <row r="273">
          <cell r="A273" t="str">
            <v>21304-0000</v>
          </cell>
          <cell r="B273" t="str">
            <v>Fly ash</v>
          </cell>
          <cell r="C273" t="str">
            <v>t</v>
          </cell>
          <cell r="D273" t="str">
            <v>FLY ASH</v>
          </cell>
          <cell r="E273" t="str">
            <v>TON</v>
          </cell>
        </row>
        <row r="274">
          <cell r="A274" t="str">
            <v>25101-1000</v>
          </cell>
          <cell r="B274" t="str">
            <v>Placed riprap, class 1</v>
          </cell>
          <cell r="C274" t="str">
            <v>m3</v>
          </cell>
          <cell r="D274" t="str">
            <v>PLACED RIPRAP, CLASS 1</v>
          </cell>
          <cell r="E274" t="str">
            <v>CUYD</v>
          </cell>
        </row>
        <row r="275">
          <cell r="A275" t="str">
            <v>25101-2000</v>
          </cell>
          <cell r="B275" t="str">
            <v>Placed riprap, class 2</v>
          </cell>
          <cell r="C275" t="str">
            <v>m3</v>
          </cell>
          <cell r="D275" t="str">
            <v>PLACED RIPRAP, CLASS 2</v>
          </cell>
          <cell r="E275" t="str">
            <v>CUYD</v>
          </cell>
        </row>
        <row r="276">
          <cell r="A276" t="str">
            <v>25101-3000</v>
          </cell>
          <cell r="B276" t="str">
            <v>Placed riprap, class 3</v>
          </cell>
          <cell r="C276" t="str">
            <v>m3</v>
          </cell>
          <cell r="D276" t="str">
            <v>PLACED RIPRAP, CLASS 3</v>
          </cell>
          <cell r="E276" t="str">
            <v>CUYD</v>
          </cell>
        </row>
        <row r="277">
          <cell r="A277" t="str">
            <v>25101-4000</v>
          </cell>
          <cell r="B277" t="str">
            <v>Placed riprap, class 4</v>
          </cell>
          <cell r="C277" t="str">
            <v>m3</v>
          </cell>
          <cell r="D277" t="str">
            <v>PLACED RIPRAP, CLASS 4</v>
          </cell>
          <cell r="E277" t="str">
            <v>CUYD</v>
          </cell>
        </row>
        <row r="278">
          <cell r="A278" t="str">
            <v>25101-5000</v>
          </cell>
          <cell r="B278" t="str">
            <v>Placed riprap, class 5</v>
          </cell>
          <cell r="C278" t="str">
            <v>m3</v>
          </cell>
          <cell r="D278" t="str">
            <v>PLACED RIPRAP, CLASS 5</v>
          </cell>
          <cell r="E278" t="str">
            <v>CUYD</v>
          </cell>
        </row>
        <row r="279">
          <cell r="A279" t="str">
            <v>25101-6000</v>
          </cell>
          <cell r="B279" t="str">
            <v>Placed riprap, class 6</v>
          </cell>
          <cell r="C279" t="str">
            <v>m3</v>
          </cell>
          <cell r="D279" t="str">
            <v>PLACED RIPRAP, CLASS 6</v>
          </cell>
          <cell r="E279" t="str">
            <v>CUYD</v>
          </cell>
        </row>
        <row r="280">
          <cell r="A280" t="str">
            <v>25101-7000</v>
          </cell>
          <cell r="B280" t="str">
            <v>Placed riprap, class 7</v>
          </cell>
          <cell r="C280" t="str">
            <v>m3</v>
          </cell>
          <cell r="D280" t="str">
            <v>PLACED RIPRAP, CLASS 7</v>
          </cell>
          <cell r="E280" t="str">
            <v>CUYD</v>
          </cell>
        </row>
        <row r="281">
          <cell r="A281" t="str">
            <v>25102-1000</v>
          </cell>
          <cell r="B281" t="str">
            <v>Placed riprap, class 1</v>
          </cell>
          <cell r="C281" t="str">
            <v>t</v>
          </cell>
          <cell r="D281" t="str">
            <v>PLACED RIPRAP, CLASS 1</v>
          </cell>
          <cell r="E281" t="str">
            <v>TON</v>
          </cell>
        </row>
        <row r="282">
          <cell r="A282" t="str">
            <v>25102-2000</v>
          </cell>
          <cell r="B282" t="str">
            <v>Placed riprap, class 2</v>
          </cell>
          <cell r="C282" t="str">
            <v>t</v>
          </cell>
          <cell r="D282" t="str">
            <v>PLACED RIPRAP, CLASS 2</v>
          </cell>
          <cell r="E282" t="str">
            <v>TON</v>
          </cell>
        </row>
        <row r="283">
          <cell r="A283" t="str">
            <v>25102-3000</v>
          </cell>
          <cell r="B283" t="str">
            <v>Placed riprap, class 3</v>
          </cell>
          <cell r="C283" t="str">
            <v>t</v>
          </cell>
          <cell r="D283" t="str">
            <v>PLACED RIPRAP, CLASS 3</v>
          </cell>
          <cell r="E283" t="str">
            <v>TON</v>
          </cell>
        </row>
        <row r="284">
          <cell r="A284" t="str">
            <v>25102-4000</v>
          </cell>
          <cell r="B284" t="str">
            <v>Placed riprap, class 4</v>
          </cell>
          <cell r="C284" t="str">
            <v>t</v>
          </cell>
          <cell r="D284" t="str">
            <v>PLACED RIPRAP, CLASS 4</v>
          </cell>
          <cell r="E284" t="str">
            <v>TON</v>
          </cell>
        </row>
        <row r="285">
          <cell r="A285" t="str">
            <v>25102-5000</v>
          </cell>
          <cell r="B285" t="str">
            <v>Placed riprap, class 5</v>
          </cell>
          <cell r="C285" t="str">
            <v>t</v>
          </cell>
          <cell r="D285" t="str">
            <v>PLACED RIPRAP, CLASS 5</v>
          </cell>
          <cell r="E285" t="str">
            <v>TON</v>
          </cell>
        </row>
        <row r="286">
          <cell r="A286" t="str">
            <v>25102-6000</v>
          </cell>
          <cell r="B286" t="str">
            <v>Placed riprap, class 6</v>
          </cell>
          <cell r="C286" t="str">
            <v>t</v>
          </cell>
          <cell r="D286" t="str">
            <v>PLACED RIPRAP, CLASS 6</v>
          </cell>
          <cell r="E286" t="str">
            <v>TON</v>
          </cell>
        </row>
        <row r="287">
          <cell r="A287" t="str">
            <v>25102-7000</v>
          </cell>
          <cell r="B287" t="str">
            <v>Placed riprap, class 7</v>
          </cell>
          <cell r="C287" t="str">
            <v>t</v>
          </cell>
          <cell r="D287" t="str">
            <v>PLACED RIPRAP, CLASS 7</v>
          </cell>
          <cell r="E287" t="str">
            <v>TON</v>
          </cell>
        </row>
        <row r="288">
          <cell r="A288" t="str">
            <v>25105-1000</v>
          </cell>
          <cell r="B288" t="str">
            <v>Keyed riprap, class 1</v>
          </cell>
          <cell r="C288" t="str">
            <v>m3</v>
          </cell>
          <cell r="D288" t="str">
            <v>KEYED RIPRAP, CLASS 1</v>
          </cell>
          <cell r="E288" t="str">
            <v>CUYD</v>
          </cell>
        </row>
        <row r="289">
          <cell r="A289" t="str">
            <v>25105-2000</v>
          </cell>
          <cell r="B289" t="str">
            <v>Keyed riprap, class 2</v>
          </cell>
          <cell r="C289" t="str">
            <v>m3</v>
          </cell>
          <cell r="D289" t="str">
            <v>KEYED RIPRAP, CLASS 2</v>
          </cell>
          <cell r="E289" t="str">
            <v>CUYD</v>
          </cell>
        </row>
        <row r="290">
          <cell r="A290" t="str">
            <v>25105-3000</v>
          </cell>
          <cell r="B290" t="str">
            <v>Keyed riprap, class 3</v>
          </cell>
          <cell r="C290" t="str">
            <v>m3</v>
          </cell>
          <cell r="D290" t="str">
            <v>KEYED RIPRAP, CLASS 3</v>
          </cell>
          <cell r="E290" t="str">
            <v>CUYD</v>
          </cell>
        </row>
        <row r="291">
          <cell r="A291" t="str">
            <v>25105-4000</v>
          </cell>
          <cell r="B291" t="str">
            <v>Keyed riprap, class 4</v>
          </cell>
          <cell r="C291" t="str">
            <v>m3</v>
          </cell>
          <cell r="D291" t="str">
            <v>KEYED RIPRAP, CLASS 4</v>
          </cell>
          <cell r="E291" t="str">
            <v>CUYD</v>
          </cell>
        </row>
        <row r="292">
          <cell r="A292" t="str">
            <v>25105-5000</v>
          </cell>
          <cell r="B292" t="str">
            <v>Keyed riprap, class 5</v>
          </cell>
          <cell r="C292" t="str">
            <v>m3</v>
          </cell>
          <cell r="D292" t="str">
            <v>KEYED RIPRAP, CLASS 5</v>
          </cell>
          <cell r="E292" t="str">
            <v>CUYD</v>
          </cell>
        </row>
        <row r="293">
          <cell r="A293" t="str">
            <v>25105-6000</v>
          </cell>
          <cell r="B293" t="str">
            <v>Keyed riprap, class 6</v>
          </cell>
          <cell r="C293" t="str">
            <v>m3</v>
          </cell>
          <cell r="D293" t="str">
            <v>KEYED RIPRAP, CLASS 6</v>
          </cell>
          <cell r="E293" t="str">
            <v>CUYD</v>
          </cell>
        </row>
        <row r="294">
          <cell r="A294" t="str">
            <v>25105-7000</v>
          </cell>
          <cell r="B294" t="str">
            <v>Keyed riprap, class 7</v>
          </cell>
          <cell r="C294" t="str">
            <v>m3</v>
          </cell>
          <cell r="D294" t="str">
            <v>KEYED RIPRAP, CLASS 7</v>
          </cell>
          <cell r="E294" t="str">
            <v>CUYD</v>
          </cell>
        </row>
        <row r="295">
          <cell r="A295" t="str">
            <v>25106-1000</v>
          </cell>
          <cell r="B295" t="str">
            <v>Keyed riprap, class 1</v>
          </cell>
          <cell r="C295" t="str">
            <v>t</v>
          </cell>
          <cell r="D295" t="str">
            <v>KEYED RIPRAP, CLASS 1</v>
          </cell>
          <cell r="E295" t="str">
            <v>TON</v>
          </cell>
        </row>
        <row r="296">
          <cell r="A296" t="str">
            <v>25106-2000</v>
          </cell>
          <cell r="B296" t="str">
            <v>Keyed riprap, class 2</v>
          </cell>
          <cell r="C296" t="str">
            <v>t</v>
          </cell>
          <cell r="D296" t="str">
            <v>KEYED RIPRAP, CLASS 2</v>
          </cell>
          <cell r="E296" t="str">
            <v>TON</v>
          </cell>
        </row>
        <row r="297">
          <cell r="A297" t="str">
            <v>25106-3000</v>
          </cell>
          <cell r="B297" t="str">
            <v>Keyed riprap, class 3</v>
          </cell>
          <cell r="C297" t="str">
            <v>t</v>
          </cell>
          <cell r="D297" t="str">
            <v>KEYED RIPRAP, CLASS 3</v>
          </cell>
          <cell r="E297" t="str">
            <v>TON</v>
          </cell>
        </row>
        <row r="298">
          <cell r="A298" t="str">
            <v>25106-4000</v>
          </cell>
          <cell r="B298" t="str">
            <v>Keyed riprap, class 4</v>
          </cell>
          <cell r="C298" t="str">
            <v>t</v>
          </cell>
          <cell r="D298" t="str">
            <v>KEYED RIPRAP, CLASS 4</v>
          </cell>
          <cell r="E298" t="str">
            <v>TON</v>
          </cell>
        </row>
        <row r="299">
          <cell r="A299" t="str">
            <v>25106-5000</v>
          </cell>
          <cell r="B299" t="str">
            <v>Keyed riprap, class 5</v>
          </cell>
          <cell r="C299" t="str">
            <v>t</v>
          </cell>
          <cell r="D299" t="str">
            <v>KEYED RIPRAP, CLASS 5</v>
          </cell>
          <cell r="E299" t="str">
            <v>TON</v>
          </cell>
        </row>
        <row r="300">
          <cell r="A300" t="str">
            <v>25106-6000</v>
          </cell>
          <cell r="B300" t="str">
            <v>Keyed riprap, class 6</v>
          </cell>
          <cell r="C300" t="str">
            <v>t</v>
          </cell>
          <cell r="D300" t="str">
            <v>KEYED RIPRAP, CLASS 6</v>
          </cell>
          <cell r="E300" t="str">
            <v>TON</v>
          </cell>
        </row>
        <row r="301">
          <cell r="A301" t="str">
            <v>25106-7000</v>
          </cell>
          <cell r="B301" t="str">
            <v>Keyed riprap, class 7</v>
          </cell>
          <cell r="C301" t="str">
            <v>t</v>
          </cell>
          <cell r="D301" t="str">
            <v>KEYED RIPRAP, CLASS 7</v>
          </cell>
          <cell r="E301" t="str">
            <v>TON</v>
          </cell>
        </row>
        <row r="302">
          <cell r="A302" t="str">
            <v>25110-1000</v>
          </cell>
          <cell r="B302" t="str">
            <v>Grouted riprap, class 1</v>
          </cell>
          <cell r="C302" t="str">
            <v>m3</v>
          </cell>
          <cell r="D302" t="str">
            <v>GROUTED RIPRAP, CLASS 1</v>
          </cell>
          <cell r="E302" t="str">
            <v>CUYD</v>
          </cell>
        </row>
        <row r="303">
          <cell r="A303" t="str">
            <v>25110-2000</v>
          </cell>
          <cell r="B303" t="str">
            <v>Grouted riprap, class 2</v>
          </cell>
          <cell r="C303" t="str">
            <v>m3</v>
          </cell>
          <cell r="D303" t="str">
            <v>GROUTED RIPRAP, CLASS 2</v>
          </cell>
          <cell r="E303" t="str">
            <v>CUYD</v>
          </cell>
        </row>
        <row r="304">
          <cell r="A304" t="str">
            <v>25110-3000</v>
          </cell>
          <cell r="B304" t="str">
            <v>Grouted riprap, class 3</v>
          </cell>
          <cell r="C304" t="str">
            <v>m3</v>
          </cell>
          <cell r="D304" t="str">
            <v>GROUTED RIPRAP, CLASS 3</v>
          </cell>
          <cell r="E304" t="str">
            <v>CUYD</v>
          </cell>
        </row>
        <row r="305">
          <cell r="A305" t="str">
            <v>25110-4000</v>
          </cell>
          <cell r="B305" t="str">
            <v>Grouted riprap, class 4</v>
          </cell>
          <cell r="C305" t="str">
            <v>m3</v>
          </cell>
          <cell r="D305" t="str">
            <v>GROUTED RIPRAP, CLASS 4</v>
          </cell>
          <cell r="E305" t="str">
            <v>CUYD</v>
          </cell>
        </row>
        <row r="306">
          <cell r="A306" t="str">
            <v>25110-5000</v>
          </cell>
          <cell r="B306" t="str">
            <v>Grouted riprap, class 5</v>
          </cell>
          <cell r="C306" t="str">
            <v>m3</v>
          </cell>
          <cell r="D306" t="str">
            <v>GROUTED RIPRAP, CLASS 5</v>
          </cell>
          <cell r="E306" t="str">
            <v>CUYD</v>
          </cell>
        </row>
        <row r="307">
          <cell r="A307" t="str">
            <v>25110-6000</v>
          </cell>
          <cell r="B307" t="str">
            <v>Grouted riprap, class 6</v>
          </cell>
          <cell r="C307" t="str">
            <v>m3</v>
          </cell>
          <cell r="D307" t="str">
            <v>GROUTED RIPRAP, CLASS 6</v>
          </cell>
          <cell r="E307" t="str">
            <v>CUYD</v>
          </cell>
        </row>
        <row r="308">
          <cell r="A308" t="str">
            <v>25110-7000</v>
          </cell>
          <cell r="B308" t="str">
            <v>Grouted riprap, class 7</v>
          </cell>
          <cell r="C308" t="str">
            <v>m3</v>
          </cell>
          <cell r="D308" t="str">
            <v>GROUTED RIPRAP, CLASS 7</v>
          </cell>
          <cell r="E308" t="str">
            <v>CUYD</v>
          </cell>
        </row>
        <row r="309">
          <cell r="A309" t="str">
            <v>25111-1000</v>
          </cell>
          <cell r="B309" t="str">
            <v>Grouted riprap, class 1</v>
          </cell>
          <cell r="C309" t="str">
            <v>t</v>
          </cell>
          <cell r="D309" t="str">
            <v>GROUTED RIPRAP, CLASS 1</v>
          </cell>
          <cell r="E309" t="str">
            <v>TON</v>
          </cell>
        </row>
        <row r="310">
          <cell r="A310" t="str">
            <v>25111-2000</v>
          </cell>
          <cell r="B310" t="str">
            <v>Grouted riprap, class 2</v>
          </cell>
          <cell r="C310" t="str">
            <v>t</v>
          </cell>
          <cell r="D310" t="str">
            <v>GROUTED RIPRAP, CLASS 2</v>
          </cell>
          <cell r="E310" t="str">
            <v>TON</v>
          </cell>
        </row>
        <row r="311">
          <cell r="A311" t="str">
            <v>25111-3000</v>
          </cell>
          <cell r="B311" t="str">
            <v>Grouted riprap, class 3</v>
          </cell>
          <cell r="C311" t="str">
            <v>t</v>
          </cell>
          <cell r="D311" t="str">
            <v>GROUTED RIPRAP, CLASS 3</v>
          </cell>
          <cell r="E311" t="str">
            <v>TON</v>
          </cell>
        </row>
        <row r="312">
          <cell r="A312" t="str">
            <v>25111-4000</v>
          </cell>
          <cell r="B312" t="str">
            <v>Grouted riprap, class 4</v>
          </cell>
          <cell r="C312" t="str">
            <v>t</v>
          </cell>
          <cell r="D312" t="str">
            <v>GROUTED RIPRAP, CLASS 4</v>
          </cell>
          <cell r="E312" t="str">
            <v>TON</v>
          </cell>
        </row>
        <row r="313">
          <cell r="A313" t="str">
            <v>25111-5000</v>
          </cell>
          <cell r="B313" t="str">
            <v>Grouted riprap, class 5</v>
          </cell>
          <cell r="C313" t="str">
            <v>t</v>
          </cell>
          <cell r="D313" t="str">
            <v>GROUTED RIPRAP, CLASS 5</v>
          </cell>
          <cell r="E313" t="str">
            <v>TON</v>
          </cell>
        </row>
        <row r="314">
          <cell r="A314" t="str">
            <v>25111-6000</v>
          </cell>
          <cell r="B314" t="str">
            <v>Grouted riprap, class 6</v>
          </cell>
          <cell r="C314" t="str">
            <v>t</v>
          </cell>
          <cell r="D314" t="str">
            <v>GROUTED RIPRAP, CLASS 6</v>
          </cell>
          <cell r="E314" t="str">
            <v>TON</v>
          </cell>
        </row>
        <row r="315">
          <cell r="A315" t="str">
            <v>25111-7000</v>
          </cell>
          <cell r="B315" t="str">
            <v>Grouted riprap, class 7</v>
          </cell>
          <cell r="C315" t="str">
            <v>t</v>
          </cell>
          <cell r="D315" t="str">
            <v>GROUTED RIPRAP, CLASS 7</v>
          </cell>
          <cell r="E315" t="str">
            <v>TON</v>
          </cell>
        </row>
        <row r="316">
          <cell r="A316" t="str">
            <v>25120-1000</v>
          </cell>
          <cell r="B316" t="str">
            <v>Riprap ditch, class 1</v>
          </cell>
          <cell r="C316" t="str">
            <v>m</v>
          </cell>
          <cell r="D316" t="str">
            <v>RIPRAP DITCH, CLASS 1</v>
          </cell>
          <cell r="E316" t="str">
            <v>LNFT</v>
          </cell>
        </row>
        <row r="317">
          <cell r="A317" t="str">
            <v>25120-2000</v>
          </cell>
          <cell r="B317" t="str">
            <v>Riprap ditch, class 2</v>
          </cell>
          <cell r="C317" t="str">
            <v>m</v>
          </cell>
          <cell r="D317" t="str">
            <v>RIPRAP DITCH, CLASS 2</v>
          </cell>
          <cell r="E317" t="str">
            <v>LNFT</v>
          </cell>
        </row>
        <row r="318">
          <cell r="A318" t="str">
            <v>25120-3000</v>
          </cell>
          <cell r="B318" t="str">
            <v>Riprap ditch, class 3</v>
          </cell>
          <cell r="C318" t="str">
            <v>m</v>
          </cell>
          <cell r="D318" t="str">
            <v>RIPRAP DITCH, CLASS 3</v>
          </cell>
          <cell r="E318" t="str">
            <v>LNFT</v>
          </cell>
        </row>
        <row r="319">
          <cell r="A319" t="str">
            <v>25120-4000</v>
          </cell>
          <cell r="B319" t="str">
            <v>Riprap ditch, class 4</v>
          </cell>
          <cell r="C319" t="str">
            <v>m</v>
          </cell>
          <cell r="D319" t="str">
            <v>RIPRAP DITCH, CLASS 4</v>
          </cell>
          <cell r="E319" t="str">
            <v>LNFT</v>
          </cell>
        </row>
        <row r="320">
          <cell r="A320" t="str">
            <v>25120-5000</v>
          </cell>
          <cell r="B320" t="str">
            <v>Riprap ditch, class 5</v>
          </cell>
          <cell r="C320" t="str">
            <v>m</v>
          </cell>
          <cell r="D320" t="str">
            <v>RIPRAP DITCH, CLASS 5</v>
          </cell>
          <cell r="E320" t="str">
            <v>LNFT</v>
          </cell>
        </row>
        <row r="321">
          <cell r="A321" t="str">
            <v>25120-6000</v>
          </cell>
          <cell r="B321" t="str">
            <v>Riprap ditch, class 6</v>
          </cell>
          <cell r="C321" t="str">
            <v>m</v>
          </cell>
          <cell r="D321" t="str">
            <v>RIPRAP DITCH, CLASS 6</v>
          </cell>
          <cell r="E321" t="str">
            <v>LNFT</v>
          </cell>
        </row>
        <row r="322">
          <cell r="A322" t="str">
            <v>25120-7000</v>
          </cell>
          <cell r="B322" t="str">
            <v>Riprap ditch, class 7</v>
          </cell>
          <cell r="C322" t="str">
            <v>m</v>
          </cell>
          <cell r="D322" t="str">
            <v>RIPRAP DITCH, CLASS 7</v>
          </cell>
          <cell r="E322" t="str">
            <v>LNFT</v>
          </cell>
        </row>
        <row r="323">
          <cell r="A323" t="str">
            <v>25125-0000</v>
          </cell>
          <cell r="B323" t="str">
            <v>Boulder</v>
          </cell>
          <cell r="C323" t="str">
            <v>Each</v>
          </cell>
          <cell r="D323" t="str">
            <v>BOULDER</v>
          </cell>
          <cell r="E323" t="str">
            <v>EACH</v>
          </cell>
        </row>
        <row r="324">
          <cell r="A324" t="str">
            <v>25126-0000</v>
          </cell>
          <cell r="B324" t="str">
            <v>Remove and reset boulder</v>
          </cell>
          <cell r="C324" t="str">
            <v>Each</v>
          </cell>
          <cell r="D324" t="str">
            <v>REMOVE AND RESET BOULDER</v>
          </cell>
          <cell r="E324" t="str">
            <v>EACH</v>
          </cell>
        </row>
        <row r="325">
          <cell r="A325" t="str">
            <v>25201-0000</v>
          </cell>
          <cell r="B325" t="str">
            <v>Special rock embankment</v>
          </cell>
          <cell r="C325" t="str">
            <v>m3</v>
          </cell>
          <cell r="D325" t="str">
            <v>SPECIAL ROCK EMBANKMENT</v>
          </cell>
          <cell r="E325" t="str">
            <v>CUYD</v>
          </cell>
        </row>
        <row r="326">
          <cell r="A326" t="str">
            <v>25201-1000</v>
          </cell>
          <cell r="B326" t="str">
            <v>Special rock embankment, mechanically-placed</v>
          </cell>
          <cell r="C326" t="str">
            <v>m3</v>
          </cell>
          <cell r="D326" t="str">
            <v>SPECIAL ROCK EMBANKMENT, MECHANICALLY-PLACED</v>
          </cell>
          <cell r="E326" t="str">
            <v>CUYD</v>
          </cell>
        </row>
        <row r="327">
          <cell r="A327" t="str">
            <v>25201-2000</v>
          </cell>
          <cell r="B327" t="str">
            <v>Special rock embankment, hand-placed</v>
          </cell>
          <cell r="C327" t="str">
            <v>m3</v>
          </cell>
          <cell r="D327" t="str">
            <v>SPECIAL ROCK EMBANKMENT, HAND-PLACED</v>
          </cell>
          <cell r="E327" t="str">
            <v>CUYD</v>
          </cell>
        </row>
        <row r="328">
          <cell r="A328" t="str">
            <v>25202-0000</v>
          </cell>
          <cell r="B328" t="str">
            <v>Special rock embankment</v>
          </cell>
          <cell r="C328" t="str">
            <v>t</v>
          </cell>
          <cell r="D328" t="str">
            <v>SPECIAL ROCK EMBANKMENT</v>
          </cell>
          <cell r="E328" t="str">
            <v>TON</v>
          </cell>
        </row>
        <row r="329">
          <cell r="A329" t="str">
            <v>25202-1000</v>
          </cell>
          <cell r="B329" t="str">
            <v>Special rock embankment, mechanically-placed</v>
          </cell>
          <cell r="C329" t="str">
            <v>t</v>
          </cell>
          <cell r="D329" t="str">
            <v>SPECIAL ROCK EMBANKMENT, MECHANICALLY-PLACED</v>
          </cell>
          <cell r="E329" t="str">
            <v>TON</v>
          </cell>
        </row>
        <row r="330">
          <cell r="A330" t="str">
            <v>25202-2000</v>
          </cell>
          <cell r="B330" t="str">
            <v>Special rock embankment, hand-placed</v>
          </cell>
          <cell r="C330" t="str">
            <v>t</v>
          </cell>
          <cell r="D330" t="str">
            <v>SPECIAL ROCK EMBANKMENT, HAND-PLACED</v>
          </cell>
          <cell r="E330" t="str">
            <v>TON</v>
          </cell>
        </row>
        <row r="331">
          <cell r="A331" t="str">
            <v>25205-0000</v>
          </cell>
          <cell r="B331" t="str">
            <v>Rock buttress</v>
          </cell>
          <cell r="C331" t="str">
            <v>m3</v>
          </cell>
          <cell r="D331" t="str">
            <v>ROCK BUTTRESS</v>
          </cell>
          <cell r="E331" t="str">
            <v>CUYD</v>
          </cell>
        </row>
        <row r="332">
          <cell r="A332" t="str">
            <v>25205-1000</v>
          </cell>
          <cell r="B332" t="str">
            <v>Rock buttress, mechanically-placed</v>
          </cell>
          <cell r="C332" t="str">
            <v>m3</v>
          </cell>
          <cell r="D332" t="str">
            <v>ROCK BUTTRESS, MECHANICALLY-PLACED</v>
          </cell>
          <cell r="E332" t="str">
            <v>CUYD</v>
          </cell>
        </row>
        <row r="333">
          <cell r="A333" t="str">
            <v>25205-2000</v>
          </cell>
          <cell r="B333" t="str">
            <v>Rock buttress, hand-placed</v>
          </cell>
          <cell r="C333" t="str">
            <v>m3</v>
          </cell>
          <cell r="D333" t="str">
            <v>ROCK BUTTRESS, HAND-PLACED</v>
          </cell>
          <cell r="E333" t="str">
            <v>CUYD</v>
          </cell>
        </row>
        <row r="334">
          <cell r="A334" t="str">
            <v>25206-0000</v>
          </cell>
          <cell r="B334" t="str">
            <v>Rock buttress</v>
          </cell>
          <cell r="C334" t="str">
            <v>t</v>
          </cell>
          <cell r="D334" t="str">
            <v>ROCK BUTTRESS</v>
          </cell>
          <cell r="E334" t="str">
            <v>TON</v>
          </cell>
        </row>
        <row r="335">
          <cell r="A335" t="str">
            <v>25206-1000</v>
          </cell>
          <cell r="B335" t="str">
            <v>Rock buttress, mechanically-placed</v>
          </cell>
          <cell r="C335" t="str">
            <v>t</v>
          </cell>
          <cell r="D335" t="str">
            <v>ROCK BUTTRESS, MECHANICALLY-PLACED</v>
          </cell>
          <cell r="E335" t="str">
            <v>TON</v>
          </cell>
        </row>
        <row r="336">
          <cell r="A336" t="str">
            <v>25206-2000</v>
          </cell>
          <cell r="B336" t="str">
            <v>Rock buttress, hand-placed</v>
          </cell>
          <cell r="C336" t="str">
            <v>t</v>
          </cell>
          <cell r="D336" t="str">
            <v>ROCK BUTTRESS, HAND-PLACED</v>
          </cell>
          <cell r="E336" t="str">
            <v>TON</v>
          </cell>
        </row>
        <row r="337">
          <cell r="A337" t="str">
            <v>25210-0000</v>
          </cell>
          <cell r="B337" t="str">
            <v>Rockery wall</v>
          </cell>
          <cell r="C337" t="str">
            <v>m2</v>
          </cell>
          <cell r="D337" t="str">
            <v>ROCKERY WALL</v>
          </cell>
          <cell r="E337" t="str">
            <v>SQYD</v>
          </cell>
        </row>
        <row r="338">
          <cell r="A338" t="str">
            <v>25301-1000</v>
          </cell>
          <cell r="B338" t="str">
            <v>Gabions, galvanized or aluminized coated</v>
          </cell>
          <cell r="C338" t="str">
            <v>m2</v>
          </cell>
          <cell r="D338" t="str">
            <v>GABIONS, GALVANIZED OR ALUMINIZED COATED</v>
          </cell>
          <cell r="E338" t="str">
            <v>SQFT</v>
          </cell>
        </row>
        <row r="339">
          <cell r="A339" t="str">
            <v>25301-2000</v>
          </cell>
          <cell r="B339" t="str">
            <v>Gabions, polyvinyl chloride coated</v>
          </cell>
          <cell r="C339" t="str">
            <v>m2</v>
          </cell>
          <cell r="D339" t="str">
            <v>GABIONS, POLYVINYL CHLORIDE COATED</v>
          </cell>
          <cell r="E339" t="str">
            <v>SQFT</v>
          </cell>
        </row>
        <row r="340">
          <cell r="A340" t="str">
            <v>25302-1000</v>
          </cell>
          <cell r="B340" t="str">
            <v>Gabions, galvanized or aluminized coated</v>
          </cell>
          <cell r="C340" t="str">
            <v>m3</v>
          </cell>
          <cell r="D340" t="str">
            <v>GABIONS, GALVANIZED OR ALUMINIZED COATED</v>
          </cell>
          <cell r="E340" t="str">
            <v>CUYD</v>
          </cell>
        </row>
        <row r="341">
          <cell r="A341" t="str">
            <v>25302-2000</v>
          </cell>
          <cell r="B341" t="str">
            <v>Gabions, polyvinyl chloride coated</v>
          </cell>
          <cell r="C341" t="str">
            <v>m3</v>
          </cell>
          <cell r="D341" t="str">
            <v>GABIONS, POLYVINYL CHLORIDE COATED</v>
          </cell>
          <cell r="E341" t="str">
            <v>CUYD</v>
          </cell>
        </row>
        <row r="342">
          <cell r="A342" t="str">
            <v>25305-1000</v>
          </cell>
          <cell r="B342" t="str">
            <v>Revet mattress, galvanized or aluminized coated</v>
          </cell>
          <cell r="C342" t="str">
            <v>m2</v>
          </cell>
          <cell r="D342" t="str">
            <v>REVET MATTRESS, GALVANIZED OR ALUMINIZED COATED</v>
          </cell>
          <cell r="E342" t="str">
            <v>SQYD</v>
          </cell>
        </row>
        <row r="343">
          <cell r="A343" t="str">
            <v>25305-2000</v>
          </cell>
          <cell r="B343" t="str">
            <v>Revet mattress, polyvinyl chloride coated</v>
          </cell>
          <cell r="C343" t="str">
            <v>m2</v>
          </cell>
          <cell r="D343" t="str">
            <v>REVET MATTRESS, POLYVINYL CHLORIDE COATED</v>
          </cell>
          <cell r="E343" t="str">
            <v>SQYD</v>
          </cell>
        </row>
        <row r="344">
          <cell r="A344" t="str">
            <v>25401-0000</v>
          </cell>
          <cell r="B344" t="str">
            <v>Reinforced concrete crib retaining wall</v>
          </cell>
          <cell r="C344" t="str">
            <v>m2</v>
          </cell>
          <cell r="D344" t="str">
            <v>REINFORCED CONCRETE CRIB RETAINING WALL</v>
          </cell>
          <cell r="E344" t="str">
            <v>SQFT</v>
          </cell>
        </row>
        <row r="345">
          <cell r="A345" t="str">
            <v>25405-0000</v>
          </cell>
          <cell r="B345" t="str">
            <v>Metal crib retaining wall</v>
          </cell>
          <cell r="C345" t="str">
            <v>m2</v>
          </cell>
          <cell r="D345" t="str">
            <v>METAL CRIB RETAINING WALL</v>
          </cell>
          <cell r="E345" t="str">
            <v>SQFT</v>
          </cell>
        </row>
        <row r="346">
          <cell r="A346" t="str">
            <v>25410-0000</v>
          </cell>
          <cell r="B346" t="str">
            <v>Treated timber crib retaining wall</v>
          </cell>
          <cell r="C346" t="str">
            <v>m2</v>
          </cell>
          <cell r="D346" t="str">
            <v>TREATED TIMBER CRIB RETAINING WALL</v>
          </cell>
          <cell r="E346" t="str">
            <v>SQFT</v>
          </cell>
        </row>
        <row r="347">
          <cell r="A347" t="str">
            <v>25415-0000</v>
          </cell>
          <cell r="B347" t="str">
            <v>Crib wall backfill</v>
          </cell>
          <cell r="C347" t="str">
            <v>m3</v>
          </cell>
          <cell r="D347" t="str">
            <v>CRIB WALL BACKFILL</v>
          </cell>
          <cell r="E347" t="str">
            <v>CUYD</v>
          </cell>
        </row>
        <row r="348">
          <cell r="A348" t="str">
            <v>25501-0000</v>
          </cell>
          <cell r="B348" t="str">
            <v>Mechanically stabilized earth wall</v>
          </cell>
          <cell r="C348" t="str">
            <v>m2</v>
          </cell>
          <cell r="D348" t="str">
            <v>MECHANICALLY STABILIZED EARTH WALL</v>
          </cell>
          <cell r="E348" t="str">
            <v>SQFT</v>
          </cell>
        </row>
        <row r="349">
          <cell r="A349" t="str">
            <v>25501-1000</v>
          </cell>
          <cell r="B349" t="str">
            <v>Mechanically stabilized earth wall, welded wire face</v>
          </cell>
          <cell r="C349" t="str">
            <v>m2</v>
          </cell>
          <cell r="D349" t="str">
            <v>MECHANICALLY STABILIZED EARTH WALL, WELDED WIRE FACE</v>
          </cell>
          <cell r="E349" t="str">
            <v>SQFT</v>
          </cell>
        </row>
        <row r="350">
          <cell r="A350" t="str">
            <v>25501-2000</v>
          </cell>
          <cell r="B350" t="str">
            <v>Mechanically stabilized earth wall, gabion face</v>
          </cell>
          <cell r="C350" t="str">
            <v>m2</v>
          </cell>
          <cell r="D350" t="str">
            <v>MECHANICALLY STABILIZED EARTH WALL, GABION FACE</v>
          </cell>
          <cell r="E350" t="str">
            <v>SQFT</v>
          </cell>
        </row>
        <row r="351">
          <cell r="A351" t="str">
            <v>25501-3000</v>
          </cell>
          <cell r="B351" t="str">
            <v>Mechanically stabilized earth wall, modular block face</v>
          </cell>
          <cell r="C351" t="str">
            <v>m2</v>
          </cell>
          <cell r="D351" t="str">
            <v>MECHANICALLY STABILIZED EARTH WALL, MODULAR BLOCK FACE</v>
          </cell>
          <cell r="E351" t="str">
            <v>SQFT</v>
          </cell>
        </row>
        <row r="352">
          <cell r="A352" t="str">
            <v>25501-4000</v>
          </cell>
          <cell r="B352" t="str">
            <v>Mechanically stabilized earth wall, concrete faced</v>
          </cell>
          <cell r="C352" t="str">
            <v>m2</v>
          </cell>
          <cell r="D352" t="str">
            <v>MECHANICALLY STABILIZED EARTH WALL, CONCRETE FACED</v>
          </cell>
          <cell r="E352" t="str">
            <v>SQFT</v>
          </cell>
        </row>
        <row r="353">
          <cell r="A353" t="str">
            <v>25501-5000</v>
          </cell>
          <cell r="B353" t="str">
            <v>Mechanically stabilized earth wall, manufactured topsoil face</v>
          </cell>
          <cell r="C353" t="str">
            <v>m2</v>
          </cell>
          <cell r="D353" t="str">
            <v>MECHANICALLY STABILIZED EARTH WALL, MANUFACTURED TOPSOIL FACE</v>
          </cell>
          <cell r="E353" t="str">
            <v>SQFT</v>
          </cell>
        </row>
        <row r="354">
          <cell r="A354" t="str">
            <v>25510-0000</v>
          </cell>
          <cell r="B354" t="str">
            <v>Select granular backfill</v>
          </cell>
          <cell r="C354" t="str">
            <v>m3</v>
          </cell>
          <cell r="D354" t="str">
            <v>SELECT GRANULAR BACKFILL</v>
          </cell>
          <cell r="E354" t="str">
            <v>CUYD</v>
          </cell>
        </row>
        <row r="355">
          <cell r="A355" t="str">
            <v>25601-0000</v>
          </cell>
          <cell r="B355" t="str">
            <v>Ground anchor</v>
          </cell>
          <cell r="C355" t="str">
            <v>Each</v>
          </cell>
          <cell r="D355" t="str">
            <v>GROUND ANCHOR</v>
          </cell>
          <cell r="E355" t="str">
            <v>EACH</v>
          </cell>
        </row>
        <row r="356">
          <cell r="A356" t="str">
            <v>25602-0000</v>
          </cell>
          <cell r="B356" t="str">
            <v>Ground anchor</v>
          </cell>
          <cell r="C356" t="str">
            <v>m</v>
          </cell>
          <cell r="D356" t="str">
            <v>GROUND ANCHOR</v>
          </cell>
          <cell r="E356" t="str">
            <v>LNFT</v>
          </cell>
        </row>
        <row r="357">
          <cell r="A357" t="str">
            <v>25605-0000</v>
          </cell>
          <cell r="B357" t="str">
            <v>Performance test</v>
          </cell>
          <cell r="C357" t="str">
            <v>Each</v>
          </cell>
          <cell r="D357" t="str">
            <v>PERFORMANCE TEST</v>
          </cell>
          <cell r="E357" t="str">
            <v>EACH</v>
          </cell>
        </row>
        <row r="358">
          <cell r="A358" t="str">
            <v>25701-0000</v>
          </cell>
          <cell r="B358" t="str">
            <v>Alternate retaining wall</v>
          </cell>
          <cell r="C358" t="str">
            <v>LPSM</v>
          </cell>
          <cell r="D358" t="str">
            <v>ALTERNATE RETAINING WALL</v>
          </cell>
          <cell r="E358" t="str">
            <v>LPSM</v>
          </cell>
        </row>
        <row r="359">
          <cell r="A359" t="str">
            <v>25801-0000</v>
          </cell>
          <cell r="B359" t="str">
            <v>Reinforced concrete retaining wall</v>
          </cell>
          <cell r="C359" t="str">
            <v>m2</v>
          </cell>
          <cell r="D359" t="str">
            <v>REINFORCED CONCRETE RETAINING WALL</v>
          </cell>
          <cell r="E359" t="str">
            <v>SQFT</v>
          </cell>
        </row>
        <row r="360">
          <cell r="A360" t="str">
            <v>25801-0100</v>
          </cell>
          <cell r="B360" t="str">
            <v>Reinforced concrete retaining wall, 1.5m</v>
          </cell>
          <cell r="C360" t="str">
            <v>m2</v>
          </cell>
          <cell r="D360" t="str">
            <v>REINFORCED CONCRETE RETAINING WALL, 5 FEET</v>
          </cell>
          <cell r="E360" t="str">
            <v>SQFT</v>
          </cell>
        </row>
        <row r="361">
          <cell r="A361" t="str">
            <v>25801-0200</v>
          </cell>
          <cell r="B361" t="str">
            <v>Reinforced concrete retaining wall, 2.0m</v>
          </cell>
          <cell r="C361" t="str">
            <v>m2</v>
          </cell>
          <cell r="D361" t="str">
            <v>REINFORCED CONCRETE RETAINING WALL, 6 FEET</v>
          </cell>
          <cell r="E361" t="str">
            <v>SQFT</v>
          </cell>
        </row>
        <row r="362">
          <cell r="A362" t="str">
            <v>25801-0300</v>
          </cell>
          <cell r="B362" t="str">
            <v>Reinforced concrete retaining wall, 2.5m</v>
          </cell>
          <cell r="C362" t="str">
            <v>m2</v>
          </cell>
          <cell r="D362" t="str">
            <v>REINFORCED CONCRETE RETAINING WALL, 8 FEET</v>
          </cell>
          <cell r="E362" t="str">
            <v>SQFT</v>
          </cell>
        </row>
        <row r="363">
          <cell r="A363" t="str">
            <v>25801-0400</v>
          </cell>
          <cell r="B363" t="str">
            <v>Reinforced concrete retaining wall, 3.0m</v>
          </cell>
          <cell r="C363" t="str">
            <v>m2</v>
          </cell>
          <cell r="D363" t="str">
            <v>REINFORCED CONCRETE RETAINING WALL, 10 FEET</v>
          </cell>
          <cell r="E363" t="str">
            <v>SQFT</v>
          </cell>
        </row>
        <row r="364">
          <cell r="A364" t="str">
            <v>25801-0500</v>
          </cell>
          <cell r="B364" t="str">
            <v>Reinforced concrete retaining wall, 3.5m</v>
          </cell>
          <cell r="C364" t="str">
            <v>m2</v>
          </cell>
          <cell r="D364" t="str">
            <v>REINFORCED CONCRETE RETAINING WALL, 12 FEET</v>
          </cell>
          <cell r="E364" t="str">
            <v>SQFT</v>
          </cell>
        </row>
        <row r="365">
          <cell r="A365" t="str">
            <v>25801-0600</v>
          </cell>
          <cell r="B365" t="str">
            <v>Reinforced concrete retaining wall, 4.0m</v>
          </cell>
          <cell r="C365" t="str">
            <v>m2</v>
          </cell>
          <cell r="D365" t="str">
            <v>REINFORCED CONCRETE RETAINING WALL, 14 FEET</v>
          </cell>
          <cell r="E365" t="str">
            <v>SQFT</v>
          </cell>
        </row>
        <row r="366">
          <cell r="A366" t="str">
            <v>25801-0700</v>
          </cell>
          <cell r="B366" t="str">
            <v>Reinforced concrete retaining wall, 4.5m</v>
          </cell>
          <cell r="C366" t="str">
            <v>m2</v>
          </cell>
          <cell r="D366" t="str">
            <v>REINFORCED CONCRETE RETAINING WALL, 15 FEET</v>
          </cell>
          <cell r="E366" t="str">
            <v>SQFT</v>
          </cell>
        </row>
        <row r="367">
          <cell r="A367" t="str">
            <v>25801-0800</v>
          </cell>
          <cell r="B367" t="str">
            <v>Reinforced concrete retaining wall, 5.0m</v>
          </cell>
          <cell r="C367" t="str">
            <v>m2</v>
          </cell>
          <cell r="D367" t="str">
            <v>REINFORCED CONCRETE RETAINING WALL, 16 FEET</v>
          </cell>
          <cell r="E367" t="str">
            <v>SQFT</v>
          </cell>
        </row>
        <row r="368">
          <cell r="A368" t="str">
            <v>25901-0000</v>
          </cell>
          <cell r="B368" t="str">
            <v>Soil nail</v>
          </cell>
          <cell r="C368" t="str">
            <v>m</v>
          </cell>
          <cell r="D368" t="str">
            <v>SOIL NAIL</v>
          </cell>
          <cell r="E368" t="str">
            <v>LNFT</v>
          </cell>
        </row>
        <row r="369">
          <cell r="A369" t="str">
            <v>25902-0000</v>
          </cell>
          <cell r="B369" t="str">
            <v>Soil nail retaining wall</v>
          </cell>
          <cell r="C369" t="str">
            <v>m2</v>
          </cell>
          <cell r="D369" t="str">
            <v>SOIL NAIL RETAINING WALL</v>
          </cell>
          <cell r="E369" t="str">
            <v>SQYD</v>
          </cell>
        </row>
        <row r="370">
          <cell r="A370" t="str">
            <v>25903-0000</v>
          </cell>
          <cell r="B370" t="str">
            <v>Verification test nails</v>
          </cell>
          <cell r="C370" t="str">
            <v>Each</v>
          </cell>
          <cell r="D370" t="str">
            <v>VERIFICATION TEST NAILS</v>
          </cell>
          <cell r="E370" t="str">
            <v>EACH</v>
          </cell>
        </row>
        <row r="371">
          <cell r="A371" t="str">
            <v>25904-0000</v>
          </cell>
          <cell r="B371" t="str">
            <v>Geosynthetic reinforcement</v>
          </cell>
          <cell r="C371" t="str">
            <v>m2</v>
          </cell>
          <cell r="D371" t="str">
            <v>GEOSYNTHETIC REINFORCEMENT</v>
          </cell>
          <cell r="E371" t="str">
            <v>SQYD</v>
          </cell>
        </row>
        <row r="372">
          <cell r="A372" t="str">
            <v>26001-0000</v>
          </cell>
          <cell r="B372" t="str">
            <v>Rock bolt</v>
          </cell>
          <cell r="C372" t="str">
            <v>m</v>
          </cell>
          <cell r="D372" t="str">
            <v>ROCK BOLT</v>
          </cell>
          <cell r="E372" t="str">
            <v>LNFT</v>
          </cell>
        </row>
        <row r="373">
          <cell r="A373" t="str">
            <v>26101-0000</v>
          </cell>
          <cell r="B373" t="str">
            <v>Rock dowel</v>
          </cell>
          <cell r="C373" t="str">
            <v>m</v>
          </cell>
          <cell r="D373" t="str">
            <v>ROCK DOWEL</v>
          </cell>
          <cell r="E373" t="str">
            <v>LNFT</v>
          </cell>
        </row>
        <row r="374">
          <cell r="A374" t="str">
            <v>30101-0000</v>
          </cell>
          <cell r="B374" t="str">
            <v>Aggregate base</v>
          </cell>
          <cell r="C374" t="str">
            <v>t</v>
          </cell>
          <cell r="D374" t="str">
            <v>AGGREGATE BASE</v>
          </cell>
          <cell r="E374" t="str">
            <v>TON</v>
          </cell>
        </row>
        <row r="375">
          <cell r="A375" t="str">
            <v>30101-1000</v>
          </cell>
          <cell r="B375" t="str">
            <v>Aggregate base grading C</v>
          </cell>
          <cell r="C375" t="str">
            <v>t</v>
          </cell>
          <cell r="D375" t="str">
            <v>AGGREGATE BASE GRADING C</v>
          </cell>
          <cell r="E375" t="str">
            <v>TON</v>
          </cell>
        </row>
        <row r="376">
          <cell r="A376" t="str">
            <v>30101-2000</v>
          </cell>
          <cell r="B376" t="str">
            <v>Aggregate base grading D</v>
          </cell>
          <cell r="C376" t="str">
            <v>t</v>
          </cell>
          <cell r="D376" t="str">
            <v>AGGREGATE BASE GRADING D</v>
          </cell>
          <cell r="E376" t="str">
            <v>TON</v>
          </cell>
        </row>
        <row r="377">
          <cell r="A377" t="str">
            <v>30101-3000</v>
          </cell>
          <cell r="B377" t="str">
            <v>Aggregate base grading E</v>
          </cell>
          <cell r="C377" t="str">
            <v>t</v>
          </cell>
          <cell r="D377" t="str">
            <v>AGGREGATE BASE GRADING E</v>
          </cell>
          <cell r="E377" t="str">
            <v>TON</v>
          </cell>
        </row>
        <row r="378">
          <cell r="A378" t="str">
            <v>30101-4000</v>
          </cell>
          <cell r="B378" t="str">
            <v>Aggregate base grading C or D</v>
          </cell>
          <cell r="C378" t="str">
            <v>t</v>
          </cell>
          <cell r="D378" t="str">
            <v>AGGREGATE BASE GRADING C OR D</v>
          </cell>
          <cell r="E378" t="str">
            <v>TON</v>
          </cell>
        </row>
        <row r="379">
          <cell r="A379" t="str">
            <v>30102-0100</v>
          </cell>
          <cell r="B379" t="str">
            <v>Aggregate base grading C, 100mm depth</v>
          </cell>
          <cell r="C379" t="str">
            <v>m2</v>
          </cell>
          <cell r="D379" t="str">
            <v>AGGREGATE BASE GRADING C, 4-INCH DEPTH</v>
          </cell>
          <cell r="E379" t="str">
            <v>SQYD</v>
          </cell>
        </row>
        <row r="380">
          <cell r="A380" t="str">
            <v>30102-0200</v>
          </cell>
          <cell r="B380" t="str">
            <v>Aggregate base grading C, 150mm depth</v>
          </cell>
          <cell r="C380" t="str">
            <v>m2</v>
          </cell>
          <cell r="D380" t="str">
            <v>AGGREGATE BASE GRADING C, 6-INCH DEPTH</v>
          </cell>
          <cell r="E380" t="str">
            <v>SQYD</v>
          </cell>
        </row>
        <row r="381">
          <cell r="A381" t="str">
            <v>30102-0300</v>
          </cell>
          <cell r="B381" t="str">
            <v>Aggregate base grading C, 200mm depth</v>
          </cell>
          <cell r="C381" t="str">
            <v>m2</v>
          </cell>
          <cell r="D381" t="str">
            <v>AGGREGATE BASE GRADING C, 8-INCH DEPTH</v>
          </cell>
          <cell r="E381" t="str">
            <v>SQYD</v>
          </cell>
        </row>
        <row r="382">
          <cell r="A382" t="str">
            <v>30102-0400</v>
          </cell>
          <cell r="B382" t="str">
            <v>Aggregate base grading C, 250mm depth</v>
          </cell>
          <cell r="C382" t="str">
            <v>m2</v>
          </cell>
          <cell r="D382" t="str">
            <v>AGGREGATE BASE GRADING C, 10-INCH DEPTH</v>
          </cell>
          <cell r="E382" t="str">
            <v>SQYD</v>
          </cell>
        </row>
        <row r="383">
          <cell r="A383" t="str">
            <v>30102-0500</v>
          </cell>
          <cell r="B383" t="str">
            <v>Aggregate base grading C, 300mm depth</v>
          </cell>
          <cell r="C383" t="str">
            <v>m2</v>
          </cell>
          <cell r="D383" t="str">
            <v>AGGREGATE BASE GRADING C, 12-INCH DEPTH</v>
          </cell>
          <cell r="E383" t="str">
            <v>SQYD</v>
          </cell>
        </row>
        <row r="384">
          <cell r="A384" t="str">
            <v>30102-0600</v>
          </cell>
          <cell r="B384" t="str">
            <v>Aggregate base grading D, 100mm depth</v>
          </cell>
          <cell r="C384" t="str">
            <v>m2</v>
          </cell>
          <cell r="D384" t="str">
            <v>AGGREGATE BASE GRADING D, 4-INCH DEPTH</v>
          </cell>
          <cell r="E384" t="str">
            <v>SQYD</v>
          </cell>
        </row>
        <row r="385">
          <cell r="A385" t="str">
            <v>30102-0700</v>
          </cell>
          <cell r="B385" t="str">
            <v>Aggregate base grading D, 150mm depth</v>
          </cell>
          <cell r="C385" t="str">
            <v>m2</v>
          </cell>
          <cell r="D385" t="str">
            <v>AGGREGATE BASE GRADING D, 6-INCH DEPTH</v>
          </cell>
          <cell r="E385" t="str">
            <v>SQYD</v>
          </cell>
        </row>
        <row r="386">
          <cell r="A386" t="str">
            <v>30102-0800</v>
          </cell>
          <cell r="B386" t="str">
            <v>Aggregate base grading D, 200mm depth</v>
          </cell>
          <cell r="C386" t="str">
            <v>m2</v>
          </cell>
          <cell r="D386" t="str">
            <v>AGGREGATE BASE GRADING D, 8-INCH DEPTH</v>
          </cell>
          <cell r="E386" t="str">
            <v>SQYD</v>
          </cell>
        </row>
        <row r="387">
          <cell r="A387" t="str">
            <v>30102-0900</v>
          </cell>
          <cell r="B387" t="str">
            <v>Aggregate base grading D, 250mm depth</v>
          </cell>
          <cell r="C387" t="str">
            <v>m2</v>
          </cell>
          <cell r="D387" t="str">
            <v>AGGREGATE BASE GRADING D, 10-INCH DEPTH</v>
          </cell>
          <cell r="E387" t="str">
            <v>SQYD</v>
          </cell>
        </row>
        <row r="388">
          <cell r="A388" t="str">
            <v>30102-1000</v>
          </cell>
          <cell r="B388" t="str">
            <v>Aggregate base grading D, 300mm depth</v>
          </cell>
          <cell r="C388" t="str">
            <v>m2</v>
          </cell>
          <cell r="D388" t="str">
            <v>AGGREGATE BASE GRADING D, 12-INCH DEPTH</v>
          </cell>
          <cell r="E388" t="str">
            <v>SQYD</v>
          </cell>
        </row>
        <row r="389">
          <cell r="A389" t="str">
            <v>30102-1100</v>
          </cell>
          <cell r="B389" t="str">
            <v>Aggregate base grading E, 100mm depth</v>
          </cell>
          <cell r="C389" t="str">
            <v>m2</v>
          </cell>
          <cell r="D389" t="str">
            <v>AGGREGATE BASE GRADING E, 4-INCH DEPTH</v>
          </cell>
          <cell r="E389" t="str">
            <v>SQYD</v>
          </cell>
        </row>
        <row r="390">
          <cell r="A390" t="str">
            <v>30102-1200</v>
          </cell>
          <cell r="B390" t="str">
            <v>Aggregate base grading E, 150mm depth</v>
          </cell>
          <cell r="C390" t="str">
            <v>m2</v>
          </cell>
          <cell r="D390" t="str">
            <v>AGGREGATE BASE GRADING E, 6-INCH DEPTH</v>
          </cell>
          <cell r="E390" t="str">
            <v>SQYD</v>
          </cell>
        </row>
        <row r="391">
          <cell r="A391" t="str">
            <v>30102-1300</v>
          </cell>
          <cell r="B391" t="str">
            <v>Aggregate base grading E, 200mm depth</v>
          </cell>
          <cell r="C391" t="str">
            <v>m2</v>
          </cell>
          <cell r="D391" t="str">
            <v>AGGREGATE BASE GRADING E, 8-INCH DEPTH</v>
          </cell>
          <cell r="E391" t="str">
            <v>SQYD</v>
          </cell>
        </row>
        <row r="392">
          <cell r="A392" t="str">
            <v>30102-1400</v>
          </cell>
          <cell r="B392" t="str">
            <v>Aggregate base grading E, 250mm depth</v>
          </cell>
          <cell r="C392" t="str">
            <v>m2</v>
          </cell>
          <cell r="D392" t="str">
            <v>AGGREGATE BASE GRADING E, 10-INCH DEPTH</v>
          </cell>
          <cell r="E392" t="str">
            <v>SQYD</v>
          </cell>
        </row>
        <row r="393">
          <cell r="A393" t="str">
            <v>30102-1500</v>
          </cell>
          <cell r="B393" t="str">
            <v>Aggregate base grading E, 300mm depth</v>
          </cell>
          <cell r="C393" t="str">
            <v>m2</v>
          </cell>
          <cell r="D393" t="str">
            <v>AGGREGATE BASE GRADING E, 12-INCH DEPTH</v>
          </cell>
          <cell r="E393" t="str">
            <v>SQYD</v>
          </cell>
        </row>
        <row r="394">
          <cell r="A394" t="str">
            <v>30102-1600</v>
          </cell>
          <cell r="B394" t="str">
            <v>Aggregate base grading C or D, 50mm depth</v>
          </cell>
          <cell r="C394" t="str">
            <v>m2</v>
          </cell>
          <cell r="D394" t="str">
            <v>AGGREGATE BASE GRADING C OR D, 2-INCH DEPTH</v>
          </cell>
          <cell r="E394" t="str">
            <v>SQYD</v>
          </cell>
        </row>
        <row r="395">
          <cell r="A395" t="str">
            <v>30102-1700</v>
          </cell>
          <cell r="B395" t="str">
            <v>Aggregate base grading C or D, 75mm depth</v>
          </cell>
          <cell r="C395" t="str">
            <v>m2</v>
          </cell>
          <cell r="D395" t="str">
            <v>AGGREGATE BASE GRADING C OR D, 3-INCH DEPTH</v>
          </cell>
          <cell r="E395" t="str">
            <v>SQYD</v>
          </cell>
        </row>
        <row r="396">
          <cell r="A396" t="str">
            <v>30102-1800</v>
          </cell>
          <cell r="B396" t="str">
            <v>Aggregate base grading C or D, 100mm depth</v>
          </cell>
          <cell r="C396" t="str">
            <v>m2</v>
          </cell>
          <cell r="D396" t="str">
            <v>AGGREGATE BASE GRADING C OR D, 4-INCH DEPTH</v>
          </cell>
          <cell r="E396" t="str">
            <v>SQYD</v>
          </cell>
        </row>
        <row r="397">
          <cell r="A397" t="str">
            <v>30102-1900</v>
          </cell>
          <cell r="B397" t="str">
            <v>Aggregate base grading C or D, 125mm depth</v>
          </cell>
          <cell r="C397" t="str">
            <v>m2</v>
          </cell>
          <cell r="D397" t="str">
            <v>AGGREGATE BASE GRADING C OR D, 5-INCH DEPTH</v>
          </cell>
          <cell r="E397" t="str">
            <v>SQYD</v>
          </cell>
        </row>
        <row r="398">
          <cell r="A398" t="str">
            <v>30102-2000</v>
          </cell>
          <cell r="B398" t="str">
            <v>Aggregate base grading C or D, 150mm depth</v>
          </cell>
          <cell r="C398" t="str">
            <v>m2</v>
          </cell>
          <cell r="D398" t="str">
            <v>AGGREGATE BASE GRADING C OR D, 6-INCH DEPTH</v>
          </cell>
          <cell r="E398" t="str">
            <v>SQYD</v>
          </cell>
        </row>
        <row r="399">
          <cell r="A399" t="str">
            <v>30102-2100</v>
          </cell>
          <cell r="B399" t="str">
            <v>Aggregate base grading C or D, 200mm depth</v>
          </cell>
          <cell r="C399" t="str">
            <v>m2</v>
          </cell>
          <cell r="D399" t="str">
            <v>AGGREGATE BASE GRADING C OR D, 8-INCH DEPTH</v>
          </cell>
          <cell r="E399" t="str">
            <v>SQYD</v>
          </cell>
        </row>
        <row r="400">
          <cell r="A400" t="str">
            <v>30102-2150</v>
          </cell>
          <cell r="B400" t="str">
            <v>Aggregate base grading C or D, 225mm depth</v>
          </cell>
          <cell r="C400" t="str">
            <v>m2</v>
          </cell>
          <cell r="D400" t="str">
            <v>AGGREGATE BASE GRADING C OR D, 9-INCH DEPTH</v>
          </cell>
          <cell r="E400" t="str">
            <v>SQYD</v>
          </cell>
        </row>
        <row r="401">
          <cell r="A401" t="str">
            <v>30102-2200</v>
          </cell>
          <cell r="B401" t="str">
            <v>Aggregate base grading C or D, 250mm depth</v>
          </cell>
          <cell r="C401" t="str">
            <v>m2</v>
          </cell>
          <cell r="D401" t="str">
            <v>AGGREGATE BASE GRADING C OR D, 10-INCH DEPTH</v>
          </cell>
          <cell r="E401" t="str">
            <v>SQYD</v>
          </cell>
        </row>
        <row r="402">
          <cell r="A402" t="str">
            <v>30102-2300</v>
          </cell>
          <cell r="B402" t="str">
            <v>Aggregate base grading C or D, 300mm depth</v>
          </cell>
          <cell r="C402" t="str">
            <v>m2</v>
          </cell>
          <cell r="D402" t="str">
            <v>AGGREGATE BASE GRADING C OR D, 12-INCH DEPTH</v>
          </cell>
          <cell r="E402" t="str">
            <v>SQYD</v>
          </cell>
        </row>
        <row r="403">
          <cell r="A403" t="str">
            <v>30102-2400</v>
          </cell>
          <cell r="B403" t="str">
            <v>Aggregate base grading C or D, 400mm depth</v>
          </cell>
          <cell r="C403" t="str">
            <v>m2</v>
          </cell>
          <cell r="D403" t="str">
            <v>AGGREGATE BASE GRADING C OR D, 16-INCH DEPTH</v>
          </cell>
          <cell r="E403" t="str">
            <v>SQYD</v>
          </cell>
        </row>
        <row r="404">
          <cell r="A404" t="str">
            <v>30103-0000</v>
          </cell>
          <cell r="B404" t="str">
            <v>Aggregate base</v>
          </cell>
          <cell r="C404" t="str">
            <v>m3</v>
          </cell>
          <cell r="D404" t="str">
            <v>AGGREGATE BASE</v>
          </cell>
          <cell r="E404" t="str">
            <v>CUYD</v>
          </cell>
        </row>
        <row r="405">
          <cell r="A405" t="str">
            <v>30103-1000</v>
          </cell>
          <cell r="B405" t="str">
            <v>Aggregate base grading C</v>
          </cell>
          <cell r="C405" t="str">
            <v>m3</v>
          </cell>
          <cell r="D405" t="str">
            <v>AGGREGATE BASE GRADING C</v>
          </cell>
          <cell r="E405" t="str">
            <v>CUYD</v>
          </cell>
        </row>
        <row r="406">
          <cell r="A406" t="str">
            <v>30103-2000</v>
          </cell>
          <cell r="B406" t="str">
            <v>Aggregate base grading D</v>
          </cell>
          <cell r="C406" t="str">
            <v>m3</v>
          </cell>
          <cell r="D406" t="str">
            <v>AGGREGATE BASE GRADING D</v>
          </cell>
          <cell r="E406" t="str">
            <v>CUYD</v>
          </cell>
        </row>
        <row r="407">
          <cell r="A407" t="str">
            <v>30103-3000</v>
          </cell>
          <cell r="B407" t="str">
            <v>Aggregate base grading E</v>
          </cell>
          <cell r="C407" t="str">
            <v>m3</v>
          </cell>
          <cell r="D407" t="str">
            <v>AGGREGATE BASE GRADING E</v>
          </cell>
          <cell r="E407" t="str">
            <v>CUYD</v>
          </cell>
        </row>
        <row r="408">
          <cell r="A408" t="str">
            <v>30103-4000</v>
          </cell>
          <cell r="B408" t="str">
            <v>Aggregate base grading C or D</v>
          </cell>
          <cell r="C408" t="str">
            <v>m3</v>
          </cell>
          <cell r="D408" t="str">
            <v>AGGREGATE BASE GRADING C OR D</v>
          </cell>
          <cell r="E408" t="str">
            <v>CUYD</v>
          </cell>
        </row>
        <row r="409">
          <cell r="A409" t="str">
            <v>30105-0000</v>
          </cell>
          <cell r="B409" t="str">
            <v>Subbase</v>
          </cell>
          <cell r="C409" t="str">
            <v>t</v>
          </cell>
          <cell r="D409" t="str">
            <v>SUBBASE</v>
          </cell>
          <cell r="E409" t="str">
            <v>TON</v>
          </cell>
        </row>
        <row r="410">
          <cell r="A410" t="str">
            <v>30105-1000</v>
          </cell>
          <cell r="B410" t="str">
            <v>Subbase grading A</v>
          </cell>
          <cell r="C410" t="str">
            <v>t</v>
          </cell>
          <cell r="D410" t="str">
            <v>SUBBASE GRADING A</v>
          </cell>
          <cell r="E410" t="str">
            <v>TON</v>
          </cell>
        </row>
        <row r="411">
          <cell r="A411" t="str">
            <v>30105-2000</v>
          </cell>
          <cell r="B411" t="str">
            <v>Subbase grading B</v>
          </cell>
          <cell r="C411" t="str">
            <v>t</v>
          </cell>
          <cell r="D411" t="str">
            <v>SUBBASE GRADING B</v>
          </cell>
          <cell r="E411" t="str">
            <v>TON</v>
          </cell>
        </row>
        <row r="412">
          <cell r="A412" t="str">
            <v>30106-0100</v>
          </cell>
          <cell r="B412" t="str">
            <v>Subbase grading A, 100mm depth</v>
          </cell>
          <cell r="C412" t="str">
            <v>m2</v>
          </cell>
          <cell r="D412" t="str">
            <v>SUBBASE GRADING A, 4-INCH DEPTH</v>
          </cell>
          <cell r="E412" t="str">
            <v>SQYD</v>
          </cell>
        </row>
        <row r="413">
          <cell r="A413" t="str">
            <v>30106-0200</v>
          </cell>
          <cell r="B413" t="str">
            <v>Subbase grading A, 150mm depth</v>
          </cell>
          <cell r="C413" t="str">
            <v>m2</v>
          </cell>
          <cell r="D413" t="str">
            <v>SUBBASE GRADING A, 6-INCH DEPTH</v>
          </cell>
          <cell r="E413" t="str">
            <v>SQYD</v>
          </cell>
        </row>
        <row r="414">
          <cell r="A414" t="str">
            <v>30106-0300</v>
          </cell>
          <cell r="B414" t="str">
            <v>Subbase grading A, 200mm depth</v>
          </cell>
          <cell r="C414" t="str">
            <v>m2</v>
          </cell>
          <cell r="D414" t="str">
            <v>SUBBASE GRADING A, 8-INCH DEPTH</v>
          </cell>
          <cell r="E414" t="str">
            <v>SQYD</v>
          </cell>
        </row>
        <row r="415">
          <cell r="A415" t="str">
            <v>30106-0400</v>
          </cell>
          <cell r="B415" t="str">
            <v>Subbase grading A, 250mm depth</v>
          </cell>
          <cell r="C415" t="str">
            <v>m2</v>
          </cell>
          <cell r="D415" t="str">
            <v>SUBBASE GRADING A, 10-INCH DEPTH</v>
          </cell>
          <cell r="E415" t="str">
            <v>SQYD</v>
          </cell>
        </row>
        <row r="416">
          <cell r="A416" t="str">
            <v>30106-0500</v>
          </cell>
          <cell r="B416" t="str">
            <v>Subbase grading A, 300mm depth</v>
          </cell>
          <cell r="C416" t="str">
            <v>m2</v>
          </cell>
          <cell r="D416" t="str">
            <v>SUBBASE GRADING A, 12-INCH DEPTH</v>
          </cell>
          <cell r="E416" t="str">
            <v>SQYD</v>
          </cell>
        </row>
        <row r="417">
          <cell r="A417" t="str">
            <v>30106-0600</v>
          </cell>
          <cell r="B417" t="str">
            <v>Subbase grading B, 100mm depth</v>
          </cell>
          <cell r="C417" t="str">
            <v>m2</v>
          </cell>
          <cell r="D417" t="str">
            <v>SUBBASE GRADING B, 4-INCH DEPTH</v>
          </cell>
          <cell r="E417" t="str">
            <v>SQYD</v>
          </cell>
        </row>
        <row r="418">
          <cell r="A418" t="str">
            <v>30106-0700</v>
          </cell>
          <cell r="B418" t="str">
            <v>Subbase grading B, 150mm depth</v>
          </cell>
          <cell r="C418" t="str">
            <v>m2</v>
          </cell>
          <cell r="D418" t="str">
            <v>SUBBASE GRADING B, 6-INCH DEPTH</v>
          </cell>
          <cell r="E418" t="str">
            <v>SQYD</v>
          </cell>
        </row>
        <row r="419">
          <cell r="A419" t="str">
            <v>30106-0800</v>
          </cell>
          <cell r="B419" t="str">
            <v>Subbase grading B, 200mm depth</v>
          </cell>
          <cell r="C419" t="str">
            <v>m2</v>
          </cell>
          <cell r="D419" t="str">
            <v>SUBBASE GRADING B, 8-INCH DEPTH</v>
          </cell>
          <cell r="E419" t="str">
            <v>SQYD</v>
          </cell>
        </row>
        <row r="420">
          <cell r="A420" t="str">
            <v>30106-0900</v>
          </cell>
          <cell r="B420" t="str">
            <v>Subbase grading B, 250mm depth</v>
          </cell>
          <cell r="C420" t="str">
            <v>m2</v>
          </cell>
          <cell r="D420" t="str">
            <v>SUBBASE GRADING B, 10-INCH DEPTH</v>
          </cell>
          <cell r="E420" t="str">
            <v>SQYD</v>
          </cell>
        </row>
        <row r="421">
          <cell r="A421" t="str">
            <v>30106-1000</v>
          </cell>
          <cell r="B421" t="str">
            <v>Subbase grading B, 300mm depth</v>
          </cell>
          <cell r="C421" t="str">
            <v>m2</v>
          </cell>
          <cell r="D421" t="str">
            <v>SUBBASE GRADING B, 12-INCH DEPTH</v>
          </cell>
          <cell r="E421" t="str">
            <v>SQYD</v>
          </cell>
        </row>
        <row r="422">
          <cell r="A422" t="str">
            <v>30107-0000</v>
          </cell>
          <cell r="B422" t="str">
            <v>Subbase</v>
          </cell>
          <cell r="C422" t="str">
            <v>m3</v>
          </cell>
          <cell r="D422" t="str">
            <v>SUBBASE</v>
          </cell>
          <cell r="E422" t="str">
            <v>CUYD</v>
          </cell>
        </row>
        <row r="423">
          <cell r="A423" t="str">
            <v>30107-1000</v>
          </cell>
          <cell r="B423" t="str">
            <v>Subbase grading A</v>
          </cell>
          <cell r="C423" t="str">
            <v>m3</v>
          </cell>
          <cell r="D423" t="str">
            <v>SUBBASE GRADING A</v>
          </cell>
          <cell r="E423" t="str">
            <v>CUYD</v>
          </cell>
        </row>
        <row r="424">
          <cell r="A424" t="str">
            <v>30107-2000</v>
          </cell>
          <cell r="B424" t="str">
            <v>Subbase grading B</v>
          </cell>
          <cell r="C424" t="str">
            <v>m3</v>
          </cell>
          <cell r="D424" t="str">
            <v>SUBBASE GRADING B</v>
          </cell>
          <cell r="E424" t="str">
            <v>CUYD</v>
          </cell>
        </row>
        <row r="425">
          <cell r="A425" t="str">
            <v>30110-0000</v>
          </cell>
          <cell r="B425" t="str">
            <v>Aggregate surface course</v>
          </cell>
          <cell r="C425" t="str">
            <v>t</v>
          </cell>
          <cell r="D425" t="str">
            <v>AGGREGATE SURFACE COURSE</v>
          </cell>
          <cell r="E425" t="str">
            <v>TON</v>
          </cell>
        </row>
        <row r="426">
          <cell r="A426" t="str">
            <v>30111-1000</v>
          </cell>
          <cell r="B426" t="str">
            <v>Aggregate surface course, 100mm depth</v>
          </cell>
          <cell r="C426" t="str">
            <v>m2</v>
          </cell>
          <cell r="D426" t="str">
            <v>AGGREGATE SURFACE COURSE, 4-INCH DEPTH</v>
          </cell>
          <cell r="E426" t="str">
            <v>SQYD</v>
          </cell>
        </row>
        <row r="427">
          <cell r="A427" t="str">
            <v>30111-2000</v>
          </cell>
          <cell r="B427" t="str">
            <v>Aggregate surface course, 150mm depth</v>
          </cell>
          <cell r="C427" t="str">
            <v>m2</v>
          </cell>
          <cell r="D427" t="str">
            <v>AGGREGATE SURFACE COURSE, 6-INCH DEPTH</v>
          </cell>
          <cell r="E427" t="str">
            <v>SQYD</v>
          </cell>
        </row>
        <row r="428">
          <cell r="A428" t="str">
            <v>30111-3000</v>
          </cell>
          <cell r="B428" t="str">
            <v>Aggregate surface course, 200mm depth</v>
          </cell>
          <cell r="C428" t="str">
            <v>m2</v>
          </cell>
          <cell r="D428" t="str">
            <v>AGGREGATE SURFACE COURSE, 8-INCH DEPTH</v>
          </cell>
          <cell r="E428" t="str">
            <v>SQYD</v>
          </cell>
        </row>
        <row r="429">
          <cell r="A429" t="str">
            <v>30111-4000</v>
          </cell>
          <cell r="B429" t="str">
            <v>Aggregate surface course, 250mm depth</v>
          </cell>
          <cell r="C429" t="str">
            <v>m2</v>
          </cell>
          <cell r="D429" t="str">
            <v>AGGREGATE SURFACE COURSE, 10-INCH DEPTH</v>
          </cell>
          <cell r="E429" t="str">
            <v>SQYD</v>
          </cell>
        </row>
        <row r="430">
          <cell r="A430" t="str">
            <v>30111-5000</v>
          </cell>
          <cell r="B430" t="str">
            <v>Aggregate surface course, 300mm depth</v>
          </cell>
          <cell r="C430" t="str">
            <v>m2</v>
          </cell>
          <cell r="D430" t="str">
            <v>AGGREGATE SURFACE COURSE, 12-INCH DEPTH</v>
          </cell>
          <cell r="E430" t="str">
            <v>SQYD</v>
          </cell>
        </row>
        <row r="431">
          <cell r="A431" t="str">
            <v>30112-0000</v>
          </cell>
          <cell r="B431" t="str">
            <v>Aggregate surface course</v>
          </cell>
          <cell r="C431" t="str">
            <v>m3</v>
          </cell>
          <cell r="D431" t="str">
            <v>AGGREGATE SURFACE COURSE</v>
          </cell>
          <cell r="E431" t="str">
            <v>CUYD</v>
          </cell>
        </row>
        <row r="432">
          <cell r="A432" t="str">
            <v>30201-0100</v>
          </cell>
          <cell r="B432" t="str">
            <v>Cement treated aggregate course grading A</v>
          </cell>
          <cell r="C432" t="str">
            <v>t</v>
          </cell>
          <cell r="D432" t="str">
            <v>CEMENT TREATED AGGREGATE COURSE GRADING A</v>
          </cell>
          <cell r="E432" t="str">
            <v>TON</v>
          </cell>
        </row>
        <row r="433">
          <cell r="A433" t="str">
            <v>30201-0200</v>
          </cell>
          <cell r="B433" t="str">
            <v>Cement treated aggregate course grading B</v>
          </cell>
          <cell r="C433" t="str">
            <v>t</v>
          </cell>
          <cell r="D433" t="str">
            <v>CEMENT TREATED AGGREGATE COURSE GRADING B</v>
          </cell>
          <cell r="E433" t="str">
            <v>TON</v>
          </cell>
        </row>
        <row r="434">
          <cell r="A434" t="str">
            <v>30201-0300</v>
          </cell>
          <cell r="B434" t="str">
            <v>Cement treated aggregate course grading C</v>
          </cell>
          <cell r="C434" t="str">
            <v>t</v>
          </cell>
          <cell r="D434" t="str">
            <v>CEMENT TREATED AGGREGATE COURSE GRADING C</v>
          </cell>
          <cell r="E434" t="str">
            <v>TON</v>
          </cell>
        </row>
        <row r="435">
          <cell r="A435" t="str">
            <v>30201-0400</v>
          </cell>
          <cell r="B435" t="str">
            <v>Cement treated aggregate course grading D</v>
          </cell>
          <cell r="C435" t="str">
            <v>t</v>
          </cell>
          <cell r="D435" t="str">
            <v>CEMENT TREATED AGGREGATE COURSE GRADING D</v>
          </cell>
          <cell r="E435" t="str">
            <v>TON</v>
          </cell>
        </row>
        <row r="436">
          <cell r="A436" t="str">
            <v>30201-0500</v>
          </cell>
          <cell r="B436" t="str">
            <v>Cement treated aggregate course grading E</v>
          </cell>
          <cell r="C436" t="str">
            <v>t</v>
          </cell>
          <cell r="D436" t="str">
            <v>CEMENT TREATED AGGREGATE COURSE GRADING E</v>
          </cell>
          <cell r="E436" t="str">
            <v>TON</v>
          </cell>
        </row>
        <row r="437">
          <cell r="A437" t="str">
            <v>30201-0600</v>
          </cell>
          <cell r="B437" t="str">
            <v>Cement treated aggregate course grading C or D</v>
          </cell>
          <cell r="C437" t="str">
            <v>t</v>
          </cell>
          <cell r="D437" t="str">
            <v>CEMENT TREATED AGGREGATE COURSE GRADING C OR D</v>
          </cell>
          <cell r="E437" t="str">
            <v>TON</v>
          </cell>
        </row>
        <row r="438">
          <cell r="A438" t="str">
            <v>30201-0700</v>
          </cell>
          <cell r="B438" t="str">
            <v>AFLC treated aggregate course grading A</v>
          </cell>
          <cell r="C438" t="str">
            <v>t</v>
          </cell>
          <cell r="D438" t="str">
            <v>AFLC TREATED AGGREGATE COURSE GRADING A</v>
          </cell>
          <cell r="E438" t="str">
            <v>TON</v>
          </cell>
        </row>
        <row r="439">
          <cell r="A439" t="str">
            <v>30201-0800</v>
          </cell>
          <cell r="B439" t="str">
            <v>AFLC treated aggregate course grading B</v>
          </cell>
          <cell r="C439" t="str">
            <v>t</v>
          </cell>
          <cell r="D439" t="str">
            <v>AFLC TREATED AGGREGATE COURSE GRADING B</v>
          </cell>
          <cell r="E439" t="str">
            <v>TON</v>
          </cell>
        </row>
        <row r="440">
          <cell r="A440" t="str">
            <v>30201-0900</v>
          </cell>
          <cell r="B440" t="str">
            <v>AFLC treated aggregate course grading C</v>
          </cell>
          <cell r="C440" t="str">
            <v>t</v>
          </cell>
          <cell r="D440" t="str">
            <v>AFLC TREATED AGGREGATE COURSE GRADING C</v>
          </cell>
          <cell r="E440" t="str">
            <v>TON</v>
          </cell>
        </row>
        <row r="441">
          <cell r="A441" t="str">
            <v>30201-1000</v>
          </cell>
          <cell r="B441" t="str">
            <v>AFLC treated aggregate course grading D</v>
          </cell>
          <cell r="C441" t="str">
            <v>t</v>
          </cell>
          <cell r="D441" t="str">
            <v>AFLC TREATED AGGREGATE COURSE GRADING D</v>
          </cell>
          <cell r="E441" t="str">
            <v>TON</v>
          </cell>
        </row>
        <row r="442">
          <cell r="A442" t="str">
            <v>30201-1100</v>
          </cell>
          <cell r="B442" t="str">
            <v>AFLC treated aggregate course grading E</v>
          </cell>
          <cell r="C442" t="str">
            <v>t</v>
          </cell>
          <cell r="D442" t="str">
            <v>AFLC TREATED AGGREGATE COURSE GRADING E</v>
          </cell>
          <cell r="E442" t="str">
            <v>TON</v>
          </cell>
        </row>
        <row r="443">
          <cell r="A443" t="str">
            <v>30201-1200</v>
          </cell>
          <cell r="B443" t="str">
            <v>AFLC treated aggregate course grading C or D</v>
          </cell>
          <cell r="C443" t="str">
            <v>t</v>
          </cell>
          <cell r="D443" t="str">
            <v>AFLC TREATED AGGREGATE COURSE GRADING C OR D</v>
          </cell>
          <cell r="E443" t="str">
            <v>TON</v>
          </cell>
        </row>
        <row r="444">
          <cell r="A444" t="str">
            <v>30202-0100</v>
          </cell>
          <cell r="B444" t="str">
            <v>Cement treated aggregate course grading A, 150mm depth</v>
          </cell>
          <cell r="C444" t="str">
            <v>m2</v>
          </cell>
          <cell r="D444" t="str">
            <v>CEMENT TREATED AGGREGATE COURSE GRADING A, 6-INCH DEPTH</v>
          </cell>
          <cell r="E444" t="str">
            <v>SQYD</v>
          </cell>
        </row>
        <row r="445">
          <cell r="A445" t="str">
            <v>30202-0200</v>
          </cell>
          <cell r="B445" t="str">
            <v>Cement treated aggregate course grading B, 150mm depth</v>
          </cell>
          <cell r="C445" t="str">
            <v>m2</v>
          </cell>
          <cell r="D445" t="str">
            <v>CEMENT TREATED AGGREGATE COURSE GRADING B, 6-INCH DEPTH</v>
          </cell>
          <cell r="E445" t="str">
            <v>SQYD</v>
          </cell>
        </row>
        <row r="446">
          <cell r="A446" t="str">
            <v>30202-0300</v>
          </cell>
          <cell r="B446" t="str">
            <v>Cement treated aggregate course grading C, 150mm depth</v>
          </cell>
          <cell r="C446" t="str">
            <v>m2</v>
          </cell>
          <cell r="D446" t="str">
            <v>CEMENT TREATED AGGREGATE COURSE GRADING C, 6-INCH DEPTH</v>
          </cell>
          <cell r="E446" t="str">
            <v>SQYD</v>
          </cell>
        </row>
        <row r="447">
          <cell r="A447" t="str">
            <v>30202-0400</v>
          </cell>
          <cell r="B447" t="str">
            <v>Cement treated aggregate course grading D, 150mm depth</v>
          </cell>
          <cell r="C447" t="str">
            <v>m2</v>
          </cell>
          <cell r="D447" t="str">
            <v>CEMENT TREATED AGGREGATE COURSE GRADING D, 6-INCH DEPTH</v>
          </cell>
          <cell r="E447" t="str">
            <v>SQYD</v>
          </cell>
        </row>
        <row r="448">
          <cell r="A448" t="str">
            <v>30202-0500</v>
          </cell>
          <cell r="B448" t="str">
            <v>Cement treated aggregate course grading E, 150mm depth</v>
          </cell>
          <cell r="C448" t="str">
            <v>m2</v>
          </cell>
          <cell r="D448" t="str">
            <v>CEMENT TREATED AGGREGATE COURSE GRADING E, 6-INCH DEPTH</v>
          </cell>
          <cell r="E448" t="str">
            <v>SQYD</v>
          </cell>
        </row>
        <row r="449">
          <cell r="A449" t="str">
            <v>30202-0600</v>
          </cell>
          <cell r="B449" t="str">
            <v>Cement treated aggregate course grading C or D, 150mm depth</v>
          </cell>
          <cell r="C449" t="str">
            <v>m2</v>
          </cell>
          <cell r="D449" t="str">
            <v>CEMENT TREATED AGGREGATE COURSE GRADING C OR D, 6-INCH DEPTH</v>
          </cell>
          <cell r="E449" t="str">
            <v>SQYD</v>
          </cell>
        </row>
        <row r="450">
          <cell r="A450" t="str">
            <v>30202-0700</v>
          </cell>
          <cell r="B450" t="str">
            <v>AFLC treated aggregate course grading A, 150mm depth</v>
          </cell>
          <cell r="C450" t="str">
            <v>m2</v>
          </cell>
          <cell r="D450" t="str">
            <v>AFLC TREATED AGGREGATE COURSE GRADING A, 6-INCH DEPTH</v>
          </cell>
          <cell r="E450" t="str">
            <v>SQYD</v>
          </cell>
        </row>
        <row r="451">
          <cell r="A451" t="str">
            <v>30202-0800</v>
          </cell>
          <cell r="B451" t="str">
            <v>AFLC treated aggregate course grading B, 150mm depth</v>
          </cell>
          <cell r="C451" t="str">
            <v>m2</v>
          </cell>
          <cell r="D451" t="str">
            <v>AFLC TREATED AGGREGATE COURSE GRADING B, 6-INCH DEPTH</v>
          </cell>
          <cell r="E451" t="str">
            <v>SQYD</v>
          </cell>
        </row>
        <row r="452">
          <cell r="A452" t="str">
            <v>30202-0900</v>
          </cell>
          <cell r="B452" t="str">
            <v>AFLC treated aggregate course grading C, 150mm depth</v>
          </cell>
          <cell r="C452" t="str">
            <v>m2</v>
          </cell>
          <cell r="D452" t="str">
            <v>AFLC TREATED AGGREGATE COURSE GRADING C, 6-INCH DEPTH</v>
          </cell>
          <cell r="E452" t="str">
            <v>SQYD</v>
          </cell>
        </row>
        <row r="453">
          <cell r="A453" t="str">
            <v>30202-1000</v>
          </cell>
          <cell r="B453" t="str">
            <v>AFLC treated aggregate course grading D, 150mm depth</v>
          </cell>
          <cell r="C453" t="str">
            <v>m2</v>
          </cell>
          <cell r="D453" t="str">
            <v>AFLC TREATED AGGREGATE COURSE GRADING D, 6-INCH DEPTH</v>
          </cell>
          <cell r="E453" t="str">
            <v>SQYD</v>
          </cell>
        </row>
        <row r="454">
          <cell r="A454" t="str">
            <v>30202-1100</v>
          </cell>
          <cell r="B454" t="str">
            <v>AFLC treated aggregate course grading E, 150mm depth</v>
          </cell>
          <cell r="C454" t="str">
            <v>m2</v>
          </cell>
          <cell r="D454" t="str">
            <v>AFLC TREATED AGGREGATE COURSE GRADING E, 6-INCH DEPTH</v>
          </cell>
          <cell r="E454" t="str">
            <v>SQYD</v>
          </cell>
        </row>
        <row r="455">
          <cell r="A455" t="str">
            <v>30202-1200</v>
          </cell>
          <cell r="B455" t="str">
            <v>AFLC treated aggregate course grading C or D, 150mm depth</v>
          </cell>
          <cell r="C455" t="str">
            <v>m2</v>
          </cell>
          <cell r="D455" t="str">
            <v>AFLC TREATED AGGREGATE COURSE GRADING C OR D, 6-INCH DEPTH</v>
          </cell>
          <cell r="E455" t="str">
            <v>SQYD</v>
          </cell>
        </row>
        <row r="456">
          <cell r="A456" t="str">
            <v>30205-0000</v>
          </cell>
          <cell r="B456" t="str">
            <v>Cement</v>
          </cell>
          <cell r="C456" t="str">
            <v>t</v>
          </cell>
          <cell r="D456" t="str">
            <v>CEMENT</v>
          </cell>
          <cell r="E456" t="str">
            <v>TON</v>
          </cell>
        </row>
        <row r="457">
          <cell r="A457" t="str">
            <v>30206-0000</v>
          </cell>
          <cell r="B457" t="str">
            <v>Fly ash</v>
          </cell>
          <cell r="C457" t="str">
            <v>t</v>
          </cell>
          <cell r="D457" t="str">
            <v>FLY ASH</v>
          </cell>
          <cell r="E457" t="str">
            <v>TON</v>
          </cell>
        </row>
        <row r="458">
          <cell r="A458" t="str">
            <v>30207-0000</v>
          </cell>
          <cell r="B458" t="str">
            <v>Lime</v>
          </cell>
          <cell r="C458" t="str">
            <v>t</v>
          </cell>
          <cell r="D458" t="str">
            <v>LIME</v>
          </cell>
          <cell r="E458" t="str">
            <v>TON</v>
          </cell>
        </row>
        <row r="459">
          <cell r="A459" t="str">
            <v>30301-1000</v>
          </cell>
          <cell r="B459" t="str">
            <v>Ditch reconditioning</v>
          </cell>
          <cell r="C459" t="str">
            <v>km</v>
          </cell>
          <cell r="D459" t="str">
            <v>DITCH RECONDITIONING</v>
          </cell>
          <cell r="E459" t="str">
            <v>STA</v>
          </cell>
        </row>
        <row r="460">
          <cell r="A460" t="str">
            <v>30301-2000</v>
          </cell>
          <cell r="B460" t="str">
            <v>Shoulder reconditioning</v>
          </cell>
          <cell r="C460" t="str">
            <v>km</v>
          </cell>
          <cell r="D460" t="str">
            <v>SHOULDER RECONDITIONING</v>
          </cell>
          <cell r="E460" t="str">
            <v>STA</v>
          </cell>
        </row>
        <row r="461">
          <cell r="A461" t="str">
            <v>30301-3000</v>
          </cell>
          <cell r="B461" t="str">
            <v>Shoulder and ditch reconditioning</v>
          </cell>
          <cell r="C461" t="str">
            <v>km</v>
          </cell>
          <cell r="D461" t="str">
            <v>SHOULDER AND DITCH RECONDITIONING</v>
          </cell>
          <cell r="E461" t="str">
            <v>STA</v>
          </cell>
        </row>
        <row r="462">
          <cell r="A462" t="str">
            <v>30301-4000</v>
          </cell>
          <cell r="B462" t="str">
            <v>Roadbed reconditioning</v>
          </cell>
          <cell r="C462" t="str">
            <v>km</v>
          </cell>
          <cell r="D462" t="str">
            <v>ROADBED RECONDITIONING</v>
          </cell>
          <cell r="E462" t="str">
            <v>STA</v>
          </cell>
        </row>
        <row r="463">
          <cell r="A463" t="str">
            <v>30301-5000</v>
          </cell>
          <cell r="B463" t="str">
            <v>Aggregate surface reconditioning</v>
          </cell>
          <cell r="C463" t="str">
            <v>km</v>
          </cell>
          <cell r="D463" t="str">
            <v>AGGREGATE SURFACE RECONDITIONING</v>
          </cell>
          <cell r="E463" t="str">
            <v>STA</v>
          </cell>
        </row>
        <row r="464">
          <cell r="A464" t="str">
            <v>30301-6000</v>
          </cell>
          <cell r="B464" t="str">
            <v>Roadway reconditioning</v>
          </cell>
          <cell r="C464" t="str">
            <v>km</v>
          </cell>
          <cell r="D464" t="str">
            <v>ROADWAY RECONDITIONING</v>
          </cell>
          <cell r="E464" t="str">
            <v>STA</v>
          </cell>
        </row>
        <row r="465">
          <cell r="A465" t="str">
            <v>30302-1000</v>
          </cell>
          <cell r="B465" t="str">
            <v>Ditch reconditioning</v>
          </cell>
          <cell r="C465" t="str">
            <v>m</v>
          </cell>
          <cell r="D465" t="str">
            <v>DITCH RECONDITIONING</v>
          </cell>
          <cell r="E465" t="str">
            <v>LNFT</v>
          </cell>
        </row>
        <row r="466">
          <cell r="A466" t="str">
            <v>30302-2000</v>
          </cell>
          <cell r="B466" t="str">
            <v>Shoulder reconditioning</v>
          </cell>
          <cell r="C466" t="str">
            <v>m</v>
          </cell>
          <cell r="D466" t="str">
            <v>SHOULDER RECONDITIONING</v>
          </cell>
          <cell r="E466" t="str">
            <v>LNFT</v>
          </cell>
        </row>
        <row r="467">
          <cell r="A467" t="str">
            <v>30302-3000</v>
          </cell>
          <cell r="B467" t="str">
            <v>Shoulder and ditch reconditioning</v>
          </cell>
          <cell r="C467" t="str">
            <v>m</v>
          </cell>
          <cell r="D467" t="str">
            <v>SHOULDER AND DITCH RECONDITIONING</v>
          </cell>
          <cell r="E467" t="str">
            <v>LNFT</v>
          </cell>
        </row>
        <row r="468">
          <cell r="A468" t="str">
            <v>30302-4000</v>
          </cell>
          <cell r="B468" t="str">
            <v>Roadbed reconditioning</v>
          </cell>
          <cell r="C468" t="str">
            <v>m</v>
          </cell>
          <cell r="D468" t="str">
            <v>ROADBED RECONDITIONING</v>
          </cell>
          <cell r="E468" t="str">
            <v>LNFT</v>
          </cell>
        </row>
        <row r="469">
          <cell r="A469" t="str">
            <v>30302-5000</v>
          </cell>
          <cell r="B469" t="str">
            <v>Aggregate surface reconditioning</v>
          </cell>
          <cell r="C469" t="str">
            <v>m</v>
          </cell>
          <cell r="D469" t="str">
            <v>AGGREGATE SURFACE RECONDITIONING</v>
          </cell>
          <cell r="E469" t="str">
            <v>LNFT</v>
          </cell>
        </row>
        <row r="470">
          <cell r="A470" t="str">
            <v>30302-6000</v>
          </cell>
          <cell r="B470" t="str">
            <v>Roadway reconditioning</v>
          </cell>
          <cell r="C470" t="str">
            <v>m</v>
          </cell>
          <cell r="D470" t="str">
            <v>ROADWAY RECONDITIONING</v>
          </cell>
          <cell r="E470" t="str">
            <v>LNFT</v>
          </cell>
        </row>
        <row r="471">
          <cell r="A471" t="str">
            <v>30303-1000</v>
          </cell>
          <cell r="B471" t="str">
            <v>Roadbed reconditioning</v>
          </cell>
          <cell r="C471" t="str">
            <v>m2</v>
          </cell>
          <cell r="D471" t="str">
            <v>ROADBED RECONDITIONING</v>
          </cell>
          <cell r="E471" t="str">
            <v>SQYD</v>
          </cell>
        </row>
        <row r="472">
          <cell r="A472" t="str">
            <v>30303-2000</v>
          </cell>
          <cell r="B472" t="str">
            <v>Aggregate surface reconditioning</v>
          </cell>
          <cell r="C472" t="str">
            <v>m2</v>
          </cell>
          <cell r="D472" t="str">
            <v>AGGREGATE SURFACE RECONDITIONING</v>
          </cell>
          <cell r="E472" t="str">
            <v>SQYD</v>
          </cell>
        </row>
        <row r="473">
          <cell r="A473" t="str">
            <v>30303-3000</v>
          </cell>
          <cell r="B473" t="str">
            <v>Roadway reconditioning</v>
          </cell>
          <cell r="C473" t="str">
            <v>m2</v>
          </cell>
          <cell r="D473" t="str">
            <v>ROADWAY RECONDITIONING</v>
          </cell>
          <cell r="E473" t="str">
            <v>SQYD</v>
          </cell>
        </row>
        <row r="474">
          <cell r="A474" t="str">
            <v>30305-1000</v>
          </cell>
          <cell r="B474" t="str">
            <v>Pulverizing, 50mm depth</v>
          </cell>
          <cell r="C474" t="str">
            <v>km</v>
          </cell>
          <cell r="D474" t="str">
            <v>PULVERIZING, 2-INCH DEPTH</v>
          </cell>
          <cell r="E474" t="str">
            <v>STA</v>
          </cell>
        </row>
        <row r="475">
          <cell r="A475" t="str">
            <v>30305-1500</v>
          </cell>
          <cell r="B475" t="str">
            <v>Pulverizing, 75mm depth</v>
          </cell>
          <cell r="C475" t="str">
            <v>km</v>
          </cell>
          <cell r="D475" t="str">
            <v>PULVERIZING, 3-INCH DEPTH</v>
          </cell>
          <cell r="E475" t="str">
            <v>STA</v>
          </cell>
        </row>
        <row r="476">
          <cell r="A476" t="str">
            <v>30305-2000</v>
          </cell>
          <cell r="B476" t="str">
            <v>Pulverizing, 100mm depth</v>
          </cell>
          <cell r="C476" t="str">
            <v>km</v>
          </cell>
          <cell r="D476" t="str">
            <v>PULVERIZING, 4-INCH DEPTH</v>
          </cell>
          <cell r="E476" t="str">
            <v>STA</v>
          </cell>
        </row>
        <row r="477">
          <cell r="A477" t="str">
            <v>30305-2500</v>
          </cell>
          <cell r="B477" t="str">
            <v>Pulverizing, 125mm depth</v>
          </cell>
          <cell r="C477" t="str">
            <v>km</v>
          </cell>
          <cell r="D477" t="str">
            <v>PULVERIZING, 5-INCH DEPTH</v>
          </cell>
          <cell r="E477" t="str">
            <v>STA</v>
          </cell>
        </row>
        <row r="478">
          <cell r="A478" t="str">
            <v>30305-3000</v>
          </cell>
          <cell r="B478" t="str">
            <v>Pulverizing, 150mm depth</v>
          </cell>
          <cell r="C478" t="str">
            <v>km</v>
          </cell>
          <cell r="D478" t="str">
            <v>PULVERIZING, 6-INCH DEPTH</v>
          </cell>
          <cell r="E478" t="str">
            <v>STA</v>
          </cell>
        </row>
        <row r="479">
          <cell r="A479" t="str">
            <v>30305-4000</v>
          </cell>
          <cell r="B479" t="str">
            <v>Pulverizing, 200mm depth</v>
          </cell>
          <cell r="C479" t="str">
            <v>km</v>
          </cell>
          <cell r="D479" t="str">
            <v>PULVERIZING, 8-INCH DEPTH</v>
          </cell>
          <cell r="E479" t="str">
            <v>STA</v>
          </cell>
        </row>
        <row r="480">
          <cell r="A480" t="str">
            <v>30305-5000</v>
          </cell>
          <cell r="B480" t="str">
            <v>Pulverizing, 250mm depth</v>
          </cell>
          <cell r="C480" t="str">
            <v>km</v>
          </cell>
          <cell r="D480" t="str">
            <v>PULVERIZING, 10-INCH DEPTH</v>
          </cell>
          <cell r="E480" t="str">
            <v>STA</v>
          </cell>
        </row>
        <row r="481">
          <cell r="A481" t="str">
            <v>30305-6000</v>
          </cell>
          <cell r="B481" t="str">
            <v>Pulverizing, 300mm depth</v>
          </cell>
          <cell r="C481" t="str">
            <v>km</v>
          </cell>
          <cell r="D481" t="str">
            <v>PULVERIZING, 12-INCH DEPTH</v>
          </cell>
          <cell r="E481" t="str">
            <v>STA</v>
          </cell>
        </row>
        <row r="482">
          <cell r="A482" t="str">
            <v>30306-1000</v>
          </cell>
          <cell r="B482" t="str">
            <v>Pulverizing, 50mm depth</v>
          </cell>
          <cell r="C482" t="str">
            <v>m2</v>
          </cell>
          <cell r="D482" t="str">
            <v>PULVERIZING, 2-INCH DEPTH</v>
          </cell>
          <cell r="E482" t="str">
            <v>SQYD</v>
          </cell>
        </row>
        <row r="483">
          <cell r="A483" t="str">
            <v>30306-1500</v>
          </cell>
          <cell r="B483" t="str">
            <v>Pulverizing, 75mm depth</v>
          </cell>
          <cell r="C483" t="str">
            <v>m2</v>
          </cell>
          <cell r="D483" t="str">
            <v>PULVERIZING, 3-INCH DEPTH</v>
          </cell>
          <cell r="E483" t="str">
            <v>SQYD</v>
          </cell>
        </row>
        <row r="484">
          <cell r="A484" t="str">
            <v>30306-2000</v>
          </cell>
          <cell r="B484" t="str">
            <v>Pulverizing, 100mm depth</v>
          </cell>
          <cell r="C484" t="str">
            <v>m2</v>
          </cell>
          <cell r="D484" t="str">
            <v>PULVERIZING, 4-INCH DEPTH</v>
          </cell>
          <cell r="E484" t="str">
            <v>SQYD</v>
          </cell>
        </row>
        <row r="485">
          <cell r="A485" t="str">
            <v>30306-2500</v>
          </cell>
          <cell r="B485" t="str">
            <v>Pulverizing, 125mm depth</v>
          </cell>
          <cell r="C485" t="str">
            <v>m2</v>
          </cell>
          <cell r="D485" t="str">
            <v>PULVERIZING, 5-INCH DEPTH</v>
          </cell>
          <cell r="E485" t="str">
            <v>SQYD</v>
          </cell>
        </row>
        <row r="486">
          <cell r="A486" t="str">
            <v>30306-3000</v>
          </cell>
          <cell r="B486" t="str">
            <v>Pulverizing, 150mm depth</v>
          </cell>
          <cell r="C486" t="str">
            <v>m2</v>
          </cell>
          <cell r="D486" t="str">
            <v>PULVERIZING, 6-INCH DEPTH</v>
          </cell>
          <cell r="E486" t="str">
            <v>SQYD</v>
          </cell>
        </row>
        <row r="487">
          <cell r="A487" t="str">
            <v>30306-3500</v>
          </cell>
          <cell r="B487" t="str">
            <v>Pulverizing, 175mm depth</v>
          </cell>
          <cell r="C487" t="str">
            <v>m2</v>
          </cell>
          <cell r="D487" t="str">
            <v>PULVERIZING, 7-INCH DEPTH</v>
          </cell>
          <cell r="E487" t="str">
            <v>SQYD</v>
          </cell>
        </row>
        <row r="488">
          <cell r="A488" t="str">
            <v>30306-4000</v>
          </cell>
          <cell r="B488" t="str">
            <v>Pulverizing, 200mm depth</v>
          </cell>
          <cell r="C488" t="str">
            <v>m2</v>
          </cell>
          <cell r="D488" t="str">
            <v>PULVERIZING, 8-INCH DEPTH</v>
          </cell>
          <cell r="E488" t="str">
            <v>SQYD</v>
          </cell>
        </row>
        <row r="489">
          <cell r="A489" t="str">
            <v>30306-5000</v>
          </cell>
          <cell r="B489" t="str">
            <v>Pulverizing, 250mm depth</v>
          </cell>
          <cell r="C489" t="str">
            <v>m2</v>
          </cell>
          <cell r="D489" t="str">
            <v>PULVERIZING, 10-INCH DEPTH</v>
          </cell>
          <cell r="E489" t="str">
            <v>SQYD</v>
          </cell>
        </row>
        <row r="490">
          <cell r="A490" t="str">
            <v>30306-6000</v>
          </cell>
          <cell r="B490" t="str">
            <v>Pulverizing, 300mm depth</v>
          </cell>
          <cell r="C490" t="str">
            <v>m2</v>
          </cell>
          <cell r="D490" t="str">
            <v>PULVERIZING, 12-INCH DEPTH</v>
          </cell>
          <cell r="E490" t="str">
            <v>SQYD</v>
          </cell>
        </row>
        <row r="491">
          <cell r="A491" t="str">
            <v>30401-0100</v>
          </cell>
          <cell r="B491" t="str">
            <v>Cement aggregate stabilization, imported aggregate, grading C</v>
          </cell>
          <cell r="C491" t="str">
            <v>t</v>
          </cell>
          <cell r="D491" t="str">
            <v>CEMENT AGGREGATE STABILIZATION, IMPORTED AGGREGATE, GRADING C</v>
          </cell>
          <cell r="E491" t="str">
            <v>TON</v>
          </cell>
        </row>
        <row r="492">
          <cell r="A492" t="str">
            <v>30401-0200</v>
          </cell>
          <cell r="B492" t="str">
            <v>Cement aggregate stabilization, imported aggregate, grading D</v>
          </cell>
          <cell r="C492" t="str">
            <v>t</v>
          </cell>
          <cell r="D492" t="str">
            <v>CEMENT AGGREGATE STABILIZATION, IMPORTED AGGREGATE, GRADING D</v>
          </cell>
          <cell r="E492" t="str">
            <v>TON</v>
          </cell>
        </row>
        <row r="493">
          <cell r="A493" t="str">
            <v>30401-0300</v>
          </cell>
          <cell r="B493" t="str">
            <v>Cement aggregate stabilization, imported aggregate, grading E</v>
          </cell>
          <cell r="C493" t="str">
            <v>t</v>
          </cell>
          <cell r="D493" t="str">
            <v>CEMENT AGGREGATE STABILIZATION, IMPORTED AGGREGATE, GRADING E</v>
          </cell>
          <cell r="E493" t="str">
            <v>TON</v>
          </cell>
        </row>
        <row r="494">
          <cell r="A494" t="str">
            <v>30401-0400</v>
          </cell>
          <cell r="B494" t="str">
            <v>Cement aggregate stabilization, imported aggregate, grading C or D</v>
          </cell>
          <cell r="C494" t="str">
            <v>t</v>
          </cell>
          <cell r="D494" t="str">
            <v>CEMENT AGGREGATE STABILIZATION, IMPORTED AGGREGATE, GRADING C OR D</v>
          </cell>
          <cell r="E494" t="str">
            <v>TON</v>
          </cell>
        </row>
        <row r="495">
          <cell r="A495" t="str">
            <v>30401-0500</v>
          </cell>
          <cell r="B495" t="str">
            <v>AFLC aggregate stabilization, imported aggregate, grading C</v>
          </cell>
          <cell r="C495" t="str">
            <v>t</v>
          </cell>
          <cell r="D495" t="str">
            <v>AFLC AGGREGATE STABILIZATION, IMPORTED AGGREGATE, GRADING C</v>
          </cell>
          <cell r="E495" t="str">
            <v>TON</v>
          </cell>
        </row>
        <row r="496">
          <cell r="A496" t="str">
            <v>30401-0600</v>
          </cell>
          <cell r="B496" t="str">
            <v>AFLC aggregate stabilization, imported aggregate, grading D</v>
          </cell>
          <cell r="C496" t="str">
            <v>t</v>
          </cell>
          <cell r="D496" t="str">
            <v>AFLC AGGREGATE STABILIZATION, IMPORTED AGGREGATE, GRADING D</v>
          </cell>
          <cell r="E496" t="str">
            <v>TON</v>
          </cell>
        </row>
        <row r="497">
          <cell r="A497" t="str">
            <v>30401-0700</v>
          </cell>
          <cell r="B497" t="str">
            <v>AFLC aggregate stabilization, imported aggregate, grading E</v>
          </cell>
          <cell r="C497" t="str">
            <v>t</v>
          </cell>
          <cell r="D497" t="str">
            <v>AFLC AGGREGATE STABILIZATION, IMPORTED AGGREGATE, GRADING E</v>
          </cell>
          <cell r="E497" t="str">
            <v>TON</v>
          </cell>
        </row>
        <row r="498">
          <cell r="A498" t="str">
            <v>30401-0800</v>
          </cell>
          <cell r="B498" t="str">
            <v>AFLC aggregate stabilization, imported aggregate, grading C or D</v>
          </cell>
          <cell r="C498" t="str">
            <v>t</v>
          </cell>
          <cell r="D498" t="str">
            <v>AFLC AGGREGATE STABILIZATION, IMPORTED AGGREGATE, GRADING C OR D</v>
          </cell>
          <cell r="E498" t="str">
            <v>TON</v>
          </cell>
        </row>
        <row r="499">
          <cell r="A499" t="str">
            <v>30402-0100</v>
          </cell>
          <cell r="B499" t="str">
            <v>Cement aggregate stabilization, imported aggregate, grading C, 150mm depth</v>
          </cell>
          <cell r="C499" t="str">
            <v>m2</v>
          </cell>
          <cell r="D499" t="str">
            <v>CEMENT AGGREGATE STABILIZATION, IMPORTED AGGREGATE, GRADING C, 6-INCH DEPTH</v>
          </cell>
          <cell r="E499" t="str">
            <v>SQYD</v>
          </cell>
        </row>
        <row r="500">
          <cell r="A500" t="str">
            <v>30402-0200</v>
          </cell>
          <cell r="B500" t="str">
            <v>Cement aggregate stabilization, imported aggregate, grading D, 150mm depth</v>
          </cell>
          <cell r="C500" t="str">
            <v>m2</v>
          </cell>
          <cell r="D500" t="str">
            <v>CEMENT AGGREGATE STABILIZATION, IMPORTED AGGREGATE, GRADING D, 6-INCH DEPTH</v>
          </cell>
          <cell r="E500" t="str">
            <v>SQYD</v>
          </cell>
        </row>
        <row r="501">
          <cell r="A501" t="str">
            <v>30402-0300</v>
          </cell>
          <cell r="B501" t="str">
            <v>Cement aggregate stabilization, imported aggregate, grading E, 150mm depth</v>
          </cell>
          <cell r="C501" t="str">
            <v>m2</v>
          </cell>
          <cell r="D501" t="str">
            <v>CEMENT AGGREGATE STABILIZATION, IMPORTED AGGREGATE, GRADING E, 6-INCH DEPTH</v>
          </cell>
          <cell r="E501" t="str">
            <v>SQYD</v>
          </cell>
        </row>
        <row r="502">
          <cell r="A502" t="str">
            <v>30402-0400</v>
          </cell>
          <cell r="B502" t="str">
            <v>Cement aggregate stabilization, imported aggregate, grading C or D, 150mm depth</v>
          </cell>
          <cell r="C502" t="str">
            <v>m2</v>
          </cell>
          <cell r="D502" t="str">
            <v>CEMENT AGGREGATE STABILIZATION, IMPORTED AGGREGATE, GRADING C OR D, 6-INCH DEPTH</v>
          </cell>
          <cell r="E502" t="str">
            <v>SQYD</v>
          </cell>
        </row>
        <row r="503">
          <cell r="A503" t="str">
            <v>30402-0500</v>
          </cell>
          <cell r="B503" t="str">
            <v>AFLC aggregate stabilization, imported aggregate, grading C, 150mm depth</v>
          </cell>
          <cell r="C503" t="str">
            <v>m2</v>
          </cell>
          <cell r="D503" t="str">
            <v>AFLC AGGREGATE STABILIZATION, IMPORTED AGGREGATE, GRADING C, 6-INCH DEPTH</v>
          </cell>
          <cell r="E503" t="str">
            <v>SQYD</v>
          </cell>
        </row>
        <row r="504">
          <cell r="A504" t="str">
            <v>30402-0600</v>
          </cell>
          <cell r="B504" t="str">
            <v>AFLC aggregate stabilization, imported aggregate, grading D, 150mm depth</v>
          </cell>
          <cell r="C504" t="str">
            <v>m2</v>
          </cell>
          <cell r="D504" t="str">
            <v>AFLC AGGREGATE STABILIZATION, IMPORTED AGGREGATE, GRADING D, 6-INCH DEPTH</v>
          </cell>
          <cell r="E504" t="str">
            <v>SQYD</v>
          </cell>
        </row>
        <row r="505">
          <cell r="A505" t="str">
            <v>30402-0700</v>
          </cell>
          <cell r="B505" t="str">
            <v>AFLC aggregate stabilization, imported aggregate, grading E, 150mm depth</v>
          </cell>
          <cell r="C505" t="str">
            <v>m2</v>
          </cell>
          <cell r="D505" t="str">
            <v>AFLC AGGREGATE STABILIZATION, IMPORTED AGGREGATE, GRADING E, 6-INCH DEPTH</v>
          </cell>
          <cell r="E505" t="str">
            <v>SQYD</v>
          </cell>
        </row>
        <row r="506">
          <cell r="A506" t="str">
            <v>30402-0800</v>
          </cell>
          <cell r="B506" t="str">
            <v>AFLC aggregate stabilization, imported aggregate, grading C or D, 150mm depth</v>
          </cell>
          <cell r="C506" t="str">
            <v>m2</v>
          </cell>
          <cell r="D506" t="str">
            <v>AFLC AGGREGATE STABILIZATION, IMPORTED AGGREGATE, GRADING C OR D, 6-INCH DEPTH</v>
          </cell>
          <cell r="E506" t="str">
            <v>SQYD</v>
          </cell>
        </row>
        <row r="507">
          <cell r="A507" t="str">
            <v>30403-0100</v>
          </cell>
          <cell r="B507" t="str">
            <v>Cement aggregate stabilization, imported aggregate, grading C, 150mm depth</v>
          </cell>
          <cell r="C507" t="str">
            <v>km</v>
          </cell>
          <cell r="D507" t="str">
            <v>CEMENT AGGREGATE STABILIZATION, IMPORTED AGGREGATE, GRADING C, 6-INCH DEPTH</v>
          </cell>
          <cell r="E507" t="str">
            <v>STA</v>
          </cell>
        </row>
        <row r="508">
          <cell r="A508" t="str">
            <v>30403-0200</v>
          </cell>
          <cell r="B508" t="str">
            <v>Cement aggregate stabilization, imported aggregate, grading D, 150mm depth</v>
          </cell>
          <cell r="C508" t="str">
            <v>km</v>
          </cell>
          <cell r="D508" t="str">
            <v>CEMENT AGGREGATE STABILIZATION, IMPORTED AGGREGATE, GRADING D, 6-INCH DEPTH</v>
          </cell>
          <cell r="E508" t="str">
            <v>STA</v>
          </cell>
        </row>
        <row r="509">
          <cell r="A509" t="str">
            <v>30403-0300</v>
          </cell>
          <cell r="B509" t="str">
            <v>Cement aggregate stabilization, imported aggregate, grading E, 150mm depth</v>
          </cell>
          <cell r="C509" t="str">
            <v>km</v>
          </cell>
          <cell r="D509" t="str">
            <v>CEMENT AGGREGATE STABILIZATION, IMPORTED AGGREGATE, GRADING E, 6-INCH DEPTH</v>
          </cell>
          <cell r="E509" t="str">
            <v>STA</v>
          </cell>
        </row>
        <row r="510">
          <cell r="A510" t="str">
            <v>30403-0400</v>
          </cell>
          <cell r="B510" t="str">
            <v>Cement aggregate stabilization, imported aggregate, grading C or D, 150mm depth</v>
          </cell>
          <cell r="C510" t="str">
            <v>km</v>
          </cell>
          <cell r="D510" t="str">
            <v>CEMENT AGGREGATE STABILIZATION, IMPORTED AGGREGATE, GRADING C OR D, 6-INCH DEPTH</v>
          </cell>
          <cell r="E510" t="str">
            <v>STA</v>
          </cell>
        </row>
        <row r="511">
          <cell r="A511" t="str">
            <v>30403-0500</v>
          </cell>
          <cell r="B511" t="str">
            <v>AFLC aggregate stabilization, imported aggregate, grading C, 150mm depth</v>
          </cell>
          <cell r="C511" t="str">
            <v>km</v>
          </cell>
          <cell r="D511" t="str">
            <v>AFLC AGGREGATE STABILIZATION, IMPORTED AGGREGATE, GRADING C, 6-INCH DEPTH</v>
          </cell>
          <cell r="E511" t="str">
            <v>STA</v>
          </cell>
        </row>
        <row r="512">
          <cell r="A512" t="str">
            <v>30403-0600</v>
          </cell>
          <cell r="B512" t="str">
            <v>AFLC aggregate stabilization, imported aggregate, grading D, 150mm depth</v>
          </cell>
          <cell r="C512" t="str">
            <v>km</v>
          </cell>
          <cell r="D512" t="str">
            <v>AFLC AGGREGATE STABILIZATION, IMPORTED AGGREGATE, GRADING D, 6-INCH DEPTH</v>
          </cell>
          <cell r="E512" t="str">
            <v>STA</v>
          </cell>
        </row>
        <row r="513">
          <cell r="A513" t="str">
            <v>30403-0700</v>
          </cell>
          <cell r="B513" t="str">
            <v>AFLC aggregate stabilization, imported aggregate, grading E, 150mm depth</v>
          </cell>
          <cell r="C513" t="str">
            <v>km</v>
          </cell>
          <cell r="D513" t="str">
            <v>AFLC AGGREGATE STABILIZATION, IMPORTED AGGREGATE, GRADING E, 6-INCH DEPTH</v>
          </cell>
          <cell r="E513" t="str">
            <v>STA</v>
          </cell>
        </row>
        <row r="514">
          <cell r="A514" t="str">
            <v>30403-0800</v>
          </cell>
          <cell r="B514" t="str">
            <v>AFLC aggregate stabilization, imported aggregate, grading C or D, 150mm depth</v>
          </cell>
          <cell r="C514" t="str">
            <v>km</v>
          </cell>
          <cell r="D514" t="str">
            <v>AFLC AGGREGATE STABILIZATION, IMPORTED AGGREGATE, GRADING C OR D, 6-INCH DEPTH</v>
          </cell>
          <cell r="E514" t="str">
            <v>STA</v>
          </cell>
        </row>
        <row r="515">
          <cell r="A515" t="str">
            <v>30405-1000</v>
          </cell>
          <cell r="B515" t="str">
            <v>Cement aggregate stabilization, in-place aggregate, 150mm depth</v>
          </cell>
          <cell r="C515" t="str">
            <v>m2</v>
          </cell>
          <cell r="D515" t="str">
            <v>CEMENT AGGREGATE STABILIZATION, IN-PLACE AGGREGATE, 6-INCH DEPTH</v>
          </cell>
          <cell r="E515" t="str">
            <v>SQYD</v>
          </cell>
        </row>
        <row r="516">
          <cell r="A516" t="str">
            <v>30405-2000</v>
          </cell>
          <cell r="B516" t="str">
            <v>AFLC aggregate stabilization, in-place aggregate, 150mm depth</v>
          </cell>
          <cell r="C516" t="str">
            <v>m2</v>
          </cell>
          <cell r="D516" t="str">
            <v>AFLC AGGREGATE STABILIZATION, IN-PLACE AGGREGATE, 6-INCH DEPTH</v>
          </cell>
          <cell r="E516" t="str">
            <v>SQYD</v>
          </cell>
        </row>
        <row r="517">
          <cell r="A517" t="str">
            <v>30406-1000</v>
          </cell>
          <cell r="B517" t="str">
            <v>Cement aggregate stabilization, in-place aggregate, 150mm depth</v>
          </cell>
          <cell r="C517" t="str">
            <v>km</v>
          </cell>
          <cell r="D517" t="str">
            <v>CEMENT AGGREGATE STABILIZATION, IN-PLACE AGGREGATE, 6-INCH DEPTH</v>
          </cell>
          <cell r="E517" t="str">
            <v>STA</v>
          </cell>
        </row>
        <row r="518">
          <cell r="A518" t="str">
            <v>30406-2000</v>
          </cell>
          <cell r="B518" t="str">
            <v>AFLC aggregate stabilization, in-place aggregate, 150mm depth</v>
          </cell>
          <cell r="C518" t="str">
            <v>km</v>
          </cell>
          <cell r="D518" t="str">
            <v>AFLC AGGREGATE STABILIZATION, IN-PLACE AGGREGATE, 6-INCH DEPTH</v>
          </cell>
          <cell r="E518" t="str">
            <v>STA</v>
          </cell>
        </row>
        <row r="519">
          <cell r="A519" t="str">
            <v>30410-1000</v>
          </cell>
          <cell r="B519" t="str">
            <v>Cement aggregate stabilization, imported surface course aggregate</v>
          </cell>
          <cell r="C519" t="str">
            <v>t</v>
          </cell>
          <cell r="D519" t="str">
            <v>CEMENT AGGREGATE STABILIZATION, IMPORTED SURFACE COURSE AGGREGATE</v>
          </cell>
          <cell r="E519" t="str">
            <v>TON</v>
          </cell>
        </row>
        <row r="520">
          <cell r="A520" t="str">
            <v>30410-2000</v>
          </cell>
          <cell r="B520" t="str">
            <v>AFLC aggregate stabilization, imported surface course aggregate</v>
          </cell>
          <cell r="C520" t="str">
            <v>t</v>
          </cell>
          <cell r="D520" t="str">
            <v>AFLC AGGREGATE STABILIZATION, IMPORTED SURFACE COURSE AGGREGATE</v>
          </cell>
          <cell r="E520" t="str">
            <v>TON</v>
          </cell>
        </row>
        <row r="521">
          <cell r="A521" t="str">
            <v>30411-1000</v>
          </cell>
          <cell r="B521" t="str">
            <v>Cement aggregate stabilization, imported surface course aggregate, 150mm depth</v>
          </cell>
          <cell r="C521" t="str">
            <v>m2</v>
          </cell>
          <cell r="D521" t="str">
            <v>CEMENT AGGREGATE STABILIZATION, IMPORTED SURFACE COURSE AGGREGATE, 6-INCH DEPTH</v>
          </cell>
          <cell r="E521" t="str">
            <v>SQYD</v>
          </cell>
        </row>
        <row r="522">
          <cell r="A522" t="str">
            <v>30411-2000</v>
          </cell>
          <cell r="B522" t="str">
            <v>AFLC aggregate stabilization, imported surface course aggregate, 150mm depth</v>
          </cell>
          <cell r="C522" t="str">
            <v>m2</v>
          </cell>
          <cell r="D522" t="str">
            <v>AFLC AGGREGATE STABILIZATION, IMPORTED SURFACE COURSE AGGREGATE, 6-INCH DEPTH</v>
          </cell>
          <cell r="E522" t="str">
            <v>SQYD</v>
          </cell>
        </row>
        <row r="523">
          <cell r="A523" t="str">
            <v>30412-1000</v>
          </cell>
          <cell r="B523" t="str">
            <v>Cement aggregate stabilization, imported surface course aggregate, 150mm depth</v>
          </cell>
          <cell r="C523" t="str">
            <v>km</v>
          </cell>
          <cell r="D523" t="str">
            <v>CEMENT AGGREGATE STABILIZATION, IMPORTED SURFACE COURSE AGGREGATE, 6-INCH DEPTH</v>
          </cell>
          <cell r="E523" t="str">
            <v>STA</v>
          </cell>
        </row>
        <row r="524">
          <cell r="A524" t="str">
            <v>30412-2000</v>
          </cell>
          <cell r="B524" t="str">
            <v>AFLC aggregate stabilization, imported surface course aggregate, 150mm depth</v>
          </cell>
          <cell r="C524" t="str">
            <v>km</v>
          </cell>
          <cell r="D524" t="str">
            <v>AFLC AGGREGATE STABILIZATION, IMPORTED SURFACE COURSE AGGREGATE, 6-INCH DEPTH</v>
          </cell>
          <cell r="E524" t="str">
            <v>STA</v>
          </cell>
        </row>
        <row r="525">
          <cell r="A525" t="str">
            <v>30415-0000</v>
          </cell>
          <cell r="B525" t="str">
            <v>Lime</v>
          </cell>
          <cell r="C525" t="str">
            <v>t</v>
          </cell>
          <cell r="D525" t="str">
            <v>LIME</v>
          </cell>
          <cell r="E525" t="str">
            <v>TON</v>
          </cell>
        </row>
        <row r="526">
          <cell r="A526" t="str">
            <v>30416-0000</v>
          </cell>
          <cell r="B526" t="str">
            <v>Cement</v>
          </cell>
          <cell r="C526" t="str">
            <v>t</v>
          </cell>
          <cell r="D526" t="str">
            <v>CEMENT</v>
          </cell>
          <cell r="E526" t="str">
            <v>TON</v>
          </cell>
        </row>
        <row r="527">
          <cell r="A527" t="str">
            <v>30417-0000</v>
          </cell>
          <cell r="B527" t="str">
            <v>Fly ash</v>
          </cell>
          <cell r="C527" t="str">
            <v>t</v>
          </cell>
          <cell r="D527" t="str">
            <v>FLY ASH</v>
          </cell>
          <cell r="E527" t="str">
            <v>TON</v>
          </cell>
        </row>
        <row r="528">
          <cell r="A528" t="str">
            <v>30501-0000</v>
          </cell>
          <cell r="B528" t="str">
            <v>Aggregate-topsoil course</v>
          </cell>
          <cell r="C528" t="str">
            <v>t</v>
          </cell>
          <cell r="D528" t="str">
            <v>AGGREGATE-TOPSOIL COURSE</v>
          </cell>
          <cell r="E528" t="str">
            <v>TON</v>
          </cell>
        </row>
        <row r="529">
          <cell r="A529" t="str">
            <v>30502-0000</v>
          </cell>
          <cell r="B529" t="str">
            <v>Aggregate-topsoil course</v>
          </cell>
          <cell r="C529" t="str">
            <v>m2</v>
          </cell>
          <cell r="D529" t="str">
            <v>AGGREGATE-TOPSOIL COURSE</v>
          </cell>
          <cell r="E529" t="str">
            <v>SQYD</v>
          </cell>
        </row>
        <row r="530">
          <cell r="A530" t="str">
            <v>30502-0100</v>
          </cell>
          <cell r="B530" t="str">
            <v>Aggregate-topsoil course, 25mm depth</v>
          </cell>
          <cell r="C530" t="str">
            <v>m2</v>
          </cell>
          <cell r="D530" t="str">
            <v>AGGREGATE-TOPSOIL COURSE, 1-INCH DEPTH</v>
          </cell>
          <cell r="E530" t="str">
            <v>SQYD</v>
          </cell>
        </row>
        <row r="531">
          <cell r="A531" t="str">
            <v>30502-0200</v>
          </cell>
          <cell r="B531" t="str">
            <v>Aggregate-topsoil course, 40mm depth</v>
          </cell>
          <cell r="C531" t="str">
            <v>m2</v>
          </cell>
          <cell r="D531" t="str">
            <v>AGGREGATE-TOPSOIL COURSE, 1 1/2-INCH DEPTH</v>
          </cell>
          <cell r="E531" t="str">
            <v>SQYD</v>
          </cell>
        </row>
        <row r="532">
          <cell r="A532" t="str">
            <v>30502-0300</v>
          </cell>
          <cell r="B532" t="str">
            <v>Aggregate-topsoil course, 50mm depth</v>
          </cell>
          <cell r="C532" t="str">
            <v>m2</v>
          </cell>
          <cell r="D532" t="str">
            <v>AGGREGATE-TOPSOIL COURSE, 2-INCH DEPTH</v>
          </cell>
          <cell r="E532" t="str">
            <v>SQYD</v>
          </cell>
        </row>
        <row r="533">
          <cell r="A533" t="str">
            <v>30502-0400</v>
          </cell>
          <cell r="B533" t="str">
            <v>Aggregate-topsoil course, 65mm depth</v>
          </cell>
          <cell r="C533" t="str">
            <v>m2</v>
          </cell>
          <cell r="D533" t="str">
            <v>AGGREGATE-TOPSOIL COURSE, 2 1/2-INCH DEPTH</v>
          </cell>
          <cell r="E533" t="str">
            <v>SQYD</v>
          </cell>
        </row>
        <row r="534">
          <cell r="A534" t="str">
            <v>30502-0500</v>
          </cell>
          <cell r="B534" t="str">
            <v>Aggregate-topsoil course, 75mm depth</v>
          </cell>
          <cell r="C534" t="str">
            <v>m2</v>
          </cell>
          <cell r="D534" t="str">
            <v>AGGREGATE-TOPSOIL COURSE, 3-INCH DEPTH</v>
          </cell>
          <cell r="E534" t="str">
            <v>SQYD</v>
          </cell>
        </row>
        <row r="535">
          <cell r="A535" t="str">
            <v>30502-0600</v>
          </cell>
          <cell r="B535" t="str">
            <v>Aggregate-topsoil course, 90mm depth</v>
          </cell>
          <cell r="C535" t="str">
            <v>m2</v>
          </cell>
          <cell r="D535" t="str">
            <v>AGGREGATE-TOPSOIL COURSE, 3 1/2-INCH DEPTH</v>
          </cell>
          <cell r="E535" t="str">
            <v>SQYD</v>
          </cell>
        </row>
        <row r="536">
          <cell r="A536" t="str">
            <v>30502-0700</v>
          </cell>
          <cell r="B536" t="str">
            <v>Aggregate-topsoil course, 100mm depth</v>
          </cell>
          <cell r="C536" t="str">
            <v>m2</v>
          </cell>
          <cell r="D536" t="str">
            <v>AGGREGATE-TOPSOIL COURSE, 4-INCH DEPTH</v>
          </cell>
          <cell r="E536" t="str">
            <v>SQYD</v>
          </cell>
        </row>
        <row r="537">
          <cell r="A537" t="str">
            <v>30502-0800</v>
          </cell>
          <cell r="B537" t="str">
            <v>Aggregate-topsoil course, 115mm depth</v>
          </cell>
          <cell r="C537" t="str">
            <v>m2</v>
          </cell>
          <cell r="D537" t="str">
            <v>AGGREGATE-TOPSOIL COURSE, 4 1/2-INCH DEPTH</v>
          </cell>
          <cell r="E537" t="str">
            <v>SQYD</v>
          </cell>
        </row>
        <row r="538">
          <cell r="A538" t="str">
            <v>30502-0900</v>
          </cell>
          <cell r="B538" t="str">
            <v>Aggregate-topsoil course, 125mm depth</v>
          </cell>
          <cell r="C538" t="str">
            <v>m2</v>
          </cell>
          <cell r="D538" t="str">
            <v>AGGREGATE-TOPSOIL COURSE, 5-INCH DEPTH</v>
          </cell>
          <cell r="E538" t="str">
            <v>SQYD</v>
          </cell>
        </row>
        <row r="539">
          <cell r="A539" t="str">
            <v>30502-1000</v>
          </cell>
          <cell r="B539" t="str">
            <v>Aggregate-topsoil course, 150mm depth</v>
          </cell>
          <cell r="C539" t="str">
            <v>m2</v>
          </cell>
          <cell r="D539" t="str">
            <v>AGGREGATE-TOPSOIL COURSE, 6-INCH DEPTH</v>
          </cell>
          <cell r="E539" t="str">
            <v>SQYD</v>
          </cell>
        </row>
        <row r="540">
          <cell r="A540" t="str">
            <v>30502-1100</v>
          </cell>
          <cell r="B540" t="str">
            <v>Aggregate-topsoil course, 175mm depth</v>
          </cell>
          <cell r="C540" t="str">
            <v>m2</v>
          </cell>
          <cell r="D540" t="str">
            <v>AGGREGATE-TOPSOIL COURSE, 7-INCH DEPTH</v>
          </cell>
          <cell r="E540" t="str">
            <v>SQYD</v>
          </cell>
        </row>
        <row r="541">
          <cell r="A541" t="str">
            <v>30502-1200</v>
          </cell>
          <cell r="B541" t="str">
            <v>Aggregate-topsoil course, 200mm depth</v>
          </cell>
          <cell r="C541" t="str">
            <v>m2</v>
          </cell>
          <cell r="D541" t="str">
            <v>AGGREGATE-TOPSOIL COURSE, 8-INCH DEPTH</v>
          </cell>
          <cell r="E541" t="str">
            <v>SQYD</v>
          </cell>
        </row>
        <row r="542">
          <cell r="A542" t="str">
            <v>30502-1300</v>
          </cell>
          <cell r="B542" t="str">
            <v>Aggregate-topsoil course, 225mm depth</v>
          </cell>
          <cell r="C542" t="str">
            <v>m2</v>
          </cell>
          <cell r="D542" t="str">
            <v>AGGREGATE-TOPSOIL COURSE, 9-INCH DEPTH</v>
          </cell>
          <cell r="E542" t="str">
            <v>SQYD</v>
          </cell>
        </row>
        <row r="543">
          <cell r="A543" t="str">
            <v>30502-1400</v>
          </cell>
          <cell r="B543" t="str">
            <v>Aggregate-topsoil course, 250mm depth</v>
          </cell>
          <cell r="C543" t="str">
            <v>m2</v>
          </cell>
          <cell r="D543" t="str">
            <v>AGGREGATE-TOPSOIL COURSE, 10-INCH DEPTH</v>
          </cell>
          <cell r="E543" t="str">
            <v>SQYD</v>
          </cell>
        </row>
        <row r="544">
          <cell r="A544" t="str">
            <v>30503-0000</v>
          </cell>
          <cell r="B544" t="str">
            <v>Aggregate-topsoil course</v>
          </cell>
          <cell r="C544" t="str">
            <v>m3</v>
          </cell>
          <cell r="D544" t="str">
            <v>AGGREGATE-TOPSOIL COURSE</v>
          </cell>
          <cell r="E544" t="str">
            <v>CUYD</v>
          </cell>
        </row>
        <row r="545">
          <cell r="A545" t="str">
            <v>30601-0000</v>
          </cell>
          <cell r="B545" t="str">
            <v>Dust palliative application</v>
          </cell>
          <cell r="C545" t="str">
            <v>km</v>
          </cell>
          <cell r="D545" t="str">
            <v>DUST PALLIATIVE APPLICATION</v>
          </cell>
          <cell r="E545" t="str">
            <v>STA</v>
          </cell>
        </row>
        <row r="546">
          <cell r="A546" t="str">
            <v>30602-0000</v>
          </cell>
          <cell r="B546" t="str">
            <v>Dust palliative application</v>
          </cell>
          <cell r="C546" t="str">
            <v>m2</v>
          </cell>
          <cell r="D546" t="str">
            <v>DUST PALLIATIVE APPLICATION</v>
          </cell>
          <cell r="E546" t="str">
            <v>SQYD</v>
          </cell>
        </row>
        <row r="547">
          <cell r="A547" t="str">
            <v>30603-0000</v>
          </cell>
          <cell r="B547" t="str">
            <v>Emulsified asphalt</v>
          </cell>
          <cell r="C547" t="str">
            <v>t</v>
          </cell>
          <cell r="D547" t="str">
            <v>EMULSIFIED ASPHALT</v>
          </cell>
          <cell r="E547" t="str">
            <v>TON</v>
          </cell>
        </row>
        <row r="548">
          <cell r="A548" t="str">
            <v>30604-0000</v>
          </cell>
          <cell r="B548" t="str">
            <v>Lignin sulfonate</v>
          </cell>
          <cell r="C548" t="str">
            <v>t</v>
          </cell>
          <cell r="D548" t="str">
            <v>LIGNIN SULFONATE</v>
          </cell>
          <cell r="E548" t="str">
            <v>TON</v>
          </cell>
        </row>
        <row r="549">
          <cell r="A549" t="str">
            <v>30605-0000</v>
          </cell>
          <cell r="B549" t="str">
            <v>Calcium chloride</v>
          </cell>
          <cell r="C549" t="str">
            <v>t</v>
          </cell>
          <cell r="D549" t="str">
            <v>CALCIUM CHLORIDE</v>
          </cell>
          <cell r="E549" t="str">
            <v>TON</v>
          </cell>
        </row>
        <row r="550">
          <cell r="A550" t="str">
            <v>30606-0000</v>
          </cell>
          <cell r="B550" t="str">
            <v>Magnesium chloride</v>
          </cell>
          <cell r="C550" t="str">
            <v>t</v>
          </cell>
          <cell r="D550" t="str">
            <v>MAGNESIUM CHLORIDE</v>
          </cell>
          <cell r="E550" t="str">
            <v>TON</v>
          </cell>
        </row>
        <row r="551">
          <cell r="A551" t="str">
            <v>30607-0000</v>
          </cell>
          <cell r="B551" t="str">
            <v>Calcium chloride flake</v>
          </cell>
          <cell r="C551" t="str">
            <v>t</v>
          </cell>
          <cell r="D551" t="str">
            <v>CALCIUM CHLORIDE FLAKE</v>
          </cell>
          <cell r="E551" t="str">
            <v>TON</v>
          </cell>
        </row>
        <row r="552">
          <cell r="A552" t="str">
            <v>30801-1000</v>
          </cell>
          <cell r="B552" t="str">
            <v>Roadway aggregate, method 1</v>
          </cell>
          <cell r="C552" t="str">
            <v>m3</v>
          </cell>
          <cell r="D552" t="str">
            <v>ROADWAY AGGREGATE, METHOD 1</v>
          </cell>
          <cell r="E552" t="str">
            <v>CUYD</v>
          </cell>
        </row>
        <row r="553">
          <cell r="A553" t="str">
            <v>30801-2000</v>
          </cell>
          <cell r="B553" t="str">
            <v>Roadway aggregate, method 2</v>
          </cell>
          <cell r="C553" t="str">
            <v>m3</v>
          </cell>
          <cell r="D553" t="str">
            <v>ROADWAY AGGREGATE, METHOD 2</v>
          </cell>
          <cell r="E553" t="str">
            <v>CUYD</v>
          </cell>
        </row>
        <row r="554">
          <cell r="A554" t="str">
            <v>30802-1000</v>
          </cell>
          <cell r="B554" t="str">
            <v>Roadway aggregate, method 1</v>
          </cell>
          <cell r="C554" t="str">
            <v>t</v>
          </cell>
          <cell r="D554" t="str">
            <v>ROADWAY AGGREGATE, METHOD 1</v>
          </cell>
          <cell r="E554" t="str">
            <v>TON</v>
          </cell>
        </row>
        <row r="555">
          <cell r="A555" t="str">
            <v>30802-2000</v>
          </cell>
          <cell r="B555" t="str">
            <v>Roadway aggregate, method 2</v>
          </cell>
          <cell r="C555" t="str">
            <v>t</v>
          </cell>
          <cell r="D555" t="str">
            <v>ROADWAY AGGREGATE, METHOD 2</v>
          </cell>
          <cell r="E555" t="str">
            <v>TON</v>
          </cell>
        </row>
        <row r="556">
          <cell r="A556" t="str">
            <v>30803-1000</v>
          </cell>
          <cell r="B556" t="str">
            <v>Roadway aggregate, method 1</v>
          </cell>
          <cell r="C556" t="str">
            <v>m2</v>
          </cell>
          <cell r="D556" t="str">
            <v>ROADWAY AGGREGATE, METHOD 1</v>
          </cell>
          <cell r="E556" t="str">
            <v>SQYD</v>
          </cell>
        </row>
        <row r="557">
          <cell r="A557" t="str">
            <v>30803-2000</v>
          </cell>
          <cell r="B557" t="str">
            <v>Roadway aggregate, method 2</v>
          </cell>
          <cell r="C557" t="str">
            <v>m2</v>
          </cell>
          <cell r="D557" t="str">
            <v>ROADWAY AGGREGATE, METHOD 2</v>
          </cell>
          <cell r="E557" t="str">
            <v>SQYD</v>
          </cell>
        </row>
        <row r="558">
          <cell r="A558" t="str">
            <v>30805-0000</v>
          </cell>
          <cell r="B558" t="str">
            <v>Bedding and backfill aggregate</v>
          </cell>
          <cell r="C558" t="str">
            <v>m3</v>
          </cell>
          <cell r="D558" t="str">
            <v>BEDDING AND BACKFILL AGGREGATE</v>
          </cell>
          <cell r="E558" t="str">
            <v>CUYD</v>
          </cell>
        </row>
        <row r="559">
          <cell r="A559" t="str">
            <v>30806-0000</v>
          </cell>
          <cell r="B559" t="str">
            <v>Bedding and backfill aggregate</v>
          </cell>
          <cell r="C559" t="str">
            <v>t</v>
          </cell>
          <cell r="D559" t="str">
            <v>BEDDING AND BACKFILL AGGREGATE</v>
          </cell>
          <cell r="E559" t="str">
            <v>TON</v>
          </cell>
        </row>
        <row r="560">
          <cell r="A560" t="str">
            <v>30901-1000</v>
          </cell>
          <cell r="B560" t="str">
            <v>Emulsified asphalt treated aggregate base, grading C</v>
          </cell>
          <cell r="C560" t="str">
            <v>t</v>
          </cell>
          <cell r="D560" t="str">
            <v>EMULSIFIED ASPHALT TREATED AGGREGATE BASE, GRADING C</v>
          </cell>
          <cell r="E560" t="str">
            <v>TON</v>
          </cell>
        </row>
        <row r="561">
          <cell r="A561" t="str">
            <v>30901-2000</v>
          </cell>
          <cell r="B561" t="str">
            <v>Emulsified asphalt treated aggregate base, grading D</v>
          </cell>
          <cell r="C561" t="str">
            <v>t</v>
          </cell>
          <cell r="D561" t="str">
            <v>EMULSIFIED ASPHALT TREATED AGGREGATE BASE, GRADING D</v>
          </cell>
          <cell r="E561" t="str">
            <v>TON</v>
          </cell>
        </row>
        <row r="562">
          <cell r="A562" t="str">
            <v>30901-3000</v>
          </cell>
          <cell r="B562" t="str">
            <v>Emulsified asphalt treated aggregate base, grading E</v>
          </cell>
          <cell r="C562" t="str">
            <v>t</v>
          </cell>
          <cell r="D562" t="str">
            <v>EMULSIFIED ASPHALT TREATED AGGREGATE BASE, GRADING E</v>
          </cell>
          <cell r="E562" t="str">
            <v>TON</v>
          </cell>
        </row>
        <row r="563">
          <cell r="A563" t="str">
            <v>30901-4000</v>
          </cell>
          <cell r="B563" t="str">
            <v>Emulsified asphalt treated aggregate base, grading C or D</v>
          </cell>
          <cell r="C563" t="str">
            <v>t</v>
          </cell>
          <cell r="D563" t="str">
            <v>EMULSIFIED ASPHALT TREATED AGGREGATE BASE, GRADING C OR D</v>
          </cell>
          <cell r="E563" t="str">
            <v>TON</v>
          </cell>
        </row>
        <row r="564">
          <cell r="A564" t="str">
            <v>30902-1000</v>
          </cell>
          <cell r="B564" t="str">
            <v>Emulsified asphalt treated aggregate base, grading C</v>
          </cell>
          <cell r="C564" t="str">
            <v>m2</v>
          </cell>
          <cell r="D564" t="str">
            <v>EMULSIFIED ASPHALT TREATED AGGREGATE BASE, GRADING C</v>
          </cell>
          <cell r="E564" t="str">
            <v>SQYD</v>
          </cell>
        </row>
        <row r="565">
          <cell r="A565" t="str">
            <v>30902-2000</v>
          </cell>
          <cell r="B565" t="str">
            <v>Emulsified asphalt treated aggregate base, grading D</v>
          </cell>
          <cell r="C565" t="str">
            <v>m2</v>
          </cell>
          <cell r="D565" t="str">
            <v>EMULSIFIED ASPHALT TREATED AGGREGATE BASE, GRADING D</v>
          </cell>
          <cell r="E565" t="str">
            <v>SQYD</v>
          </cell>
        </row>
        <row r="566">
          <cell r="A566" t="str">
            <v>30902-3000</v>
          </cell>
          <cell r="B566" t="str">
            <v>Emulsified asphalt treated aggregate base, grading E</v>
          </cell>
          <cell r="C566" t="str">
            <v>m2</v>
          </cell>
          <cell r="D566" t="str">
            <v>EMULSIFIED ASPHALT TREATED AGGREGATE BASE, GRADING E</v>
          </cell>
          <cell r="E566" t="str">
            <v>SQYD</v>
          </cell>
        </row>
        <row r="567">
          <cell r="A567" t="str">
            <v>30902-4000</v>
          </cell>
          <cell r="B567" t="str">
            <v>Emulsified asphalt treated aggregate base, grading C or D</v>
          </cell>
          <cell r="C567" t="str">
            <v>m2</v>
          </cell>
          <cell r="D567" t="str">
            <v>EMULSIFIED ASPHALT TREATED AGGREGATE BASE, GRADING C OR D</v>
          </cell>
          <cell r="E567" t="str">
            <v>SQYD</v>
          </cell>
        </row>
        <row r="568">
          <cell r="A568" t="str">
            <v>30903-1000</v>
          </cell>
          <cell r="B568" t="str">
            <v>Emulsified asphalt treated aggregate base, grading C</v>
          </cell>
          <cell r="C568" t="str">
            <v>m3</v>
          </cell>
          <cell r="D568" t="str">
            <v>EMULSIFIED ASPHALT TREATED AGGREGATE BASE, GRADING C</v>
          </cell>
          <cell r="E568" t="str">
            <v>CUYD</v>
          </cell>
        </row>
        <row r="569">
          <cell r="A569" t="str">
            <v>30903-2000</v>
          </cell>
          <cell r="B569" t="str">
            <v>Emulsified asphalt treated aggregate base, grading D</v>
          </cell>
          <cell r="C569" t="str">
            <v>m3</v>
          </cell>
          <cell r="D569" t="str">
            <v>EMULSIFIED ASPHALT TREATED AGGREGATE BASE, GRADING D</v>
          </cell>
          <cell r="E569" t="str">
            <v>CUYD</v>
          </cell>
        </row>
        <row r="570">
          <cell r="A570" t="str">
            <v>30903-3000</v>
          </cell>
          <cell r="B570" t="str">
            <v>Emulsified asphalt treated aggregate base, grading E</v>
          </cell>
          <cell r="C570" t="str">
            <v>m3</v>
          </cell>
          <cell r="D570" t="str">
            <v>EMULSIFIED ASPHALT TREATED AGGREGATE BASE, GRADING E</v>
          </cell>
          <cell r="E570" t="str">
            <v>CUYD</v>
          </cell>
        </row>
        <row r="571">
          <cell r="A571" t="str">
            <v>30903-4000</v>
          </cell>
          <cell r="B571" t="str">
            <v>Emulsified asphalt treated aggregate base, grading C or D</v>
          </cell>
          <cell r="C571" t="str">
            <v>m3</v>
          </cell>
          <cell r="D571" t="str">
            <v>EMULSIFIED ASPHALT TREATED AGGREGATE BASE, GRADING C OR D</v>
          </cell>
          <cell r="E571" t="str">
            <v>CUYD</v>
          </cell>
        </row>
        <row r="572">
          <cell r="A572" t="str">
            <v>30905-0100</v>
          </cell>
          <cell r="B572" t="str">
            <v>Emulsified asphalt, grade RS-1</v>
          </cell>
          <cell r="C572" t="str">
            <v>t</v>
          </cell>
          <cell r="D572" t="str">
            <v>EMULSIFIED ASPHALT, GRADE RS-1</v>
          </cell>
          <cell r="E572" t="str">
            <v>TON</v>
          </cell>
        </row>
        <row r="573">
          <cell r="A573" t="str">
            <v>30905-0200</v>
          </cell>
          <cell r="B573" t="str">
            <v>Emulsified asphalt, grade RS-2</v>
          </cell>
          <cell r="C573" t="str">
            <v>t</v>
          </cell>
          <cell r="D573" t="str">
            <v>EMULSIFIED ASPHALT, GRADE RS-2</v>
          </cell>
          <cell r="E573" t="str">
            <v>TON</v>
          </cell>
        </row>
        <row r="574">
          <cell r="A574" t="str">
            <v>30905-0300</v>
          </cell>
          <cell r="B574" t="str">
            <v>Emulsified asphalt, grade MS-1</v>
          </cell>
          <cell r="C574" t="str">
            <v>t</v>
          </cell>
          <cell r="D574" t="str">
            <v>EMULSIFIED ASPHALT, GRADE MS-1</v>
          </cell>
          <cell r="E574" t="str">
            <v>TON</v>
          </cell>
        </row>
        <row r="575">
          <cell r="A575" t="str">
            <v>30905-0400</v>
          </cell>
          <cell r="B575" t="str">
            <v>Emulsified asphalt, grade MS-2</v>
          </cell>
          <cell r="C575" t="str">
            <v>t</v>
          </cell>
          <cell r="D575" t="str">
            <v>EMULSIFIED ASPHALT, GRADE MS-2</v>
          </cell>
          <cell r="E575" t="str">
            <v>TON</v>
          </cell>
        </row>
        <row r="576">
          <cell r="A576" t="str">
            <v>30905-0500</v>
          </cell>
          <cell r="B576" t="str">
            <v>Emulsified asphalt, grade HFMS-1</v>
          </cell>
          <cell r="C576" t="str">
            <v>t</v>
          </cell>
          <cell r="D576" t="str">
            <v>EMULSIFIED ASPHALT, GRADE HFMS-1</v>
          </cell>
          <cell r="E576" t="str">
            <v>TON</v>
          </cell>
        </row>
        <row r="577">
          <cell r="A577" t="str">
            <v>30905-0600</v>
          </cell>
          <cell r="B577" t="str">
            <v>Emulsified asphalt, grade HFMS-2H</v>
          </cell>
          <cell r="C577" t="str">
            <v>t</v>
          </cell>
          <cell r="D577" t="str">
            <v>EMULSIFIED ASPHALT, GRADE HFMS-2H</v>
          </cell>
          <cell r="E577" t="str">
            <v>TON</v>
          </cell>
        </row>
        <row r="578">
          <cell r="A578" t="str">
            <v>30905-0700</v>
          </cell>
          <cell r="B578" t="str">
            <v>Emulsified asphalt, grade HFMS-2S</v>
          </cell>
          <cell r="C578" t="str">
            <v>t</v>
          </cell>
          <cell r="D578" t="str">
            <v>EMULSIFIED ASPHALT, GRADE HFMS-2S</v>
          </cell>
          <cell r="E578" t="str">
            <v>TON</v>
          </cell>
        </row>
        <row r="579">
          <cell r="A579" t="str">
            <v>30905-0800</v>
          </cell>
          <cell r="B579" t="str">
            <v>Emulsified asphalt, grade HFRS-2P</v>
          </cell>
          <cell r="C579" t="str">
            <v>t</v>
          </cell>
          <cell r="D579" t="str">
            <v>EMULSIFIED ASPHALT, GRADE HFRS-2P</v>
          </cell>
          <cell r="E579" t="str">
            <v>TON</v>
          </cell>
        </row>
        <row r="580">
          <cell r="A580" t="str">
            <v>30905-0900</v>
          </cell>
          <cell r="B580" t="str">
            <v>Emulsified asphalt, grade CRS-1</v>
          </cell>
          <cell r="C580" t="str">
            <v>t</v>
          </cell>
          <cell r="D580" t="str">
            <v>EMULSIFIED ASPHALT, GRADE CRS-1</v>
          </cell>
          <cell r="E580" t="str">
            <v>TON</v>
          </cell>
        </row>
        <row r="581">
          <cell r="A581" t="str">
            <v>30905-1000</v>
          </cell>
          <cell r="B581" t="str">
            <v>Emulsified asphalt, grade CRS-2</v>
          </cell>
          <cell r="C581" t="str">
            <v>t</v>
          </cell>
          <cell r="D581" t="str">
            <v>EMULSIFIED ASPHALT, GRADE CRS-2</v>
          </cell>
          <cell r="E581" t="str">
            <v>TON</v>
          </cell>
        </row>
        <row r="582">
          <cell r="A582" t="str">
            <v>30905-1100</v>
          </cell>
          <cell r="B582" t="str">
            <v>Emulsified asphalt, grade CMS-2</v>
          </cell>
          <cell r="C582" t="str">
            <v>t</v>
          </cell>
          <cell r="D582" t="str">
            <v>EMULSIFIED ASPHALT, GRADE CMS-2</v>
          </cell>
          <cell r="E582" t="str">
            <v>TON</v>
          </cell>
        </row>
        <row r="583">
          <cell r="A583" t="str">
            <v>30905-1200</v>
          </cell>
          <cell r="B583" t="str">
            <v>Emulsified asphalt, grade CSS-1</v>
          </cell>
          <cell r="C583" t="str">
            <v>t</v>
          </cell>
          <cell r="D583" t="str">
            <v>EMULSIFIED ASPHALT, GRADE CSS-1</v>
          </cell>
          <cell r="E583" t="str">
            <v>TON</v>
          </cell>
        </row>
        <row r="584">
          <cell r="A584" t="str">
            <v>31001-0000</v>
          </cell>
          <cell r="B584" t="str">
            <v>Recycled aggregate base</v>
          </cell>
          <cell r="C584" t="str">
            <v>m2</v>
          </cell>
          <cell r="D584" t="str">
            <v>RECYCLED AGGREGATE BASE</v>
          </cell>
          <cell r="E584" t="str">
            <v>SQYD</v>
          </cell>
        </row>
        <row r="585">
          <cell r="A585" t="str">
            <v>31002-0000</v>
          </cell>
          <cell r="B585" t="str">
            <v>Recycled aggregate subbase</v>
          </cell>
          <cell r="C585" t="str">
            <v>m2</v>
          </cell>
          <cell r="D585" t="str">
            <v>RECYCLED AGGREGATE SUBBASE</v>
          </cell>
          <cell r="E585" t="str">
            <v>SQYD</v>
          </cell>
        </row>
        <row r="586">
          <cell r="A586" t="str">
            <v>31003-0000</v>
          </cell>
          <cell r="B586" t="str">
            <v>Recycled aggregate surface</v>
          </cell>
          <cell r="C586" t="str">
            <v>m2</v>
          </cell>
          <cell r="D586" t="str">
            <v>RECYCLED AGGREGATE SURFACE</v>
          </cell>
          <cell r="E586" t="str">
            <v>SQYD</v>
          </cell>
        </row>
        <row r="587">
          <cell r="A587" t="str">
            <v>31004-0000</v>
          </cell>
          <cell r="B587" t="str">
            <v>Recycled aggregate surface</v>
          </cell>
          <cell r="C587" t="str">
            <v>m3</v>
          </cell>
          <cell r="D587" t="str">
            <v>RECYCLED AGGREGATE SURFACE</v>
          </cell>
          <cell r="E587" t="str">
            <v>CUYD</v>
          </cell>
        </row>
        <row r="588">
          <cell r="A588" t="str">
            <v>31005-0000</v>
          </cell>
          <cell r="B588" t="str">
            <v>Cement</v>
          </cell>
          <cell r="C588" t="str">
            <v>t</v>
          </cell>
          <cell r="D588" t="str">
            <v>CEMENT</v>
          </cell>
          <cell r="E588" t="str">
            <v>TON</v>
          </cell>
        </row>
        <row r="589">
          <cell r="A589" t="str">
            <v>40101-0100</v>
          </cell>
          <cell r="B589" t="str">
            <v>Superpave pavement, 9.5mm nominal maximum size aggregate, &lt;0.3 million ESAL</v>
          </cell>
          <cell r="C589" t="str">
            <v>t</v>
          </cell>
          <cell r="D589" t="str">
            <v>SUPERPAVE PAVEMENT, 3/8-INCH NOMINAL MAXIMUM SIZE AGGREGATE, &lt;0.3 MILLION ESAL</v>
          </cell>
          <cell r="E589" t="str">
            <v>TON</v>
          </cell>
        </row>
        <row r="590">
          <cell r="A590" t="str">
            <v>40101-0200</v>
          </cell>
          <cell r="B590" t="str">
            <v>Superpave pavement, 9.5mm nominal maximum size aggregate, 0.3 to &lt;3 million ESAL</v>
          </cell>
          <cell r="C590" t="str">
            <v>t</v>
          </cell>
          <cell r="D590" t="str">
            <v>SUPERPAVE PAVEMENT, 3/8-INCH NOMINAL MAXIMUM SIZE AGGREGATE, 0.3 TO &lt;3 MILLION ESAL</v>
          </cell>
          <cell r="E590" t="str">
            <v>TON</v>
          </cell>
        </row>
        <row r="591">
          <cell r="A591" t="str">
            <v>40101-0300</v>
          </cell>
          <cell r="B591" t="str">
            <v>Superpave pavement, 9.5mm nominal maximum size aggregate, 3 to &lt;30 million ESAL</v>
          </cell>
          <cell r="C591" t="str">
            <v>t</v>
          </cell>
          <cell r="D591" t="str">
            <v>SUPERPAVE PAVEMENT, 3/8-INCH NOMINAL MAXIMUM SIZE AGGREGATE, 3 TO &lt;30 MILLION ESAL</v>
          </cell>
          <cell r="E591" t="str">
            <v>TON</v>
          </cell>
        </row>
        <row r="592">
          <cell r="A592" t="str">
            <v>40101-0400</v>
          </cell>
          <cell r="B592" t="str">
            <v>Superpave pavement, 9.5mm nominal maximum size aggregate, equal or &gt;30 million ESAL</v>
          </cell>
          <cell r="C592" t="str">
            <v>t</v>
          </cell>
          <cell r="D592" t="str">
            <v>SUPERPAVE PAVEMENT, 3/8-INCH NOMINAL MAXIMUM SIZE AGGREGATE, EQUAL OR &gt;30 MILLION ESAL</v>
          </cell>
          <cell r="E592" t="str">
            <v>TON</v>
          </cell>
        </row>
        <row r="593">
          <cell r="A593" t="str">
            <v>40101-0500</v>
          </cell>
          <cell r="B593" t="str">
            <v>Superpave pavement, 12.5mm nominal maximum size aggregate, &lt;0.3 million ESAL</v>
          </cell>
          <cell r="C593" t="str">
            <v>t</v>
          </cell>
          <cell r="D593" t="str">
            <v>SUPERPAVE PAVEMENT, 1/2-INCH NOMINAL MAXIMUM SIZE AGGREGATE, &lt;0.3 MILLION ESAL</v>
          </cell>
          <cell r="E593" t="str">
            <v>TON</v>
          </cell>
        </row>
        <row r="594">
          <cell r="A594" t="str">
            <v>40101-0600</v>
          </cell>
          <cell r="B594" t="str">
            <v>Superpave pavement, 12.5mm nominal maximum size aggregate, 0.3 to &lt;3 million ESAL</v>
          </cell>
          <cell r="C594" t="str">
            <v>t</v>
          </cell>
          <cell r="D594" t="str">
            <v>SUPERPAVE PAVEMENT, 1/2-INCH NOMINAL MAXIMUM SIZE AGGREGATE, 0.3 TO &lt;3 MILLION ESAL</v>
          </cell>
          <cell r="E594" t="str">
            <v>TON</v>
          </cell>
        </row>
        <row r="595">
          <cell r="A595" t="str">
            <v>40101-0700</v>
          </cell>
          <cell r="B595" t="str">
            <v>Superpave pavement, 12.5mm nominal maximum size aggregate, 3 to &lt;30 million ESAL</v>
          </cell>
          <cell r="C595" t="str">
            <v>t</v>
          </cell>
          <cell r="D595" t="str">
            <v>SUPERPAVE PAVEMENT, 1/2-INCH NOMINAL MAXIMUM SIZE AGGREGATE, 3 TO &lt;30 MILLION ESAL</v>
          </cell>
          <cell r="E595" t="str">
            <v>TON</v>
          </cell>
        </row>
        <row r="596">
          <cell r="A596" t="str">
            <v>40101-0800</v>
          </cell>
          <cell r="B596" t="str">
            <v>Superpave pavement, 12.5mm nominal maximum size aggregate, equal or &gt;30 million ESAL</v>
          </cell>
          <cell r="C596" t="str">
            <v>t</v>
          </cell>
          <cell r="D596" t="str">
            <v>SUPERPAVE PAVEMENT, 1/2-INCH NOMINAL MAXIMUM SIZE AGGREGATE, EQUAL OR &gt;30 MILLION ESAL</v>
          </cell>
          <cell r="E596" t="str">
            <v>TON</v>
          </cell>
        </row>
        <row r="597">
          <cell r="A597" t="str">
            <v>40101-0900</v>
          </cell>
          <cell r="B597" t="str">
            <v>Superpave pavement, 19mm nominal maximum size aggregate, &lt;0.3 million ESAL</v>
          </cell>
          <cell r="C597" t="str">
            <v>t</v>
          </cell>
          <cell r="D597" t="str">
            <v>SUPERPAVE PAVEMENT, 3/4-INCH NOMINAL MAXIMUM SIZE AGGREGATE, &lt;0.3 MILLION ESAL</v>
          </cell>
          <cell r="E597" t="str">
            <v>TON</v>
          </cell>
        </row>
        <row r="598">
          <cell r="A598" t="str">
            <v>40101-1000</v>
          </cell>
          <cell r="B598" t="str">
            <v>Superpave pavement, 19mm nominal maximum size aggregate, 0.3 to &lt;3 million ESAL</v>
          </cell>
          <cell r="C598" t="str">
            <v>t</v>
          </cell>
          <cell r="D598" t="str">
            <v>SUPERPAVE PAVEMENT, 3/4-INCH NOMINAL MAXIMUM SIZE AGGREGATE, 0.3 TO &lt;3 MILLION ESAL</v>
          </cell>
          <cell r="E598" t="str">
            <v>TON</v>
          </cell>
        </row>
        <row r="599">
          <cell r="A599" t="str">
            <v>40101-1100</v>
          </cell>
          <cell r="B599" t="str">
            <v>Superpave pavement, 19mm nominal maximum size aggregate, 3 to &lt;30 million ESAL</v>
          </cell>
          <cell r="C599" t="str">
            <v>t</v>
          </cell>
          <cell r="D599" t="str">
            <v>SUPERPAVE PAVEMENT, 3/4-INCH NOMINAL MAXIMUM SIZE AGGREGATE, 3 TO &lt;30 MILLION ESAL</v>
          </cell>
          <cell r="E599" t="str">
            <v>TON</v>
          </cell>
        </row>
        <row r="600">
          <cell r="A600" t="str">
            <v>40101-1200</v>
          </cell>
          <cell r="B600" t="str">
            <v>Superpave pavement, 19mm nominal maximum size aggregate, equal or &gt;30 million ESAL</v>
          </cell>
          <cell r="C600" t="str">
            <v>t</v>
          </cell>
          <cell r="D600" t="str">
            <v>SUPERPAVE PAVEMENT, 3/4-INCH NOMINAL MAXIMUM SIZE AGGREGATE, EQUAL OR &gt;30 MILLION ESAL</v>
          </cell>
          <cell r="E600" t="str">
            <v>TON</v>
          </cell>
        </row>
        <row r="601">
          <cell r="A601" t="str">
            <v>40101-1300</v>
          </cell>
          <cell r="B601" t="str">
            <v>Superpave pavement, 25mm nominal maximum size aggregate, &lt;0.3 million ESAL</v>
          </cell>
          <cell r="C601" t="str">
            <v>t</v>
          </cell>
          <cell r="D601" t="str">
            <v>SUPERPAVE PAVEMENT, 1-INCH NOMINAL MAXIMUM SIZE AGGREGATE, &lt;0.3 MILLION ESAL</v>
          </cell>
          <cell r="E601" t="str">
            <v>TON</v>
          </cell>
        </row>
        <row r="602">
          <cell r="A602" t="str">
            <v>40101-1400</v>
          </cell>
          <cell r="B602" t="str">
            <v>Superpave pavement, 25mm nominal maximum size aggregate, 0.3 to &lt;3 million ESAL</v>
          </cell>
          <cell r="C602" t="str">
            <v>t</v>
          </cell>
          <cell r="D602" t="str">
            <v>SUPERPAVE PAVEMENT, 1-INCH NOMINAL MAXIMUM SIZE AGGREGATE, 0.3 TO &lt;3 MILLION ESAL</v>
          </cell>
          <cell r="E602" t="str">
            <v>TON</v>
          </cell>
        </row>
        <row r="603">
          <cell r="A603" t="str">
            <v>40101-1500</v>
          </cell>
          <cell r="B603" t="str">
            <v>Superpave pavement, 25mm nominal maximum size aggregate, 3 to &lt;30 million ESAL</v>
          </cell>
          <cell r="C603" t="str">
            <v>t</v>
          </cell>
          <cell r="D603" t="str">
            <v>SUPERPAVE PAVEMENT, 1-INCH NOMINAL MAXIMUM SIZE AGGREGATE, 3 TO &lt;30 MILLION ESAL</v>
          </cell>
          <cell r="E603" t="str">
            <v>TON</v>
          </cell>
        </row>
        <row r="604">
          <cell r="A604" t="str">
            <v>40101-1600</v>
          </cell>
          <cell r="B604" t="str">
            <v>Superpave pavement, 25mm nominal maximum size aggregate, equal or &gt;30 million ESAL</v>
          </cell>
          <cell r="C604" t="str">
            <v>t</v>
          </cell>
          <cell r="D604" t="str">
            <v>SUPERPAVE PAVEMENT, 1-INCH NOMINAL MAXIMUM SIZE AGGREGATE, EQUAL OR &gt;30 MILLION ESAL</v>
          </cell>
          <cell r="E604" t="str">
            <v>TON</v>
          </cell>
        </row>
        <row r="605">
          <cell r="A605" t="str">
            <v>40102-0100</v>
          </cell>
          <cell r="B605" t="str">
            <v>Superpave pavement, 9.5mm nominal maximum size aggregate, &lt;0.3 million ESAL, wedge and leveling course</v>
          </cell>
          <cell r="C605" t="str">
            <v>t</v>
          </cell>
          <cell r="D605" t="str">
            <v>SUPERPAVE PAVEMENT, 3/8-INCH NOMINAL MAXIMUM SIZE AGGREGATE, &lt;0.3 MILLION ESAL, WEDGE AND LEVELING COURSE</v>
          </cell>
          <cell r="E605" t="str">
            <v>TON</v>
          </cell>
        </row>
        <row r="606">
          <cell r="A606" t="str">
            <v>40102-0200</v>
          </cell>
          <cell r="B606" t="str">
            <v>Superpave pavement, 9.5mm nominal maximum size aggregate, 0.3 to &lt;3 million ESAL, wedge and leveling course</v>
          </cell>
          <cell r="C606" t="str">
            <v>t</v>
          </cell>
          <cell r="D606" t="str">
            <v>SUPERPAVE PAVEMENT, 3/8-INCH NOMINAL MAXIMUM SIZE AGGREGATE, 0.3 TO &lt;3 MILLION ESAL, WEDGE AND LEVELING COURSE</v>
          </cell>
          <cell r="E606" t="str">
            <v>TON</v>
          </cell>
        </row>
        <row r="607">
          <cell r="A607" t="str">
            <v>40102-0300</v>
          </cell>
          <cell r="B607" t="str">
            <v>Superpave pavement, 9.5mm nominal maximum size aggregate, 3 to &lt;30 million ESAL, wedge and leveling course</v>
          </cell>
          <cell r="C607" t="str">
            <v>t</v>
          </cell>
          <cell r="D607" t="str">
            <v>SUPERPAVE PAVEMENT, 3/8-INCH NOMINAL MAXIMUM SIZE AGGREGATE, 3 TO &lt;30 MILLION ESAL, WEDGE AND LEVELING COURSE</v>
          </cell>
          <cell r="E607" t="str">
            <v>TON</v>
          </cell>
        </row>
        <row r="608">
          <cell r="A608" t="str">
            <v>40102-0400</v>
          </cell>
          <cell r="B608" t="str">
            <v>Superpave pavement, 9.5mm nominal maximum size aggregate, equal or &gt;30 million ESAL, wedge and leveling course</v>
          </cell>
          <cell r="C608" t="str">
            <v>t</v>
          </cell>
          <cell r="D608" t="str">
            <v>SUPERPAVE PAVEMENT, 3/8-INCH NOMINAL MAXIMUM SIZE AGGREGATE, EQUAL OR &gt;30 MILLION ESAL, WEDGE AND LEVELING COURSE</v>
          </cell>
          <cell r="E608" t="str">
            <v>TON</v>
          </cell>
        </row>
        <row r="609">
          <cell r="A609" t="str">
            <v>40102-0500</v>
          </cell>
          <cell r="B609" t="str">
            <v>Superpave pavement, 12.5mm nominal maximum size aggregate, &lt;0.3 million ESAL, wedge and leveling course</v>
          </cell>
          <cell r="C609" t="str">
            <v>t</v>
          </cell>
          <cell r="D609" t="str">
            <v>SUPERPAVE PAVEMENT, 1/2-INCH NOMINAL MAXIMUM SIZE AGGREGATE, &lt;0.3 MILLION ESAL, WEDGE AND LEVELING COURSE</v>
          </cell>
          <cell r="E609" t="str">
            <v>TON</v>
          </cell>
        </row>
        <row r="610">
          <cell r="A610" t="str">
            <v>40102-0600</v>
          </cell>
          <cell r="B610" t="str">
            <v>Superpave pavement, 12.5mm nominal maximum size aggregate, 0.3 to &lt;3 million ESAL, wedge and leveling course</v>
          </cell>
          <cell r="C610" t="str">
            <v>t</v>
          </cell>
          <cell r="D610" t="str">
            <v>SUPERPAVE PAVEMENT, 1/2-INCH NOMINAL MAXIMUM SIZE AGGREGATE, 0.3 TO &lt;3 MILLION ESAL, WEDGE AND LEVELING COURSE</v>
          </cell>
          <cell r="E610" t="str">
            <v>TON</v>
          </cell>
        </row>
        <row r="611">
          <cell r="A611" t="str">
            <v>40102-0700</v>
          </cell>
          <cell r="B611" t="str">
            <v>Superpave pavement, 12.5mm nominal maximum size aggregate, 3 to &lt;30 million ESAL, wedge and leveling course</v>
          </cell>
          <cell r="C611" t="str">
            <v>t</v>
          </cell>
          <cell r="D611" t="str">
            <v>SUPERPAVE PAVEMENT, 1/2-INCH NOMINAL MAXIMUM SIZE AGGREGATE, 3 TO &lt;30 MILLION ESAL, WEDGE AND LEVELING COURSE</v>
          </cell>
          <cell r="E611" t="str">
            <v>TON</v>
          </cell>
        </row>
        <row r="612">
          <cell r="A612" t="str">
            <v>40102-0800</v>
          </cell>
          <cell r="B612" t="str">
            <v>Superpave pavement, 12.5mm nominal maximum size aggregate, equal or &gt;30 million ESAL, wedge and leveling course</v>
          </cell>
          <cell r="C612" t="str">
            <v>t</v>
          </cell>
          <cell r="D612" t="str">
            <v>SUPERPAVE PAVEMENT, 1/2-INCH NOMINAL MAXIMUM SIZE AGGREGATE, EQUAL OR &gt;30 MILLION ESAL, WEDGE AND LEVELING COURSE</v>
          </cell>
          <cell r="E612" t="str">
            <v>TON</v>
          </cell>
        </row>
        <row r="613">
          <cell r="A613" t="str">
            <v>40102-0900</v>
          </cell>
          <cell r="B613" t="str">
            <v>Superpave pavement, 19mm nominal maximum size aggregate, &lt;0.3 million ESAL, wedge and leveling course</v>
          </cell>
          <cell r="C613" t="str">
            <v>t</v>
          </cell>
          <cell r="D613" t="str">
            <v>SUPERPAVE PAVEMENT, 3/4-INCH NOMINAL MAXIMUM SIZE AGGREGATE, &lt;0.3 MILLION ESAL, WEDGE AND LEVELING COURSE</v>
          </cell>
          <cell r="E613" t="str">
            <v>TON</v>
          </cell>
        </row>
        <row r="614">
          <cell r="A614" t="str">
            <v>40102-1000</v>
          </cell>
          <cell r="B614" t="str">
            <v>Superpave pavement, 19mm nominal maximum size aggregate, 0.3 to &lt;3 million ESAL, wedge and leveling course</v>
          </cell>
          <cell r="C614" t="str">
            <v>t</v>
          </cell>
          <cell r="D614" t="str">
            <v>SUPERPAVE PAVEMENT, 3/4-INCH NOMINAL MAXIMUM SIZE AGGREGATE, 0.3 TO &lt;3 MILLION ESAL, WEDGE AND LEVELING COURSE</v>
          </cell>
          <cell r="E614" t="str">
            <v>TON</v>
          </cell>
        </row>
        <row r="615">
          <cell r="A615" t="str">
            <v>40102-1100</v>
          </cell>
          <cell r="B615" t="str">
            <v>Superpave pavement, 19mm nominal maximum size aggregate, 3 to &lt;30 million ESAL, wedge and leveling course</v>
          </cell>
          <cell r="C615" t="str">
            <v>t</v>
          </cell>
          <cell r="D615" t="str">
            <v>SUPERPAVE PAVEMENT, 3/4-INCH NOMINAL MAXIMUM SIZE AGGREGATE, 3 TO &lt;30 MILLION ESAL, WEDGE AND LEVELING COURSE</v>
          </cell>
          <cell r="E615" t="str">
            <v>TON</v>
          </cell>
        </row>
        <row r="616">
          <cell r="A616" t="str">
            <v>40102-1200</v>
          </cell>
          <cell r="B616" t="str">
            <v>Superpave pavement, 19mm nominal maximum size aggregate, equal or &gt;30 million ESAL, wedge and leveling course</v>
          </cell>
          <cell r="C616" t="str">
            <v>t</v>
          </cell>
          <cell r="D616" t="str">
            <v>SUPERPAVE PAVEMENT, 3/4-INCH NOMINAL MAXIMUM SIZE AGGREGATE, EQUAL OR &gt;30 MILLION ESAL, WEDGE AND LEVELING COURSE</v>
          </cell>
          <cell r="E616" t="str">
            <v>TON</v>
          </cell>
        </row>
        <row r="617">
          <cell r="A617" t="str">
            <v>40102-1300</v>
          </cell>
          <cell r="B617" t="str">
            <v>Superpave pavement, 25mm nominal maximum size aggregate, &lt;0.3 million ESAL, wedge and leveling course</v>
          </cell>
          <cell r="C617" t="str">
            <v>t</v>
          </cell>
          <cell r="D617" t="str">
            <v>SUPERPAVE PAVEMENT, 1-INCH NOMINAL MAXIMUM SIZE AGGREGATE, &lt;0.3 MILLION ESAL, WEDGE AND LEVELING COURSE</v>
          </cell>
          <cell r="E617" t="str">
            <v>TON</v>
          </cell>
        </row>
        <row r="618">
          <cell r="A618" t="str">
            <v>40102-1400</v>
          </cell>
          <cell r="B618" t="str">
            <v>Superpave pavement, 25mm nominal maximum size aggregate, 0.3 to &lt;3 million ESAL, wedge and leveling course</v>
          </cell>
          <cell r="C618" t="str">
            <v>t</v>
          </cell>
          <cell r="D618" t="str">
            <v>SUPERPAVE PAVEMENT, 1-INCH NOMINAL MAXIMUM SIZE AGGREGATE, 0.3 TO &lt;3 MILLION ESAL, WEDGE AND LEVELING COURSE</v>
          </cell>
          <cell r="E618" t="str">
            <v>TON</v>
          </cell>
        </row>
        <row r="619">
          <cell r="A619" t="str">
            <v>40102-1500</v>
          </cell>
          <cell r="B619" t="str">
            <v>Superpave pavement, 25mm nominal maximum size aggregate, 3 to &lt;30 million ESAL, wedge and leveling course</v>
          </cell>
          <cell r="C619" t="str">
            <v>t</v>
          </cell>
          <cell r="D619" t="str">
            <v>SUPERPAVE PAVEMENT, 1-INCH NOMINAL MAXIMUM SIZE AGGREGATE, 3 TO &lt;30 MILLION ESAL, WEDGE AND LEVELING COURSE</v>
          </cell>
          <cell r="E619" t="str">
            <v>TON</v>
          </cell>
        </row>
        <row r="620">
          <cell r="A620" t="str">
            <v>40102-1600</v>
          </cell>
          <cell r="B620" t="str">
            <v>Superpave pavement, 25mm nominal maximum size aggregate, equal or &gt;30 million ESAL, wedge and leveling course</v>
          </cell>
          <cell r="C620" t="str">
            <v>t</v>
          </cell>
          <cell r="D620" t="str">
            <v>SUPERPAVE PAVEMENT, 1-INCH NOMINAL MAXIMUM SIZE AGGREGATE, EQUAL OR &gt;30 MILLION ESAL, WEDGE AND LEVELING COURSE</v>
          </cell>
          <cell r="E620" t="str">
            <v>TON</v>
          </cell>
        </row>
        <row r="621">
          <cell r="A621" t="str">
            <v>40105-1000</v>
          </cell>
          <cell r="B621" t="str">
            <v>Antistrip additive, type 1</v>
          </cell>
          <cell r="C621" t="str">
            <v>t</v>
          </cell>
          <cell r="D621" t="str">
            <v>ANTISTRIP ADDITIVE, TYPE 1</v>
          </cell>
          <cell r="E621" t="str">
            <v>TON</v>
          </cell>
        </row>
        <row r="622">
          <cell r="A622" t="str">
            <v>40105-2000</v>
          </cell>
          <cell r="B622" t="str">
            <v>Antistrip additive, type 2</v>
          </cell>
          <cell r="C622" t="str">
            <v>t</v>
          </cell>
          <cell r="D622" t="str">
            <v>ANTISTRIP ADDITIVE, TYPE 2</v>
          </cell>
          <cell r="E622" t="str">
            <v>TON</v>
          </cell>
        </row>
        <row r="623">
          <cell r="A623" t="str">
            <v>40105-3000</v>
          </cell>
          <cell r="B623" t="str">
            <v>Antistrip additive, type 3</v>
          </cell>
          <cell r="C623" t="str">
            <v>t</v>
          </cell>
          <cell r="D623" t="str">
            <v>ANTISTRIP ADDITIVE, TYPE 3</v>
          </cell>
          <cell r="E623" t="str">
            <v>TON</v>
          </cell>
        </row>
        <row r="624">
          <cell r="A624" t="str">
            <v>40106-0000</v>
          </cell>
          <cell r="B624" t="str">
            <v>Mineral filler</v>
          </cell>
          <cell r="C624" t="str">
            <v>t</v>
          </cell>
          <cell r="D624" t="str">
            <v>MINERAL FILLER</v>
          </cell>
          <cell r="E624" t="str">
            <v>TON</v>
          </cell>
        </row>
        <row r="625">
          <cell r="A625" t="str">
            <v>40201-0100</v>
          </cell>
          <cell r="B625" t="str">
            <v>Hot asphalt concrete pavement, Marshall test, class A, grading A</v>
          </cell>
          <cell r="C625" t="str">
            <v>t</v>
          </cell>
          <cell r="D625" t="str">
            <v>HOT ASPHALT CONCRETE PAVEMENT, MARSHALL TEST, CLASS A, GRADING A</v>
          </cell>
          <cell r="E625" t="str">
            <v>TON</v>
          </cell>
        </row>
        <row r="626">
          <cell r="A626" t="str">
            <v>40201-0200</v>
          </cell>
          <cell r="B626" t="str">
            <v>Hot asphalt concrete pavement, Marshall test, class B, grading A</v>
          </cell>
          <cell r="C626" t="str">
            <v>t</v>
          </cell>
          <cell r="D626" t="str">
            <v>HOT ASPHALT CONCRETE PAVEMENT, MARSHALL TEST, CLASS B, GRADING A</v>
          </cell>
          <cell r="E626" t="str">
            <v>TON</v>
          </cell>
        </row>
        <row r="627">
          <cell r="A627" t="str">
            <v>40201-0300</v>
          </cell>
          <cell r="B627" t="str">
            <v>Hot asphalt concrete pavement, Marshall test, class C, grading A</v>
          </cell>
          <cell r="C627" t="str">
            <v>t</v>
          </cell>
          <cell r="D627" t="str">
            <v>HOT ASPHALT CONCRETE PAVEMENT, MARSHALL TEST, CLASS C, GRADING A</v>
          </cell>
          <cell r="E627" t="str">
            <v>TON</v>
          </cell>
        </row>
        <row r="628">
          <cell r="A628" t="str">
            <v>40201-0400</v>
          </cell>
          <cell r="B628" t="str">
            <v>Hot asphalt concrete pavement, Marshall test, class A, grading B</v>
          </cell>
          <cell r="C628" t="str">
            <v>t</v>
          </cell>
          <cell r="D628" t="str">
            <v>HOT ASPHALT CONCRETE PAVEMENT, MARSHALL TEST, CLASS A, GRADING B</v>
          </cell>
          <cell r="E628" t="str">
            <v>TON</v>
          </cell>
        </row>
        <row r="629">
          <cell r="A629" t="str">
            <v>40201-0500</v>
          </cell>
          <cell r="B629" t="str">
            <v>Hot asphalt concrete pavement, Marshall test, class B, grading B</v>
          </cell>
          <cell r="C629" t="str">
            <v>t</v>
          </cell>
          <cell r="D629" t="str">
            <v>HOT ASPHALT CONCRETE PAVEMENT, MARSHALL TEST, CLASS B, GRADING B</v>
          </cell>
          <cell r="E629" t="str">
            <v>TON</v>
          </cell>
        </row>
        <row r="630">
          <cell r="A630" t="str">
            <v>40201-0600</v>
          </cell>
          <cell r="B630" t="str">
            <v>Hot asphalt concrete pavement, Marshall test, class C, grading B</v>
          </cell>
          <cell r="C630" t="str">
            <v>t</v>
          </cell>
          <cell r="D630" t="str">
            <v>HOT ASPHALT CONCRETE PAVEMENT, MARSHALL TEST, CLASS C, GRADING B</v>
          </cell>
          <cell r="E630" t="str">
            <v>TON</v>
          </cell>
        </row>
        <row r="631">
          <cell r="A631" t="str">
            <v>40201-0700</v>
          </cell>
          <cell r="B631" t="str">
            <v>Hot asphalt concrete pavement, Marshall test, class A, grading C</v>
          </cell>
          <cell r="C631" t="str">
            <v>t</v>
          </cell>
          <cell r="D631" t="str">
            <v>HOT ASPHALT CONCRETE PAVEMENT, MARSHALL TEST, CLASS A, GRADING C</v>
          </cell>
          <cell r="E631" t="str">
            <v>TON</v>
          </cell>
        </row>
        <row r="632">
          <cell r="A632" t="str">
            <v>40201-0800</v>
          </cell>
          <cell r="B632" t="str">
            <v>Hot asphalt concrete pavement, Marshall test, class B, grading C</v>
          </cell>
          <cell r="C632" t="str">
            <v>t</v>
          </cell>
          <cell r="D632" t="str">
            <v>HOT ASPHALT CONCRETE PAVEMENT, MARSHALL TEST, CLASS B, GRADING C</v>
          </cell>
          <cell r="E632" t="str">
            <v>TON</v>
          </cell>
        </row>
        <row r="633">
          <cell r="A633" t="str">
            <v>40201-0900</v>
          </cell>
          <cell r="B633" t="str">
            <v>Hot asphalt concrete pavement, Marshall test, class C, grading C</v>
          </cell>
          <cell r="C633" t="str">
            <v>t</v>
          </cell>
          <cell r="D633" t="str">
            <v>HOT ASPHALT CONCRETE PAVEMENT, MARSHALL TEST, CLASS C, GRADING C</v>
          </cell>
          <cell r="E633" t="str">
            <v>TON</v>
          </cell>
        </row>
        <row r="634">
          <cell r="A634" t="str">
            <v>40201-1000</v>
          </cell>
          <cell r="B634" t="str">
            <v>Hot asphalt concrete pavement, Marshall test, class A, grading D</v>
          </cell>
          <cell r="C634" t="str">
            <v>t</v>
          </cell>
          <cell r="D634" t="str">
            <v>HOT ASPHALT CONCRETE PAVEMENT, MARSHALL TEST, CLASS A, GRADING D</v>
          </cell>
          <cell r="E634" t="str">
            <v>TON</v>
          </cell>
        </row>
        <row r="635">
          <cell r="A635" t="str">
            <v>40201-1100</v>
          </cell>
          <cell r="B635" t="str">
            <v>Hot asphalt concrete pavement, Marshall test, class B, grading D</v>
          </cell>
          <cell r="C635" t="str">
            <v>t</v>
          </cell>
          <cell r="D635" t="str">
            <v>HOT ASPHALT CONCRETE PAVEMENT, MARSHALL TEST, CLASS B, GRADING D</v>
          </cell>
          <cell r="E635" t="str">
            <v>TON</v>
          </cell>
        </row>
        <row r="636">
          <cell r="A636" t="str">
            <v>40201-1200</v>
          </cell>
          <cell r="B636" t="str">
            <v>Hot asphalt concrete pavement, Marshall test, class C, grading D</v>
          </cell>
          <cell r="C636" t="str">
            <v>t</v>
          </cell>
          <cell r="D636" t="str">
            <v>HOT ASPHALT CONCRETE PAVEMENT, MARSHALL TEST, CLASS C, GRADING D</v>
          </cell>
          <cell r="E636" t="str">
            <v>TON</v>
          </cell>
        </row>
        <row r="637">
          <cell r="A637" t="str">
            <v>40201-1300</v>
          </cell>
          <cell r="B637" t="str">
            <v>Hot asphalt concrete pavement, Marshall test, class A, grading E</v>
          </cell>
          <cell r="C637" t="str">
            <v>t</v>
          </cell>
          <cell r="D637" t="str">
            <v>HOT ASPHALT CONCRETE PAVEMENT, MARSHALL TEST, CLASS A, GRADING E</v>
          </cell>
          <cell r="E637" t="str">
            <v>TON</v>
          </cell>
        </row>
        <row r="638">
          <cell r="A638" t="str">
            <v>40201-1400</v>
          </cell>
          <cell r="B638" t="str">
            <v>Hot asphalt concrete pavement, Marshall test, class B, grading E</v>
          </cell>
          <cell r="C638" t="str">
            <v>t</v>
          </cell>
          <cell r="D638" t="str">
            <v>HOT ASPHALT CONCRETE PAVEMENT, MARSHALL TEST, CLASS B, GRADING E</v>
          </cell>
          <cell r="E638" t="str">
            <v>TON</v>
          </cell>
        </row>
        <row r="639">
          <cell r="A639" t="str">
            <v>40201-1500</v>
          </cell>
          <cell r="B639" t="str">
            <v>Hot asphalt concrete pavement, Marshall test, class C, grading E</v>
          </cell>
          <cell r="C639" t="str">
            <v>t</v>
          </cell>
          <cell r="D639" t="str">
            <v>HOT ASPHALT CONCRETE PAVEMENT, MARSHALL TEST, CLASS C, GRADING E</v>
          </cell>
          <cell r="E639" t="str">
            <v>TON</v>
          </cell>
        </row>
        <row r="640">
          <cell r="A640" t="str">
            <v>40201-1600</v>
          </cell>
          <cell r="B640" t="str">
            <v>Hot asphalt concrete pavement, Marshall test, class A, grading F</v>
          </cell>
          <cell r="C640" t="str">
            <v>t</v>
          </cell>
          <cell r="D640" t="str">
            <v>HOT ASPHALT CONCRETE PAVEMENT, MARSHALL TEST, CLASS A, GRADING F</v>
          </cell>
          <cell r="E640" t="str">
            <v>TON</v>
          </cell>
        </row>
        <row r="641">
          <cell r="A641" t="str">
            <v>40201-1700</v>
          </cell>
          <cell r="B641" t="str">
            <v>Hot asphalt concrete pavement, Marshall test, class B, grading F</v>
          </cell>
          <cell r="C641" t="str">
            <v>t</v>
          </cell>
          <cell r="D641" t="str">
            <v>HOT ASPHALT CONCRETE PAVEMENT, MARSHALL TEST, CLASS B, GRADING F</v>
          </cell>
          <cell r="E641" t="str">
            <v>TON</v>
          </cell>
        </row>
        <row r="642">
          <cell r="A642" t="str">
            <v>40201-1800</v>
          </cell>
          <cell r="B642" t="str">
            <v>Hot asphalt concrete pavement, Marshall test, class C, grading F</v>
          </cell>
          <cell r="C642" t="str">
            <v>t</v>
          </cell>
          <cell r="D642" t="str">
            <v>HOT ASPHALT CONCRETE PAVEMENT, MARSHALL TEST, CLASS C, GRADING F</v>
          </cell>
          <cell r="E642" t="str">
            <v>TON</v>
          </cell>
        </row>
        <row r="643">
          <cell r="A643" t="str">
            <v>40201-1900</v>
          </cell>
          <cell r="B643" t="str">
            <v>Hot asphalt concrete pavement, Marshall test, class A, grading B or D</v>
          </cell>
          <cell r="C643" t="str">
            <v>t</v>
          </cell>
          <cell r="D643" t="str">
            <v>HOT ASPHALT CONCRETE PAVEMENT, MARSHALL TEST, CLASS A, GRADING B OR D</v>
          </cell>
          <cell r="E643" t="str">
            <v>TON</v>
          </cell>
        </row>
        <row r="644">
          <cell r="A644" t="str">
            <v>40201-2000</v>
          </cell>
          <cell r="B644" t="str">
            <v>Hot asphalt concrete pavement, Marshall test, class B, grading B or D</v>
          </cell>
          <cell r="C644" t="str">
            <v>t</v>
          </cell>
          <cell r="D644" t="str">
            <v>HOT ASPHALT CONCRETE PAVEMENT, MARSHALL TEST, CLASS B, GRADING B OR D</v>
          </cell>
          <cell r="E644" t="str">
            <v>TON</v>
          </cell>
        </row>
        <row r="645">
          <cell r="A645" t="str">
            <v>40201-2100</v>
          </cell>
          <cell r="B645" t="str">
            <v>Hot asphalt concrete pavement, Marshall test, class C, grading B or D</v>
          </cell>
          <cell r="C645" t="str">
            <v>t</v>
          </cell>
          <cell r="D645" t="str">
            <v>HOT ASPHALT CONCRETE PAVEMENT, MARSHALL TEST, CLASS C, GRADING B OR D</v>
          </cell>
          <cell r="E645" t="str">
            <v>TON</v>
          </cell>
        </row>
        <row r="646">
          <cell r="A646" t="str">
            <v>40201-2200</v>
          </cell>
          <cell r="B646" t="str">
            <v>Hot asphalt concrete pavement, Marshall test, class A, grading C or E</v>
          </cell>
          <cell r="C646" t="str">
            <v>t</v>
          </cell>
          <cell r="D646" t="str">
            <v>HOT ASPHALT CONCRETE PAVEMENT, MARSHALL TEST, CLASS A, GRADING C OR E</v>
          </cell>
          <cell r="E646" t="str">
            <v>TON</v>
          </cell>
        </row>
        <row r="647">
          <cell r="A647" t="str">
            <v>40201-2300</v>
          </cell>
          <cell r="B647" t="str">
            <v>Hot asphalt concrete pavement, Marshall test, class B, grading C or E</v>
          </cell>
          <cell r="C647" t="str">
            <v>t</v>
          </cell>
          <cell r="D647" t="str">
            <v>HOT ASPHALT CONCRETE PAVEMENT, MARSHALL TEST, CLASS B, GRADING C OR E</v>
          </cell>
          <cell r="E647" t="str">
            <v>TON</v>
          </cell>
        </row>
        <row r="648">
          <cell r="A648" t="str">
            <v>40201-2400</v>
          </cell>
          <cell r="B648" t="str">
            <v>Hot asphalt concrete pavement, Marshall test, class C, grading C or E</v>
          </cell>
          <cell r="C648" t="str">
            <v>t</v>
          </cell>
          <cell r="D648" t="str">
            <v>HOT ASPHALT CONCRETE PAVEMENT, MARSHALL TEST, CLASS C, GRADING C OR E</v>
          </cell>
          <cell r="E648" t="str">
            <v>TON</v>
          </cell>
        </row>
        <row r="649">
          <cell r="A649" t="str">
            <v>40201-2500</v>
          </cell>
          <cell r="B649" t="str">
            <v>Hot asphalt concrete pavement, Hveem test, class A, grading A</v>
          </cell>
          <cell r="C649" t="str">
            <v>t</v>
          </cell>
          <cell r="D649" t="str">
            <v>HOT ASPHALT CONCRETE PAVEMENT, HVEEM TEST, CLASS A, GRADING A</v>
          </cell>
          <cell r="E649" t="str">
            <v>TON</v>
          </cell>
        </row>
        <row r="650">
          <cell r="A650" t="str">
            <v>40201-2600</v>
          </cell>
          <cell r="B650" t="str">
            <v>Hot asphalt concrete pavement, Hveem test, class B, grading A</v>
          </cell>
          <cell r="C650" t="str">
            <v>t</v>
          </cell>
          <cell r="D650" t="str">
            <v>HOT ASPHALT CONCRETE PAVEMENT, HVEEM TEST, CLASS B, GRADING A</v>
          </cell>
          <cell r="E650" t="str">
            <v>TON</v>
          </cell>
        </row>
        <row r="651">
          <cell r="A651" t="str">
            <v>40201-2700</v>
          </cell>
          <cell r="B651" t="str">
            <v>Hot asphalt concrete pavement, Hveem test, class C, grading A</v>
          </cell>
          <cell r="C651" t="str">
            <v>t</v>
          </cell>
          <cell r="D651" t="str">
            <v>HOT ASPHALT CONCRETE PAVEMENT, HVEEM TEST, CLASS C, GRADING A</v>
          </cell>
          <cell r="E651" t="str">
            <v>TON</v>
          </cell>
        </row>
        <row r="652">
          <cell r="A652" t="str">
            <v>40201-2800</v>
          </cell>
          <cell r="B652" t="str">
            <v>Hot asphalt concrete pavement, Hveem test, class A, grading B</v>
          </cell>
          <cell r="C652" t="str">
            <v>t</v>
          </cell>
          <cell r="D652" t="str">
            <v>HOT ASPHALT CONCRETE PAVEMENT, HVEEM TEST, CLASS A, GRADING B</v>
          </cell>
          <cell r="E652" t="str">
            <v>TON</v>
          </cell>
        </row>
        <row r="653">
          <cell r="A653" t="str">
            <v>40201-2900</v>
          </cell>
          <cell r="B653" t="str">
            <v>Hot asphalt concrete pavement, Hveem test, class B, grading B</v>
          </cell>
          <cell r="C653" t="str">
            <v>t</v>
          </cell>
          <cell r="D653" t="str">
            <v>HOT ASPHALT CONCRETE PAVEMENT, HVEEM TEST, CLASS B, GRADING B</v>
          </cell>
          <cell r="E653" t="str">
            <v>TON</v>
          </cell>
        </row>
        <row r="654">
          <cell r="A654" t="str">
            <v>40201-3000</v>
          </cell>
          <cell r="B654" t="str">
            <v>Hot asphalt concrete pavement, Hveem test, class C, grading B</v>
          </cell>
          <cell r="C654" t="str">
            <v>t</v>
          </cell>
          <cell r="D654" t="str">
            <v>HOT ASPHALT CONCRETE PAVEMENT, HVEEM TEST, CLASS C, GRADING B</v>
          </cell>
          <cell r="E654" t="str">
            <v>TON</v>
          </cell>
        </row>
        <row r="655">
          <cell r="A655" t="str">
            <v>40201-3100</v>
          </cell>
          <cell r="B655" t="str">
            <v>Hot asphalt concrete pavement, Hveem test, class A, grading C</v>
          </cell>
          <cell r="C655" t="str">
            <v>t</v>
          </cell>
          <cell r="D655" t="str">
            <v>HOT ASPHALT CONCRETE PAVEMENT, HVEEM TEST, CLASS A, GRADING C</v>
          </cell>
          <cell r="E655" t="str">
            <v>TON</v>
          </cell>
        </row>
        <row r="656">
          <cell r="A656" t="str">
            <v>40201-3200</v>
          </cell>
          <cell r="B656" t="str">
            <v>Hot asphalt concrete pavement, Hveem test, class B, grading C</v>
          </cell>
          <cell r="C656" t="str">
            <v>t</v>
          </cell>
          <cell r="D656" t="str">
            <v>HOT ASPHALT CONCRETE PAVEMENT, HVEEM TEST, CLASS B, GRADING C</v>
          </cell>
          <cell r="E656" t="str">
            <v>TON</v>
          </cell>
        </row>
        <row r="657">
          <cell r="A657" t="str">
            <v>40201-3300</v>
          </cell>
          <cell r="B657" t="str">
            <v>Hot asphalt concrete pavement, Hveem test, class C, grading C</v>
          </cell>
          <cell r="C657" t="str">
            <v>t</v>
          </cell>
          <cell r="D657" t="str">
            <v>HOT ASPHALT CONCRETE PAVEMENT, HVEEM TEST, CLASS C, GRADING C</v>
          </cell>
          <cell r="E657" t="str">
            <v>TON</v>
          </cell>
        </row>
        <row r="658">
          <cell r="A658" t="str">
            <v>40201-3400</v>
          </cell>
          <cell r="B658" t="str">
            <v>Hot asphalt concrete pavement, Hveem test, class A, grading D</v>
          </cell>
          <cell r="C658" t="str">
            <v>t</v>
          </cell>
          <cell r="D658" t="str">
            <v>HOT ASPHALT CONCRETE PAVEMENT, HVEEM TEST, CLASS A, GRADING D</v>
          </cell>
          <cell r="E658" t="str">
            <v>TON</v>
          </cell>
        </row>
        <row r="659">
          <cell r="A659" t="str">
            <v>40201-3500</v>
          </cell>
          <cell r="B659" t="str">
            <v>Hot asphalt concrete pavement, Hveem test, class B, grading D</v>
          </cell>
          <cell r="C659" t="str">
            <v>t</v>
          </cell>
          <cell r="D659" t="str">
            <v>HOT ASPHALT CONCRETE PAVEMENT, HVEEM TEST, CLASS B, GRADING D</v>
          </cell>
          <cell r="E659" t="str">
            <v>TON</v>
          </cell>
        </row>
        <row r="660">
          <cell r="A660" t="str">
            <v>40201-3600</v>
          </cell>
          <cell r="B660" t="str">
            <v>Hot asphalt concrete pavement, Hveem test, class C, grading D</v>
          </cell>
          <cell r="C660" t="str">
            <v>t</v>
          </cell>
          <cell r="D660" t="str">
            <v>HOT ASPHALT CONCRETE PAVEMENT, HVEEM TEST, CLASS C, GRADING D</v>
          </cell>
          <cell r="E660" t="str">
            <v>TON</v>
          </cell>
        </row>
        <row r="661">
          <cell r="A661" t="str">
            <v>40201-3700</v>
          </cell>
          <cell r="B661" t="str">
            <v>Hot asphalt concrete pavement, Hveem test, class A, grading E</v>
          </cell>
          <cell r="C661" t="str">
            <v>t</v>
          </cell>
          <cell r="D661" t="str">
            <v>HOT ASPHALT CONCRETE PAVEMENT, HVEEM TEST, CLASS A, GRADING E</v>
          </cell>
          <cell r="E661" t="str">
            <v>TON</v>
          </cell>
        </row>
        <row r="662">
          <cell r="A662" t="str">
            <v>40201-3800</v>
          </cell>
          <cell r="B662" t="str">
            <v>Hot asphalt concrete pavement, Hveem test, class B, grading E</v>
          </cell>
          <cell r="C662" t="str">
            <v>t</v>
          </cell>
          <cell r="D662" t="str">
            <v>HOT ASPHALT CONCRETE PAVEMENT, HVEEM TEST, CLASS B, GRADING E</v>
          </cell>
          <cell r="E662" t="str">
            <v>TON</v>
          </cell>
        </row>
        <row r="663">
          <cell r="A663" t="str">
            <v>40201-3900</v>
          </cell>
          <cell r="B663" t="str">
            <v>Hot asphalt concrete pavement, Hveem test, class C, grading E</v>
          </cell>
          <cell r="C663" t="str">
            <v>t</v>
          </cell>
          <cell r="D663" t="str">
            <v>HOT ASPHALT CONCRETE PAVEMENT, HVEEM TEST, CLASS C, GRADING E</v>
          </cell>
          <cell r="E663" t="str">
            <v>TON</v>
          </cell>
        </row>
        <row r="664">
          <cell r="A664" t="str">
            <v>40201-4000</v>
          </cell>
          <cell r="B664" t="str">
            <v>Hot asphalt concrete pavement, Hveem test, class A, grading F</v>
          </cell>
          <cell r="C664" t="str">
            <v>t</v>
          </cell>
          <cell r="D664" t="str">
            <v>HOT ASPHALT CONCRETE PAVEMENT, HVEEM TEST, CLASS A, GRADING F</v>
          </cell>
          <cell r="E664" t="str">
            <v>TON</v>
          </cell>
        </row>
        <row r="665">
          <cell r="A665" t="str">
            <v>40201-4100</v>
          </cell>
          <cell r="B665" t="str">
            <v>Hot asphalt concrete pavement, Hveem test, class B, grading F</v>
          </cell>
          <cell r="C665" t="str">
            <v>t</v>
          </cell>
          <cell r="D665" t="str">
            <v>HOT ASPHALT CONCRETE PAVEMENT, HVEEM TEST, CLASS B, GRADING F</v>
          </cell>
          <cell r="E665" t="str">
            <v>TON</v>
          </cell>
        </row>
        <row r="666">
          <cell r="A666" t="str">
            <v>40201-4200</v>
          </cell>
          <cell r="B666" t="str">
            <v>Hot asphalt concrete pavement, Hveem test, class C, grading F</v>
          </cell>
          <cell r="C666" t="str">
            <v>t</v>
          </cell>
          <cell r="D666" t="str">
            <v>HOT ASPHALT CONCRETE PAVEMENT, HVEEM TEST, CLASS C, GRADING F</v>
          </cell>
          <cell r="E666" t="str">
            <v>TON</v>
          </cell>
        </row>
        <row r="667">
          <cell r="A667" t="str">
            <v>40201-4300</v>
          </cell>
          <cell r="B667" t="str">
            <v>Hot asphalt concrete pavement, Hveem test, class A, grading B or D</v>
          </cell>
          <cell r="C667" t="str">
            <v>t</v>
          </cell>
          <cell r="D667" t="str">
            <v>HOT ASPHALT CONCRETE PAVEMENT, HVEEM TEST, CLASS A, GRADING B OR D</v>
          </cell>
          <cell r="E667" t="str">
            <v>TON</v>
          </cell>
        </row>
        <row r="668">
          <cell r="A668" t="str">
            <v>40201-4400</v>
          </cell>
          <cell r="B668" t="str">
            <v>Hot asphalt concrete pavement, Hveem test, class B, grading B or D</v>
          </cell>
          <cell r="C668" t="str">
            <v>t</v>
          </cell>
          <cell r="D668" t="str">
            <v>HOT ASPHALT CONCRETE PAVEMENT, HVEEM TEST, CLASS B, GRADING B OR D</v>
          </cell>
          <cell r="E668" t="str">
            <v>TON</v>
          </cell>
        </row>
        <row r="669">
          <cell r="A669" t="str">
            <v>40201-4500</v>
          </cell>
          <cell r="B669" t="str">
            <v>Hot asphalt concrete pavement, Hveem test, class C, grading B or D</v>
          </cell>
          <cell r="C669" t="str">
            <v>t</v>
          </cell>
          <cell r="D669" t="str">
            <v>HOT ASPHALT CONCRETE PAVEMENT, HVEEM TEST, CLASS C, GRADING B OR D</v>
          </cell>
          <cell r="E669" t="str">
            <v>TON</v>
          </cell>
        </row>
        <row r="670">
          <cell r="A670" t="str">
            <v>40201-4600</v>
          </cell>
          <cell r="B670" t="str">
            <v>Hot asphalt concrete pavement, Hveem test, class A, grading C or E</v>
          </cell>
          <cell r="C670" t="str">
            <v>t</v>
          </cell>
          <cell r="D670" t="str">
            <v>HOT ASPHALT CONCRETE PAVEMENT, HVEEM TEST, CLASS A, GRADING C OR E</v>
          </cell>
          <cell r="E670" t="str">
            <v>TON</v>
          </cell>
        </row>
        <row r="671">
          <cell r="A671" t="str">
            <v>40201-4700</v>
          </cell>
          <cell r="B671" t="str">
            <v>Hot asphalt concrete pavement, Hveem test, class B, grading C or E</v>
          </cell>
          <cell r="C671" t="str">
            <v>t</v>
          </cell>
          <cell r="D671" t="str">
            <v>HOT ASPHALT CONCRETE PAVEMENT, HVEEM TEST, CLASS B, GRADING C OR E</v>
          </cell>
          <cell r="E671" t="str">
            <v>TON</v>
          </cell>
        </row>
        <row r="672">
          <cell r="A672" t="str">
            <v>40201-4800</v>
          </cell>
          <cell r="B672" t="str">
            <v>Hot asphalt concrete pavement, Hveem test, class C, grading C or E</v>
          </cell>
          <cell r="C672" t="str">
            <v>t</v>
          </cell>
          <cell r="D672" t="str">
            <v>HOT ASPHALT CONCRETE PAVEMENT, HVEEM TEST, CLASS C, GRADING C OR E</v>
          </cell>
          <cell r="E672" t="str">
            <v>TON</v>
          </cell>
        </row>
        <row r="673">
          <cell r="A673" t="str">
            <v>40202-0100</v>
          </cell>
          <cell r="B673" t="str">
            <v>Hot asphalt concrete pavement, Marshall test, class A, grading A, wedge or leveling course</v>
          </cell>
          <cell r="C673" t="str">
            <v>t</v>
          </cell>
          <cell r="D673" t="str">
            <v>HOT ASPHALT CONCRETE PAVEMENT, MARSHALL TEST, CLASS A, GRADING A, WEDGE OR LEVELING COURSE</v>
          </cell>
          <cell r="E673" t="str">
            <v>TON</v>
          </cell>
        </row>
        <row r="674">
          <cell r="A674" t="str">
            <v>40202-0200</v>
          </cell>
          <cell r="B674" t="str">
            <v>Hot asphalt concrete pavement, Marshall test, class B, grading A, wedge or leveling course</v>
          </cell>
          <cell r="C674" t="str">
            <v>t</v>
          </cell>
          <cell r="D674" t="str">
            <v>HOT ASPHALT CONCRETE PAVEMENT, MARSHALL TEST, CLASS B, GRADING A, WEDGE OR LEVELING COURSE</v>
          </cell>
          <cell r="E674" t="str">
            <v>TON</v>
          </cell>
        </row>
        <row r="675">
          <cell r="A675" t="str">
            <v>40202-0300</v>
          </cell>
          <cell r="B675" t="str">
            <v>Hot asphalt concrete pavement, Marshall test, class C, grading A, wedge or leveling course</v>
          </cell>
          <cell r="C675" t="str">
            <v>t</v>
          </cell>
          <cell r="D675" t="str">
            <v>HOT ASPHALT CONCRETE PAVEMENT, MARSHALL TEST, CLASS C, GRADING A, WEDGE OR LEVELING COURSE</v>
          </cell>
          <cell r="E675" t="str">
            <v>TON</v>
          </cell>
        </row>
        <row r="676">
          <cell r="A676" t="str">
            <v>40202-0400</v>
          </cell>
          <cell r="B676" t="str">
            <v>Hot asphalt concrete pavement, Marshall test, class A, grading B, wedge or leveling course</v>
          </cell>
          <cell r="C676" t="str">
            <v>t</v>
          </cell>
          <cell r="D676" t="str">
            <v>HOT ASPHALT CONCRETE PAVEMENT, MARSHALL TEST, CLASS A, GRADING B, WEDGE OR LEVELING COURSE</v>
          </cell>
          <cell r="E676" t="str">
            <v>TON</v>
          </cell>
        </row>
        <row r="677">
          <cell r="A677" t="str">
            <v>40202-0500</v>
          </cell>
          <cell r="B677" t="str">
            <v>Hot asphalt concrete pavement, Marshall test, class B, grading B, wedge or leveling course</v>
          </cell>
          <cell r="C677" t="str">
            <v>t</v>
          </cell>
          <cell r="D677" t="str">
            <v>HOT ASPHALT CONCRETE PAVEMENT, MARSHALL TEST, CLASS B, GRADING B, WEDGE OR LEVELING COURSE</v>
          </cell>
          <cell r="E677" t="str">
            <v>TON</v>
          </cell>
        </row>
        <row r="678">
          <cell r="A678" t="str">
            <v>40202-0600</v>
          </cell>
          <cell r="B678" t="str">
            <v>Hot asphalt concrete pavement, Marshall test, class C, grading B, wedge or leveling course</v>
          </cell>
          <cell r="C678" t="str">
            <v>t</v>
          </cell>
          <cell r="D678" t="str">
            <v>HOT ASPHALT CONCRETE PAVEMENT, MARSHALL TEST, CLASS C, GRADING B, WEDGE OR LEVELING COURSE</v>
          </cell>
          <cell r="E678" t="str">
            <v>TON</v>
          </cell>
        </row>
        <row r="679">
          <cell r="A679" t="str">
            <v>40202-0700</v>
          </cell>
          <cell r="B679" t="str">
            <v>Hot asphalt concrete pavement, Marshall test, class A, grading C, wedge or leveling course</v>
          </cell>
          <cell r="C679" t="str">
            <v>t</v>
          </cell>
          <cell r="D679" t="str">
            <v>HOT ASPHALT CONCRETE PAVEMENT, MARSHALL TEST, CLASS A, GRADING C, WEDGE OR LEVELING COURSE</v>
          </cell>
          <cell r="E679" t="str">
            <v>TON</v>
          </cell>
        </row>
        <row r="680">
          <cell r="A680" t="str">
            <v>40202-0800</v>
          </cell>
          <cell r="B680" t="str">
            <v>Hot asphalt concrete pavement, Marshall test, class B, grading C, wedge or leveling course</v>
          </cell>
          <cell r="C680" t="str">
            <v>t</v>
          </cell>
          <cell r="D680" t="str">
            <v>HOT ASPHALT CONCRETE PAVEMENT, MARSHALL TEST, CLASS B, GRADING C, WEDGE OR LEVELING COURSE</v>
          </cell>
          <cell r="E680" t="str">
            <v>TON</v>
          </cell>
        </row>
        <row r="681">
          <cell r="A681" t="str">
            <v>40202-0900</v>
          </cell>
          <cell r="B681" t="str">
            <v>Hot asphalt concrete pavement, Marshall test, class C, grading C, wedge or leveling course</v>
          </cell>
          <cell r="C681" t="str">
            <v>t</v>
          </cell>
          <cell r="D681" t="str">
            <v>HOT ASPHALT CONCRETE PAVEMENT, MARSHALL TEST, CLASS C, GRADING C, WEDGE OR LEVELING COURSE</v>
          </cell>
          <cell r="E681" t="str">
            <v>TON</v>
          </cell>
        </row>
        <row r="682">
          <cell r="A682" t="str">
            <v>40202-1000</v>
          </cell>
          <cell r="B682" t="str">
            <v>Hot asphalt concrete pavement, Marshall test, class A, grading D, wedge or leveling course</v>
          </cell>
          <cell r="C682" t="str">
            <v>t</v>
          </cell>
          <cell r="D682" t="str">
            <v>HOT ASPHALT CONCRETE PAVEMENT, MARSHALL TEST, CLASS A, GRADING D, WEDGE OR LEVELING COURSE</v>
          </cell>
          <cell r="E682" t="str">
            <v>TON</v>
          </cell>
        </row>
        <row r="683">
          <cell r="A683" t="str">
            <v>40202-1100</v>
          </cell>
          <cell r="B683" t="str">
            <v>Hot asphalt concrete pavement, Marshall test, class B, grading D, wedge or leveling course</v>
          </cell>
          <cell r="C683" t="str">
            <v>t</v>
          </cell>
          <cell r="D683" t="str">
            <v>HOT ASPHALT CONCRETE PAVEMENT, MARSHALL TEST, CLASS B, GRADING D, WEDGE OR LEVELING COURSE</v>
          </cell>
          <cell r="E683" t="str">
            <v>TON</v>
          </cell>
        </row>
        <row r="684">
          <cell r="A684" t="str">
            <v>40202-1200</v>
          </cell>
          <cell r="B684" t="str">
            <v>Hot asphalt concrete pavement, Marshall test, class C, grading D, wedge or leveling course</v>
          </cell>
          <cell r="C684" t="str">
            <v>t</v>
          </cell>
          <cell r="D684" t="str">
            <v>HOT ASPHALT CONCRETE PAVEMENT, MARSHALL TEST, CLASS C, GRADING D, WEDGE OR LEVELING COURSE</v>
          </cell>
          <cell r="E684" t="str">
            <v>TON</v>
          </cell>
        </row>
        <row r="685">
          <cell r="A685" t="str">
            <v>40202-1300</v>
          </cell>
          <cell r="B685" t="str">
            <v>Hot asphalt concrete pavement, Marshall test, class A, grading E, wedge or leveling course</v>
          </cell>
          <cell r="C685" t="str">
            <v>t</v>
          </cell>
          <cell r="D685" t="str">
            <v>HOT ASPHALT CONCRETE PAVEMENT, MARSHALL TEST, CLASS A, GRADING E, WEDGE OR LEVELING COURSE</v>
          </cell>
          <cell r="E685" t="str">
            <v>TON</v>
          </cell>
        </row>
        <row r="686">
          <cell r="A686" t="str">
            <v>40202-1400</v>
          </cell>
          <cell r="B686" t="str">
            <v>Hot asphalt concrete pavement, Marshall test, class B, grading E, wedge or leveling course</v>
          </cell>
          <cell r="C686" t="str">
            <v>t</v>
          </cell>
          <cell r="D686" t="str">
            <v>HOT ASPHALT CONCRETE PAVEMENT, MARSHALL TEST, CLASS B, GRADING E, WEDGE OR LEVELING COURSE</v>
          </cell>
          <cell r="E686" t="str">
            <v>TON</v>
          </cell>
        </row>
        <row r="687">
          <cell r="A687" t="str">
            <v>40202-1500</v>
          </cell>
          <cell r="B687" t="str">
            <v>Hot asphalt concrete pavement, Marshall test, class C, grading E, wedge or leveling course</v>
          </cell>
          <cell r="C687" t="str">
            <v>t</v>
          </cell>
          <cell r="D687" t="str">
            <v>HOT ASPHALT CONCRETE PAVEMENT, MARSHALL TEST, CLASS C, GRADING E, WEDGE OR LEVELING COURSE</v>
          </cell>
          <cell r="E687" t="str">
            <v>TON</v>
          </cell>
        </row>
        <row r="688">
          <cell r="A688" t="str">
            <v>40202-1600</v>
          </cell>
          <cell r="B688" t="str">
            <v>Hot asphalt concrete pavement, Marshall test, class A, grading F, wedge or leveling course</v>
          </cell>
          <cell r="C688" t="str">
            <v>t</v>
          </cell>
          <cell r="D688" t="str">
            <v>HOT ASPHALT CONCRETE PAVEMENT, MARSHALL TEST, CLASS A, GRADING F, WEDGE OR LEVELING COURSE</v>
          </cell>
          <cell r="E688" t="str">
            <v>TON</v>
          </cell>
        </row>
        <row r="689">
          <cell r="A689" t="str">
            <v>40202-1700</v>
          </cell>
          <cell r="B689" t="str">
            <v>Hot asphalt concrete pavement, Marshall test, class B, grading F, wedge or leveling course</v>
          </cell>
          <cell r="C689" t="str">
            <v>t</v>
          </cell>
          <cell r="D689" t="str">
            <v>HOT ASPHALT CONCRETE PAVEMENT, MARSHALL TEST, CLASS B, GRADING F, WEDGE OR LEVELING COURSE</v>
          </cell>
          <cell r="E689" t="str">
            <v>TON</v>
          </cell>
        </row>
        <row r="690">
          <cell r="A690" t="str">
            <v>40202-1800</v>
          </cell>
          <cell r="B690" t="str">
            <v>Hot asphalt concrete pavement, Marshall test, class C, grading F, wedge or leveling course</v>
          </cell>
          <cell r="C690" t="str">
            <v>t</v>
          </cell>
          <cell r="D690" t="str">
            <v>HOT ASPHALT CONCRETE PAVEMENT, MARSHALL TEST, CLASS C, GRADING F, WEDGE OR LEVELING COURSE</v>
          </cell>
          <cell r="E690" t="str">
            <v>TON</v>
          </cell>
        </row>
        <row r="691">
          <cell r="A691" t="str">
            <v>40202-1900</v>
          </cell>
          <cell r="B691" t="str">
            <v>Hot asphalt concrete pavement, Marshall test, class A, grading B or D, wedge or leveling course</v>
          </cell>
          <cell r="C691" t="str">
            <v>t</v>
          </cell>
          <cell r="D691" t="str">
            <v>HOT ASPHALT CONCRETE PAVEMENT, MARSHALL TEST, CLASS A, GRADING B OR D, WEDGE OR LEVELING COURSE</v>
          </cell>
          <cell r="E691" t="str">
            <v>TON</v>
          </cell>
        </row>
        <row r="692">
          <cell r="A692" t="str">
            <v>40202-2000</v>
          </cell>
          <cell r="B692" t="str">
            <v>Hot asphalt concrete pavement, Marshall test, class B, grading B or D, wedge or leveling course</v>
          </cell>
          <cell r="C692" t="str">
            <v>t</v>
          </cell>
          <cell r="D692" t="str">
            <v>HOT ASPHALT CONCRETE PAVEMENT, MARSHALL TEST, CLASS B, GRADING B OR D, WEDGE OR LEVELING COURSE</v>
          </cell>
          <cell r="E692" t="str">
            <v>TON</v>
          </cell>
        </row>
        <row r="693">
          <cell r="A693" t="str">
            <v>40202-2100</v>
          </cell>
          <cell r="B693" t="str">
            <v>Hot asphalt concrete pavement, Marshall test, class C, grading B or D, wedge or leveling course</v>
          </cell>
          <cell r="C693" t="str">
            <v>t</v>
          </cell>
          <cell r="D693" t="str">
            <v>HOT ASPHALT CONCRETE PAVEMENT, MARSHALL TEST, CLASS C, GRADING B OR D, WEDGE OR LEVELING COURSE</v>
          </cell>
          <cell r="E693" t="str">
            <v>TON</v>
          </cell>
        </row>
        <row r="694">
          <cell r="A694" t="str">
            <v>40202-2200</v>
          </cell>
          <cell r="B694" t="str">
            <v>Hot asphalt concrete pavement, Marshall test, class A, grading C or E, wedge or leveling course</v>
          </cell>
          <cell r="C694" t="str">
            <v>t</v>
          </cell>
          <cell r="D694" t="str">
            <v>HOT ASPHALT CONCRETE PAVEMENT, MARSHALL TEST, CLASS A, GRADING C OR E, WEDGE OR LEVELING COURSE</v>
          </cell>
          <cell r="E694" t="str">
            <v>TON</v>
          </cell>
        </row>
        <row r="695">
          <cell r="A695" t="str">
            <v>40202-2300</v>
          </cell>
          <cell r="B695" t="str">
            <v>Hot asphalt concrete pavement, Marshall test, class B, grading C or E, wedge or leveling course</v>
          </cell>
          <cell r="C695" t="str">
            <v>t</v>
          </cell>
          <cell r="D695" t="str">
            <v>HOT ASPHALT CONCRETE PAVEMENT, MARSHALL TEST, CLASS B, GRADING C OR E, WEDGE OR LEVELING COURSE</v>
          </cell>
          <cell r="E695" t="str">
            <v>TON</v>
          </cell>
        </row>
        <row r="696">
          <cell r="A696" t="str">
            <v>40202-2400</v>
          </cell>
          <cell r="B696" t="str">
            <v>Hot asphalt concrete pavement, Marshall test, class C, grading C or E, wedge or leveling course</v>
          </cell>
          <cell r="C696" t="str">
            <v>t</v>
          </cell>
          <cell r="D696" t="str">
            <v>HOT ASPHALT CONCRETE PAVEMENT, MARSHALL TEST, CLASS C, GRADING C OR E, WEDGE OR LEVELING COURSE</v>
          </cell>
          <cell r="E696" t="str">
            <v>TON</v>
          </cell>
        </row>
        <row r="697">
          <cell r="A697" t="str">
            <v>40202-2500</v>
          </cell>
          <cell r="B697" t="str">
            <v>Hot asphalt concrete pavement, Hveem test, class A, grading A, wedge or leveling course</v>
          </cell>
          <cell r="C697" t="str">
            <v>t</v>
          </cell>
          <cell r="D697" t="str">
            <v>HOT ASPHALT CONCRETE PAVEMENT, HVEEM TEST, CLASS A, GRADING A, WEDGE OR LEVELING COURSE</v>
          </cell>
          <cell r="E697" t="str">
            <v>TON</v>
          </cell>
        </row>
        <row r="698">
          <cell r="A698" t="str">
            <v>40202-2600</v>
          </cell>
          <cell r="B698" t="str">
            <v>Hot asphalt concrete pavement, Hveem test, class B, grading A, wedge or leveling course</v>
          </cell>
          <cell r="C698" t="str">
            <v>t</v>
          </cell>
          <cell r="D698" t="str">
            <v>HOT ASPHALT CONCRETE PAVEMENT, HVEEM TEST, CLASS B, GRADING A, WEDGE OR LEVELING COURSE</v>
          </cell>
          <cell r="E698" t="str">
            <v>TON</v>
          </cell>
        </row>
        <row r="699">
          <cell r="A699" t="str">
            <v>40202-2700</v>
          </cell>
          <cell r="B699" t="str">
            <v>Hot asphalt concrete pavement, Hveem test, class C, grading A, wedge or leveling course</v>
          </cell>
          <cell r="C699" t="str">
            <v>t</v>
          </cell>
          <cell r="D699" t="str">
            <v>HOT ASPHALT CONCRETE PAVEMENT, HVEEM TEST, CLASS C, GRADING A, WEDGE OR LEVELING COURSE</v>
          </cell>
          <cell r="E699" t="str">
            <v>TON</v>
          </cell>
        </row>
        <row r="700">
          <cell r="A700" t="str">
            <v>40202-2800</v>
          </cell>
          <cell r="B700" t="str">
            <v>Hot asphalt concrete pavement, Hveem test, class A, grading B, wedge or leveling course</v>
          </cell>
          <cell r="C700" t="str">
            <v>t</v>
          </cell>
          <cell r="D700" t="str">
            <v>HOT ASPHALT CONCRETE PAVEMENT, HVEEM TEST, CLASS A, GRADING B, WEDGE OR LEVELING COURSE</v>
          </cell>
          <cell r="E700" t="str">
            <v>TON</v>
          </cell>
        </row>
        <row r="701">
          <cell r="A701" t="str">
            <v>40202-2900</v>
          </cell>
          <cell r="B701" t="str">
            <v>Hot asphalt concrete pavement, Hveem test, class B, grading B, wedge or leveling course</v>
          </cell>
          <cell r="C701" t="str">
            <v>t</v>
          </cell>
          <cell r="D701" t="str">
            <v>HOT ASPHALT CONCRETE PAVEMENT, HVEEM TEST, CLASS B, GRADING B, WEDGE OR LEVELING COURSE</v>
          </cell>
          <cell r="E701" t="str">
            <v>TON</v>
          </cell>
        </row>
        <row r="702">
          <cell r="A702" t="str">
            <v>40202-3000</v>
          </cell>
          <cell r="B702" t="str">
            <v>Hot asphalt concrete pavement, Hveem test, class C, grading B, wedge or leveling course</v>
          </cell>
          <cell r="C702" t="str">
            <v>t</v>
          </cell>
          <cell r="D702" t="str">
            <v>HOT ASPHALT CONCRETE PAVEMENT, HVEEM TEST, CLASS C, GRADING B, WEDGE OR LEVELING COURSE</v>
          </cell>
          <cell r="E702" t="str">
            <v>TON</v>
          </cell>
        </row>
        <row r="703">
          <cell r="A703" t="str">
            <v>40202-3100</v>
          </cell>
          <cell r="B703" t="str">
            <v>Hot asphalt concrete pavement, Hveem test, class A, grading C, wedge or leveling course</v>
          </cell>
          <cell r="C703" t="str">
            <v>t</v>
          </cell>
          <cell r="D703" t="str">
            <v>HOT ASPHALT CONCRETE PAVEMENT, HVEEM TEST, CLASS A, GRADING C, WEDGE OR LEVELING COURSE</v>
          </cell>
          <cell r="E703" t="str">
            <v>TON</v>
          </cell>
        </row>
        <row r="704">
          <cell r="A704" t="str">
            <v>40202-3200</v>
          </cell>
          <cell r="B704" t="str">
            <v>Hot asphalt concrete pavement, Hveem test, class B, grading C, wedge or leveling course</v>
          </cell>
          <cell r="C704" t="str">
            <v>t</v>
          </cell>
          <cell r="D704" t="str">
            <v>HOT ASPHALT CONCRETE PAVEMENT, HVEEM TEST, CLASS B, GRADING C, WEDGE OR LEVELING COURSE</v>
          </cell>
          <cell r="E704" t="str">
            <v>TON</v>
          </cell>
        </row>
        <row r="705">
          <cell r="A705" t="str">
            <v>40202-3300</v>
          </cell>
          <cell r="B705" t="str">
            <v>Hot asphalt concrete pavement, Hveem test, class C, grading C, wedge or leveling course</v>
          </cell>
          <cell r="C705" t="str">
            <v>t</v>
          </cell>
          <cell r="D705" t="str">
            <v>HOT ASPHALT CONCRETE PAVEMENT, HVEEM TEST, CLASS C, GRADING C, WEDGE OR LEVELING COURSE</v>
          </cell>
          <cell r="E705" t="str">
            <v>TON</v>
          </cell>
        </row>
        <row r="706">
          <cell r="A706" t="str">
            <v>40202-3400</v>
          </cell>
          <cell r="B706" t="str">
            <v>Hot asphalt concrete pavement, Hveem test, class A, grading D, wedge or leveling course</v>
          </cell>
          <cell r="C706" t="str">
            <v>t</v>
          </cell>
          <cell r="D706" t="str">
            <v>HOT ASPHALT CONCRETE PAVEMENT, HVEEM TEST, CLASS A, GRADING D, WEDGE OR LEVELING COURSE</v>
          </cell>
          <cell r="E706" t="str">
            <v>TON</v>
          </cell>
        </row>
        <row r="707">
          <cell r="A707" t="str">
            <v>40202-3500</v>
          </cell>
          <cell r="B707" t="str">
            <v>Hot asphalt concrete pavement, Hveem test, class B, grading D, wedge or leveling course</v>
          </cell>
          <cell r="C707" t="str">
            <v>t</v>
          </cell>
          <cell r="D707" t="str">
            <v>HOT ASPHALT CONCRETE PAVEMENT, HVEEM TEST, CLASS B, GRADING D, WEDGE OR LEVELING COURSE</v>
          </cell>
          <cell r="E707" t="str">
            <v>TON</v>
          </cell>
        </row>
        <row r="708">
          <cell r="A708" t="str">
            <v>40202-3600</v>
          </cell>
          <cell r="B708" t="str">
            <v>Hot asphalt concrete pavement, Hveem test, class C, grading D, wedge or leveling course</v>
          </cell>
          <cell r="C708" t="str">
            <v>t</v>
          </cell>
          <cell r="D708" t="str">
            <v>HOT ASPHALT CONCRETE PAVEMENT, HVEEM TEST, CLASS C, GRADING D, WEDGE OR LEVELING COURSE</v>
          </cell>
          <cell r="E708" t="str">
            <v>TON</v>
          </cell>
        </row>
        <row r="709">
          <cell r="A709" t="str">
            <v>40202-3700</v>
          </cell>
          <cell r="B709" t="str">
            <v>Hot asphalt concrete pavement, Hveem test, class A, grading E, wedge or leveling course</v>
          </cell>
          <cell r="C709" t="str">
            <v>t</v>
          </cell>
          <cell r="D709" t="str">
            <v>HOT ASPHALT CONCRETE PAVEMENT, HVEEM TEST, CLASS A, GRADING E, WEDGE OR LEVELING COURSE</v>
          </cell>
          <cell r="E709" t="str">
            <v>TON</v>
          </cell>
        </row>
        <row r="710">
          <cell r="A710" t="str">
            <v>40202-3800</v>
          </cell>
          <cell r="B710" t="str">
            <v>Hot asphalt concrete pavement, Hveem test, class B, grading E, wedge or leveling course</v>
          </cell>
          <cell r="C710" t="str">
            <v>t</v>
          </cell>
          <cell r="D710" t="str">
            <v>HOT ASPHALT CONCRETE PAVEMENT, HVEEM TEST, CLASS B, GRADING E, WEDGE OR LEVELING COURSE</v>
          </cell>
          <cell r="E710" t="str">
            <v>TON</v>
          </cell>
        </row>
        <row r="711">
          <cell r="A711" t="str">
            <v>40202-3900</v>
          </cell>
          <cell r="B711" t="str">
            <v>Hot asphalt concrete pavement, Hveem test, class C, grading E, wedge or leveling course</v>
          </cell>
          <cell r="C711" t="str">
            <v>t</v>
          </cell>
          <cell r="D711" t="str">
            <v>HOT ASPHALT CONCRETE PAVEMENT, HVEEM TEST, CLASS C, GRADING E, WEDGE OR LEVELING COURSE</v>
          </cell>
          <cell r="E711" t="str">
            <v>TON</v>
          </cell>
        </row>
        <row r="712">
          <cell r="A712" t="str">
            <v>40202-4000</v>
          </cell>
          <cell r="B712" t="str">
            <v>Hot asphalt concrete pavement, Hveem test, class A, grading F, wedge or leveling course</v>
          </cell>
          <cell r="C712" t="str">
            <v>t</v>
          </cell>
          <cell r="D712" t="str">
            <v>HOT ASPHALT CONCRETE PAVEMENT, HVEEM TEST, CLASS A, GRADING F, WEDGE OR LEVELING COURSE</v>
          </cell>
          <cell r="E712" t="str">
            <v>TON</v>
          </cell>
        </row>
        <row r="713">
          <cell r="A713" t="str">
            <v>40202-4100</v>
          </cell>
          <cell r="B713" t="str">
            <v>Hot asphalt concrete pavement, Hveem test, class B, grading F, wedge or leveling course</v>
          </cell>
          <cell r="C713" t="str">
            <v>t</v>
          </cell>
          <cell r="D713" t="str">
            <v>HOT ASPHALT CONCRETE PAVEMENT, HVEEM TEST, CLASS B, GRADING F, WEDGE OR LEVELING COURSE</v>
          </cell>
          <cell r="E713" t="str">
            <v>TON</v>
          </cell>
        </row>
        <row r="714">
          <cell r="A714" t="str">
            <v>40202-4200</v>
          </cell>
          <cell r="B714" t="str">
            <v>Hot asphalt concrete pavement, Hveem test, class C, grading F, wedge or leveling course</v>
          </cell>
          <cell r="C714" t="str">
            <v>t</v>
          </cell>
          <cell r="D714" t="str">
            <v>HOT ASPHALT CONCRETE PAVEMENT, HVEEM TEST, CLASS C, GRADING F, WEDGE OR LEVELING COURSE</v>
          </cell>
          <cell r="E714" t="str">
            <v>TON</v>
          </cell>
        </row>
        <row r="715">
          <cell r="A715" t="str">
            <v>40202-4300</v>
          </cell>
          <cell r="B715" t="str">
            <v>Hot asphalt concrete pavement, Hveem test, class A, grading B or D, wedge or leveling course</v>
          </cell>
          <cell r="C715" t="str">
            <v>t</v>
          </cell>
          <cell r="D715" t="str">
            <v>HOT ASPHALT CONCRETE PAVEMENT, HVEEM TEST, CLASS A, GRADING B OR D, WEDGE OR LEVELING COURSE</v>
          </cell>
          <cell r="E715" t="str">
            <v>TON</v>
          </cell>
        </row>
        <row r="716">
          <cell r="A716" t="str">
            <v>40202-4400</v>
          </cell>
          <cell r="B716" t="str">
            <v>Hot asphalt concrete pavement, Hveem test, class B, grading B or D, wedge or leveling course</v>
          </cell>
          <cell r="C716" t="str">
            <v>t</v>
          </cell>
          <cell r="D716" t="str">
            <v>HOT ASPHALT CONCRETE PAVEMENT, HVEEM TEST, CLASS B, GRADING B OR D, WEDGE OR LEVELING COURSE</v>
          </cell>
          <cell r="E716" t="str">
            <v>TON</v>
          </cell>
        </row>
        <row r="717">
          <cell r="A717" t="str">
            <v>40202-4500</v>
          </cell>
          <cell r="B717" t="str">
            <v>Hot asphalt concrete pavement, Hveem test, class C, grading B or D, wedge or leveling course</v>
          </cell>
          <cell r="C717" t="str">
            <v>t</v>
          </cell>
          <cell r="D717" t="str">
            <v>HOT ASPHALT CONCRETE PAVEMENT, HVEEM TEST, CLASS C, GRADING B OR D, WEDGE OR LEVELING COURSE</v>
          </cell>
          <cell r="E717" t="str">
            <v>TON</v>
          </cell>
        </row>
        <row r="718">
          <cell r="A718" t="str">
            <v>40202-4600</v>
          </cell>
          <cell r="B718" t="str">
            <v>Hot asphalt concrete pavement, Hveem test, class A, grading C or E, wedge or leveling course</v>
          </cell>
          <cell r="C718" t="str">
            <v>t</v>
          </cell>
          <cell r="D718" t="str">
            <v>HOT ASPHALT CONCRETE PAVEMENT, HVEEM TEST, CLASS A, GRADING C OR E, WEDGE OR LEVELING COURSE</v>
          </cell>
          <cell r="E718" t="str">
            <v>TON</v>
          </cell>
        </row>
        <row r="719">
          <cell r="A719" t="str">
            <v>40202-4700</v>
          </cell>
          <cell r="B719" t="str">
            <v>Hot asphalt concrete pavement, Hveem test, class B, grading C or E, wedge or leveling course</v>
          </cell>
          <cell r="C719" t="str">
            <v>t</v>
          </cell>
          <cell r="D719" t="str">
            <v>HOT ASPHALT CONCRETE PAVEMENT, HVEEM TEST, CLASS B, GRADING C OR E, WEDGE OR LEVELING COURSE</v>
          </cell>
          <cell r="E719" t="str">
            <v>TON</v>
          </cell>
        </row>
        <row r="720">
          <cell r="A720" t="str">
            <v>40202-4800</v>
          </cell>
          <cell r="B720" t="str">
            <v>Hot asphalt concrete pavement, Hveem test, class C, grading C or E, wedge or leveling course</v>
          </cell>
          <cell r="C720" t="str">
            <v>t</v>
          </cell>
          <cell r="D720" t="str">
            <v>HOT ASPHALT CONCRETE PAVEMENT, HVEEM TEST, CLASS C, GRADING C OR E, WEDGE OR LEVELING COURSE</v>
          </cell>
          <cell r="E720" t="str">
            <v>TON</v>
          </cell>
        </row>
        <row r="721">
          <cell r="A721" t="str">
            <v>40205-1000</v>
          </cell>
          <cell r="B721" t="str">
            <v>Antistrip additive, type 1</v>
          </cell>
          <cell r="C721" t="str">
            <v>t</v>
          </cell>
          <cell r="D721" t="str">
            <v>ANTISTRIP ADDITIVE, TYPE 1</v>
          </cell>
          <cell r="E721" t="str">
            <v>TON</v>
          </cell>
        </row>
        <row r="722">
          <cell r="A722" t="str">
            <v>40205-2000</v>
          </cell>
          <cell r="B722" t="str">
            <v>Antistrip additive, type 2</v>
          </cell>
          <cell r="C722" t="str">
            <v>t</v>
          </cell>
          <cell r="D722" t="str">
            <v>ANTISTRIP ADDITIVE, TYPE 2</v>
          </cell>
          <cell r="E722" t="str">
            <v>TON</v>
          </cell>
        </row>
        <row r="723">
          <cell r="A723" t="str">
            <v>40205-3000</v>
          </cell>
          <cell r="B723" t="str">
            <v>Antistrip additive, type 3</v>
          </cell>
          <cell r="C723" t="str">
            <v>t</v>
          </cell>
          <cell r="D723" t="str">
            <v>ANTISTRIP ADDITIVE, TYPE 3</v>
          </cell>
          <cell r="E723" t="str">
            <v>TON</v>
          </cell>
        </row>
        <row r="724">
          <cell r="A724" t="str">
            <v>40206-0000</v>
          </cell>
          <cell r="B724" t="str">
            <v>Mineral filler</v>
          </cell>
          <cell r="C724" t="str">
            <v>t</v>
          </cell>
          <cell r="D724" t="str">
            <v>MINERAL FILLER</v>
          </cell>
          <cell r="E724" t="str">
            <v>TON</v>
          </cell>
        </row>
        <row r="725">
          <cell r="A725" t="str">
            <v>40301-0100</v>
          </cell>
          <cell r="B725" t="str">
            <v>Hot asphalt concrete pavement, grading A</v>
          </cell>
          <cell r="C725" t="str">
            <v>t</v>
          </cell>
          <cell r="D725" t="str">
            <v>HOT ASPHALT CONCRETE PAVEMENT, GRADING A</v>
          </cell>
          <cell r="E725" t="str">
            <v>TON</v>
          </cell>
        </row>
        <row r="726">
          <cell r="A726" t="str">
            <v>40301-0200</v>
          </cell>
          <cell r="B726" t="str">
            <v>Hot asphalt concrete pavement, grading B</v>
          </cell>
          <cell r="C726" t="str">
            <v>t</v>
          </cell>
          <cell r="D726" t="str">
            <v>HOT ASPHALT CONCRETE PAVEMENT, GRADING B</v>
          </cell>
          <cell r="E726" t="str">
            <v>TON</v>
          </cell>
        </row>
        <row r="727">
          <cell r="A727" t="str">
            <v>40301-0300</v>
          </cell>
          <cell r="B727" t="str">
            <v>Hot asphalt concrete pavement, grading C</v>
          </cell>
          <cell r="C727" t="str">
            <v>t</v>
          </cell>
          <cell r="D727" t="str">
            <v>HOT ASPHALT CONCRETE PAVEMENT, GRADING C</v>
          </cell>
          <cell r="E727" t="str">
            <v>TON</v>
          </cell>
        </row>
        <row r="728">
          <cell r="A728" t="str">
            <v>40301-0400</v>
          </cell>
          <cell r="B728" t="str">
            <v>Hot asphalt concrete pavement, grading D</v>
          </cell>
          <cell r="C728" t="str">
            <v>t</v>
          </cell>
          <cell r="D728" t="str">
            <v>HOT ASPHALT CONCRETE PAVEMENT, GRADING D</v>
          </cell>
          <cell r="E728" t="str">
            <v>TON</v>
          </cell>
        </row>
        <row r="729">
          <cell r="A729" t="str">
            <v>40301-0500</v>
          </cell>
          <cell r="B729" t="str">
            <v>Hot asphalt concrete pavement, grading E</v>
          </cell>
          <cell r="C729" t="str">
            <v>t</v>
          </cell>
          <cell r="D729" t="str">
            <v>HOT ASPHALT CONCRETE PAVEMENT, GRADING E</v>
          </cell>
          <cell r="E729" t="str">
            <v>TON</v>
          </cell>
        </row>
        <row r="730">
          <cell r="A730" t="str">
            <v>40301-0600</v>
          </cell>
          <cell r="B730" t="str">
            <v>Hot asphalt concrete pavement, grading F</v>
          </cell>
          <cell r="C730" t="str">
            <v>t</v>
          </cell>
          <cell r="D730" t="str">
            <v>HOT ASPHALT CONCRETE PAVEMENT, GRADING F</v>
          </cell>
          <cell r="E730" t="str">
            <v>TON</v>
          </cell>
        </row>
        <row r="731">
          <cell r="A731" t="str">
            <v>40301-0700</v>
          </cell>
          <cell r="B731" t="str">
            <v>Hot asphalt concrete pavement, grading B or D</v>
          </cell>
          <cell r="C731" t="str">
            <v>t</v>
          </cell>
          <cell r="D731" t="str">
            <v>HOT ASPHALT CONCRETE PAVEMENT, GRADING B OR D</v>
          </cell>
          <cell r="E731" t="str">
            <v>TON</v>
          </cell>
        </row>
        <row r="732">
          <cell r="A732" t="str">
            <v>40301-0800</v>
          </cell>
          <cell r="B732" t="str">
            <v>Hot asphalt concrete pavement, grading C or E</v>
          </cell>
          <cell r="C732" t="str">
            <v>t</v>
          </cell>
          <cell r="D732" t="str">
            <v>HOT ASPHALT CONCRETE PAVEMENT, GRADING C OR E</v>
          </cell>
          <cell r="E732" t="str">
            <v>TON</v>
          </cell>
        </row>
        <row r="733">
          <cell r="A733" t="str">
            <v>40302-0100</v>
          </cell>
          <cell r="B733" t="str">
            <v>Hot asphalt concrete pavement, grading A, wedge and leveling course</v>
          </cell>
          <cell r="C733" t="str">
            <v>t</v>
          </cell>
          <cell r="D733" t="str">
            <v>HOT ASPHALT CONCRETE PAVEMENT, GRADING A, WEDGE AND LEVELING COURSE</v>
          </cell>
          <cell r="E733" t="str">
            <v>TON</v>
          </cell>
        </row>
        <row r="734">
          <cell r="A734" t="str">
            <v>40302-0200</v>
          </cell>
          <cell r="B734" t="str">
            <v>Hot asphalt concrete pavement, grading B, wedge and leveling course</v>
          </cell>
          <cell r="C734" t="str">
            <v>t</v>
          </cell>
          <cell r="D734" t="str">
            <v>HOT ASPHALT CONCRETE PAVEMENT, GRADING B, WEDGE AND LEVELING COURSE</v>
          </cell>
          <cell r="E734" t="str">
            <v>TON</v>
          </cell>
        </row>
        <row r="735">
          <cell r="A735" t="str">
            <v>40302-0300</v>
          </cell>
          <cell r="B735" t="str">
            <v>Hot asphalt concrete pavement, grading C, wedge and leveling course</v>
          </cell>
          <cell r="C735" t="str">
            <v>t</v>
          </cell>
          <cell r="D735" t="str">
            <v>HOT ASPHALT CONCRETE PAVEMENT, GRADING C, WEDGE AND LEVELING COURSE</v>
          </cell>
          <cell r="E735" t="str">
            <v>TON</v>
          </cell>
        </row>
        <row r="736">
          <cell r="A736" t="str">
            <v>40302-0400</v>
          </cell>
          <cell r="B736" t="str">
            <v>Hot asphalt concrete pavement, grading D, wedge and leveling course</v>
          </cell>
          <cell r="C736" t="str">
            <v>t</v>
          </cell>
          <cell r="D736" t="str">
            <v>HOT ASPHALT CONCRETE PAVEMENT, GRADING D, WEDGE AND LEVELING COURSE</v>
          </cell>
          <cell r="E736" t="str">
            <v>TON</v>
          </cell>
        </row>
        <row r="737">
          <cell r="A737" t="str">
            <v>40302-0500</v>
          </cell>
          <cell r="B737" t="str">
            <v>Hot asphalt concrete pavement, grading E, wedge and leveling course</v>
          </cell>
          <cell r="C737" t="str">
            <v>t</v>
          </cell>
          <cell r="D737" t="str">
            <v>HOT ASPHALT CONCRETE PAVEMENT, GRADING E, WEDGE AND LEVELING COURSE</v>
          </cell>
          <cell r="E737" t="str">
            <v>TON</v>
          </cell>
        </row>
        <row r="738">
          <cell r="A738" t="str">
            <v>40302-0600</v>
          </cell>
          <cell r="B738" t="str">
            <v>Hot asphalt concrete pavement, grading F, wedge and leveling course</v>
          </cell>
          <cell r="C738" t="str">
            <v>t</v>
          </cell>
          <cell r="D738" t="str">
            <v>HOT ASPHALT CONCRETE PAVEMENT, GRADING F, WEDGE AND LEVELING COURSE</v>
          </cell>
          <cell r="E738" t="str">
            <v>TON</v>
          </cell>
        </row>
        <row r="739">
          <cell r="A739" t="str">
            <v>40302-0700</v>
          </cell>
          <cell r="B739" t="str">
            <v>Hot asphalt concrete pavement, grading B or D, wedge and leveling course</v>
          </cell>
          <cell r="C739" t="str">
            <v>t</v>
          </cell>
          <cell r="D739" t="str">
            <v>HOT ASPHALT CONCRETE PAVEMENT, GRADING B OR D, WEDGE AND LEVELING COURSE</v>
          </cell>
          <cell r="E739" t="str">
            <v>TON</v>
          </cell>
        </row>
        <row r="740">
          <cell r="A740" t="str">
            <v>40302-0800</v>
          </cell>
          <cell r="B740" t="str">
            <v>Hot asphalt concrete pavement, grading C or E, wedge and leveling course</v>
          </cell>
          <cell r="C740" t="str">
            <v>t</v>
          </cell>
          <cell r="D740" t="str">
            <v>HOT ASPHALT CONCRETE PAVEMENT, GRADING C OR E, WEDGE AND LEVELING COURSE</v>
          </cell>
          <cell r="E740" t="str">
            <v>TON</v>
          </cell>
        </row>
        <row r="741">
          <cell r="A741" t="str">
            <v>40305-1000</v>
          </cell>
          <cell r="B741" t="str">
            <v>Antistrip additive, type 1</v>
          </cell>
          <cell r="C741" t="str">
            <v>t</v>
          </cell>
          <cell r="D741" t="str">
            <v>ANTISTRIP ADDITIVE, TYPE 1</v>
          </cell>
          <cell r="E741" t="str">
            <v>TON</v>
          </cell>
        </row>
        <row r="742">
          <cell r="A742" t="str">
            <v>40305-2000</v>
          </cell>
          <cell r="B742" t="str">
            <v>Antistrip additive, type 2</v>
          </cell>
          <cell r="C742" t="str">
            <v>t</v>
          </cell>
          <cell r="D742" t="str">
            <v>ANTISTRIP ADDITIVE, TYPE 2</v>
          </cell>
          <cell r="E742" t="str">
            <v>TON</v>
          </cell>
        </row>
        <row r="743">
          <cell r="A743" t="str">
            <v>40305-3000</v>
          </cell>
          <cell r="B743" t="str">
            <v>Antistrip additive, type 3</v>
          </cell>
          <cell r="C743" t="str">
            <v>t</v>
          </cell>
          <cell r="D743" t="str">
            <v>ANTISTRIP ADDITIVE, TYPE 3</v>
          </cell>
          <cell r="E743" t="str">
            <v>TON</v>
          </cell>
        </row>
        <row r="744">
          <cell r="A744" t="str">
            <v>40306-0000</v>
          </cell>
          <cell r="B744" t="str">
            <v>Mineral filler</v>
          </cell>
          <cell r="C744" t="str">
            <v>t</v>
          </cell>
          <cell r="D744" t="str">
            <v>MINERAL FILLER</v>
          </cell>
          <cell r="E744" t="str">
            <v>TON</v>
          </cell>
        </row>
        <row r="745">
          <cell r="A745" t="str">
            <v>40401-0000</v>
          </cell>
          <cell r="B745" t="str">
            <v>Minor hot asphalt concrete</v>
          </cell>
          <cell r="C745" t="str">
            <v>t</v>
          </cell>
          <cell r="D745" t="str">
            <v>MINOR HOT ASPHALT CONCRETE</v>
          </cell>
          <cell r="E745" t="str">
            <v>TON</v>
          </cell>
        </row>
        <row r="746">
          <cell r="A746" t="str">
            <v>40501-0000</v>
          </cell>
          <cell r="B746" t="str">
            <v>Open-graded asphalt friction course</v>
          </cell>
          <cell r="C746" t="str">
            <v>t</v>
          </cell>
          <cell r="D746" t="str">
            <v>OPEN-GRADED ASPHALT FRICTION COURSE</v>
          </cell>
          <cell r="E746" t="str">
            <v>TON</v>
          </cell>
        </row>
        <row r="747">
          <cell r="A747" t="str">
            <v>40502-0100</v>
          </cell>
          <cell r="B747" t="str">
            <v>Asphalt binder AR-2000</v>
          </cell>
          <cell r="C747" t="str">
            <v>t</v>
          </cell>
          <cell r="D747" t="str">
            <v>ASPHALT BINDER AR-2000</v>
          </cell>
          <cell r="E747" t="str">
            <v>TON</v>
          </cell>
        </row>
        <row r="748">
          <cell r="A748" t="str">
            <v>40502-0200</v>
          </cell>
          <cell r="B748" t="str">
            <v>Asphalt binder AC-20P</v>
          </cell>
          <cell r="C748" t="str">
            <v>t</v>
          </cell>
          <cell r="D748" t="str">
            <v>ASPHALT BINDER AC-20P</v>
          </cell>
          <cell r="E748" t="str">
            <v>TON</v>
          </cell>
        </row>
        <row r="749">
          <cell r="A749" t="str">
            <v>40502-0300</v>
          </cell>
          <cell r="B749" t="str">
            <v>Asphalt binder AC-20R</v>
          </cell>
          <cell r="C749" t="str">
            <v>t</v>
          </cell>
          <cell r="D749" t="str">
            <v>ASPHALT BINDER AC-20R</v>
          </cell>
          <cell r="E749" t="str">
            <v>TON</v>
          </cell>
        </row>
        <row r="750">
          <cell r="A750" t="str">
            <v>40502-0400</v>
          </cell>
          <cell r="B750" t="str">
            <v>Asphalt binder PG 52-28</v>
          </cell>
          <cell r="C750" t="str">
            <v>t</v>
          </cell>
          <cell r="D750" t="str">
            <v>ASPHALT BINDER PG 52-28</v>
          </cell>
          <cell r="E750" t="str">
            <v>TON</v>
          </cell>
        </row>
        <row r="751">
          <cell r="A751" t="str">
            <v>40502-0500</v>
          </cell>
          <cell r="B751" t="str">
            <v>Asphalt binder PG 52-34</v>
          </cell>
          <cell r="C751" t="str">
            <v>t</v>
          </cell>
          <cell r="D751" t="str">
            <v>ASPHALT BINDER PG 52-34</v>
          </cell>
          <cell r="E751" t="str">
            <v>TON</v>
          </cell>
        </row>
        <row r="752">
          <cell r="A752" t="str">
            <v>40502-0600</v>
          </cell>
          <cell r="B752" t="str">
            <v>Asphalt binder PG 52-40</v>
          </cell>
          <cell r="C752" t="str">
            <v>t</v>
          </cell>
          <cell r="D752" t="str">
            <v>ASPHALT BINDER PG 52-40</v>
          </cell>
          <cell r="E752" t="str">
            <v>TON</v>
          </cell>
        </row>
        <row r="753">
          <cell r="A753" t="str">
            <v>40502-0700</v>
          </cell>
          <cell r="B753" t="str">
            <v>Asphalt binder PG 58-22</v>
          </cell>
          <cell r="C753" t="str">
            <v>t</v>
          </cell>
          <cell r="D753" t="str">
            <v>ASPHALT BINDER PG 58-22</v>
          </cell>
          <cell r="E753" t="str">
            <v>TON</v>
          </cell>
        </row>
        <row r="754">
          <cell r="A754" t="str">
            <v>40502-0800</v>
          </cell>
          <cell r="B754" t="str">
            <v>Asphalt binder PG 58-28</v>
          </cell>
          <cell r="C754" t="str">
            <v>t</v>
          </cell>
          <cell r="D754" t="str">
            <v>ASPHALT BINDER PG 58-28</v>
          </cell>
          <cell r="E754" t="str">
            <v>TON</v>
          </cell>
        </row>
        <row r="755">
          <cell r="A755" t="str">
            <v>40502-0900</v>
          </cell>
          <cell r="B755" t="str">
            <v>Asphalt binder PG 58-34</v>
          </cell>
          <cell r="C755" t="str">
            <v>t</v>
          </cell>
          <cell r="D755" t="str">
            <v>ASPHALT BINDER PG 58-34</v>
          </cell>
          <cell r="E755" t="str">
            <v>TON</v>
          </cell>
        </row>
        <row r="756">
          <cell r="A756" t="str">
            <v>40502-1000</v>
          </cell>
          <cell r="B756" t="str">
            <v>Asphalt binder PG 58-40</v>
          </cell>
          <cell r="C756" t="str">
            <v>t</v>
          </cell>
          <cell r="D756" t="str">
            <v>ASPHALT BINDER PG 58-40</v>
          </cell>
          <cell r="E756" t="str">
            <v>TON</v>
          </cell>
        </row>
        <row r="757">
          <cell r="A757" t="str">
            <v>40502-1100</v>
          </cell>
          <cell r="B757" t="str">
            <v>Asphalt binder PG 64-22</v>
          </cell>
          <cell r="C757" t="str">
            <v>t</v>
          </cell>
          <cell r="D757" t="str">
            <v>ASPHALT BINDER PG 64-22</v>
          </cell>
          <cell r="E757" t="str">
            <v>TON</v>
          </cell>
        </row>
        <row r="758">
          <cell r="A758" t="str">
            <v>40502-1200</v>
          </cell>
          <cell r="B758" t="str">
            <v>Asphalt binder PG 64-28</v>
          </cell>
          <cell r="C758" t="str">
            <v>t</v>
          </cell>
          <cell r="D758" t="str">
            <v>ASPHALT BINDER PG 64-28</v>
          </cell>
          <cell r="E758" t="str">
            <v>TON</v>
          </cell>
        </row>
        <row r="759">
          <cell r="A759" t="str">
            <v>40502-1300</v>
          </cell>
          <cell r="B759" t="str">
            <v>Asphalt binder PG 64-34</v>
          </cell>
          <cell r="C759" t="str">
            <v>t</v>
          </cell>
          <cell r="D759" t="str">
            <v>ASPHALT BINDER PG 64-34</v>
          </cell>
          <cell r="E759" t="str">
            <v>TON</v>
          </cell>
        </row>
        <row r="760">
          <cell r="A760" t="str">
            <v>40502-1400</v>
          </cell>
          <cell r="B760" t="str">
            <v>Asphalt binder PG 70-16</v>
          </cell>
          <cell r="C760" t="str">
            <v>t</v>
          </cell>
          <cell r="D760" t="str">
            <v>ASPHALT BINDER PG 70-16</v>
          </cell>
          <cell r="E760" t="str">
            <v>TON</v>
          </cell>
        </row>
        <row r="761">
          <cell r="A761" t="str">
            <v>40502-1500</v>
          </cell>
          <cell r="B761" t="str">
            <v>Asphalt binder PG 70-22</v>
          </cell>
          <cell r="C761" t="str">
            <v>t</v>
          </cell>
          <cell r="D761" t="str">
            <v>ASPHALT BINDER PG 70-22</v>
          </cell>
          <cell r="E761" t="str">
            <v>TON</v>
          </cell>
        </row>
        <row r="762">
          <cell r="A762" t="str">
            <v>40502-1600</v>
          </cell>
          <cell r="B762" t="str">
            <v>Asphalt binder PG 70-28</v>
          </cell>
          <cell r="C762" t="str">
            <v>t</v>
          </cell>
          <cell r="D762" t="str">
            <v>ASPHALT BINDER PG 70-28</v>
          </cell>
          <cell r="E762" t="str">
            <v>TON</v>
          </cell>
        </row>
        <row r="763">
          <cell r="A763" t="str">
            <v>40502-1700</v>
          </cell>
          <cell r="B763" t="str">
            <v>Asphalt binder PG 76-10</v>
          </cell>
          <cell r="C763" t="str">
            <v>t</v>
          </cell>
          <cell r="D763" t="str">
            <v>ASPHALT BINDER PG 76-10</v>
          </cell>
          <cell r="E763" t="str">
            <v>TON</v>
          </cell>
        </row>
        <row r="764">
          <cell r="A764" t="str">
            <v>40502-1800</v>
          </cell>
          <cell r="B764" t="str">
            <v>Asphalt binder PG 76-16</v>
          </cell>
          <cell r="C764" t="str">
            <v>t</v>
          </cell>
          <cell r="D764" t="str">
            <v>ASPHALT BINDER PG 76-16</v>
          </cell>
          <cell r="E764" t="str">
            <v>TON</v>
          </cell>
        </row>
        <row r="765">
          <cell r="A765" t="str">
            <v>40505-1000</v>
          </cell>
          <cell r="B765" t="str">
            <v>Antistrip additive, type 1</v>
          </cell>
          <cell r="D765" t="str">
            <v>ANTISTRIP ADDITIVE, TYPE 1</v>
          </cell>
        </row>
        <row r="766">
          <cell r="A766" t="str">
            <v>40505-2000</v>
          </cell>
          <cell r="B766" t="str">
            <v>Antistrip additive, type 2</v>
          </cell>
          <cell r="D766" t="str">
            <v>ANTISTRIP ADDITIVE, TYPE 2</v>
          </cell>
        </row>
        <row r="767">
          <cell r="A767" t="str">
            <v>40505-3000</v>
          </cell>
          <cell r="B767" t="str">
            <v>Antistrip additive, type 3</v>
          </cell>
          <cell r="D767" t="str">
            <v>ANTISTRIP ADDITIVE, TYPE 3</v>
          </cell>
        </row>
        <row r="768">
          <cell r="A768" t="str">
            <v>40506-0000</v>
          </cell>
          <cell r="B768" t="str">
            <v>Mineral filler</v>
          </cell>
          <cell r="D768" t="str">
            <v>MINERAL FILLER</v>
          </cell>
        </row>
        <row r="769">
          <cell r="A769" t="str">
            <v>40801-0000</v>
          </cell>
          <cell r="B769" t="str">
            <v>Cold recycled asphalt base course</v>
          </cell>
          <cell r="C769" t="str">
            <v>t</v>
          </cell>
          <cell r="D769" t="str">
            <v>COLD RECYCLED ASPHALT BASE COURSE</v>
          </cell>
          <cell r="E769" t="str">
            <v>TON</v>
          </cell>
        </row>
        <row r="770">
          <cell r="A770" t="str">
            <v>40802-0100</v>
          </cell>
          <cell r="B770" t="str">
            <v>Cold recycled asphalt base course, 50mm depth</v>
          </cell>
          <cell r="C770" t="str">
            <v>m2</v>
          </cell>
          <cell r="D770" t="str">
            <v>COLD RECYCLED ASPHALT BASE COURSE, 2-INCH DEPTH</v>
          </cell>
          <cell r="E770" t="str">
            <v>SQYD</v>
          </cell>
        </row>
        <row r="771">
          <cell r="A771" t="str">
            <v>40802-0200</v>
          </cell>
          <cell r="B771" t="str">
            <v>Cold recycled asphalt base course, 75mm depth</v>
          </cell>
          <cell r="C771" t="str">
            <v>m2</v>
          </cell>
          <cell r="D771" t="str">
            <v>COLD RECYCLED ASPHALT BASE COURSE, 3-INCH DEPTH</v>
          </cell>
          <cell r="E771" t="str">
            <v>SQYD</v>
          </cell>
        </row>
        <row r="772">
          <cell r="A772" t="str">
            <v>40802-0300</v>
          </cell>
          <cell r="B772" t="str">
            <v>Cold recycled asphalt base course, 100mm depth</v>
          </cell>
          <cell r="C772" t="str">
            <v>m2</v>
          </cell>
          <cell r="D772" t="str">
            <v>COLD RECYCLED ASPHALT BASE COURSE, 4-INCH DEPTH</v>
          </cell>
          <cell r="E772" t="str">
            <v>SQYD</v>
          </cell>
        </row>
        <row r="773">
          <cell r="A773" t="str">
            <v>40802-0400</v>
          </cell>
          <cell r="B773" t="str">
            <v>Cold recycled asphalt base course, 125mm depth</v>
          </cell>
          <cell r="C773" t="str">
            <v>m2</v>
          </cell>
          <cell r="D773" t="str">
            <v>COLD RECYCLED ASPHALT BASE COURSE, 5-INCH DEPTH</v>
          </cell>
          <cell r="E773" t="str">
            <v>SQYD</v>
          </cell>
        </row>
        <row r="774">
          <cell r="A774" t="str">
            <v>40802-0500</v>
          </cell>
          <cell r="B774" t="str">
            <v>Cold recycled asphalt base course, 150mm depth</v>
          </cell>
          <cell r="C774" t="str">
            <v>m2</v>
          </cell>
          <cell r="D774" t="str">
            <v>COLD RECYCLED ASPHALT BASE COURSE, 6-INCH DEPTH</v>
          </cell>
          <cell r="E774" t="str">
            <v>SQYD</v>
          </cell>
        </row>
        <row r="775">
          <cell r="A775" t="str">
            <v>40802-0600</v>
          </cell>
          <cell r="B775" t="str">
            <v>Cold recycled asphalt base course, 175mm depth</v>
          </cell>
          <cell r="C775" t="str">
            <v>m2</v>
          </cell>
          <cell r="D775" t="str">
            <v>COLD RECYCLED ASPHALT BASE COURSE, 7-INCH DEPTH</v>
          </cell>
          <cell r="E775" t="str">
            <v>SQYD</v>
          </cell>
        </row>
        <row r="776">
          <cell r="A776" t="str">
            <v>40802-0700</v>
          </cell>
          <cell r="B776" t="str">
            <v>Cold recycled asphalt base course, 200mm depth</v>
          </cell>
          <cell r="C776" t="str">
            <v>m2</v>
          </cell>
          <cell r="D776" t="str">
            <v>COLD RECYCLED ASPHALT BASE COURSE, 8-INCH DEPTH</v>
          </cell>
          <cell r="E776" t="str">
            <v>SQYD</v>
          </cell>
        </row>
        <row r="777">
          <cell r="A777" t="str">
            <v>40802-0800</v>
          </cell>
          <cell r="B777" t="str">
            <v>Cold recycled asphalt base course, 250mm depth</v>
          </cell>
          <cell r="C777" t="str">
            <v>m2</v>
          </cell>
          <cell r="D777" t="str">
            <v>COLD RECYCLED ASPHALT BASE COURSE, 10-INCH DEPTH</v>
          </cell>
          <cell r="E777" t="str">
            <v>SQYD</v>
          </cell>
        </row>
        <row r="778">
          <cell r="A778" t="str">
            <v>40805-0100</v>
          </cell>
          <cell r="B778" t="str">
            <v>Emulsified asphalt, grade RS-1</v>
          </cell>
          <cell r="C778" t="str">
            <v>t</v>
          </cell>
          <cell r="D778" t="str">
            <v>EMULSIFIED ASPHALT, GRADE RS-1</v>
          </cell>
          <cell r="E778" t="str">
            <v>TON</v>
          </cell>
        </row>
        <row r="779">
          <cell r="A779" t="str">
            <v>40805-0200</v>
          </cell>
          <cell r="B779" t="str">
            <v>Emulsified asphalt, grade RS-2</v>
          </cell>
          <cell r="C779" t="str">
            <v>t</v>
          </cell>
          <cell r="D779" t="str">
            <v>EMULSIFIED ASPHALT, GRADE RS-2</v>
          </cell>
          <cell r="E779" t="str">
            <v>TON</v>
          </cell>
        </row>
        <row r="780">
          <cell r="A780" t="str">
            <v>40805-0300</v>
          </cell>
          <cell r="B780" t="str">
            <v>Emulsified asphalt, grade MS-1</v>
          </cell>
          <cell r="C780" t="str">
            <v>t</v>
          </cell>
          <cell r="D780" t="str">
            <v>EMULSIFIED ASPHALT, GRADE MS-1</v>
          </cell>
          <cell r="E780" t="str">
            <v>TON</v>
          </cell>
        </row>
        <row r="781">
          <cell r="A781" t="str">
            <v>40805-0400</v>
          </cell>
          <cell r="B781" t="str">
            <v>Emulsified asphalt, grade MS-2</v>
          </cell>
          <cell r="C781" t="str">
            <v>t</v>
          </cell>
          <cell r="D781" t="str">
            <v>EMULSIFIED ASPHALT, GRADE MS-2</v>
          </cell>
          <cell r="E781" t="str">
            <v>TON</v>
          </cell>
        </row>
        <row r="782">
          <cell r="A782" t="str">
            <v>40805-0500</v>
          </cell>
          <cell r="B782" t="str">
            <v>Emulsified asphalt, grade HFMS-1</v>
          </cell>
          <cell r="C782" t="str">
            <v>t</v>
          </cell>
          <cell r="D782" t="str">
            <v>EMULSIFIED ASPHALT, GRADE HFMS-1</v>
          </cell>
          <cell r="E782" t="str">
            <v>TON</v>
          </cell>
        </row>
        <row r="783">
          <cell r="A783" t="str">
            <v>40805-0600</v>
          </cell>
          <cell r="B783" t="str">
            <v>Emulsified asphalt, grade HFMS-2H</v>
          </cell>
          <cell r="C783" t="str">
            <v>t</v>
          </cell>
          <cell r="D783" t="str">
            <v>EMULSIFIED ASPHALT, GRADE HFMS-2H</v>
          </cell>
          <cell r="E783" t="str">
            <v>TON</v>
          </cell>
        </row>
        <row r="784">
          <cell r="A784" t="str">
            <v>40805-0700</v>
          </cell>
          <cell r="B784" t="str">
            <v>Emulsified asphalt, grade HFMS-2S</v>
          </cell>
          <cell r="C784" t="str">
            <v>t</v>
          </cell>
          <cell r="D784" t="str">
            <v>EMULSIFIED ASPHALT, GRADE HFMS-2S</v>
          </cell>
          <cell r="E784" t="str">
            <v>TON</v>
          </cell>
        </row>
        <row r="785">
          <cell r="A785" t="str">
            <v>40805-0800</v>
          </cell>
          <cell r="B785" t="str">
            <v>Emulsified asphalt, grade HFRS-2P</v>
          </cell>
          <cell r="C785" t="str">
            <v>t</v>
          </cell>
          <cell r="D785" t="str">
            <v>EMULSIFIED ASPHALT, GRADE HFRS-2P</v>
          </cell>
          <cell r="E785" t="str">
            <v>TON</v>
          </cell>
        </row>
        <row r="786">
          <cell r="A786" t="str">
            <v>40805-0900</v>
          </cell>
          <cell r="B786" t="str">
            <v>Emulsified asphalt, grade CRS-1</v>
          </cell>
          <cell r="C786" t="str">
            <v>t</v>
          </cell>
          <cell r="D786" t="str">
            <v>EMULSIFIED ASPHALT, GRADE CRS-1</v>
          </cell>
          <cell r="E786" t="str">
            <v>TON</v>
          </cell>
        </row>
        <row r="787">
          <cell r="A787" t="str">
            <v>40805-1000</v>
          </cell>
          <cell r="B787" t="str">
            <v>Emulsified asphalt, grade CRS-2</v>
          </cell>
          <cell r="C787" t="str">
            <v>t</v>
          </cell>
          <cell r="D787" t="str">
            <v>EMULSIFIED ASPHALT, GRADE CRS-2</v>
          </cell>
          <cell r="E787" t="str">
            <v>TON</v>
          </cell>
        </row>
        <row r="788">
          <cell r="A788" t="str">
            <v>40805-1100</v>
          </cell>
          <cell r="B788" t="str">
            <v>Emulsified asphalt, grade CMS-2</v>
          </cell>
          <cell r="C788" t="str">
            <v>t</v>
          </cell>
          <cell r="D788" t="str">
            <v>EMULSIFIED ASPHALT, GRADE CMS-2</v>
          </cell>
          <cell r="E788" t="str">
            <v>TON</v>
          </cell>
        </row>
        <row r="789">
          <cell r="A789" t="str">
            <v>40901-0100</v>
          </cell>
          <cell r="B789" t="str">
            <v>Surface treatment aggregates, designation 1A, grading B</v>
          </cell>
          <cell r="C789" t="str">
            <v>t</v>
          </cell>
          <cell r="D789" t="str">
            <v>SURFACE TREATMENT AGGREGATES, DESIGNATION 1A, GRADING B</v>
          </cell>
          <cell r="E789" t="str">
            <v>TON</v>
          </cell>
        </row>
        <row r="790">
          <cell r="A790" t="str">
            <v>40901-0200</v>
          </cell>
          <cell r="B790" t="str">
            <v>Surface treatment aggregates, designation 1B, grading C</v>
          </cell>
          <cell r="C790" t="str">
            <v>t</v>
          </cell>
          <cell r="D790" t="str">
            <v>SURFACE TREATMENT AGGREGATES, DESIGNATION 1B, GRADING C</v>
          </cell>
          <cell r="E790" t="str">
            <v>TON</v>
          </cell>
        </row>
        <row r="791">
          <cell r="A791" t="str">
            <v>40901-0300</v>
          </cell>
          <cell r="B791" t="str">
            <v>Surface treatment aggregates, designation 1C, grading D</v>
          </cell>
          <cell r="C791" t="str">
            <v>t</v>
          </cell>
          <cell r="D791" t="str">
            <v>SURFACE TREATMENT AGGREGATES, DESIGNATION 1C, GRADING D</v>
          </cell>
          <cell r="E791" t="str">
            <v>TON</v>
          </cell>
        </row>
        <row r="792">
          <cell r="A792" t="str">
            <v>40901-0400</v>
          </cell>
          <cell r="B792" t="str">
            <v>Surface treatment aggregates, designation 1D, grading E</v>
          </cell>
          <cell r="C792" t="str">
            <v>t</v>
          </cell>
          <cell r="D792" t="str">
            <v>SURFACE TREATMENT AGGREGATES, DESIGNATION 1D, GRADING E</v>
          </cell>
          <cell r="E792" t="str">
            <v>TON</v>
          </cell>
        </row>
        <row r="793">
          <cell r="A793" t="str">
            <v>40901-0500</v>
          </cell>
          <cell r="B793" t="str">
            <v>Surface treatment aggregates, designation 1E, grading F</v>
          </cell>
          <cell r="C793" t="str">
            <v>t</v>
          </cell>
          <cell r="D793" t="str">
            <v>SURFACE TREATMENT AGGREGATES, DESIGNATION 1E, GRADING F</v>
          </cell>
          <cell r="E793" t="str">
            <v>TON</v>
          </cell>
        </row>
        <row r="794">
          <cell r="A794" t="str">
            <v>40901-0600</v>
          </cell>
          <cell r="B794" t="str">
            <v>Surface treatment aggregates, designation 2A, grading D</v>
          </cell>
          <cell r="C794" t="str">
            <v>t</v>
          </cell>
          <cell r="D794" t="str">
            <v>SURFACE TREATMENT AGGREGATES, DESIGNATION 2A, GRADING D</v>
          </cell>
          <cell r="E794" t="str">
            <v>TON</v>
          </cell>
        </row>
        <row r="795">
          <cell r="A795" t="str">
            <v>40901-0700</v>
          </cell>
          <cell r="B795" t="str">
            <v>Surface treatment aggregates, designation 2A, grading E</v>
          </cell>
          <cell r="C795" t="str">
            <v>t</v>
          </cell>
          <cell r="D795" t="str">
            <v>SURFACE TREATMENT AGGREGATES, DESIGNATION 2A, GRADING E</v>
          </cell>
          <cell r="E795" t="str">
            <v>TON</v>
          </cell>
        </row>
        <row r="796">
          <cell r="A796" t="str">
            <v>40901-0800</v>
          </cell>
          <cell r="B796" t="str">
            <v>Surface treatment aggregates, designation 2B, grading C</v>
          </cell>
          <cell r="C796" t="str">
            <v>t</v>
          </cell>
          <cell r="D796" t="str">
            <v>SURFACE TREATMENT AGGREGATES, DESIGNATION 2B, GRADING C</v>
          </cell>
          <cell r="E796" t="str">
            <v>TON</v>
          </cell>
        </row>
        <row r="797">
          <cell r="A797" t="str">
            <v>40901-0900</v>
          </cell>
          <cell r="B797" t="str">
            <v>Surface treatment aggregates, designation 2B, grading E</v>
          </cell>
          <cell r="C797" t="str">
            <v>t</v>
          </cell>
          <cell r="D797" t="str">
            <v>SURFACE TREATMENT AGGREGATES, DESIGNATION 2B, GRADING E</v>
          </cell>
          <cell r="E797" t="str">
            <v>TON</v>
          </cell>
        </row>
        <row r="798">
          <cell r="A798" t="str">
            <v>40901-1000</v>
          </cell>
          <cell r="B798" t="str">
            <v>Surface treatment aggregates, designation 2C, grading B</v>
          </cell>
          <cell r="C798" t="str">
            <v>t</v>
          </cell>
          <cell r="D798" t="str">
            <v>SURFACE TREATMENT AGGREGATES, DESIGNATION 2C, GRADING B</v>
          </cell>
          <cell r="E798" t="str">
            <v>TON</v>
          </cell>
        </row>
        <row r="799">
          <cell r="A799" t="str">
            <v>40901-1100</v>
          </cell>
          <cell r="B799" t="str">
            <v>Surface treatment aggregates, designation 2C, grading D</v>
          </cell>
          <cell r="C799" t="str">
            <v>t</v>
          </cell>
          <cell r="D799" t="str">
            <v>SURFACE TREATMENT AGGREGATES, DESIGNATION 2C, GRADING D</v>
          </cell>
          <cell r="E799" t="str">
            <v>TON</v>
          </cell>
        </row>
        <row r="800">
          <cell r="A800" t="str">
            <v>40901-1200</v>
          </cell>
          <cell r="B800" t="str">
            <v>Surface treatment aggregates, designation 3A, grading D</v>
          </cell>
          <cell r="C800" t="str">
            <v>t</v>
          </cell>
          <cell r="D800" t="str">
            <v>SURFACE TREATMENT AGGREGATES, DESIGNATION 3A, GRADING D</v>
          </cell>
          <cell r="E800" t="str">
            <v>TON</v>
          </cell>
        </row>
        <row r="801">
          <cell r="A801" t="str">
            <v>40901-1300</v>
          </cell>
          <cell r="B801" t="str">
            <v>Surface treatment aggregates, designation 3A, grading E</v>
          </cell>
          <cell r="C801" t="str">
            <v>t</v>
          </cell>
          <cell r="D801" t="str">
            <v>SURFACE TREATMENT AGGREGATES, DESIGNATION 3A, GRADING E</v>
          </cell>
          <cell r="E801" t="str">
            <v>TON</v>
          </cell>
        </row>
        <row r="802">
          <cell r="A802" t="str">
            <v>40901-1400</v>
          </cell>
          <cell r="B802" t="str">
            <v>Surface treatment aggregates, designation 3A, grading F</v>
          </cell>
          <cell r="C802" t="str">
            <v>t</v>
          </cell>
          <cell r="D802" t="str">
            <v>SURFACE TREATMENT AGGREGATES, DESIGNATION 3A, GRADING F</v>
          </cell>
          <cell r="E802" t="str">
            <v>TON</v>
          </cell>
        </row>
        <row r="803">
          <cell r="A803" t="str">
            <v>40901-1500</v>
          </cell>
          <cell r="B803" t="str">
            <v>Surface treatment aggregates, designation 3B, grading C</v>
          </cell>
          <cell r="C803" t="str">
            <v>t</v>
          </cell>
          <cell r="D803" t="str">
            <v>SURFACE TREATMENT AGGREGATES, DESIGNATION 3B, GRADING C</v>
          </cell>
          <cell r="E803" t="str">
            <v>TON</v>
          </cell>
        </row>
        <row r="804">
          <cell r="A804" t="str">
            <v>40901-1600</v>
          </cell>
          <cell r="B804" t="str">
            <v>Surface treatment aggregates, designation 3B, grading D</v>
          </cell>
          <cell r="C804" t="str">
            <v>t</v>
          </cell>
          <cell r="D804" t="str">
            <v>SURFACE TREATMENT AGGREGATES, DESIGNATION 3B, GRADING D</v>
          </cell>
          <cell r="E804" t="str">
            <v>TON</v>
          </cell>
        </row>
        <row r="805">
          <cell r="A805" t="str">
            <v>40901-1700</v>
          </cell>
          <cell r="B805" t="str">
            <v>Surface treatment aggregates, designation 3B, grading E</v>
          </cell>
          <cell r="C805" t="str">
            <v>t</v>
          </cell>
          <cell r="D805" t="str">
            <v>SURFACE TREATMENT AGGREGATES, DESIGNATION 3B, GRADING E</v>
          </cell>
          <cell r="E805" t="str">
            <v>TON</v>
          </cell>
        </row>
        <row r="806">
          <cell r="A806" t="str">
            <v>40901-1800</v>
          </cell>
          <cell r="B806" t="str">
            <v>Surface treatment aggregates, designation 3C, grading B</v>
          </cell>
          <cell r="C806" t="str">
            <v>t</v>
          </cell>
          <cell r="D806" t="str">
            <v>SURFACE TREATMENT AGGREGATES, DESIGNATION 3C, GRADING B</v>
          </cell>
          <cell r="E806" t="str">
            <v>TON</v>
          </cell>
        </row>
        <row r="807">
          <cell r="A807" t="str">
            <v>40901-1900</v>
          </cell>
          <cell r="B807" t="str">
            <v>Surface treatment aggregates, designation 3C, grading D</v>
          </cell>
          <cell r="C807" t="str">
            <v>t</v>
          </cell>
          <cell r="D807" t="str">
            <v>SURFACE TREATMENT AGGREGATES, DESIGNATION 3C, GRADING D</v>
          </cell>
          <cell r="E807" t="str">
            <v>TON</v>
          </cell>
        </row>
        <row r="808">
          <cell r="A808" t="str">
            <v>40901-2000</v>
          </cell>
          <cell r="B808" t="str">
            <v>Surface treatment aggregates, designation 3C, grading E</v>
          </cell>
          <cell r="C808" t="str">
            <v>t</v>
          </cell>
          <cell r="D808" t="str">
            <v>SURFACE TREATMENT AGGREGATES, DESIGNATION 3C, GRADING E</v>
          </cell>
          <cell r="E808" t="str">
            <v>TON</v>
          </cell>
        </row>
        <row r="809">
          <cell r="A809" t="str">
            <v>40902-0100</v>
          </cell>
          <cell r="B809" t="str">
            <v>Surface treatment aggregates, designation 1A, grading B</v>
          </cell>
          <cell r="C809" t="str">
            <v>m3</v>
          </cell>
          <cell r="D809" t="str">
            <v>SURFACE TREATMENT AGGREGATES, DESIGNATION 1A, GRADING B</v>
          </cell>
          <cell r="E809" t="str">
            <v>CUYD</v>
          </cell>
        </row>
        <row r="810">
          <cell r="A810" t="str">
            <v>40902-0200</v>
          </cell>
          <cell r="B810" t="str">
            <v>Surface treatment aggregates, designation 1B, grading C</v>
          </cell>
          <cell r="C810" t="str">
            <v>m3</v>
          </cell>
          <cell r="D810" t="str">
            <v>SURFACE TREATMENT AGGREGATES, DESIGNATION 1B, GRADING C</v>
          </cell>
          <cell r="E810" t="str">
            <v>CUYD</v>
          </cell>
        </row>
        <row r="811">
          <cell r="A811" t="str">
            <v>40902-0300</v>
          </cell>
          <cell r="B811" t="str">
            <v>Surface treatment aggregates, designation 1C, grading D</v>
          </cell>
          <cell r="C811" t="str">
            <v>m3</v>
          </cell>
          <cell r="D811" t="str">
            <v>SURFACE TREATMENT AGGREGATES, DESIGNATION 1C, GRADING D</v>
          </cell>
          <cell r="E811" t="str">
            <v>CUYD</v>
          </cell>
        </row>
        <row r="812">
          <cell r="A812" t="str">
            <v>40902-0400</v>
          </cell>
          <cell r="B812" t="str">
            <v>Surface treatment aggregates, designation 1D, grading E</v>
          </cell>
          <cell r="C812" t="str">
            <v>m3</v>
          </cell>
          <cell r="D812" t="str">
            <v>SURFACE TREATMENT AGGREGATES, DESIGNATION 1D, GRADING E</v>
          </cell>
          <cell r="E812" t="str">
            <v>CUYD</v>
          </cell>
        </row>
        <row r="813">
          <cell r="A813" t="str">
            <v>40902-0500</v>
          </cell>
          <cell r="B813" t="str">
            <v>Surface treatment aggregates, designation 1E, grading F</v>
          </cell>
          <cell r="C813" t="str">
            <v>m3</v>
          </cell>
          <cell r="D813" t="str">
            <v>SURFACE TREATMENT AGGREGATES, DESIGNATION 1E, GRADING F</v>
          </cell>
          <cell r="E813" t="str">
            <v>CUYD</v>
          </cell>
        </row>
        <row r="814">
          <cell r="A814" t="str">
            <v>40902-0600</v>
          </cell>
          <cell r="B814" t="str">
            <v>Surface treatment aggregates, designation 2A, grading D</v>
          </cell>
          <cell r="C814" t="str">
            <v>m3</v>
          </cell>
          <cell r="D814" t="str">
            <v>SURFACE TREATMENT AGGREGATES, DESIGNATION 2A, GRADING D</v>
          </cell>
          <cell r="E814" t="str">
            <v>CUYD</v>
          </cell>
        </row>
        <row r="815">
          <cell r="A815" t="str">
            <v>40902-0700</v>
          </cell>
          <cell r="B815" t="str">
            <v>Surface treatment aggregates, designation 2A, grading E</v>
          </cell>
          <cell r="C815" t="str">
            <v>m3</v>
          </cell>
          <cell r="D815" t="str">
            <v>SURFACE TREATMENT AGGREGATES, DESIGNATION 2A, GRADING E</v>
          </cell>
          <cell r="E815" t="str">
            <v>CUYD</v>
          </cell>
        </row>
        <row r="816">
          <cell r="A816" t="str">
            <v>40902-0800</v>
          </cell>
          <cell r="B816" t="str">
            <v>Surface treatment aggregates, designation 2B, grading C</v>
          </cell>
          <cell r="C816" t="str">
            <v>m3</v>
          </cell>
          <cell r="D816" t="str">
            <v>SURFACE TREATMENT AGGREGATES, DESIGNATION 2B, GRADING C</v>
          </cell>
          <cell r="E816" t="str">
            <v>CUYD</v>
          </cell>
        </row>
        <row r="817">
          <cell r="A817" t="str">
            <v>40902-0900</v>
          </cell>
          <cell r="B817" t="str">
            <v>Surface treatment aggregates, designation 2B, grading E</v>
          </cell>
          <cell r="C817" t="str">
            <v>m3</v>
          </cell>
          <cell r="D817" t="str">
            <v>SURFACE TREATMENT AGGREGATES, DESIGNATION 2B, GRADING E</v>
          </cell>
          <cell r="E817" t="str">
            <v>CUYD</v>
          </cell>
        </row>
        <row r="818">
          <cell r="A818" t="str">
            <v>40902-1000</v>
          </cell>
          <cell r="B818" t="str">
            <v>Surface treatment aggregates, designation 2C, grading B</v>
          </cell>
          <cell r="C818" t="str">
            <v>m3</v>
          </cell>
          <cell r="D818" t="str">
            <v>SURFACE TREATMENT AGGREGATES, DESIGNATION 2C, GRADING B</v>
          </cell>
          <cell r="E818" t="str">
            <v>CUYD</v>
          </cell>
        </row>
        <row r="819">
          <cell r="A819" t="str">
            <v>40902-1100</v>
          </cell>
          <cell r="B819" t="str">
            <v>Surface treatment aggregates, designation 2C, grading D</v>
          </cell>
          <cell r="C819" t="str">
            <v>m3</v>
          </cell>
          <cell r="D819" t="str">
            <v>SURFACE TREATMENT AGGREGATES, DESIGNATION 2C, GRADING D</v>
          </cell>
          <cell r="E819" t="str">
            <v>CUYD</v>
          </cell>
        </row>
        <row r="820">
          <cell r="A820" t="str">
            <v>40902-1200</v>
          </cell>
          <cell r="B820" t="str">
            <v>Surface treatment aggregates, designation 3A, grading D</v>
          </cell>
          <cell r="C820" t="str">
            <v>m3</v>
          </cell>
          <cell r="D820" t="str">
            <v>SURFACE TREATMENT AGGREGATES, DESIGNATION 3A, GRADING D</v>
          </cell>
          <cell r="E820" t="str">
            <v>CUYD</v>
          </cell>
        </row>
        <row r="821">
          <cell r="A821" t="str">
            <v>40902-1300</v>
          </cell>
          <cell r="B821" t="str">
            <v>Surface treatment aggregates, designation 3A, grading E</v>
          </cell>
          <cell r="C821" t="str">
            <v>m3</v>
          </cell>
          <cell r="D821" t="str">
            <v>SURFACE TREATMENT AGGREGATES, DESIGNATION 3A, GRADING E</v>
          </cell>
          <cell r="E821" t="str">
            <v>CUYD</v>
          </cell>
        </row>
        <row r="822">
          <cell r="A822" t="str">
            <v>40902-1400</v>
          </cell>
          <cell r="B822" t="str">
            <v>Surface treatment aggregates, designation 3A, grading F</v>
          </cell>
          <cell r="C822" t="str">
            <v>m3</v>
          </cell>
          <cell r="D822" t="str">
            <v>SURFACE TREATMENT AGGREGATES, DESIGNATION 3A, GRADING F</v>
          </cell>
          <cell r="E822" t="str">
            <v>CUYD</v>
          </cell>
        </row>
        <row r="823">
          <cell r="A823" t="str">
            <v>40902-1500</v>
          </cell>
          <cell r="B823" t="str">
            <v>Surface treatment aggregates, designation 3B, grading C</v>
          </cell>
          <cell r="C823" t="str">
            <v>m3</v>
          </cell>
          <cell r="D823" t="str">
            <v>SURFACE TREATMENT AGGREGATES, DESIGNATION 3B, GRADING C</v>
          </cell>
          <cell r="E823" t="str">
            <v>CUYD</v>
          </cell>
        </row>
        <row r="824">
          <cell r="A824" t="str">
            <v>40902-1600</v>
          </cell>
          <cell r="B824" t="str">
            <v>Surface treatment aggregates, designation 3B, grading D</v>
          </cell>
          <cell r="C824" t="str">
            <v>m3</v>
          </cell>
          <cell r="D824" t="str">
            <v>SURFACE TREATMENT AGGREGATES, DESIGNATION 3B, GRADING D</v>
          </cell>
          <cell r="E824" t="str">
            <v>CUYD</v>
          </cell>
        </row>
        <row r="825">
          <cell r="A825" t="str">
            <v>40902-1700</v>
          </cell>
          <cell r="B825" t="str">
            <v>Surface treatment aggregates, designation 3B, grading E</v>
          </cell>
          <cell r="C825" t="str">
            <v>m3</v>
          </cell>
          <cell r="D825" t="str">
            <v>SURFACE TREATMENT AGGREGATES, DESIGNATION 3B, GRADING E</v>
          </cell>
          <cell r="E825" t="str">
            <v>CUYD</v>
          </cell>
        </row>
        <row r="826">
          <cell r="A826" t="str">
            <v>40902-1800</v>
          </cell>
          <cell r="B826" t="str">
            <v>Surface treatment aggregates, designation 3C, grading B</v>
          </cell>
          <cell r="C826" t="str">
            <v>m3</v>
          </cell>
          <cell r="D826" t="str">
            <v>SURFACE TREATMENT AGGREGATES, DESIGNATION 3C, GRADING B</v>
          </cell>
          <cell r="E826" t="str">
            <v>CUYD</v>
          </cell>
        </row>
        <row r="827">
          <cell r="A827" t="str">
            <v>40902-1900</v>
          </cell>
          <cell r="B827" t="str">
            <v>Surface treatment aggregates, designation 3C, grading D</v>
          </cell>
          <cell r="C827" t="str">
            <v>m3</v>
          </cell>
          <cell r="D827" t="str">
            <v>SURFACE TREATMENT AGGREGATES, DESIGNATION 3C, GRADING D</v>
          </cell>
          <cell r="E827" t="str">
            <v>CUYD</v>
          </cell>
        </row>
        <row r="828">
          <cell r="A828" t="str">
            <v>40902-2000</v>
          </cell>
          <cell r="B828" t="str">
            <v>Surface treatment aggregates, designation 3C, grading E</v>
          </cell>
          <cell r="C828" t="str">
            <v>m3</v>
          </cell>
          <cell r="D828" t="str">
            <v>SURFACE TREATMENT AGGREGATES, DESIGNATION 3C, GRADING E</v>
          </cell>
          <cell r="E828" t="str">
            <v>CUYD</v>
          </cell>
        </row>
        <row r="829">
          <cell r="A829" t="str">
            <v>40910-0100</v>
          </cell>
          <cell r="B829" t="str">
            <v>Surface treatment, designation 1A</v>
          </cell>
          <cell r="C829" t="str">
            <v>m2</v>
          </cell>
          <cell r="D829" t="str">
            <v>SURFACE TREATMENT, DESIGNATION 1A</v>
          </cell>
          <cell r="E829" t="str">
            <v>SQYD</v>
          </cell>
        </row>
        <row r="830">
          <cell r="A830" t="str">
            <v>40910-0200</v>
          </cell>
          <cell r="B830" t="str">
            <v>Surface treatment, designation 1B</v>
          </cell>
          <cell r="C830" t="str">
            <v>m2</v>
          </cell>
          <cell r="D830" t="str">
            <v>SURFACE TREATMENT, DESIGNATION 1B</v>
          </cell>
          <cell r="E830" t="str">
            <v>SQYD</v>
          </cell>
        </row>
        <row r="831">
          <cell r="A831" t="str">
            <v>40910-0300</v>
          </cell>
          <cell r="B831" t="str">
            <v>Surface treatment, designation 1C</v>
          </cell>
          <cell r="C831" t="str">
            <v>m2</v>
          </cell>
          <cell r="D831" t="str">
            <v>SURFACE TREATMENT, DESIGNATION 1C</v>
          </cell>
          <cell r="E831" t="str">
            <v>SQYD</v>
          </cell>
        </row>
        <row r="832">
          <cell r="A832" t="str">
            <v>40910-0400</v>
          </cell>
          <cell r="B832" t="str">
            <v>Surface treatment, designation 1D</v>
          </cell>
          <cell r="C832" t="str">
            <v>m2</v>
          </cell>
          <cell r="D832" t="str">
            <v>SURFACE TREATMENT, DESIGNATION 1D</v>
          </cell>
          <cell r="E832" t="str">
            <v>SQYD</v>
          </cell>
        </row>
        <row r="833">
          <cell r="A833" t="str">
            <v>40910-0500</v>
          </cell>
          <cell r="B833" t="str">
            <v>Surface treatment, designation 1E</v>
          </cell>
          <cell r="C833" t="str">
            <v>m2</v>
          </cell>
          <cell r="D833" t="str">
            <v>SURFACE TREATMENT, DESIGNATION 1E</v>
          </cell>
          <cell r="E833" t="str">
            <v>SQYD</v>
          </cell>
        </row>
        <row r="834">
          <cell r="A834" t="str">
            <v>40910-0600</v>
          </cell>
          <cell r="B834" t="str">
            <v>Surface treatment, designation 2A</v>
          </cell>
          <cell r="C834" t="str">
            <v>m2</v>
          </cell>
          <cell r="D834" t="str">
            <v>SURFACE TREATMENT, DESIGNATION 2A</v>
          </cell>
          <cell r="E834" t="str">
            <v>SQYD</v>
          </cell>
        </row>
        <row r="835">
          <cell r="A835" t="str">
            <v>40910-0700</v>
          </cell>
          <cell r="B835" t="str">
            <v>Surface treatment, designation 2B</v>
          </cell>
          <cell r="C835" t="str">
            <v>m2</v>
          </cell>
          <cell r="D835" t="str">
            <v>SURFACE TREATMENT, DESIGNATION 2B</v>
          </cell>
          <cell r="E835" t="str">
            <v>SQYD</v>
          </cell>
        </row>
        <row r="836">
          <cell r="A836" t="str">
            <v>40910-0800</v>
          </cell>
          <cell r="B836" t="str">
            <v>Surface treatment, designation 2C</v>
          </cell>
          <cell r="C836" t="str">
            <v>m2</v>
          </cell>
          <cell r="D836" t="str">
            <v>SURFACE TREATMENT, DESIGNATION 2C</v>
          </cell>
          <cell r="E836" t="str">
            <v>SQYD</v>
          </cell>
        </row>
        <row r="837">
          <cell r="A837" t="str">
            <v>40910-0900</v>
          </cell>
          <cell r="B837" t="str">
            <v>Surface treatment, designation 3A</v>
          </cell>
          <cell r="C837" t="str">
            <v>m2</v>
          </cell>
          <cell r="D837" t="str">
            <v>SURFACE TREATMENT, DESIGNATION 3A</v>
          </cell>
          <cell r="E837" t="str">
            <v>SQYD</v>
          </cell>
        </row>
        <row r="838">
          <cell r="A838" t="str">
            <v>40910-1000</v>
          </cell>
          <cell r="B838" t="str">
            <v>Surface treatment, designation 3B</v>
          </cell>
          <cell r="C838" t="str">
            <v>m2</v>
          </cell>
          <cell r="D838" t="str">
            <v>SURFACE TREATMENT, DESIGNATION 3B</v>
          </cell>
          <cell r="E838" t="str">
            <v>SQYD</v>
          </cell>
        </row>
        <row r="839">
          <cell r="A839" t="str">
            <v>40910-1100</v>
          </cell>
          <cell r="B839" t="str">
            <v>Surface treatment, designation 3C</v>
          </cell>
          <cell r="C839" t="str">
            <v>m2</v>
          </cell>
          <cell r="D839" t="str">
            <v>SURFACE TREATMENT, DESIGNATION 3C</v>
          </cell>
          <cell r="E839" t="str">
            <v>SQYD</v>
          </cell>
        </row>
        <row r="840">
          <cell r="A840" t="str">
            <v>40920-1000</v>
          </cell>
          <cell r="B840" t="str">
            <v>Fog seal, emulsified asphalt grade CSS-1 or CSS-1h, SS-1 or SS-1h</v>
          </cell>
          <cell r="C840" t="str">
            <v>t</v>
          </cell>
          <cell r="D840" t="str">
            <v>FOG SEAL, EMULSIFIED ASPHALT GRADE CSS-1 OR CSS-1H, SS-1 OR SS-1H</v>
          </cell>
          <cell r="E840" t="str">
            <v>TON</v>
          </cell>
        </row>
        <row r="841">
          <cell r="A841" t="str">
            <v>40920-2000</v>
          </cell>
          <cell r="B841" t="str">
            <v>Fog seal grade CRS-1 or CRS-1h</v>
          </cell>
          <cell r="C841" t="str">
            <v>t</v>
          </cell>
          <cell r="D841" t="str">
            <v>FOG SEAL GRADE CRS-1 OR CRS-1H</v>
          </cell>
          <cell r="E841" t="str">
            <v>TON</v>
          </cell>
        </row>
        <row r="842">
          <cell r="A842" t="str">
            <v>40930-0100</v>
          </cell>
          <cell r="B842" t="str">
            <v>Asphalt binder AR-2000</v>
          </cell>
          <cell r="C842" t="str">
            <v>t</v>
          </cell>
          <cell r="D842" t="str">
            <v>ASPHALT BINDER AR-2000</v>
          </cell>
          <cell r="E842" t="str">
            <v>TON</v>
          </cell>
        </row>
        <row r="843">
          <cell r="A843" t="str">
            <v>40930-0200</v>
          </cell>
          <cell r="B843" t="str">
            <v>Asphalt binder PG 52-28</v>
          </cell>
          <cell r="C843" t="str">
            <v>t</v>
          </cell>
          <cell r="D843" t="str">
            <v>ASPHALT BINDER PG 52-28</v>
          </cell>
          <cell r="E843" t="str">
            <v>TON</v>
          </cell>
        </row>
        <row r="844">
          <cell r="A844" t="str">
            <v>40930-0300</v>
          </cell>
          <cell r="B844" t="str">
            <v>Asphalt binder PG 52-34</v>
          </cell>
          <cell r="C844" t="str">
            <v>t</v>
          </cell>
          <cell r="D844" t="str">
            <v>ASPHALT BINDER PG 52-34</v>
          </cell>
          <cell r="E844" t="str">
            <v>TON</v>
          </cell>
        </row>
        <row r="845">
          <cell r="A845" t="str">
            <v>40930-0400</v>
          </cell>
          <cell r="B845" t="str">
            <v>Asphalt binder PG 52-40</v>
          </cell>
          <cell r="C845" t="str">
            <v>t</v>
          </cell>
          <cell r="D845" t="str">
            <v>ASPHALT BINDER PG 52-40</v>
          </cell>
          <cell r="E845" t="str">
            <v>TON</v>
          </cell>
        </row>
        <row r="846">
          <cell r="A846" t="str">
            <v>40930-0500</v>
          </cell>
          <cell r="B846" t="str">
            <v>Asphalt binder PG 58-22</v>
          </cell>
          <cell r="C846" t="str">
            <v>t</v>
          </cell>
          <cell r="D846" t="str">
            <v>ASPHALT BINDER PG 58-22</v>
          </cell>
          <cell r="E846" t="str">
            <v>TON</v>
          </cell>
        </row>
        <row r="847">
          <cell r="A847" t="str">
            <v>40930-0600</v>
          </cell>
          <cell r="B847" t="str">
            <v>Asphalt binder PG 58-28</v>
          </cell>
          <cell r="C847" t="str">
            <v>t</v>
          </cell>
          <cell r="D847" t="str">
            <v>ASPHALT BINDER PG 58-28</v>
          </cell>
          <cell r="E847" t="str">
            <v>TON</v>
          </cell>
        </row>
        <row r="848">
          <cell r="A848" t="str">
            <v>40930-0700</v>
          </cell>
          <cell r="B848" t="str">
            <v>Asphalt binder PG 58-34</v>
          </cell>
          <cell r="C848" t="str">
            <v>t</v>
          </cell>
          <cell r="D848" t="str">
            <v>ASPHALT BINDER PG 58-34</v>
          </cell>
          <cell r="E848" t="str">
            <v>TON</v>
          </cell>
        </row>
        <row r="849">
          <cell r="A849" t="str">
            <v>40930-0800</v>
          </cell>
          <cell r="B849" t="str">
            <v>Asphalt binder PG 58-40</v>
          </cell>
          <cell r="C849" t="str">
            <v>t</v>
          </cell>
          <cell r="D849" t="str">
            <v>ASPHALT BINDER PG 58-40</v>
          </cell>
          <cell r="E849" t="str">
            <v>TON</v>
          </cell>
        </row>
        <row r="850">
          <cell r="A850" t="str">
            <v>40930-0900</v>
          </cell>
          <cell r="B850" t="str">
            <v>Asphalt binder PG 64-22</v>
          </cell>
          <cell r="C850" t="str">
            <v>t</v>
          </cell>
          <cell r="D850" t="str">
            <v>ASPHALT BINDER PG 64-22</v>
          </cell>
          <cell r="E850" t="str">
            <v>TON</v>
          </cell>
        </row>
        <row r="851">
          <cell r="A851" t="str">
            <v>40930-1000</v>
          </cell>
          <cell r="B851" t="str">
            <v>Asphalt binder PG 64-28</v>
          </cell>
          <cell r="C851" t="str">
            <v>t</v>
          </cell>
          <cell r="D851" t="str">
            <v>ASPHALT BINDER PG 64-28</v>
          </cell>
          <cell r="E851" t="str">
            <v>TON</v>
          </cell>
        </row>
        <row r="852">
          <cell r="A852" t="str">
            <v>40930-1100</v>
          </cell>
          <cell r="B852" t="str">
            <v>Asphalt binder PG 64-34</v>
          </cell>
          <cell r="C852" t="str">
            <v>t</v>
          </cell>
          <cell r="D852" t="str">
            <v>ASPHALT BINDER PG 64-34</v>
          </cell>
          <cell r="E852" t="str">
            <v>TON</v>
          </cell>
        </row>
        <row r="853">
          <cell r="A853" t="str">
            <v>40930-1200</v>
          </cell>
          <cell r="B853" t="str">
            <v>Asphalt binder PG 70-16</v>
          </cell>
          <cell r="C853" t="str">
            <v>t</v>
          </cell>
          <cell r="D853" t="str">
            <v>ASPHALT BINDER PG 70-16</v>
          </cell>
          <cell r="E853" t="str">
            <v>TON</v>
          </cell>
        </row>
        <row r="854">
          <cell r="A854" t="str">
            <v>40930-1300</v>
          </cell>
          <cell r="B854" t="str">
            <v>Asphalt binder PG 70-22</v>
          </cell>
          <cell r="C854" t="str">
            <v>t</v>
          </cell>
          <cell r="D854" t="str">
            <v>ASPHALT BINDER PG 70-22</v>
          </cell>
          <cell r="E854" t="str">
            <v>TON</v>
          </cell>
        </row>
        <row r="855">
          <cell r="A855" t="str">
            <v>40930-1400</v>
          </cell>
          <cell r="B855" t="str">
            <v>Asphalt binder PG 70-28</v>
          </cell>
          <cell r="C855" t="str">
            <v>t</v>
          </cell>
          <cell r="D855" t="str">
            <v>ASPHALT BINDER PG 70-28</v>
          </cell>
          <cell r="E855" t="str">
            <v>TON</v>
          </cell>
        </row>
        <row r="856">
          <cell r="A856" t="str">
            <v>40930-1500</v>
          </cell>
          <cell r="B856" t="str">
            <v>Asphalt binder PG 76-10</v>
          </cell>
          <cell r="C856" t="str">
            <v>t</v>
          </cell>
          <cell r="D856" t="str">
            <v>ASPHALT BINDER PG 76-10</v>
          </cell>
          <cell r="E856" t="str">
            <v>TON</v>
          </cell>
        </row>
        <row r="857">
          <cell r="A857" t="str">
            <v>40930-1600</v>
          </cell>
          <cell r="B857" t="str">
            <v>Asphalt binder PG 76-16</v>
          </cell>
          <cell r="C857" t="str">
            <v>t</v>
          </cell>
          <cell r="D857" t="str">
            <v>ASPHALT BINDER PG 76-16</v>
          </cell>
          <cell r="E857" t="str">
            <v>TON</v>
          </cell>
        </row>
        <row r="858">
          <cell r="A858" t="str">
            <v>40940-0100</v>
          </cell>
          <cell r="B858" t="str">
            <v>Emulsified asphalt, grade RS-1</v>
          </cell>
          <cell r="C858" t="str">
            <v>t</v>
          </cell>
          <cell r="D858" t="str">
            <v>EMULSIFIED ASPHALT, GRADE RS-1</v>
          </cell>
          <cell r="E858" t="str">
            <v>TON</v>
          </cell>
        </row>
        <row r="859">
          <cell r="A859" t="str">
            <v>40940-0200</v>
          </cell>
          <cell r="B859" t="str">
            <v>Emulsified asphalt, grade RS-2</v>
          </cell>
          <cell r="C859" t="str">
            <v>t</v>
          </cell>
          <cell r="D859" t="str">
            <v>EMULSIFIED ASPHALT, GRADE RS-2</v>
          </cell>
          <cell r="E859" t="str">
            <v>TON</v>
          </cell>
        </row>
        <row r="860">
          <cell r="A860" t="str">
            <v>40940-0300</v>
          </cell>
          <cell r="B860" t="str">
            <v>Emulsified asphalt, grade MS-1</v>
          </cell>
          <cell r="C860" t="str">
            <v>t</v>
          </cell>
          <cell r="D860" t="str">
            <v>EMULSIFIED ASPHALT, GRADE MS-1</v>
          </cell>
          <cell r="E860" t="str">
            <v>TON</v>
          </cell>
        </row>
        <row r="861">
          <cell r="A861" t="str">
            <v>40940-0400</v>
          </cell>
          <cell r="B861" t="str">
            <v>Emulsified asphalt, grade MS-2</v>
          </cell>
          <cell r="C861" t="str">
            <v>t</v>
          </cell>
          <cell r="D861" t="str">
            <v>EMULSIFIED ASPHALT, GRADE MS-2</v>
          </cell>
          <cell r="E861" t="str">
            <v>TON</v>
          </cell>
        </row>
        <row r="862">
          <cell r="A862" t="str">
            <v>40940-0500</v>
          </cell>
          <cell r="B862" t="str">
            <v>Emulsified asphalt, grade HFMS-1</v>
          </cell>
          <cell r="C862" t="str">
            <v>t</v>
          </cell>
          <cell r="D862" t="str">
            <v>EMULSIFIED ASPHALT, GRADE HFMS-1</v>
          </cell>
          <cell r="E862" t="str">
            <v>TON</v>
          </cell>
        </row>
        <row r="863">
          <cell r="A863" t="str">
            <v>40940-0600</v>
          </cell>
          <cell r="B863" t="str">
            <v>Emulsified asphalt, grade HFMS-2H</v>
          </cell>
          <cell r="C863" t="str">
            <v>t</v>
          </cell>
          <cell r="D863" t="str">
            <v>EMULSIFIED ASPHALT, GRADE HFMS-2H</v>
          </cell>
          <cell r="E863" t="str">
            <v>TON</v>
          </cell>
        </row>
        <row r="864">
          <cell r="A864" t="str">
            <v>40940-0700</v>
          </cell>
          <cell r="B864" t="str">
            <v>Emulsified asphalt, grade HFMS-2P</v>
          </cell>
          <cell r="C864" t="str">
            <v>t</v>
          </cell>
          <cell r="D864" t="str">
            <v>EMULSIFIED ASPHALT, GRADE HFMS-2P</v>
          </cell>
          <cell r="E864" t="str">
            <v>TON</v>
          </cell>
        </row>
        <row r="865">
          <cell r="A865" t="str">
            <v>40940-0800</v>
          </cell>
          <cell r="B865" t="str">
            <v>Emulsified asphalt, grade HFMS-2S</v>
          </cell>
          <cell r="C865" t="str">
            <v>t</v>
          </cell>
          <cell r="D865" t="str">
            <v>EMULSIFIED ASPHALT, GRADE HFMS-2S</v>
          </cell>
          <cell r="E865" t="str">
            <v>TON</v>
          </cell>
        </row>
        <row r="866">
          <cell r="A866" t="str">
            <v>40940-0900</v>
          </cell>
          <cell r="B866" t="str">
            <v>Emulsified asphalt, grade HFRS-2P</v>
          </cell>
          <cell r="C866" t="str">
            <v>t</v>
          </cell>
          <cell r="D866" t="str">
            <v>EMULSIFIED ASPHALT, GRADE HFRS-2P</v>
          </cell>
          <cell r="E866" t="str">
            <v>TON</v>
          </cell>
        </row>
        <row r="867">
          <cell r="A867" t="str">
            <v>40940-1000</v>
          </cell>
          <cell r="B867" t="str">
            <v>Emulsified asphalt, grade CRS-1</v>
          </cell>
          <cell r="C867" t="str">
            <v>t</v>
          </cell>
          <cell r="D867" t="str">
            <v>EMULSIFIED ASPHALT, GRADE CRS-1</v>
          </cell>
          <cell r="E867" t="str">
            <v>TON</v>
          </cell>
        </row>
        <row r="868">
          <cell r="A868" t="str">
            <v>40940-1100</v>
          </cell>
          <cell r="B868" t="str">
            <v>Emulsified asphalt, grade CRS-2</v>
          </cell>
          <cell r="C868" t="str">
            <v>t</v>
          </cell>
          <cell r="D868" t="str">
            <v>EMULSIFIED ASPHALT, GRADE CRS-2</v>
          </cell>
          <cell r="E868" t="str">
            <v>TON</v>
          </cell>
        </row>
        <row r="869">
          <cell r="A869" t="str">
            <v>40940-1200</v>
          </cell>
          <cell r="B869" t="str">
            <v>Emulsified asphalt, grade CMS-2</v>
          </cell>
          <cell r="C869" t="str">
            <v>t</v>
          </cell>
          <cell r="D869" t="str">
            <v>EMULSIFIED ASPHALT, GRADE CMS-2</v>
          </cell>
          <cell r="E869" t="str">
            <v>TON</v>
          </cell>
        </row>
        <row r="870">
          <cell r="A870" t="str">
            <v>41001-1000</v>
          </cell>
          <cell r="B870" t="str">
            <v>Slurry seal, type 1</v>
          </cell>
          <cell r="C870" t="str">
            <v>m2</v>
          </cell>
          <cell r="D870" t="str">
            <v>SLURRY SEAL, TYPE 1</v>
          </cell>
          <cell r="E870" t="str">
            <v>SQYD</v>
          </cell>
        </row>
        <row r="871">
          <cell r="A871" t="str">
            <v>41001-2000</v>
          </cell>
          <cell r="B871" t="str">
            <v>Slurry seal, type 2</v>
          </cell>
          <cell r="C871" t="str">
            <v>m2</v>
          </cell>
          <cell r="D871" t="str">
            <v>SLURRY SEAL, TYPE 2</v>
          </cell>
          <cell r="E871" t="str">
            <v>SQYD</v>
          </cell>
        </row>
        <row r="872">
          <cell r="A872" t="str">
            <v>41001-3000</v>
          </cell>
          <cell r="B872" t="str">
            <v>Slurry seal, type 3</v>
          </cell>
          <cell r="C872" t="str">
            <v>m2</v>
          </cell>
          <cell r="D872" t="str">
            <v>SLURRY SEAL, TYPE 3</v>
          </cell>
          <cell r="E872" t="str">
            <v>SQYD</v>
          </cell>
        </row>
        <row r="873">
          <cell r="A873" t="str">
            <v>41002-1000</v>
          </cell>
          <cell r="B873" t="str">
            <v>Micro-surfacing, type 1</v>
          </cell>
          <cell r="C873" t="str">
            <v>m2</v>
          </cell>
          <cell r="D873" t="str">
            <v>MICRO-SURFACING, TYPE 1</v>
          </cell>
          <cell r="E873" t="str">
            <v>SQYD</v>
          </cell>
        </row>
        <row r="874">
          <cell r="A874" t="str">
            <v>41002-2000</v>
          </cell>
          <cell r="B874" t="str">
            <v>Micro-surfacing, type 2</v>
          </cell>
          <cell r="C874" t="str">
            <v>m2</v>
          </cell>
          <cell r="D874" t="str">
            <v>MICRO-SURFACING, TYPE 2</v>
          </cell>
          <cell r="E874" t="str">
            <v>SQYD</v>
          </cell>
        </row>
        <row r="875">
          <cell r="A875" t="str">
            <v>41002-3000</v>
          </cell>
          <cell r="B875" t="str">
            <v>Micro-surfacing, type 3</v>
          </cell>
          <cell r="C875" t="str">
            <v>m2</v>
          </cell>
          <cell r="D875" t="str">
            <v>MICRO-SURFACING, TYPE 3</v>
          </cell>
          <cell r="E875" t="str">
            <v>SQYD</v>
          </cell>
        </row>
        <row r="876">
          <cell r="A876" t="str">
            <v>41005-1000</v>
          </cell>
          <cell r="B876" t="str">
            <v>Emulsified asphalt, grade SS-1</v>
          </cell>
          <cell r="C876" t="str">
            <v>t</v>
          </cell>
          <cell r="D876" t="str">
            <v>EMULSIFIED ASPHALT, GRADE SS-1</v>
          </cell>
          <cell r="E876" t="str">
            <v>TON</v>
          </cell>
        </row>
        <row r="877">
          <cell r="A877" t="str">
            <v>41005-2000</v>
          </cell>
          <cell r="B877" t="str">
            <v>Emulsified asphalt, grade SS-1H</v>
          </cell>
          <cell r="C877" t="str">
            <v>t</v>
          </cell>
          <cell r="D877" t="str">
            <v>EMULSIFIED ASPHALT, GRADE SS-1H</v>
          </cell>
          <cell r="E877" t="str">
            <v>TON</v>
          </cell>
        </row>
        <row r="878">
          <cell r="A878" t="str">
            <v>41005-3000</v>
          </cell>
          <cell r="B878" t="str">
            <v>Emulsified asphalt, grade CSS-1</v>
          </cell>
          <cell r="C878" t="str">
            <v>t</v>
          </cell>
          <cell r="D878" t="str">
            <v>EMULSIFIED ASPHALT, GRADE CSS-1</v>
          </cell>
          <cell r="E878" t="str">
            <v>TON</v>
          </cell>
        </row>
        <row r="879">
          <cell r="A879" t="str">
            <v>41005-4000</v>
          </cell>
          <cell r="B879" t="str">
            <v>Emulsified asphalt, grade CSS-1h</v>
          </cell>
          <cell r="C879" t="str">
            <v>t</v>
          </cell>
          <cell r="D879" t="str">
            <v>EMULSIFIED ASPHALT, GRADE CSS-1H</v>
          </cell>
          <cell r="E879" t="str">
            <v>TON</v>
          </cell>
        </row>
        <row r="880">
          <cell r="A880" t="str">
            <v>41005-5000</v>
          </cell>
          <cell r="B880" t="str">
            <v>Emulsified asphalt, grade CSS-1h, polymer modified</v>
          </cell>
          <cell r="C880" t="str">
            <v>t</v>
          </cell>
          <cell r="D880" t="str">
            <v>EMULSIFIED ASPHALT, GRADE CSS-1H, POLYMER MODIFIED</v>
          </cell>
          <cell r="E880" t="str">
            <v>TON</v>
          </cell>
        </row>
        <row r="881">
          <cell r="A881" t="str">
            <v>41005-6000</v>
          </cell>
          <cell r="B881" t="str">
            <v>Emulsified asphalt, grade CQS-1h</v>
          </cell>
          <cell r="C881" t="str">
            <v>t</v>
          </cell>
          <cell r="D881" t="str">
            <v>EMULSIFIED ASPHALT, GRADE CQS-1H</v>
          </cell>
          <cell r="E881" t="str">
            <v>TON</v>
          </cell>
        </row>
        <row r="882">
          <cell r="A882" t="str">
            <v>41010-0000</v>
          </cell>
          <cell r="B882" t="str">
            <v>Mineral filler</v>
          </cell>
          <cell r="C882" t="str">
            <v>t</v>
          </cell>
          <cell r="D882" t="str">
            <v>MINERAL FILLER</v>
          </cell>
          <cell r="E882" t="str">
            <v>TON</v>
          </cell>
        </row>
        <row r="883">
          <cell r="A883" t="str">
            <v>41101-0000</v>
          </cell>
          <cell r="B883" t="str">
            <v>Prime coat</v>
          </cell>
          <cell r="C883" t="str">
            <v>t</v>
          </cell>
          <cell r="D883" t="str">
            <v>PRIME COAT</v>
          </cell>
          <cell r="E883" t="str">
            <v>TON</v>
          </cell>
        </row>
        <row r="884">
          <cell r="A884" t="str">
            <v>41101-1000</v>
          </cell>
          <cell r="B884" t="str">
            <v>Prime coat, grade CMS-2</v>
          </cell>
          <cell r="C884" t="str">
            <v>t</v>
          </cell>
          <cell r="D884" t="str">
            <v>PRIME COAT, GRADE CMS-2</v>
          </cell>
          <cell r="E884" t="str">
            <v>TON</v>
          </cell>
        </row>
        <row r="885">
          <cell r="A885" t="str">
            <v>41101-2000</v>
          </cell>
          <cell r="B885" t="str">
            <v>Prime coat, grade CMS-2h</v>
          </cell>
          <cell r="C885" t="str">
            <v>t</v>
          </cell>
          <cell r="D885" t="str">
            <v>PRIME COAT, GRADE CMS-2H</v>
          </cell>
          <cell r="E885" t="str">
            <v>TON</v>
          </cell>
        </row>
        <row r="886">
          <cell r="A886" t="str">
            <v>41101-3000</v>
          </cell>
          <cell r="B886" t="str">
            <v>Prime coat grade CSS-1, CSS-1h, SS-1, or SS-1h</v>
          </cell>
          <cell r="C886" t="str">
            <v>t</v>
          </cell>
          <cell r="D886" t="str">
            <v>PRIME COAT GRADE CSS-1, CSS-1H, SS-1, OR SS-1H</v>
          </cell>
          <cell r="E886" t="str">
            <v>TON</v>
          </cell>
        </row>
        <row r="887">
          <cell r="A887" t="str">
            <v>41101-4000</v>
          </cell>
          <cell r="B887" t="str">
            <v>Prime coat grade MC-30</v>
          </cell>
          <cell r="C887" t="str">
            <v>t</v>
          </cell>
          <cell r="D887" t="str">
            <v>PRIME COAT GRADE MC-30</v>
          </cell>
          <cell r="E887" t="str">
            <v>TON</v>
          </cell>
        </row>
        <row r="888">
          <cell r="A888" t="str">
            <v>41101-5000</v>
          </cell>
          <cell r="B888" t="str">
            <v>Prime coat grade MC-70</v>
          </cell>
          <cell r="C888" t="str">
            <v>t</v>
          </cell>
          <cell r="D888" t="str">
            <v>PRIME COAT GRADE MC-70</v>
          </cell>
          <cell r="E888" t="str">
            <v>TON</v>
          </cell>
        </row>
        <row r="889">
          <cell r="A889" t="str">
            <v>41102-0000</v>
          </cell>
          <cell r="B889" t="str">
            <v>Prime coat</v>
          </cell>
          <cell r="C889" t="str">
            <v>l</v>
          </cell>
          <cell r="D889" t="str">
            <v>PRIME COAT</v>
          </cell>
          <cell r="E889" t="str">
            <v>GAL</v>
          </cell>
        </row>
        <row r="890">
          <cell r="A890" t="str">
            <v>41102-1000</v>
          </cell>
          <cell r="B890" t="str">
            <v>Prime coat, grade CMS-2</v>
          </cell>
          <cell r="C890" t="str">
            <v>l</v>
          </cell>
          <cell r="D890" t="str">
            <v>PRIME COAT, GRADE CMS-2</v>
          </cell>
          <cell r="E890" t="str">
            <v>GAL</v>
          </cell>
        </row>
        <row r="891">
          <cell r="A891" t="str">
            <v>41102-2000</v>
          </cell>
          <cell r="B891" t="str">
            <v>Prime coat, grade CMS-2h</v>
          </cell>
          <cell r="C891" t="str">
            <v>l</v>
          </cell>
          <cell r="D891" t="str">
            <v>PRIME COAT, GRADE CMS-2H</v>
          </cell>
          <cell r="E891" t="str">
            <v>GAL</v>
          </cell>
        </row>
        <row r="892">
          <cell r="A892" t="str">
            <v>41102-3000</v>
          </cell>
          <cell r="B892" t="str">
            <v>Prime coat grade CSS-1, CSS-1h, SS-1, or SS-1h</v>
          </cell>
          <cell r="C892" t="str">
            <v>l</v>
          </cell>
          <cell r="D892" t="str">
            <v>PRIME COAT GRADE CSS-1, CSS-1H, SS-1, OR SS-1H</v>
          </cell>
          <cell r="E892" t="str">
            <v>GAL</v>
          </cell>
        </row>
        <row r="893">
          <cell r="A893" t="str">
            <v>41102-4000</v>
          </cell>
          <cell r="B893" t="str">
            <v>Prime coat grade MC-30</v>
          </cell>
          <cell r="C893" t="str">
            <v>l</v>
          </cell>
          <cell r="D893" t="str">
            <v>PRIME COAT GRADE MC-30</v>
          </cell>
          <cell r="E893" t="str">
            <v>GAL</v>
          </cell>
        </row>
        <row r="894">
          <cell r="A894" t="str">
            <v>41102-5000</v>
          </cell>
          <cell r="B894" t="str">
            <v>Prime coat grade MC-70</v>
          </cell>
          <cell r="C894" t="str">
            <v>l</v>
          </cell>
          <cell r="D894" t="str">
            <v>PRIME COAT GRADE MC-70</v>
          </cell>
          <cell r="E894" t="str">
            <v>GAL</v>
          </cell>
        </row>
        <row r="895">
          <cell r="A895" t="str">
            <v>41105-0000</v>
          </cell>
          <cell r="B895" t="str">
            <v>Blotter</v>
          </cell>
          <cell r="C895" t="str">
            <v>t</v>
          </cell>
          <cell r="D895" t="str">
            <v>BLOTTER</v>
          </cell>
          <cell r="E895" t="str">
            <v>TON</v>
          </cell>
        </row>
        <row r="896">
          <cell r="A896" t="str">
            <v>41106-0000</v>
          </cell>
          <cell r="B896" t="str">
            <v>Blotter</v>
          </cell>
          <cell r="C896" t="str">
            <v>m3</v>
          </cell>
          <cell r="D896" t="str">
            <v>BLOTTER</v>
          </cell>
          <cell r="E896" t="str">
            <v>CUYD</v>
          </cell>
        </row>
        <row r="897">
          <cell r="A897" t="str">
            <v>41201-0000</v>
          </cell>
          <cell r="B897" t="str">
            <v>Tack coat</v>
          </cell>
          <cell r="C897" t="str">
            <v>t</v>
          </cell>
          <cell r="D897" t="str">
            <v>TACK COAT</v>
          </cell>
          <cell r="E897" t="str">
            <v>TON</v>
          </cell>
        </row>
        <row r="898">
          <cell r="A898" t="str">
            <v>41201-1000</v>
          </cell>
          <cell r="B898" t="str">
            <v>Tack coat grade CSS-1, CSS-1h, SS-1, or SS-1h</v>
          </cell>
          <cell r="C898" t="str">
            <v>t</v>
          </cell>
          <cell r="D898" t="str">
            <v>TACK COAT GRADE CSS-1, CSS-1H, SS-1, OR SS-1H</v>
          </cell>
          <cell r="E898" t="str">
            <v>TON</v>
          </cell>
        </row>
        <row r="899">
          <cell r="A899" t="str">
            <v>41202-0000</v>
          </cell>
          <cell r="B899" t="str">
            <v>Tack coat</v>
          </cell>
          <cell r="C899" t="str">
            <v>l</v>
          </cell>
          <cell r="D899" t="str">
            <v>TACK COAT</v>
          </cell>
          <cell r="E899" t="str">
            <v>GAL</v>
          </cell>
        </row>
        <row r="900">
          <cell r="A900" t="str">
            <v>41202-1000</v>
          </cell>
          <cell r="B900" t="str">
            <v>Tack coat grade CSS-1, CSS-1h, SS-1, or SS-1h</v>
          </cell>
          <cell r="C900" t="str">
            <v>l</v>
          </cell>
          <cell r="D900" t="str">
            <v>TACK COAT GRADE CSS-1, CSS-1H, SS-1, OR SS-1H</v>
          </cell>
          <cell r="E900" t="str">
            <v>GAL</v>
          </cell>
        </row>
        <row r="901">
          <cell r="A901" t="str">
            <v>41301-0000</v>
          </cell>
          <cell r="B901" t="str">
            <v>Asphalt pavement milling</v>
          </cell>
          <cell r="C901" t="str">
            <v>m2</v>
          </cell>
          <cell r="D901" t="str">
            <v>ASPHALT PAVEMENT MILLING</v>
          </cell>
          <cell r="E901" t="str">
            <v>SQYD</v>
          </cell>
        </row>
        <row r="902">
          <cell r="A902" t="str">
            <v>41301-0100</v>
          </cell>
          <cell r="B902" t="str">
            <v>Asphalt pavement milling, 20mm depth</v>
          </cell>
          <cell r="C902" t="str">
            <v>m2</v>
          </cell>
          <cell r="D902" t="str">
            <v>ASPHALT PAVEMENT MILLING, 3/4-INCH DEPTH</v>
          </cell>
          <cell r="E902" t="str">
            <v>SQYD</v>
          </cell>
        </row>
        <row r="903">
          <cell r="A903" t="str">
            <v>41301-0200</v>
          </cell>
          <cell r="B903" t="str">
            <v>Asphalt pavement milling, 25mm depth</v>
          </cell>
          <cell r="C903" t="str">
            <v>m2</v>
          </cell>
          <cell r="D903" t="str">
            <v>ASPHALT PAVEMENT MILLING, 1-INCH DEPTH</v>
          </cell>
          <cell r="E903" t="str">
            <v>SQYD</v>
          </cell>
        </row>
        <row r="904">
          <cell r="A904" t="str">
            <v>41301-0300</v>
          </cell>
          <cell r="B904" t="str">
            <v>Asphalt pavement milling, 32mm depth</v>
          </cell>
          <cell r="C904" t="str">
            <v>m2</v>
          </cell>
          <cell r="D904" t="str">
            <v>ASPHALT PAVEMENT MILLING, 1 1/4-INCH DEPTH</v>
          </cell>
          <cell r="E904" t="str">
            <v>SQYD</v>
          </cell>
        </row>
        <row r="905">
          <cell r="A905" t="str">
            <v>41301-0400</v>
          </cell>
          <cell r="B905" t="str">
            <v>Asphalt pavement milling, 40mm depth</v>
          </cell>
          <cell r="C905" t="str">
            <v>m2</v>
          </cell>
          <cell r="D905" t="str">
            <v>ASPHALT PAVEMENT MILLING, 1 1/2-INCH DEPTH</v>
          </cell>
          <cell r="E905" t="str">
            <v>SQYD</v>
          </cell>
        </row>
        <row r="906">
          <cell r="A906" t="str">
            <v>41301-0500</v>
          </cell>
          <cell r="B906" t="str">
            <v>Asphalt pavement milling, 45mm depth</v>
          </cell>
          <cell r="C906" t="str">
            <v>m2</v>
          </cell>
          <cell r="D906" t="str">
            <v>ASPHALT PAVEMENT MILLING, 1 3/4-INCH DEPTH</v>
          </cell>
          <cell r="E906" t="str">
            <v>SQYD</v>
          </cell>
        </row>
        <row r="907">
          <cell r="A907" t="str">
            <v>41301-0600</v>
          </cell>
          <cell r="B907" t="str">
            <v>Asphalt pavement milling, 50mm depth</v>
          </cell>
          <cell r="C907" t="str">
            <v>m2</v>
          </cell>
          <cell r="D907" t="str">
            <v>ASPHALT PAVEMENT MILLING, 2-INCH DEPTH</v>
          </cell>
          <cell r="E907" t="str">
            <v>SQYD</v>
          </cell>
        </row>
        <row r="908">
          <cell r="A908" t="str">
            <v>41301-0700</v>
          </cell>
          <cell r="B908" t="str">
            <v>Asphalt pavement milling, 65mm depth</v>
          </cell>
          <cell r="C908" t="str">
            <v>m2</v>
          </cell>
          <cell r="D908" t="str">
            <v>ASPHALT PAVEMENT MILLING, 2 1/2-INCH DEPTH</v>
          </cell>
          <cell r="E908" t="str">
            <v>SQYD</v>
          </cell>
        </row>
        <row r="909">
          <cell r="A909" t="str">
            <v>41301-0800</v>
          </cell>
          <cell r="B909" t="str">
            <v>Asphalt pavement milling, 75mm depth</v>
          </cell>
          <cell r="C909" t="str">
            <v>m2</v>
          </cell>
          <cell r="D909" t="str">
            <v>ASPHALT PAVEMENT MILLING, 3-INCH DEPTH</v>
          </cell>
          <cell r="E909" t="str">
            <v>SQYD</v>
          </cell>
        </row>
        <row r="910">
          <cell r="A910" t="str">
            <v>41301-0900</v>
          </cell>
          <cell r="B910" t="str">
            <v>Asphalt pavement milling, 90mm depth</v>
          </cell>
          <cell r="C910" t="str">
            <v>m2</v>
          </cell>
          <cell r="D910" t="str">
            <v>ASPHALT PAVEMENT MILLING, 3 1/2-INCH DEPTH</v>
          </cell>
          <cell r="E910" t="str">
            <v>SQYD</v>
          </cell>
        </row>
        <row r="911">
          <cell r="A911" t="str">
            <v>41301-1000</v>
          </cell>
          <cell r="B911" t="str">
            <v>Asphalt pavement milling, 100mm depth</v>
          </cell>
          <cell r="C911" t="str">
            <v>m2</v>
          </cell>
          <cell r="D911" t="str">
            <v>ASPHALT PAVEMENT MILLING, 4-INCH DEPTH</v>
          </cell>
          <cell r="E911" t="str">
            <v>SQYD</v>
          </cell>
        </row>
        <row r="912">
          <cell r="A912" t="str">
            <v>41301-1100</v>
          </cell>
          <cell r="B912" t="str">
            <v>Asphalt pavement milling, 115mm depth</v>
          </cell>
          <cell r="C912" t="str">
            <v>m2</v>
          </cell>
          <cell r="D912" t="str">
            <v>ASPHALT PAVEMENT MILLING, 4 1/2-INCH DEPTH</v>
          </cell>
          <cell r="E912" t="str">
            <v>SQYD</v>
          </cell>
        </row>
        <row r="913">
          <cell r="A913" t="str">
            <v>41301-1200</v>
          </cell>
          <cell r="B913" t="str">
            <v>Asphalt pavement milling, 125mm depth</v>
          </cell>
          <cell r="C913" t="str">
            <v>m2</v>
          </cell>
          <cell r="D913" t="str">
            <v>ASPHALT PAVEMENT MILLING, 5-INCH DEPTH</v>
          </cell>
          <cell r="E913" t="str">
            <v>SQYD</v>
          </cell>
        </row>
        <row r="914">
          <cell r="A914" t="str">
            <v>41301-1300</v>
          </cell>
          <cell r="B914" t="str">
            <v>Asphalt pavement milling, 150mm depth</v>
          </cell>
          <cell r="C914" t="str">
            <v>m2</v>
          </cell>
          <cell r="D914" t="str">
            <v>ASPHALT PAVEMENT MILLING, 6-INCH DEPTH</v>
          </cell>
          <cell r="E914" t="str">
            <v>SQYD</v>
          </cell>
        </row>
        <row r="915">
          <cell r="A915" t="str">
            <v>41301-1400</v>
          </cell>
          <cell r="B915" t="str">
            <v>Asphalt pavement milling, 200mm depth</v>
          </cell>
          <cell r="C915" t="str">
            <v>m2</v>
          </cell>
          <cell r="D915" t="str">
            <v>ASPHALT PAVEMENT MILLING, 8-INCH DEPTH</v>
          </cell>
          <cell r="E915" t="str">
            <v>SQYD</v>
          </cell>
        </row>
        <row r="916">
          <cell r="A916" t="str">
            <v>41302-0000</v>
          </cell>
          <cell r="B916" t="str">
            <v>Asphalt pavement milling</v>
          </cell>
          <cell r="C916" t="str">
            <v>km</v>
          </cell>
          <cell r="D916" t="str">
            <v>ASPHALT PAVEMENT MILLING</v>
          </cell>
          <cell r="E916" t="str">
            <v>STA</v>
          </cell>
        </row>
        <row r="917">
          <cell r="A917" t="str">
            <v>41302-0100</v>
          </cell>
          <cell r="B917" t="str">
            <v>Asphalt pavement milling, 20mm depth</v>
          </cell>
          <cell r="C917" t="str">
            <v>km</v>
          </cell>
          <cell r="D917" t="str">
            <v>ASPHALT PAVEMENT MILLING, 3/4-INCH DEPTH</v>
          </cell>
          <cell r="E917" t="str">
            <v>STA</v>
          </cell>
        </row>
        <row r="918">
          <cell r="A918" t="str">
            <v>41302-0200</v>
          </cell>
          <cell r="B918" t="str">
            <v>Asphalt pavement milling, 25mm depth</v>
          </cell>
          <cell r="C918" t="str">
            <v>km</v>
          </cell>
          <cell r="D918" t="str">
            <v>ASPHALT PAVEMENT MILLING, 1-INCH DEPTH</v>
          </cell>
          <cell r="E918" t="str">
            <v>STA</v>
          </cell>
        </row>
        <row r="919">
          <cell r="A919" t="str">
            <v>41302-0300</v>
          </cell>
          <cell r="B919" t="str">
            <v>Asphalt pavement milling, 32mm depth</v>
          </cell>
          <cell r="C919" t="str">
            <v>km</v>
          </cell>
          <cell r="D919" t="str">
            <v>ASPHALT PAVEMENT MILLING, 1 1/4-INCH DEPTH</v>
          </cell>
          <cell r="E919" t="str">
            <v>STA</v>
          </cell>
        </row>
        <row r="920">
          <cell r="A920" t="str">
            <v>41302-0400</v>
          </cell>
          <cell r="B920" t="str">
            <v>Asphalt pavement milling, 40mm depth</v>
          </cell>
          <cell r="C920" t="str">
            <v>km</v>
          </cell>
          <cell r="D920" t="str">
            <v>ASPHALT PAVEMENT MILLING, 1 1/2-INCH DEPTH</v>
          </cell>
          <cell r="E920" t="str">
            <v>STA</v>
          </cell>
        </row>
        <row r="921">
          <cell r="A921" t="str">
            <v>41302-0500</v>
          </cell>
          <cell r="B921" t="str">
            <v>Asphalt pavement milling, 45mm depth</v>
          </cell>
          <cell r="C921" t="str">
            <v>km</v>
          </cell>
          <cell r="D921" t="str">
            <v>ASPHALT PAVEMENT MILLING, 1 3/4-INCH DEPTH</v>
          </cell>
          <cell r="E921" t="str">
            <v>STA</v>
          </cell>
        </row>
        <row r="922">
          <cell r="A922" t="str">
            <v>41302-0600</v>
          </cell>
          <cell r="B922" t="str">
            <v>Asphalt pavement milling, 50mm depth</v>
          </cell>
          <cell r="C922" t="str">
            <v>km</v>
          </cell>
          <cell r="D922" t="str">
            <v>ASPHALT PAVEMENT MILLING, 2-INCH DEPTH</v>
          </cell>
          <cell r="E922" t="str">
            <v>STA</v>
          </cell>
        </row>
        <row r="923">
          <cell r="A923" t="str">
            <v>41302-0700</v>
          </cell>
          <cell r="B923" t="str">
            <v>Asphalt pavement milling, 65mm depth</v>
          </cell>
          <cell r="C923" t="str">
            <v>km</v>
          </cell>
          <cell r="D923" t="str">
            <v>ASPHALT PAVEMENT MILLING, 2 1/2-INCH DEPTH</v>
          </cell>
          <cell r="E923" t="str">
            <v>STA</v>
          </cell>
        </row>
        <row r="924">
          <cell r="A924" t="str">
            <v>41302-0800</v>
          </cell>
          <cell r="B924" t="str">
            <v>Asphalt pavement milling, 75mm depth</v>
          </cell>
          <cell r="C924" t="str">
            <v>km</v>
          </cell>
          <cell r="D924" t="str">
            <v>ASPHALT PAVEMENT MILLING, 3-INCH DEPTH</v>
          </cell>
          <cell r="E924" t="str">
            <v>STA</v>
          </cell>
        </row>
        <row r="925">
          <cell r="A925" t="str">
            <v>41302-0900</v>
          </cell>
          <cell r="B925" t="str">
            <v>Asphalt pavement milling, 90mm depth</v>
          </cell>
          <cell r="C925" t="str">
            <v>km</v>
          </cell>
          <cell r="D925" t="str">
            <v>ASPHALT PAVEMENT MILLING, 3 1/2-INCH DEPTH</v>
          </cell>
          <cell r="E925" t="str">
            <v>STA</v>
          </cell>
        </row>
        <row r="926">
          <cell r="A926" t="str">
            <v>41302-1000</v>
          </cell>
          <cell r="B926" t="str">
            <v>Asphalt pavement milling, 100mm depth</v>
          </cell>
          <cell r="C926" t="str">
            <v>km</v>
          </cell>
          <cell r="D926" t="str">
            <v>ASPHALT PAVEMENT MILLING, 4-INCH DEPTH</v>
          </cell>
          <cell r="E926" t="str">
            <v>STA</v>
          </cell>
        </row>
        <row r="927">
          <cell r="A927" t="str">
            <v>41302-1100</v>
          </cell>
          <cell r="B927" t="str">
            <v>Asphalt pavement milling, 115mm depth</v>
          </cell>
          <cell r="C927" t="str">
            <v>km</v>
          </cell>
          <cell r="D927" t="str">
            <v>ASPHALT PAVEMENT MILLING, 4 1/2-INCH DEPTH</v>
          </cell>
          <cell r="E927" t="str">
            <v>STA</v>
          </cell>
        </row>
        <row r="928">
          <cell r="A928" t="str">
            <v>41302-1200</v>
          </cell>
          <cell r="B928" t="str">
            <v>Asphalt pavement milling, 125mm depth</v>
          </cell>
          <cell r="C928" t="str">
            <v>km</v>
          </cell>
          <cell r="D928" t="str">
            <v>ASPHALT PAVEMENT MILLING, 5-INCH DEPTH</v>
          </cell>
          <cell r="E928" t="str">
            <v>STA</v>
          </cell>
        </row>
        <row r="929">
          <cell r="A929" t="str">
            <v>41302-1300</v>
          </cell>
          <cell r="B929" t="str">
            <v>Asphalt pavement milling, 150mm depth</v>
          </cell>
          <cell r="C929" t="str">
            <v>km</v>
          </cell>
          <cell r="D929" t="str">
            <v>ASPHALT PAVEMENT MILLING, 6-INCH DEPTH</v>
          </cell>
          <cell r="E929" t="str">
            <v>STA</v>
          </cell>
        </row>
        <row r="930">
          <cell r="A930" t="str">
            <v>41302-1400</v>
          </cell>
          <cell r="B930" t="str">
            <v>Asphalt pavement milling, 200mm depth</v>
          </cell>
          <cell r="C930" t="str">
            <v>km</v>
          </cell>
          <cell r="D930" t="str">
            <v>ASPHALT PAVEMENT MILLING, 8-INCH DEPTH</v>
          </cell>
          <cell r="E930" t="str">
            <v>STA</v>
          </cell>
        </row>
        <row r="931">
          <cell r="A931" t="str">
            <v>41401-0000</v>
          </cell>
          <cell r="B931" t="str">
            <v>Joint sealant</v>
          </cell>
          <cell r="C931" t="str">
            <v>l</v>
          </cell>
          <cell r="D931" t="str">
            <v>JOINT SEALANT</v>
          </cell>
          <cell r="E931" t="str">
            <v>GAL</v>
          </cell>
        </row>
        <row r="932">
          <cell r="A932" t="str">
            <v>41402-0000</v>
          </cell>
          <cell r="B932" t="str">
            <v>Joint sealant</v>
          </cell>
          <cell r="C932" t="str">
            <v>kg</v>
          </cell>
          <cell r="D932" t="str">
            <v>JOINT SEALANT</v>
          </cell>
          <cell r="E932" t="str">
            <v>LB</v>
          </cell>
        </row>
        <row r="933">
          <cell r="A933" t="str">
            <v>41405-0000</v>
          </cell>
          <cell r="B933" t="str">
            <v>Saw cutting and joint sealing</v>
          </cell>
          <cell r="C933" t="str">
            <v>m</v>
          </cell>
          <cell r="D933" t="str">
            <v>SAW CUTTING AND JOINT SEALING</v>
          </cell>
          <cell r="E933" t="str">
            <v>LNFT</v>
          </cell>
        </row>
        <row r="934">
          <cell r="A934" t="str">
            <v>41410-1000</v>
          </cell>
          <cell r="B934" t="str">
            <v>Crack, cleaning and sealing</v>
          </cell>
          <cell r="C934" t="str">
            <v>m</v>
          </cell>
          <cell r="D934" t="str">
            <v>CRACK, CLEANING AND SEALING</v>
          </cell>
          <cell r="E934" t="str">
            <v>LNFT</v>
          </cell>
        </row>
        <row r="935">
          <cell r="A935" t="str">
            <v>41410-2000</v>
          </cell>
          <cell r="B935" t="str">
            <v>Crack, cleaning routing and sealing </v>
          </cell>
          <cell r="C935" t="str">
            <v>m</v>
          </cell>
          <cell r="D935" t="str">
            <v>CRACK, CLEANING ROUTING AND SEALING </v>
          </cell>
          <cell r="E935" t="str">
            <v>LNFT</v>
          </cell>
        </row>
        <row r="936">
          <cell r="A936" t="str">
            <v>41501-0000</v>
          </cell>
          <cell r="B936" t="str">
            <v>Paving geotextile</v>
          </cell>
          <cell r="C936" t="str">
            <v>m2</v>
          </cell>
          <cell r="D936" t="str">
            <v>PAVING GEOTEXTILE</v>
          </cell>
          <cell r="E936" t="str">
            <v>SQYD</v>
          </cell>
        </row>
        <row r="937">
          <cell r="A937" t="str">
            <v>41502-0000</v>
          </cell>
          <cell r="B937" t="str">
            <v>Asphalt sealant</v>
          </cell>
          <cell r="C937" t="str">
            <v>t</v>
          </cell>
          <cell r="D937" t="str">
            <v>ASPHALT SEALANT</v>
          </cell>
          <cell r="E937" t="str">
            <v>TON</v>
          </cell>
        </row>
        <row r="938">
          <cell r="A938" t="str">
            <v>41503-0000</v>
          </cell>
          <cell r="B938" t="str">
            <v>Composite preformed membrane</v>
          </cell>
          <cell r="C938" t="str">
            <v>m2</v>
          </cell>
          <cell r="D938" t="str">
            <v>COMPOSITE PREFORMED MEMBRANE</v>
          </cell>
          <cell r="E938" t="str">
            <v>SQYD</v>
          </cell>
        </row>
        <row r="939">
          <cell r="A939" t="str">
            <v>41601-1000</v>
          </cell>
          <cell r="B939" t="str">
            <v>Continuous cold recycled asphalt base course type A</v>
          </cell>
          <cell r="C939" t="str">
            <v>km</v>
          </cell>
          <cell r="D939" t="str">
            <v>CONTINUOUS COLD RECYCLED ASPHALT BASE COURSE TYPE A</v>
          </cell>
          <cell r="E939" t="str">
            <v>STA</v>
          </cell>
        </row>
        <row r="940">
          <cell r="A940" t="str">
            <v>41601-2000</v>
          </cell>
          <cell r="B940" t="str">
            <v>Continuous cold recycled asphalt base course type B</v>
          </cell>
          <cell r="C940" t="str">
            <v>km</v>
          </cell>
          <cell r="D940" t="str">
            <v>CONTINUOUS COLD RECYCLED ASPHALT BASE COURSE TYPE B</v>
          </cell>
          <cell r="E940" t="str">
            <v>STA</v>
          </cell>
        </row>
        <row r="941">
          <cell r="A941" t="str">
            <v>41602-1000</v>
          </cell>
          <cell r="B941" t="str">
            <v>Continuous cold recycled asphalt base course type A</v>
          </cell>
          <cell r="C941" t="str">
            <v>m2</v>
          </cell>
          <cell r="D941" t="str">
            <v>CONTINUOUS COLD RECYCLED ASPHALT BASE COURSE TYPE A</v>
          </cell>
          <cell r="E941" t="str">
            <v>SQYD</v>
          </cell>
        </row>
        <row r="942">
          <cell r="A942" t="str">
            <v>41602-2000</v>
          </cell>
          <cell r="B942" t="str">
            <v>Continuous cold recycled asphalt base course type B</v>
          </cell>
          <cell r="C942" t="str">
            <v>m2</v>
          </cell>
          <cell r="D942" t="str">
            <v>CONTINUOUS COLD RECYCLED ASPHALT BASE COURSE TYPE B</v>
          </cell>
          <cell r="E942" t="str">
            <v>SQYD</v>
          </cell>
        </row>
        <row r="943">
          <cell r="A943" t="str">
            <v>41605-1000</v>
          </cell>
          <cell r="B943" t="str">
            <v>Emulsified binder agent grade HFMS-2H</v>
          </cell>
          <cell r="C943" t="str">
            <v>t</v>
          </cell>
          <cell r="D943" t="str">
            <v>EMULSIFIED BINDER AGENT GRADE HFMS-2H</v>
          </cell>
          <cell r="E943" t="str">
            <v>TON</v>
          </cell>
        </row>
        <row r="944">
          <cell r="A944" t="str">
            <v>41605-2000</v>
          </cell>
          <cell r="B944" t="str">
            <v>Emulsified binder agent grade HFMS-2sp</v>
          </cell>
          <cell r="C944" t="str">
            <v>t</v>
          </cell>
          <cell r="D944" t="str">
            <v>EMULSIFIED BINDER AGENT GRADE HFMS-2SP</v>
          </cell>
          <cell r="E944" t="str">
            <v>TON</v>
          </cell>
        </row>
        <row r="945">
          <cell r="A945" t="str">
            <v>41605-3000</v>
          </cell>
          <cell r="B945" t="str">
            <v>Emulsified binder agent grade CMS-2</v>
          </cell>
          <cell r="C945" t="str">
            <v>t</v>
          </cell>
          <cell r="D945" t="str">
            <v>EMULSIFIED BINDER AGENT GRADE CMS-2</v>
          </cell>
          <cell r="E945" t="str">
            <v>TON</v>
          </cell>
        </row>
        <row r="946">
          <cell r="A946" t="str">
            <v>41605-4000</v>
          </cell>
          <cell r="B946" t="str">
            <v>Emulsified binder agent grade CMS-2s</v>
          </cell>
          <cell r="C946" t="str">
            <v>t</v>
          </cell>
          <cell r="D946" t="str">
            <v>EMULSIFIED BINDER AGENT GRADE CMS-2S</v>
          </cell>
          <cell r="E946" t="str">
            <v>TON</v>
          </cell>
        </row>
        <row r="947">
          <cell r="A947" t="str">
            <v>41610-1000</v>
          </cell>
          <cell r="B947" t="str">
            <v>Fog seal grade CSS-1, CSS-1h, SS-1 or SS-1h</v>
          </cell>
          <cell r="C947" t="str">
            <v>t</v>
          </cell>
          <cell r="D947" t="str">
            <v>FOG SEAL GRADE CSS-1, CSS-1H, SS-1 OR SS-1H</v>
          </cell>
          <cell r="E947" t="str">
            <v>TON</v>
          </cell>
        </row>
        <row r="948">
          <cell r="A948" t="str">
            <v>41611-1000</v>
          </cell>
          <cell r="B948" t="str">
            <v>Blotter</v>
          </cell>
          <cell r="C948" t="str">
            <v>t</v>
          </cell>
          <cell r="D948" t="str">
            <v>BLOTTER</v>
          </cell>
          <cell r="E948" t="str">
            <v>TON</v>
          </cell>
        </row>
        <row r="949">
          <cell r="A949" t="str">
            <v>41615-0000</v>
          </cell>
          <cell r="B949" t="str">
            <v>Quicklime</v>
          </cell>
          <cell r="C949" t="str">
            <v>t</v>
          </cell>
          <cell r="D949" t="str">
            <v>QUICKLIME</v>
          </cell>
          <cell r="E949" t="str">
            <v>TON</v>
          </cell>
        </row>
        <row r="950">
          <cell r="A950" t="str">
            <v>41701-0000</v>
          </cell>
          <cell r="B950" t="str">
            <v>Minor cold asphalt mix</v>
          </cell>
          <cell r="C950" t="str">
            <v>t</v>
          </cell>
          <cell r="D950" t="str">
            <v>MINOR COLD ASPHALT MIX</v>
          </cell>
          <cell r="E950" t="str">
            <v>TON</v>
          </cell>
        </row>
        <row r="951">
          <cell r="A951" t="str">
            <v>41702-0000</v>
          </cell>
          <cell r="B951" t="str">
            <v>Minor cold asphalt mix</v>
          </cell>
          <cell r="C951" t="str">
            <v>m2</v>
          </cell>
          <cell r="D951" t="str">
            <v>MINOR COLD ASPHALT MIX</v>
          </cell>
          <cell r="E951" t="str">
            <v>SQYD</v>
          </cell>
        </row>
        <row r="952">
          <cell r="A952" t="str">
            <v>41801-0000</v>
          </cell>
          <cell r="B952" t="str">
            <v>Foamed asphalt stabilized base course</v>
          </cell>
          <cell r="C952" t="str">
            <v>m2</v>
          </cell>
          <cell r="D952" t="str">
            <v>FOAMED ASPHALT STABILIZED BASE COURSE</v>
          </cell>
          <cell r="E952" t="str">
            <v>SQYD</v>
          </cell>
        </row>
        <row r="953">
          <cell r="A953" t="str">
            <v>41801-1000</v>
          </cell>
          <cell r="B953" t="str">
            <v>Foamed asphalt stabilized base course, 100mm depth</v>
          </cell>
          <cell r="C953" t="str">
            <v>m2</v>
          </cell>
          <cell r="D953" t="str">
            <v>FOAMED ASPHALT STABILIZED BASE COURSE, 4-INCH DEPTH</v>
          </cell>
          <cell r="E953" t="str">
            <v>SQYD</v>
          </cell>
        </row>
        <row r="954">
          <cell r="A954" t="str">
            <v>41801-2000</v>
          </cell>
          <cell r="B954" t="str">
            <v>Foamed asphalt stabilized base course, 125mm depth</v>
          </cell>
          <cell r="C954" t="str">
            <v>m2</v>
          </cell>
          <cell r="D954" t="str">
            <v>FOAMED ASPHALT STABILIZED BASE COURSE, 5-INCH DEPTH</v>
          </cell>
          <cell r="E954" t="str">
            <v>SQYD</v>
          </cell>
        </row>
        <row r="955">
          <cell r="A955" t="str">
            <v>41801-3000</v>
          </cell>
          <cell r="B955" t="str">
            <v>Foamed asphalt stabilized base course, 150mm depth</v>
          </cell>
          <cell r="C955" t="str">
            <v>m2</v>
          </cell>
          <cell r="D955" t="str">
            <v>FOAMED ASPHALT STABILIZED BASE COURSE, 6-INCH DEPTH</v>
          </cell>
          <cell r="E955" t="str">
            <v>SQYD</v>
          </cell>
        </row>
        <row r="956">
          <cell r="A956" t="str">
            <v>41801-4000</v>
          </cell>
          <cell r="B956" t="str">
            <v>Foamed asphalt stabilized base course, 175mm depth</v>
          </cell>
          <cell r="C956" t="str">
            <v>m2</v>
          </cell>
          <cell r="D956" t="str">
            <v>FOAMED ASPHALT STABILIZED BASE COURSE, 7-INCH DEPTH</v>
          </cell>
          <cell r="E956" t="str">
            <v>SQYD</v>
          </cell>
        </row>
        <row r="957">
          <cell r="A957" t="str">
            <v>41801-5000</v>
          </cell>
          <cell r="B957" t="str">
            <v>Foamed asphalt stabilized base course, 200mm depth</v>
          </cell>
          <cell r="C957" t="str">
            <v>m2</v>
          </cell>
          <cell r="D957" t="str">
            <v>FOAMED ASPHALT STABILIZED BASE COURSE, 8-INCH DEPTH</v>
          </cell>
          <cell r="E957" t="str">
            <v>SQYD</v>
          </cell>
        </row>
        <row r="958">
          <cell r="A958" t="str">
            <v>41802-0000</v>
          </cell>
          <cell r="B958" t="str">
            <v>Cement</v>
          </cell>
          <cell r="C958" t="str">
            <v>t</v>
          </cell>
          <cell r="D958" t="str">
            <v>CEMENT</v>
          </cell>
          <cell r="E958" t="str">
            <v>TON</v>
          </cell>
        </row>
        <row r="959">
          <cell r="A959" t="str">
            <v>41803-0000</v>
          </cell>
          <cell r="B959" t="str">
            <v>Approved mix design</v>
          </cell>
          <cell r="C959" t="str">
            <v>Each</v>
          </cell>
          <cell r="D959" t="str">
            <v>APPROVED MIX DESIGN</v>
          </cell>
          <cell r="E959" t="str">
            <v>EACH</v>
          </cell>
        </row>
        <row r="960">
          <cell r="A960" t="str">
            <v>41804-1000</v>
          </cell>
          <cell r="B960" t="str">
            <v>Asphalt binder AC-10</v>
          </cell>
          <cell r="C960" t="str">
            <v>t</v>
          </cell>
          <cell r="D960" t="str">
            <v>ASPHALT BINDER AC-10</v>
          </cell>
          <cell r="E960" t="str">
            <v>TON</v>
          </cell>
        </row>
        <row r="961">
          <cell r="A961" t="str">
            <v>50101-0100</v>
          </cell>
          <cell r="B961" t="str">
            <v>Reinforced rigid pavement, 150mm depth, type A smoothness</v>
          </cell>
          <cell r="C961" t="str">
            <v>m2</v>
          </cell>
          <cell r="D961" t="str">
            <v>REINFORCED RIGID PAVEMENT, 6-INCH DEPTH, TYPE A SMOOTHNESS</v>
          </cell>
          <cell r="E961" t="str">
            <v>SQYD</v>
          </cell>
        </row>
        <row r="962">
          <cell r="A962" t="str">
            <v>50101-0200</v>
          </cell>
          <cell r="B962" t="str">
            <v>Reinforced rigid pavement, 150mm depth, type B smoothness</v>
          </cell>
          <cell r="C962" t="str">
            <v>m2</v>
          </cell>
          <cell r="D962" t="str">
            <v>REINFORCED RIGID PAVEMENT, 6-INCH DEPTH, TYPE B SMOOTHNESS</v>
          </cell>
          <cell r="E962" t="str">
            <v>SQYD</v>
          </cell>
        </row>
        <row r="963">
          <cell r="A963" t="str">
            <v>50101-0300</v>
          </cell>
          <cell r="B963" t="str">
            <v>Reinforced rigid pavement, 150mm depth, type C smoothness</v>
          </cell>
          <cell r="C963" t="str">
            <v>m2</v>
          </cell>
          <cell r="D963" t="str">
            <v>REINFORCED RIGID PAVEMENT, 6-INCH DEPTH, TYPE C SMOOTHNESS</v>
          </cell>
          <cell r="E963" t="str">
            <v>SQYD</v>
          </cell>
        </row>
        <row r="964">
          <cell r="A964" t="str">
            <v>50101-0400</v>
          </cell>
          <cell r="B964" t="str">
            <v>Reinforced rigid pavement, 175mm depth, type A smoothness</v>
          </cell>
          <cell r="C964" t="str">
            <v>m2</v>
          </cell>
          <cell r="D964" t="str">
            <v>REINFORCED RIGID PAVEMENT, 7-INCH DEPTH, TYPE A SMOOTHNESS</v>
          </cell>
          <cell r="E964" t="str">
            <v>SQYD</v>
          </cell>
        </row>
        <row r="965">
          <cell r="A965" t="str">
            <v>50101-0500</v>
          </cell>
          <cell r="B965" t="str">
            <v>Reinforced rigid pavement, 175mm depth, type B smoothness</v>
          </cell>
          <cell r="C965" t="str">
            <v>m2</v>
          </cell>
          <cell r="D965" t="str">
            <v>REINFORCED RIGID PAVEMENT, 7-INCH DEPTH, TYPE B SMOOTHNESS</v>
          </cell>
          <cell r="E965" t="str">
            <v>SQYD</v>
          </cell>
        </row>
        <row r="966">
          <cell r="A966" t="str">
            <v>50101-0600</v>
          </cell>
          <cell r="B966" t="str">
            <v>Reinforced rigid pavement, 175mm depth, type C smoothness</v>
          </cell>
          <cell r="C966" t="str">
            <v>m2</v>
          </cell>
          <cell r="D966" t="str">
            <v>REINFORCED RIGID PAVEMENT, 7-INCH DEPTH, TYPE C SMOOTHNESS</v>
          </cell>
          <cell r="E966" t="str">
            <v>SQYD</v>
          </cell>
        </row>
        <row r="967">
          <cell r="A967" t="str">
            <v>50101-0700</v>
          </cell>
          <cell r="B967" t="str">
            <v>Reinforced rigid pavement, 200mm depth, type A smoothness</v>
          </cell>
          <cell r="C967" t="str">
            <v>m2</v>
          </cell>
          <cell r="D967" t="str">
            <v>REINFORCED RIGID PAVEMENT, 8-INCH DEPTH, TYPE A SMOOTHNESS</v>
          </cell>
          <cell r="E967" t="str">
            <v>SQYD</v>
          </cell>
        </row>
        <row r="968">
          <cell r="A968" t="str">
            <v>50101-0800</v>
          </cell>
          <cell r="B968" t="str">
            <v>Reinforced rigid pavement, 200mm depth, type B smoothness</v>
          </cell>
          <cell r="C968" t="str">
            <v>m2</v>
          </cell>
          <cell r="D968" t="str">
            <v>REINFORCED RIGID PAVEMENT, 8-INCH DEPTH, TYPE B SMOOTHNESS</v>
          </cell>
          <cell r="E968" t="str">
            <v>SQYD</v>
          </cell>
        </row>
        <row r="969">
          <cell r="A969" t="str">
            <v>50101-0900</v>
          </cell>
          <cell r="B969" t="str">
            <v>Reinforced rigid pavement, 200mm depth, type C smoothness</v>
          </cell>
          <cell r="C969" t="str">
            <v>m2</v>
          </cell>
          <cell r="D969" t="str">
            <v>REINFORCED RIGID PAVEMENT, 8-INCH DEPTH, TYPE C SMOOTHNESS</v>
          </cell>
          <cell r="E969" t="str">
            <v>SQYD</v>
          </cell>
        </row>
        <row r="970">
          <cell r="A970" t="str">
            <v>50101-1000</v>
          </cell>
          <cell r="B970" t="str">
            <v>Reinforced rigid pavement, 225mm depth, type A smoothness</v>
          </cell>
          <cell r="C970" t="str">
            <v>m2</v>
          </cell>
          <cell r="D970" t="str">
            <v>REINFORCED RIGID PAVEMENT, 9-INCH DEPTH, TYPE A SMOOTHNESS</v>
          </cell>
          <cell r="E970" t="str">
            <v>SQYD</v>
          </cell>
        </row>
        <row r="971">
          <cell r="A971" t="str">
            <v>50101-1100</v>
          </cell>
          <cell r="B971" t="str">
            <v>Reinforced rigid pavement, 225mm depth, type B smoothness</v>
          </cell>
          <cell r="C971" t="str">
            <v>m2</v>
          </cell>
          <cell r="D971" t="str">
            <v>REINFORCED RIGID PAVEMENT, 9-INCH DEPTH, TYPE B SMOOTHNESS</v>
          </cell>
          <cell r="E971" t="str">
            <v>SQYD</v>
          </cell>
        </row>
        <row r="972">
          <cell r="A972" t="str">
            <v>50101-1200</v>
          </cell>
          <cell r="B972" t="str">
            <v>Reinforced rigid pavement, 225mm depth, type C smoothness</v>
          </cell>
          <cell r="C972" t="str">
            <v>m2</v>
          </cell>
          <cell r="D972" t="str">
            <v>REINFORCED RIGID PAVEMENT, 9-INCH DEPTH, TYPE C SMOOTHNESS</v>
          </cell>
          <cell r="E972" t="str">
            <v>SQYD</v>
          </cell>
        </row>
        <row r="973">
          <cell r="A973" t="str">
            <v>50101-1300</v>
          </cell>
          <cell r="B973" t="str">
            <v>Reinforced rigid pavement, 250mm depth, type A smoothness</v>
          </cell>
          <cell r="C973" t="str">
            <v>m2</v>
          </cell>
          <cell r="D973" t="str">
            <v>REINFORCED RIGID PAVEMENT, 10-INCH DEPTH, TYPE A SMOOTHNESS</v>
          </cell>
          <cell r="E973" t="str">
            <v>SQYD</v>
          </cell>
        </row>
        <row r="974">
          <cell r="A974" t="str">
            <v>50101-1400</v>
          </cell>
          <cell r="B974" t="str">
            <v>Reinforced rigid pavement, 250mm depth, type B smoothness</v>
          </cell>
          <cell r="C974" t="str">
            <v>m2</v>
          </cell>
          <cell r="D974" t="str">
            <v>REINFORCED RIGID PAVEMENT, 10-INCH DEPTH, TYPE B SMOOTHNESS</v>
          </cell>
          <cell r="E974" t="str">
            <v>SQYD</v>
          </cell>
        </row>
        <row r="975">
          <cell r="A975" t="str">
            <v>50101-1500</v>
          </cell>
          <cell r="B975" t="str">
            <v>Reinforced rigid pavement, 250mm depth, type C smoothness</v>
          </cell>
          <cell r="C975" t="str">
            <v>m2</v>
          </cell>
          <cell r="D975" t="str">
            <v>REINFORCED RIGID PAVEMENT, 10-INCH DEPTH, TYPE C SMOOTHNESS</v>
          </cell>
          <cell r="E975" t="str">
            <v>SQYD</v>
          </cell>
        </row>
        <row r="976">
          <cell r="A976" t="str">
            <v>50101-1600</v>
          </cell>
          <cell r="B976" t="str">
            <v>Reinforced rigid pavement, 275mm depth, type A smoothness</v>
          </cell>
          <cell r="C976" t="str">
            <v>m2</v>
          </cell>
          <cell r="D976" t="str">
            <v>REINFORCED RIGID PAVEMENT, 11-INCH DEPTH, TYPE A SMOOTHNESS</v>
          </cell>
          <cell r="E976" t="str">
            <v>SQYD</v>
          </cell>
        </row>
        <row r="977">
          <cell r="A977" t="str">
            <v>50101-1700</v>
          </cell>
          <cell r="B977" t="str">
            <v>Reinforced rigid pavement, 275mm depth, type B smoothness</v>
          </cell>
          <cell r="C977" t="str">
            <v>m2</v>
          </cell>
          <cell r="D977" t="str">
            <v>REINFORCED RIGID PAVEMENT, 11-INCH DEPTH, TYPE B SMOOTHNESS</v>
          </cell>
          <cell r="E977" t="str">
            <v>SQYD</v>
          </cell>
        </row>
        <row r="978">
          <cell r="A978" t="str">
            <v>50101-1800</v>
          </cell>
          <cell r="B978" t="str">
            <v>Reinforced rigid pavement, 275mm depth, type C smoothness</v>
          </cell>
          <cell r="C978" t="str">
            <v>m2</v>
          </cell>
          <cell r="D978" t="str">
            <v>REINFORCED RIGID PAVEMENT, 11-INCH DEPTH, TYPE C SMOOTHNESS</v>
          </cell>
          <cell r="E978" t="str">
            <v>SQYD</v>
          </cell>
        </row>
        <row r="979">
          <cell r="A979" t="str">
            <v>50101-1900</v>
          </cell>
          <cell r="B979" t="str">
            <v>Reinforced rigid pavement, 300mm depth, type A smoothness</v>
          </cell>
          <cell r="C979" t="str">
            <v>m2</v>
          </cell>
          <cell r="D979" t="str">
            <v>REINFORCED RIGID PAVEMENT, 12-INCH DEPTH, TYPE A SMOOTHNESS</v>
          </cell>
          <cell r="E979" t="str">
            <v>SQYD</v>
          </cell>
        </row>
        <row r="980">
          <cell r="A980" t="str">
            <v>50101-2000</v>
          </cell>
          <cell r="B980" t="str">
            <v>Reinforced rigid pavement, 300mm depth, type B smoothness</v>
          </cell>
          <cell r="C980" t="str">
            <v>m2</v>
          </cell>
          <cell r="D980" t="str">
            <v>REINFORCED RIGID PAVEMENT, 12-INCH DEPTH, TYPE B SMOOTHNESS</v>
          </cell>
          <cell r="E980" t="str">
            <v>SQYD</v>
          </cell>
        </row>
        <row r="981">
          <cell r="A981" t="str">
            <v>50101-2100</v>
          </cell>
          <cell r="B981" t="str">
            <v>Reinforced rigid pavement, 300mm depth, type C smoothness</v>
          </cell>
          <cell r="C981" t="str">
            <v>m2</v>
          </cell>
          <cell r="D981" t="str">
            <v>REINFORCED RIGID PAVEMENT, 12-INCH DEPTH, TYPE C SMOOTHNESS</v>
          </cell>
          <cell r="E981" t="str">
            <v>SQYD</v>
          </cell>
        </row>
        <row r="982">
          <cell r="A982" t="str">
            <v>50102-0100</v>
          </cell>
          <cell r="B982" t="str">
            <v>Plain rigid pavement, 150mm depth, type A smoothness</v>
          </cell>
          <cell r="C982" t="str">
            <v>m2</v>
          </cell>
          <cell r="D982" t="str">
            <v>PLAIN RIGID PAVEMENT, 6-INCH DEPTH, TYPE A SMOOTHNESS</v>
          </cell>
          <cell r="E982" t="str">
            <v>SQYD</v>
          </cell>
        </row>
        <row r="983">
          <cell r="A983" t="str">
            <v>50102-0200</v>
          </cell>
          <cell r="B983" t="str">
            <v>Plain rigid pavement, 150mm depth, type B smoothness</v>
          </cell>
          <cell r="C983" t="str">
            <v>m2</v>
          </cell>
          <cell r="D983" t="str">
            <v>PLAIN RIGID PAVEMENT, 6-INCH DEPTH, TYPE B SMOOTHNESS</v>
          </cell>
          <cell r="E983" t="str">
            <v>SQYD</v>
          </cell>
        </row>
        <row r="984">
          <cell r="A984" t="str">
            <v>50102-0300</v>
          </cell>
          <cell r="B984" t="str">
            <v>Plain rigid pavement, 150mm depth, type C smoothness</v>
          </cell>
          <cell r="C984" t="str">
            <v>m2</v>
          </cell>
          <cell r="D984" t="str">
            <v>PLAIN RIGID PAVEMENT, 6-INCH DEPTH, TYPE C SMOOTHNESS</v>
          </cell>
          <cell r="E984" t="str">
            <v>SQYD</v>
          </cell>
        </row>
        <row r="985">
          <cell r="A985" t="str">
            <v>50102-0400</v>
          </cell>
          <cell r="B985" t="str">
            <v>Plain rigid pavement, 175mm depth, type A smoothness</v>
          </cell>
          <cell r="C985" t="str">
            <v>m2</v>
          </cell>
          <cell r="D985" t="str">
            <v>PLAIN RIGID PAVEMENT, 7-INCH DEPTH, TYPE A SMOOTHNESS</v>
          </cell>
          <cell r="E985" t="str">
            <v>SQYD</v>
          </cell>
        </row>
        <row r="986">
          <cell r="A986" t="str">
            <v>50102-0500</v>
          </cell>
          <cell r="B986" t="str">
            <v>Plain rigid pavement, 175mm depth, type B smoothness</v>
          </cell>
          <cell r="C986" t="str">
            <v>m2</v>
          </cell>
          <cell r="D986" t="str">
            <v>PLAIN RIGID PAVEMENT, 7-INCH DEPTH, TYPE B SMOOTHNESS</v>
          </cell>
          <cell r="E986" t="str">
            <v>SQYD</v>
          </cell>
        </row>
        <row r="987">
          <cell r="A987" t="str">
            <v>50102-0600</v>
          </cell>
          <cell r="B987" t="str">
            <v>Plain rigid pavement, 175mm depth, type C smoothness</v>
          </cell>
          <cell r="C987" t="str">
            <v>m2</v>
          </cell>
          <cell r="D987" t="str">
            <v>PLAIN RIGID PAVEMENT, 7-INCH DEPTH, TYPE C SMOOTHNESS</v>
          </cell>
          <cell r="E987" t="str">
            <v>SQYD</v>
          </cell>
        </row>
        <row r="988">
          <cell r="A988" t="str">
            <v>50102-0700</v>
          </cell>
          <cell r="B988" t="str">
            <v>Plain rigid pavement, 200mm depth, type A smoothness</v>
          </cell>
          <cell r="C988" t="str">
            <v>m2</v>
          </cell>
          <cell r="D988" t="str">
            <v>PLAIN RIGID PAVEMENT, 8-INCH DEPTH, TYPE A SMOOTHNESS</v>
          </cell>
          <cell r="E988" t="str">
            <v>SQYD</v>
          </cell>
        </row>
        <row r="989">
          <cell r="A989" t="str">
            <v>50102-0800</v>
          </cell>
          <cell r="B989" t="str">
            <v>Plain rigid pavement, 200mm depth, type B smoothness</v>
          </cell>
          <cell r="C989" t="str">
            <v>m2</v>
          </cell>
          <cell r="D989" t="str">
            <v>PLAIN RIGID PAVEMENT, 8-INCH DEPTH, TYPE B SMOOTHNESS</v>
          </cell>
          <cell r="E989" t="str">
            <v>SQYD</v>
          </cell>
        </row>
        <row r="990">
          <cell r="A990" t="str">
            <v>50102-0900</v>
          </cell>
          <cell r="B990" t="str">
            <v>Plain rigid pavement, 200mm depth, type C smoothness</v>
          </cell>
          <cell r="C990" t="str">
            <v>m2</v>
          </cell>
          <cell r="D990" t="str">
            <v>PLAIN RIGID PAVEMENT, 8-INCH DEPTH, TYPE C SMOOTHNESS</v>
          </cell>
          <cell r="E990" t="str">
            <v>SQYD</v>
          </cell>
        </row>
        <row r="991">
          <cell r="A991" t="str">
            <v>50102-1000</v>
          </cell>
          <cell r="B991" t="str">
            <v>Plain rigid pavement, 225mm depth, type A smoothness</v>
          </cell>
          <cell r="C991" t="str">
            <v>m2</v>
          </cell>
          <cell r="D991" t="str">
            <v>PLAIN RIGID PAVEMENT, 9-INCH DEPTH, TYPE A SMOOTHNESS</v>
          </cell>
          <cell r="E991" t="str">
            <v>SQYD</v>
          </cell>
        </row>
        <row r="992">
          <cell r="A992" t="str">
            <v>50102-1100</v>
          </cell>
          <cell r="B992" t="str">
            <v>Plain rigid pavement, 225mm depth, type B smoothness</v>
          </cell>
          <cell r="C992" t="str">
            <v>m2</v>
          </cell>
          <cell r="D992" t="str">
            <v>PLAIN RIGID PAVEMENT, 9-INCH DEPTH, TYPE B SMOOTHNESS</v>
          </cell>
          <cell r="E992" t="str">
            <v>SQYD</v>
          </cell>
        </row>
        <row r="993">
          <cell r="A993" t="str">
            <v>50102-1200</v>
          </cell>
          <cell r="B993" t="str">
            <v>Plain rigid pavement, 225mm depth, type C smoothness</v>
          </cell>
          <cell r="C993" t="str">
            <v>m2</v>
          </cell>
          <cell r="D993" t="str">
            <v>PLAIN RIGID PAVEMENT, 9-INCH DEPTH, TYPE C SMOOTHNESS</v>
          </cell>
          <cell r="E993" t="str">
            <v>SQYD</v>
          </cell>
        </row>
        <row r="994">
          <cell r="A994" t="str">
            <v>50102-1300</v>
          </cell>
          <cell r="B994" t="str">
            <v>Plain rigid pavement, 250mm depth, type A smoothness</v>
          </cell>
          <cell r="C994" t="str">
            <v>m2</v>
          </cell>
          <cell r="D994" t="str">
            <v>PLAIN RIGID PAVEMENT, 10-INCH DEPTH, TYPE A SMOOTHNESS</v>
          </cell>
          <cell r="E994" t="str">
            <v>SQYD</v>
          </cell>
        </row>
        <row r="995">
          <cell r="A995" t="str">
            <v>50102-1400</v>
          </cell>
          <cell r="B995" t="str">
            <v>Plain rigid pavement, 250mm depth, type B smoothness</v>
          </cell>
          <cell r="C995" t="str">
            <v>m2</v>
          </cell>
          <cell r="D995" t="str">
            <v>PLAIN RIGID PAVEMENT, 10-INCH DEPTH, TYPE B SMOOTHNESS</v>
          </cell>
          <cell r="E995" t="str">
            <v>SQYD</v>
          </cell>
        </row>
        <row r="996">
          <cell r="A996" t="str">
            <v>50102-1500</v>
          </cell>
          <cell r="B996" t="str">
            <v>Plain rigid pavement, 250mm depth, type C smoothness</v>
          </cell>
          <cell r="C996" t="str">
            <v>m2</v>
          </cell>
          <cell r="D996" t="str">
            <v>PLAIN RIGID PAVEMENT, 10-INCH DEPTH, TYPE C SMOOTHNESS</v>
          </cell>
          <cell r="E996" t="str">
            <v>SQYD</v>
          </cell>
        </row>
        <row r="997">
          <cell r="A997" t="str">
            <v>50102-1600</v>
          </cell>
          <cell r="B997" t="str">
            <v>Plain rigid pavement, 275mm depth, type A smoothness</v>
          </cell>
          <cell r="C997" t="str">
            <v>m2</v>
          </cell>
          <cell r="D997" t="str">
            <v>PLAIN RIGID PAVEMENT, 11-INCH DEPTH, TYPE A SMOOTHNESS</v>
          </cell>
          <cell r="E997" t="str">
            <v>SQYD</v>
          </cell>
        </row>
        <row r="998">
          <cell r="A998" t="str">
            <v>50102-1700</v>
          </cell>
          <cell r="B998" t="str">
            <v>Plain rigid pavement, 275mm depth, type B smoothness</v>
          </cell>
          <cell r="C998" t="str">
            <v>m2</v>
          </cell>
          <cell r="D998" t="str">
            <v>PLAIN RIGID PAVEMENT, 11-INCH DEPTH, TYPE B SMOOTHNESS</v>
          </cell>
          <cell r="E998" t="str">
            <v>SQYD</v>
          </cell>
        </row>
        <row r="999">
          <cell r="A999" t="str">
            <v>50102-1800</v>
          </cell>
          <cell r="B999" t="str">
            <v>Plain rigid pavement, 275mm depth, type C smoothness</v>
          </cell>
          <cell r="C999" t="str">
            <v>m2</v>
          </cell>
          <cell r="D999" t="str">
            <v>PLAIN RIGID PAVEMENT, 11-INCH DEPTH, TYPE C SMOOTHNESS</v>
          </cell>
          <cell r="E999" t="str">
            <v>SQYD</v>
          </cell>
        </row>
        <row r="1000">
          <cell r="A1000" t="str">
            <v>50102-1900</v>
          </cell>
          <cell r="B1000" t="str">
            <v>Plain rigid pavement, 300mm depth, type A smoothness</v>
          </cell>
          <cell r="C1000" t="str">
            <v>m2</v>
          </cell>
          <cell r="D1000" t="str">
            <v>PLAIN RIGID PAVEMENT, 12-INCH DEPTH, TYPE A SMOOTHNESS</v>
          </cell>
          <cell r="E1000" t="str">
            <v>SQYD</v>
          </cell>
        </row>
        <row r="1001">
          <cell r="A1001" t="str">
            <v>50102-2000</v>
          </cell>
          <cell r="B1001" t="str">
            <v>Plain rigid pavement, 300mm depth, type B smoothness</v>
          </cell>
          <cell r="C1001" t="str">
            <v>m2</v>
          </cell>
          <cell r="D1001" t="str">
            <v>PLAIN RIGID PAVEMENT, 12-INCH DEPTH, TYPE B SMOOTHNESS</v>
          </cell>
          <cell r="E1001" t="str">
            <v>SQYD</v>
          </cell>
        </row>
        <row r="1002">
          <cell r="A1002" t="str">
            <v>50102-2100</v>
          </cell>
          <cell r="B1002" t="str">
            <v>Plain rigid pavement, 300mm depth, type C smoothness</v>
          </cell>
          <cell r="C1002" t="str">
            <v>m2</v>
          </cell>
          <cell r="D1002" t="str">
            <v>PLAIN RIGID PAVEMENT, 12-INCH DEPTH, TYPE C SMOOTHNESS</v>
          </cell>
          <cell r="E1002" t="str">
            <v>SQYD</v>
          </cell>
        </row>
        <row r="1003">
          <cell r="A1003" t="str">
            <v>50201-0000</v>
          </cell>
          <cell r="B1003" t="str">
            <v>Rigid pavement patch</v>
          </cell>
          <cell r="C1003" t="str">
            <v>m2</v>
          </cell>
          <cell r="D1003" t="str">
            <v>RIGID PAVEMENT PATCH</v>
          </cell>
          <cell r="E1003" t="str">
            <v>SQFT</v>
          </cell>
        </row>
        <row r="1004">
          <cell r="A1004" t="str">
            <v>50202-0000</v>
          </cell>
          <cell r="B1004" t="str">
            <v>Sealing joints and cracks</v>
          </cell>
          <cell r="C1004" t="str">
            <v>m</v>
          </cell>
          <cell r="D1004" t="str">
            <v>SEALING JOINTS AND CRACKS</v>
          </cell>
          <cell r="E1004" t="str">
            <v>LNFT</v>
          </cell>
        </row>
        <row r="1005">
          <cell r="A1005" t="str">
            <v>50203-0000</v>
          </cell>
          <cell r="B1005" t="str">
            <v>Grout</v>
          </cell>
          <cell r="C1005" t="str">
            <v>m3</v>
          </cell>
          <cell r="D1005" t="str">
            <v>GROUT</v>
          </cell>
          <cell r="E1005" t="str">
            <v>CUFT</v>
          </cell>
        </row>
        <row r="1006">
          <cell r="A1006" t="str">
            <v>50204-0000</v>
          </cell>
          <cell r="B1006" t="str">
            <v>Undersealing holes</v>
          </cell>
          <cell r="C1006" t="str">
            <v>Each</v>
          </cell>
          <cell r="D1006" t="str">
            <v>UNDERSEALING HOLES</v>
          </cell>
          <cell r="E1006" t="str">
            <v>EACH</v>
          </cell>
        </row>
        <row r="1007">
          <cell r="A1007" t="str">
            <v>50205-0000</v>
          </cell>
          <cell r="B1007" t="str">
            <v>Surface diamond grinding</v>
          </cell>
          <cell r="C1007" t="str">
            <v>m2</v>
          </cell>
          <cell r="D1007" t="str">
            <v>SURFACE DIAMOND GRINDING</v>
          </cell>
          <cell r="E1007" t="str">
            <v>SQYD</v>
          </cell>
        </row>
        <row r="1008">
          <cell r="A1008" t="str">
            <v>50206-0000</v>
          </cell>
          <cell r="B1008" t="str">
            <v>Breaking and seating rigid pavement</v>
          </cell>
          <cell r="C1008" t="str">
            <v>m2</v>
          </cell>
          <cell r="D1008" t="str">
            <v>BREAKING AND SEATING RIGID PAVEMENT</v>
          </cell>
          <cell r="E1008" t="str">
            <v>SQYD</v>
          </cell>
        </row>
        <row r="1009">
          <cell r="A1009" t="str">
            <v>50207-0000</v>
          </cell>
          <cell r="B1009" t="str">
            <v>Cracking and seating rigid pavement</v>
          </cell>
          <cell r="C1009" t="str">
            <v>m2</v>
          </cell>
          <cell r="D1009" t="str">
            <v>CRACKING AND SEATING RIGID PAVEMENT</v>
          </cell>
          <cell r="E1009" t="str">
            <v>SQYD</v>
          </cell>
        </row>
        <row r="1010">
          <cell r="A1010" t="str">
            <v>50208-0000</v>
          </cell>
          <cell r="B1010" t="str">
            <v>Rubblizing and compacting rigid pavement</v>
          </cell>
          <cell r="C1010" t="str">
            <v>m2</v>
          </cell>
          <cell r="D1010" t="str">
            <v>RUBBLIZING AND COMPACTING RIGID PAVEMENT</v>
          </cell>
          <cell r="E1010" t="str">
            <v>SQYD</v>
          </cell>
        </row>
        <row r="1011">
          <cell r="A1011" t="str">
            <v>55101-0100</v>
          </cell>
          <cell r="B1011" t="str">
            <v>Cast-in-place concrete pile in steel shells, in place</v>
          </cell>
          <cell r="C1011" t="str">
            <v>m</v>
          </cell>
          <cell r="D1011" t="str">
            <v>CAST-IN-PLACE CONCRETE PILE IN STEEL SHELLS, IN PLACE</v>
          </cell>
          <cell r="E1011" t="str">
            <v>LNFT</v>
          </cell>
        </row>
        <row r="1012">
          <cell r="A1012" t="str">
            <v>55101-0200</v>
          </cell>
          <cell r="B1012" t="str">
            <v>Concrete filled steel pipe piles, in place</v>
          </cell>
          <cell r="C1012" t="str">
            <v>m</v>
          </cell>
          <cell r="D1012" t="str">
            <v>CONCRETE FILLED STEEL PIPE PILES, IN PLACE</v>
          </cell>
          <cell r="E1012" t="str">
            <v>LNFT</v>
          </cell>
        </row>
        <row r="1013">
          <cell r="A1013" t="str">
            <v>55101-0300</v>
          </cell>
          <cell r="B1013" t="str">
            <v>Precast prestressed concrete piles, in place</v>
          </cell>
          <cell r="C1013" t="str">
            <v>m</v>
          </cell>
          <cell r="D1013" t="str">
            <v>PRECAST PRESTRESSED CONCRETE PILES, IN PLACE</v>
          </cell>
          <cell r="E1013" t="str">
            <v>LNFT</v>
          </cell>
        </row>
        <row r="1014">
          <cell r="A1014" t="str">
            <v>55101-0400</v>
          </cell>
          <cell r="B1014" t="str">
            <v>Precast prestressed concrete piles, 255mm x 255mm, in place</v>
          </cell>
          <cell r="C1014" t="str">
            <v>m</v>
          </cell>
          <cell r="D1014" t="str">
            <v>PRECAST PRESTRESSED CONCRETE PILES, 10-INCH X 10-INCH, IN PLACE</v>
          </cell>
          <cell r="E1014" t="str">
            <v>LNFT</v>
          </cell>
        </row>
        <row r="1015">
          <cell r="A1015" t="str">
            <v>55101-0500</v>
          </cell>
          <cell r="B1015" t="str">
            <v>Precast prestressed concrete piles, 305mm x 305mm, in place</v>
          </cell>
          <cell r="C1015" t="str">
            <v>m</v>
          </cell>
          <cell r="D1015" t="str">
            <v>PRECAST PRESTRESSED CONCRETE PILES, 12-INCH X 12-INCH, IN PLACE</v>
          </cell>
          <cell r="E1015" t="str">
            <v>LNFT</v>
          </cell>
        </row>
        <row r="1016">
          <cell r="A1016" t="str">
            <v>55101-0600</v>
          </cell>
          <cell r="B1016" t="str">
            <v>Precast prestressed concrete piles, 355mm x 355mm, in place</v>
          </cell>
          <cell r="C1016" t="str">
            <v>m</v>
          </cell>
          <cell r="D1016" t="str">
            <v>PRECAST PRESTRESSED CONCRETE PILES, 14-INCH X 14-INCH, IN PLACE</v>
          </cell>
          <cell r="E1016" t="str">
            <v>LNFT</v>
          </cell>
        </row>
        <row r="1017">
          <cell r="A1017" t="str">
            <v>55101-0700</v>
          </cell>
          <cell r="B1017" t="str">
            <v>Precast prestressed concrete piles, 405mm x 405mm, in place</v>
          </cell>
          <cell r="C1017" t="str">
            <v>m</v>
          </cell>
          <cell r="D1017" t="str">
            <v>PRECAST PRESTRESSED CONCRETE PILES, 16-INCH X 16-INCH, IN PLACE</v>
          </cell>
          <cell r="E1017" t="str">
            <v>LNFT</v>
          </cell>
        </row>
        <row r="1018">
          <cell r="A1018" t="str">
            <v>55101-0800</v>
          </cell>
          <cell r="B1018" t="str">
            <v>Precast prestressed concrete piles, 460mm x 460mm, in place</v>
          </cell>
          <cell r="C1018" t="str">
            <v>m</v>
          </cell>
          <cell r="D1018" t="str">
            <v>PRECAST PRESTRESSED CONCRETE PILES, 18-INCH X 18-INCH, IN PLACE</v>
          </cell>
          <cell r="E1018" t="str">
            <v>LNFT</v>
          </cell>
        </row>
        <row r="1019">
          <cell r="A1019" t="str">
            <v>55101-0900</v>
          </cell>
          <cell r="B1019" t="str">
            <v>Precast prestressed concrete piles, 510mm x 510mm, in place</v>
          </cell>
          <cell r="C1019" t="str">
            <v>m</v>
          </cell>
          <cell r="D1019" t="str">
            <v>PRECAST PRESTRESSED CONCRETE PILES, 20-INCH X 20-INCH, IN PLACE</v>
          </cell>
          <cell r="E1019" t="str">
            <v>LNFT</v>
          </cell>
        </row>
        <row r="1020">
          <cell r="A1020" t="str">
            <v>55101-1000</v>
          </cell>
          <cell r="B1020" t="str">
            <v>Precast prestressed concrete piles, 610mm x 610mm, in place</v>
          </cell>
          <cell r="C1020" t="str">
            <v>m</v>
          </cell>
          <cell r="D1020" t="str">
            <v>PRECAST PRESTRESSED CONCRETE PILES, 24-INCH X 24-INCH, IN PLACE</v>
          </cell>
          <cell r="E1020" t="str">
            <v>LNFT</v>
          </cell>
        </row>
        <row r="1021">
          <cell r="A1021" t="str">
            <v>55101-1100</v>
          </cell>
          <cell r="B1021" t="str">
            <v>Steel H-piles, in place</v>
          </cell>
          <cell r="C1021" t="str">
            <v>m</v>
          </cell>
          <cell r="D1021" t="str">
            <v>STEEL H-PILES, IN PLACE</v>
          </cell>
          <cell r="E1021" t="str">
            <v>LNFT</v>
          </cell>
        </row>
        <row r="1022">
          <cell r="A1022" t="str">
            <v>55101-1200</v>
          </cell>
          <cell r="B1022" t="str">
            <v>Steel H-piles 250 x 62, in place</v>
          </cell>
          <cell r="C1022" t="str">
            <v>m</v>
          </cell>
          <cell r="D1022" t="str">
            <v>STEEL H-PILES 10 X 42, IN PLACE</v>
          </cell>
          <cell r="E1022" t="str">
            <v>LNFT</v>
          </cell>
        </row>
        <row r="1023">
          <cell r="A1023" t="str">
            <v>55101-1300</v>
          </cell>
          <cell r="B1023" t="str">
            <v>Steel H-piles 250 x 85, in place</v>
          </cell>
          <cell r="C1023" t="str">
            <v>m</v>
          </cell>
          <cell r="D1023" t="str">
            <v>STEEL H-PILES 10 X 57, IN PLACE</v>
          </cell>
          <cell r="E1023" t="str">
            <v>LNFT</v>
          </cell>
        </row>
        <row r="1024">
          <cell r="A1024" t="str">
            <v>55101-1400</v>
          </cell>
          <cell r="B1024" t="str">
            <v>Steel H-piles 310 x 79, in place</v>
          </cell>
          <cell r="C1024" t="str">
            <v>m</v>
          </cell>
          <cell r="D1024" t="str">
            <v>STEEL H-PILES 12 X 53, IN PLACE</v>
          </cell>
          <cell r="E1024" t="str">
            <v>LNFT</v>
          </cell>
        </row>
        <row r="1025">
          <cell r="A1025" t="str">
            <v>55101-1500</v>
          </cell>
          <cell r="B1025" t="str">
            <v>Steel H-piles 310 x 94, in place</v>
          </cell>
          <cell r="C1025" t="str">
            <v>m</v>
          </cell>
          <cell r="D1025" t="str">
            <v>STEEL H-PILES 12 X 63, IN PLACE</v>
          </cell>
          <cell r="E1025" t="str">
            <v>LNFT</v>
          </cell>
        </row>
        <row r="1026">
          <cell r="A1026" t="str">
            <v>55101-1600</v>
          </cell>
          <cell r="B1026" t="str">
            <v>Steel H-piles 310 x 110, in place</v>
          </cell>
          <cell r="C1026" t="str">
            <v>m</v>
          </cell>
          <cell r="D1026" t="str">
            <v>STEEL H-PILES 12 X 74, IN PLACE</v>
          </cell>
          <cell r="E1026" t="str">
            <v>LNFT</v>
          </cell>
        </row>
        <row r="1027">
          <cell r="A1027" t="str">
            <v>55101-1700</v>
          </cell>
          <cell r="B1027" t="str">
            <v>Steel H-piles 310 x 125, in place</v>
          </cell>
          <cell r="C1027" t="str">
            <v>m</v>
          </cell>
          <cell r="D1027" t="str">
            <v>STEEL H-PILES 12 X 84, IN PLACE</v>
          </cell>
          <cell r="E1027" t="str">
            <v>LNFT</v>
          </cell>
        </row>
        <row r="1028">
          <cell r="A1028" t="str">
            <v>55101-1800</v>
          </cell>
          <cell r="B1028" t="str">
            <v>Steel H-piles 360 x 108, in place</v>
          </cell>
          <cell r="C1028" t="str">
            <v>m</v>
          </cell>
          <cell r="D1028" t="str">
            <v>STEEL H-PILES 14 X 73, IN PLACE</v>
          </cell>
          <cell r="E1028" t="str">
            <v>LNFT</v>
          </cell>
        </row>
        <row r="1029">
          <cell r="A1029" t="str">
            <v>55101-1900</v>
          </cell>
          <cell r="B1029" t="str">
            <v>Steel H-piles 360 x 132, in place</v>
          </cell>
          <cell r="C1029" t="str">
            <v>m</v>
          </cell>
          <cell r="D1029" t="str">
            <v>STEEL H-PILES 14 X 89, IN PLACE</v>
          </cell>
          <cell r="E1029" t="str">
            <v>LNFT</v>
          </cell>
        </row>
        <row r="1030">
          <cell r="A1030" t="str">
            <v>55101-2000</v>
          </cell>
          <cell r="B1030" t="str">
            <v>Steel H-piles 360 x 152, in place</v>
          </cell>
          <cell r="C1030" t="str">
            <v>m</v>
          </cell>
          <cell r="D1030" t="str">
            <v>STEEL H-PILES 14 X 102, IN PLACE</v>
          </cell>
          <cell r="E1030" t="str">
            <v>LNFT</v>
          </cell>
        </row>
        <row r="1031">
          <cell r="A1031" t="str">
            <v>55101-2100</v>
          </cell>
          <cell r="B1031" t="str">
            <v>Steel H-piles 360 x 174, in place</v>
          </cell>
          <cell r="C1031" t="str">
            <v>m</v>
          </cell>
          <cell r="D1031" t="str">
            <v>STEEL H-PILES 14X 117, IN PLACE</v>
          </cell>
          <cell r="E1031" t="str">
            <v>LNFT</v>
          </cell>
        </row>
        <row r="1032">
          <cell r="A1032" t="str">
            <v>55101-2200</v>
          </cell>
          <cell r="B1032" t="str">
            <v>Steel pipe piles, in place</v>
          </cell>
          <cell r="C1032" t="str">
            <v>m</v>
          </cell>
          <cell r="D1032" t="str">
            <v>STEEL PIPE PILES, IN PLACE</v>
          </cell>
          <cell r="E1032" t="str">
            <v>LNFT</v>
          </cell>
        </row>
        <row r="1033">
          <cell r="A1033" t="str">
            <v>55101-2300</v>
          </cell>
          <cell r="B1033" t="str">
            <v>Treated timber piles, in place</v>
          </cell>
          <cell r="C1033" t="str">
            <v>m</v>
          </cell>
          <cell r="D1033" t="str">
            <v>TREATED TIMBER PILES, IN PLACE</v>
          </cell>
          <cell r="E1033" t="str">
            <v>LNFT</v>
          </cell>
        </row>
        <row r="1034">
          <cell r="A1034" t="str">
            <v>55101-2400</v>
          </cell>
          <cell r="B1034" t="str">
            <v>Untreated timber piles, in place</v>
          </cell>
          <cell r="C1034" t="str">
            <v>m</v>
          </cell>
          <cell r="D1034" t="str">
            <v>UNTREATED TIMBER PILES, IN PLACE</v>
          </cell>
          <cell r="E1034" t="str">
            <v>LNFT</v>
          </cell>
        </row>
        <row r="1035">
          <cell r="A1035" t="str">
            <v>55102-0100</v>
          </cell>
          <cell r="B1035" t="str">
            <v>Cast-in-place concrete pile in steel shells, in place</v>
          </cell>
          <cell r="C1035" t="str">
            <v>Each</v>
          </cell>
          <cell r="D1035" t="str">
            <v>CAST-IN-PLACE CONCRETE PILE IN STEEL SHELLS, IN PLACE</v>
          </cell>
          <cell r="E1035" t="str">
            <v>EACH</v>
          </cell>
        </row>
        <row r="1036">
          <cell r="A1036" t="str">
            <v>55102-0200</v>
          </cell>
          <cell r="B1036" t="str">
            <v>Concrete filled steel pipe piles, in place</v>
          </cell>
          <cell r="C1036" t="str">
            <v>Each</v>
          </cell>
          <cell r="D1036" t="str">
            <v>CONCRETE FILLED STEEL PIPE PILES, IN PLACE</v>
          </cell>
          <cell r="E1036" t="str">
            <v>EACH</v>
          </cell>
        </row>
        <row r="1037">
          <cell r="A1037" t="str">
            <v>55102-0300</v>
          </cell>
          <cell r="B1037" t="str">
            <v>Precast prestressed concrete piles, in place</v>
          </cell>
          <cell r="C1037" t="str">
            <v>Each</v>
          </cell>
          <cell r="D1037" t="str">
            <v>PRECAST PRESTRESSED CONCRETE PILES, IN PLACE</v>
          </cell>
          <cell r="E1037" t="str">
            <v>EACH</v>
          </cell>
        </row>
        <row r="1038">
          <cell r="A1038" t="str">
            <v>55102-0400</v>
          </cell>
          <cell r="B1038" t="str">
            <v>Precast prestressed concrete piles, 255mm x 255mm, in place</v>
          </cell>
          <cell r="C1038" t="str">
            <v>Each</v>
          </cell>
          <cell r="D1038" t="str">
            <v>PRECAST PRESTRESSED CONCRETE PILES, 10-INCH X 10-INCH, IN PLACE</v>
          </cell>
          <cell r="E1038" t="str">
            <v>EACH</v>
          </cell>
        </row>
        <row r="1039">
          <cell r="A1039" t="str">
            <v>55102-0500</v>
          </cell>
          <cell r="B1039" t="str">
            <v>Precast prestressed concrete piles, 305mm x 305mm, in place</v>
          </cell>
          <cell r="C1039" t="str">
            <v>Each</v>
          </cell>
          <cell r="D1039" t="str">
            <v>PRECAST PRESTRESSED CONCRETE PILES, 12-INCH X 12-INCH, IN PLACE</v>
          </cell>
          <cell r="E1039" t="str">
            <v>EACH</v>
          </cell>
        </row>
        <row r="1040">
          <cell r="A1040" t="str">
            <v>55102-0600</v>
          </cell>
          <cell r="B1040" t="str">
            <v>Precast prestressed concrete piles, 355mm x 355mm, in place</v>
          </cell>
          <cell r="C1040" t="str">
            <v>Each</v>
          </cell>
          <cell r="D1040" t="str">
            <v>PRECAST PRESTRESSED CONCRETE PILES, 14-INCH X 14-INCH, IN PLACE</v>
          </cell>
          <cell r="E1040" t="str">
            <v>EACH</v>
          </cell>
        </row>
        <row r="1041">
          <cell r="A1041" t="str">
            <v>55102-0700</v>
          </cell>
          <cell r="B1041" t="str">
            <v>Precast prestressed concrete piles, 405mm x 405mm, in place</v>
          </cell>
          <cell r="C1041" t="str">
            <v>Each</v>
          </cell>
          <cell r="D1041" t="str">
            <v>PRECAST PRESTRESSED CONCRETE PILES, 16-INCH X 16-INCH, IN PLACE</v>
          </cell>
          <cell r="E1041" t="str">
            <v>EACH</v>
          </cell>
        </row>
        <row r="1042">
          <cell r="A1042" t="str">
            <v>55102-0800</v>
          </cell>
          <cell r="B1042" t="str">
            <v>Precast prestressed concrete piles, 460mm x 460mm, in place</v>
          </cell>
          <cell r="C1042" t="str">
            <v>Each</v>
          </cell>
          <cell r="D1042" t="str">
            <v>PRECAST PRESTRESSED CONCRETE PILES, 18-INCH X 18-INCH, IN PLACE</v>
          </cell>
          <cell r="E1042" t="str">
            <v>EACH</v>
          </cell>
        </row>
        <row r="1043">
          <cell r="A1043" t="str">
            <v>55102-0900</v>
          </cell>
          <cell r="B1043" t="str">
            <v>Precast prestressed concrete piles, 510mm x 510mm, in place</v>
          </cell>
          <cell r="C1043" t="str">
            <v>Each</v>
          </cell>
          <cell r="D1043" t="str">
            <v>PRECAST PRESTRESSED CONCRETE PILES, 20-INCH X 20-INCH, IN PLACE</v>
          </cell>
          <cell r="E1043" t="str">
            <v>EACH</v>
          </cell>
        </row>
        <row r="1044">
          <cell r="A1044" t="str">
            <v>55102-1000</v>
          </cell>
          <cell r="B1044" t="str">
            <v>Precast prestressed concrete piles, 610mm x 610mm, in place</v>
          </cell>
          <cell r="C1044" t="str">
            <v>Each</v>
          </cell>
          <cell r="D1044" t="str">
            <v>PRECAST PRESTRESSED CONCRETE PILES, 24-INCH X 24-INCH, IN PLACE</v>
          </cell>
          <cell r="E1044" t="str">
            <v>EACH</v>
          </cell>
        </row>
        <row r="1045">
          <cell r="A1045" t="str">
            <v>55102-1100</v>
          </cell>
          <cell r="B1045" t="str">
            <v>Steel H-piles, in place</v>
          </cell>
          <cell r="C1045" t="str">
            <v>Each</v>
          </cell>
          <cell r="D1045" t="str">
            <v>STEEL H-PILES, IN PLACE</v>
          </cell>
          <cell r="E1045" t="str">
            <v>EACH</v>
          </cell>
        </row>
        <row r="1046">
          <cell r="A1046" t="str">
            <v>55102-1200</v>
          </cell>
          <cell r="B1046" t="str">
            <v>Steel H-piles 250 x 62, in place</v>
          </cell>
          <cell r="C1046" t="str">
            <v>Each</v>
          </cell>
          <cell r="D1046" t="str">
            <v>STEEL H-PILES 10 X 42, IN PLACE</v>
          </cell>
          <cell r="E1046" t="str">
            <v>EACH</v>
          </cell>
        </row>
        <row r="1047">
          <cell r="A1047" t="str">
            <v>55102-1300</v>
          </cell>
          <cell r="B1047" t="str">
            <v>Steel H-piles 250 x 85, in place</v>
          </cell>
          <cell r="C1047" t="str">
            <v>Each</v>
          </cell>
          <cell r="D1047" t="str">
            <v>STEEL H-PILES 10 X 57, IN PLACE</v>
          </cell>
          <cell r="E1047" t="str">
            <v>EACH</v>
          </cell>
        </row>
        <row r="1048">
          <cell r="A1048" t="str">
            <v>55102-1400</v>
          </cell>
          <cell r="B1048" t="str">
            <v>Steel H-piles 310 x 79, in place</v>
          </cell>
          <cell r="C1048" t="str">
            <v>Each</v>
          </cell>
          <cell r="D1048" t="str">
            <v>STEEL H-PILES 12 X 53, IN PLACE</v>
          </cell>
          <cell r="E1048" t="str">
            <v>EACH</v>
          </cell>
        </row>
        <row r="1049">
          <cell r="A1049" t="str">
            <v>55102-1500</v>
          </cell>
          <cell r="B1049" t="str">
            <v>Steel H-piles 310 x 94, in place</v>
          </cell>
          <cell r="C1049" t="str">
            <v>Each</v>
          </cell>
          <cell r="D1049" t="str">
            <v>STEEL H-PILES 12 X 63, IN PLACE</v>
          </cell>
          <cell r="E1049" t="str">
            <v>EACH</v>
          </cell>
        </row>
        <row r="1050">
          <cell r="A1050" t="str">
            <v>55102-1600</v>
          </cell>
          <cell r="B1050" t="str">
            <v>Steel H-piles 310 x 110, in place</v>
          </cell>
          <cell r="C1050" t="str">
            <v>Each</v>
          </cell>
          <cell r="D1050" t="str">
            <v>STEEL H-PILES 12 X 74, IN PLACE</v>
          </cell>
          <cell r="E1050" t="str">
            <v>EACH</v>
          </cell>
        </row>
        <row r="1051">
          <cell r="A1051" t="str">
            <v>55102-1700</v>
          </cell>
          <cell r="B1051" t="str">
            <v>Steel H-piles 310 x 125, in place</v>
          </cell>
          <cell r="C1051" t="str">
            <v>Each</v>
          </cell>
          <cell r="D1051" t="str">
            <v>STEEL H-PILES 12 X 84, IN PLACE</v>
          </cell>
          <cell r="E1051" t="str">
            <v>EACH</v>
          </cell>
        </row>
        <row r="1052">
          <cell r="A1052" t="str">
            <v>55102-1800</v>
          </cell>
          <cell r="B1052" t="str">
            <v>Steel H-piles 360 x 108, in place</v>
          </cell>
          <cell r="C1052" t="str">
            <v>Each</v>
          </cell>
          <cell r="D1052" t="str">
            <v>STEEL H-PILES 14 X 73, IN PLACE</v>
          </cell>
          <cell r="E1052" t="str">
            <v>EACH</v>
          </cell>
        </row>
        <row r="1053">
          <cell r="A1053" t="str">
            <v>55102-1900</v>
          </cell>
          <cell r="B1053" t="str">
            <v>Steel H-piles 360 x 132, in place</v>
          </cell>
          <cell r="C1053" t="str">
            <v>Each</v>
          </cell>
          <cell r="D1053" t="str">
            <v>STEEL H-PILES 14 X 89, IN PLACE</v>
          </cell>
          <cell r="E1053" t="str">
            <v>EACH</v>
          </cell>
        </row>
        <row r="1054">
          <cell r="A1054" t="str">
            <v>55102-2000</v>
          </cell>
          <cell r="B1054" t="str">
            <v>Steel H-piles 360 x 152, in place</v>
          </cell>
          <cell r="C1054" t="str">
            <v>Each</v>
          </cell>
          <cell r="D1054" t="str">
            <v>STEEL H-PILES 14 X 102, IN PLACE</v>
          </cell>
          <cell r="E1054" t="str">
            <v>EACH</v>
          </cell>
        </row>
        <row r="1055">
          <cell r="A1055" t="str">
            <v>55102-2100</v>
          </cell>
          <cell r="B1055" t="str">
            <v>Steel H-piles 360 x 174, in place</v>
          </cell>
          <cell r="C1055" t="str">
            <v>Each</v>
          </cell>
          <cell r="D1055" t="str">
            <v>STEEL H-PILES 14X 117, IN PLACE</v>
          </cell>
          <cell r="E1055" t="str">
            <v>EACH</v>
          </cell>
        </row>
        <row r="1056">
          <cell r="A1056" t="str">
            <v>55102-2200</v>
          </cell>
          <cell r="B1056" t="str">
            <v>Steel pipe piles, in place</v>
          </cell>
          <cell r="C1056" t="str">
            <v>Each</v>
          </cell>
          <cell r="D1056" t="str">
            <v>STEEL PIPE PILES, IN PLACE</v>
          </cell>
          <cell r="E1056" t="str">
            <v>EACH</v>
          </cell>
        </row>
        <row r="1057">
          <cell r="A1057" t="str">
            <v>55102-2300</v>
          </cell>
          <cell r="B1057" t="str">
            <v>Treated timber piles, in place</v>
          </cell>
          <cell r="C1057" t="str">
            <v>Each</v>
          </cell>
          <cell r="D1057" t="str">
            <v>TREATED TIMBER PILES, IN PLACE</v>
          </cell>
          <cell r="E1057" t="str">
            <v>EACH</v>
          </cell>
        </row>
        <row r="1058">
          <cell r="A1058" t="str">
            <v>55102-2400</v>
          </cell>
          <cell r="B1058" t="str">
            <v>Untreated timber piles, in place</v>
          </cell>
          <cell r="C1058" t="str">
            <v>Each</v>
          </cell>
          <cell r="D1058" t="str">
            <v>UNTREATED TIMBER PILES, IN PLACE</v>
          </cell>
          <cell r="E1058" t="str">
            <v>EACH</v>
          </cell>
        </row>
        <row r="1059">
          <cell r="A1059" t="str">
            <v>55103-1000</v>
          </cell>
          <cell r="B1059" t="str">
            <v>Sheet piles, in place</v>
          </cell>
          <cell r="C1059" t="str">
            <v>m2</v>
          </cell>
          <cell r="D1059" t="str">
            <v>SHEET PILES, IN PLACE</v>
          </cell>
          <cell r="E1059" t="str">
            <v>SQYD</v>
          </cell>
        </row>
        <row r="1060">
          <cell r="A1060" t="str">
            <v>55103-2000</v>
          </cell>
          <cell r="B1060" t="str">
            <v>Vinyl sheet piles, in place</v>
          </cell>
          <cell r="C1060" t="str">
            <v>m2</v>
          </cell>
          <cell r="D1060" t="str">
            <v>VINYL SHEET PILES, IN PLACE</v>
          </cell>
          <cell r="E1060" t="str">
            <v>SQYD</v>
          </cell>
        </row>
        <row r="1061">
          <cell r="A1061" t="str">
            <v>55104-1000</v>
          </cell>
          <cell r="B1061" t="str">
            <v>Dynamic pile load test</v>
          </cell>
          <cell r="C1061" t="str">
            <v>Each</v>
          </cell>
          <cell r="D1061" t="str">
            <v>DYNAMIC PILE LOAD TEST</v>
          </cell>
          <cell r="E1061" t="str">
            <v>EACH</v>
          </cell>
        </row>
        <row r="1062">
          <cell r="A1062" t="str">
            <v>55104-2000</v>
          </cell>
          <cell r="B1062" t="str">
            <v>Static pile load test</v>
          </cell>
          <cell r="C1062" t="str">
            <v>Each</v>
          </cell>
          <cell r="D1062" t="str">
            <v>STATIC PILE LOAD TEST</v>
          </cell>
          <cell r="E1062" t="str">
            <v>EACH</v>
          </cell>
        </row>
        <row r="1063">
          <cell r="A1063" t="str">
            <v>55105-1000</v>
          </cell>
          <cell r="B1063" t="str">
            <v>Dynamic pile load test</v>
          </cell>
          <cell r="C1063" t="str">
            <v>LPSM</v>
          </cell>
          <cell r="D1063" t="str">
            <v>DYNAMIC PILE LOAD TEST</v>
          </cell>
          <cell r="E1063" t="str">
            <v>LPSM</v>
          </cell>
        </row>
        <row r="1064">
          <cell r="A1064" t="str">
            <v>55105-2000</v>
          </cell>
          <cell r="B1064" t="str">
            <v>Static pile load test</v>
          </cell>
          <cell r="C1064" t="str">
            <v>LPSM</v>
          </cell>
          <cell r="D1064" t="str">
            <v>STATIC PILE LOAD TEST</v>
          </cell>
          <cell r="E1064" t="str">
            <v>LPSM</v>
          </cell>
        </row>
        <row r="1065">
          <cell r="A1065" t="str">
            <v>55115-1000</v>
          </cell>
          <cell r="B1065" t="str">
            <v>Preboring</v>
          </cell>
          <cell r="C1065" t="str">
            <v>m</v>
          </cell>
          <cell r="D1065" t="str">
            <v>PREBORING</v>
          </cell>
          <cell r="E1065" t="str">
            <v>LNFT</v>
          </cell>
        </row>
        <row r="1066">
          <cell r="A1066" t="str">
            <v>55115-2000</v>
          </cell>
          <cell r="B1066" t="str">
            <v>Preboring, blast hole</v>
          </cell>
          <cell r="C1066" t="str">
            <v>m</v>
          </cell>
          <cell r="D1066" t="str">
            <v>PREBORING, BLAST HOLE</v>
          </cell>
          <cell r="E1066" t="str">
            <v>LNFT</v>
          </cell>
        </row>
        <row r="1067">
          <cell r="A1067" t="str">
            <v>55116-0000</v>
          </cell>
          <cell r="B1067" t="str">
            <v>Splices</v>
          </cell>
          <cell r="C1067" t="str">
            <v>Each</v>
          </cell>
          <cell r="D1067" t="str">
            <v>SPLICES</v>
          </cell>
          <cell r="E1067" t="str">
            <v>EACH</v>
          </cell>
        </row>
        <row r="1068">
          <cell r="A1068" t="str">
            <v>55120-0000</v>
          </cell>
          <cell r="B1068" t="str">
            <v>Test piles</v>
          </cell>
          <cell r="C1068" t="str">
            <v>m</v>
          </cell>
          <cell r="D1068" t="str">
            <v>TEST PILES</v>
          </cell>
          <cell r="E1068" t="str">
            <v>LNFT</v>
          </cell>
        </row>
        <row r="1069">
          <cell r="A1069" t="str">
            <v>55121-0000</v>
          </cell>
          <cell r="B1069" t="str">
            <v>Test piles</v>
          </cell>
          <cell r="C1069" t="str">
            <v>Each</v>
          </cell>
          <cell r="D1069" t="str">
            <v>TEST PILES</v>
          </cell>
          <cell r="E1069" t="str">
            <v>EACH</v>
          </cell>
        </row>
        <row r="1070">
          <cell r="A1070" t="str">
            <v>55125-0000</v>
          </cell>
          <cell r="B1070" t="str">
            <v>Pile stress monitoring</v>
          </cell>
          <cell r="C1070" t="str">
            <v>Each</v>
          </cell>
          <cell r="D1070" t="str">
            <v>PILE STRESS MONITORING</v>
          </cell>
          <cell r="E1070" t="str">
            <v>EACH</v>
          </cell>
        </row>
        <row r="1071">
          <cell r="A1071" t="str">
            <v>55201-0100</v>
          </cell>
          <cell r="B1071" t="str">
            <v>Structural concrete, class A</v>
          </cell>
          <cell r="C1071" t="str">
            <v>m3</v>
          </cell>
          <cell r="D1071" t="str">
            <v>STRUCTURAL CONCRETE, CLASS A</v>
          </cell>
          <cell r="E1071" t="str">
            <v>CUYD</v>
          </cell>
        </row>
        <row r="1072">
          <cell r="A1072" t="str">
            <v>55201-0200</v>
          </cell>
          <cell r="B1072" t="str">
            <v>Structural concrete, class A (AE)</v>
          </cell>
          <cell r="C1072" t="str">
            <v>m3</v>
          </cell>
          <cell r="D1072" t="str">
            <v>STRUCTURAL CONCRETE, CLASS A (AE)</v>
          </cell>
          <cell r="E1072" t="str">
            <v>CUYD</v>
          </cell>
        </row>
        <row r="1073">
          <cell r="A1073" t="str">
            <v>55201-0300</v>
          </cell>
          <cell r="B1073" t="str">
            <v>Structural concrete, class B</v>
          </cell>
          <cell r="C1073" t="str">
            <v>m3</v>
          </cell>
          <cell r="D1073" t="str">
            <v>STRUCTURAL CONCRETE, CLASS B</v>
          </cell>
          <cell r="E1073" t="str">
            <v>CUYD</v>
          </cell>
        </row>
        <row r="1074">
          <cell r="A1074" t="str">
            <v>55201-0400</v>
          </cell>
          <cell r="B1074" t="str">
            <v>Structural concrete, class B (AE)</v>
          </cell>
          <cell r="C1074" t="str">
            <v>m3</v>
          </cell>
          <cell r="D1074" t="str">
            <v>STRUCTURAL CONCRETE, CLASS B (AE)</v>
          </cell>
          <cell r="E1074" t="str">
            <v>CUYD</v>
          </cell>
        </row>
        <row r="1075">
          <cell r="A1075" t="str">
            <v>55201-0500</v>
          </cell>
          <cell r="B1075" t="str">
            <v>Structural concrete, class C</v>
          </cell>
          <cell r="C1075" t="str">
            <v>m3</v>
          </cell>
          <cell r="D1075" t="str">
            <v>STRUCTURAL CONCRETE, CLASS C</v>
          </cell>
          <cell r="E1075" t="str">
            <v>CUYD</v>
          </cell>
        </row>
        <row r="1076">
          <cell r="A1076" t="str">
            <v>55201-0600</v>
          </cell>
          <cell r="B1076" t="str">
            <v>Structural concrete, class C (AE)</v>
          </cell>
          <cell r="C1076" t="str">
            <v>m3</v>
          </cell>
          <cell r="D1076" t="str">
            <v>STRUCTURAL CONCRETE, CLASS C (AE)</v>
          </cell>
          <cell r="E1076" t="str">
            <v>CUYD</v>
          </cell>
        </row>
        <row r="1077">
          <cell r="A1077" t="str">
            <v>55201-0700</v>
          </cell>
          <cell r="B1077" t="str">
            <v>Structural concrete, class D</v>
          </cell>
          <cell r="C1077" t="str">
            <v>m3</v>
          </cell>
          <cell r="D1077" t="str">
            <v>STRUCTURAL CONCRETE, CLASS D</v>
          </cell>
          <cell r="E1077" t="str">
            <v>CUYD</v>
          </cell>
        </row>
        <row r="1078">
          <cell r="A1078" t="str">
            <v>55201-0800</v>
          </cell>
          <cell r="B1078" t="str">
            <v>Structural concrete, class D (AE)</v>
          </cell>
          <cell r="C1078" t="str">
            <v>m3</v>
          </cell>
          <cell r="D1078" t="str">
            <v>STRUCTURAL CONCRETE, CLASS D (AE)</v>
          </cell>
          <cell r="E1078" t="str">
            <v>CUYD</v>
          </cell>
        </row>
        <row r="1079">
          <cell r="A1079" t="str">
            <v>55201-0900</v>
          </cell>
          <cell r="B1079" t="str">
            <v>Structural concrete, class E</v>
          </cell>
          <cell r="C1079" t="str">
            <v>m3</v>
          </cell>
          <cell r="D1079" t="str">
            <v>STRUCTURAL CONCRETE, CLASS E</v>
          </cell>
          <cell r="E1079" t="str">
            <v>CUYD</v>
          </cell>
        </row>
        <row r="1080">
          <cell r="A1080" t="str">
            <v>55201-1000</v>
          </cell>
          <cell r="B1080" t="str">
            <v>Structural concrete, class E (AE)</v>
          </cell>
          <cell r="C1080" t="str">
            <v>m3</v>
          </cell>
          <cell r="D1080" t="str">
            <v>STRUCTURAL CONCRETE, CLASS E (AE)</v>
          </cell>
          <cell r="E1080" t="str">
            <v>CUYD</v>
          </cell>
        </row>
        <row r="1081">
          <cell r="A1081" t="str">
            <v>55201-1100</v>
          </cell>
          <cell r="B1081" t="str">
            <v>Structural concrete, class HPC</v>
          </cell>
          <cell r="C1081" t="str">
            <v>m3</v>
          </cell>
          <cell r="D1081" t="str">
            <v>STRUCTURAL CONCRETE, CLASS HPC</v>
          </cell>
          <cell r="E1081" t="str">
            <v>CUYD</v>
          </cell>
        </row>
        <row r="1082">
          <cell r="A1082" t="str">
            <v>55201-1200</v>
          </cell>
          <cell r="B1082" t="str">
            <v>Structural concrete, class seal</v>
          </cell>
          <cell r="C1082" t="str">
            <v>m3</v>
          </cell>
          <cell r="D1082" t="str">
            <v>STRUCTURAL CONCRETE, CLASS SEAL</v>
          </cell>
          <cell r="E1082" t="str">
            <v>CUYD</v>
          </cell>
        </row>
        <row r="1083">
          <cell r="A1083" t="str">
            <v>55202-1000</v>
          </cell>
          <cell r="B1083" t="str">
            <v>Structural concrete, class D (AE), for approach slabs, type 1</v>
          </cell>
          <cell r="C1083" t="str">
            <v>m2</v>
          </cell>
          <cell r="D1083" t="str">
            <v>STRUCTURAL CONCRETE, CLASS D (AE), FOR APPROACH SLABS, TYPE 1</v>
          </cell>
          <cell r="E1083" t="str">
            <v>SQYD</v>
          </cell>
        </row>
        <row r="1084">
          <cell r="A1084" t="str">
            <v>55202-2000</v>
          </cell>
          <cell r="B1084" t="str">
            <v>Structural concrete, class D (AE), for approach slabs, type 2</v>
          </cell>
          <cell r="C1084" t="str">
            <v>m2</v>
          </cell>
          <cell r="D1084" t="str">
            <v>STRUCTURAL CONCRETE, CLASS D (AE), FOR APPROACH SLABS, TYPE 2</v>
          </cell>
          <cell r="E1084" t="str">
            <v>SQYD</v>
          </cell>
        </row>
        <row r="1085">
          <cell r="A1085" t="str">
            <v>55202-3000</v>
          </cell>
          <cell r="B1085" t="str">
            <v>Structural concrete, class A(AE), for precast wall panels</v>
          </cell>
          <cell r="C1085" t="str">
            <v>m2</v>
          </cell>
          <cell r="D1085" t="str">
            <v>STRUCTURAL CONCRETE, CLASS A(AE), FOR PRECAST WALL PANELS</v>
          </cell>
          <cell r="E1085" t="str">
            <v>SQYD</v>
          </cell>
        </row>
        <row r="1086">
          <cell r="A1086" t="str">
            <v>55205-0000</v>
          </cell>
          <cell r="B1086" t="str">
            <v>Repair concrete</v>
          </cell>
          <cell r="C1086" t="str">
            <v>m2</v>
          </cell>
          <cell r="D1086" t="str">
            <v>REPAIR CONCRETE</v>
          </cell>
          <cell r="E1086" t="str">
            <v>SQYD</v>
          </cell>
        </row>
        <row r="1087">
          <cell r="A1087" t="str">
            <v>55206-0000</v>
          </cell>
          <cell r="B1087" t="str">
            <v>Repair concrete</v>
          </cell>
          <cell r="C1087" t="str">
            <v>m3</v>
          </cell>
          <cell r="D1087" t="str">
            <v>REPAIR CONCRETE</v>
          </cell>
          <cell r="E1087" t="str">
            <v>CUYD</v>
          </cell>
        </row>
        <row r="1088">
          <cell r="A1088" t="str">
            <v>55207-0000</v>
          </cell>
          <cell r="B1088" t="str">
            <v>Repair concrete</v>
          </cell>
          <cell r="C1088" t="str">
            <v>LPSM</v>
          </cell>
          <cell r="D1088" t="str">
            <v>REPAIR CONCRETE</v>
          </cell>
          <cell r="E1088" t="str">
            <v>LPSM</v>
          </cell>
        </row>
        <row r="1089">
          <cell r="A1089" t="str">
            <v>55210-0000</v>
          </cell>
          <cell r="B1089" t="str">
            <v>Seal concrete surface</v>
          </cell>
          <cell r="C1089" t="str">
            <v>m2</v>
          </cell>
          <cell r="D1089" t="str">
            <v>SEAL CONCRETE SURFACE</v>
          </cell>
          <cell r="E1089" t="str">
            <v>SQYD</v>
          </cell>
        </row>
        <row r="1090">
          <cell r="A1090" t="str">
            <v>55211-0000</v>
          </cell>
          <cell r="B1090" t="str">
            <v>Clean and reseal joints</v>
          </cell>
          <cell r="C1090" t="str">
            <v>m</v>
          </cell>
          <cell r="D1090" t="str">
            <v>CLEAN AND RESEAL JOINTS</v>
          </cell>
          <cell r="E1090" t="str">
            <v>LNFT</v>
          </cell>
        </row>
        <row r="1091">
          <cell r="A1091" t="str">
            <v>55212-0000</v>
          </cell>
          <cell r="B1091" t="str">
            <v>Clean concrete surface</v>
          </cell>
          <cell r="C1091" t="str">
            <v>m2</v>
          </cell>
          <cell r="D1091" t="str">
            <v>CLEAN CONCRETE SURFACE</v>
          </cell>
          <cell r="E1091" t="str">
            <v>SQFT</v>
          </cell>
        </row>
        <row r="1092">
          <cell r="A1092" t="str">
            <v>55215-0000</v>
          </cell>
          <cell r="B1092" t="str">
            <v>Concrete color finish</v>
          </cell>
          <cell r="C1092" t="str">
            <v>m2</v>
          </cell>
          <cell r="D1092" t="str">
            <v>CONCRETE COLOR FINISH</v>
          </cell>
          <cell r="E1092" t="str">
            <v>SQFT</v>
          </cell>
        </row>
        <row r="1093">
          <cell r="A1093" t="str">
            <v>55216-0000</v>
          </cell>
          <cell r="B1093" t="str">
            <v>Concrete color agent</v>
          </cell>
          <cell r="C1093" t="str">
            <v>kg</v>
          </cell>
          <cell r="D1093" t="str">
            <v>CONCRETE COLOR AGENT</v>
          </cell>
          <cell r="E1093" t="str">
            <v>LB</v>
          </cell>
        </row>
        <row r="1094">
          <cell r="A1094" t="str">
            <v>55220-0000</v>
          </cell>
          <cell r="B1094" t="str">
            <v>Expansion joints</v>
          </cell>
          <cell r="C1094" t="str">
            <v>m</v>
          </cell>
          <cell r="D1094" t="str">
            <v>EXPANSION JOINTS</v>
          </cell>
          <cell r="E1094" t="str">
            <v>LNFT</v>
          </cell>
        </row>
        <row r="1095">
          <cell r="A1095" t="str">
            <v>55221-0000</v>
          </cell>
          <cell r="B1095" t="str">
            <v>Expansion joint repair</v>
          </cell>
          <cell r="C1095" t="str">
            <v>LPSM</v>
          </cell>
          <cell r="D1095" t="str">
            <v>EXPANSION JOINT REPAIR</v>
          </cell>
          <cell r="E1095" t="str">
            <v>LPSM</v>
          </cell>
        </row>
        <row r="1096">
          <cell r="A1096" t="str">
            <v>55222-0000</v>
          </cell>
          <cell r="B1096" t="str">
            <v>Grout</v>
          </cell>
          <cell r="C1096" t="str">
            <v>m3</v>
          </cell>
          <cell r="D1096" t="str">
            <v>GROUT</v>
          </cell>
          <cell r="E1096" t="str">
            <v>CUFT</v>
          </cell>
        </row>
        <row r="1097">
          <cell r="A1097" t="str">
            <v>55301-0100</v>
          </cell>
          <cell r="B1097" t="str">
            <v>Precast, prestressed concrete AASHTO girders, non-standard</v>
          </cell>
          <cell r="C1097" t="str">
            <v>Each</v>
          </cell>
          <cell r="D1097" t="str">
            <v>PRECAST, PRESTRESSED CONCRETE AASHTO GIRDERS, NON-STANDARD</v>
          </cell>
          <cell r="E1097" t="str">
            <v>EACH</v>
          </cell>
        </row>
        <row r="1098">
          <cell r="A1098" t="str">
            <v>55301-0200</v>
          </cell>
          <cell r="B1098" t="str">
            <v>Precast, prestressed concrete slabs, 36" non-voided</v>
          </cell>
          <cell r="C1098" t="str">
            <v>Each</v>
          </cell>
          <cell r="D1098" t="str">
            <v>PRECAST, PRESTRESSED CONCRETE SLABS, 36" NON-VOIDED</v>
          </cell>
          <cell r="E1098" t="str">
            <v>EACH</v>
          </cell>
        </row>
        <row r="1099">
          <cell r="A1099" t="str">
            <v>55301-0300</v>
          </cell>
          <cell r="B1099" t="str">
            <v>Precast, prestressed concrete slabs, 48" non-voided</v>
          </cell>
          <cell r="C1099" t="str">
            <v>Each</v>
          </cell>
          <cell r="D1099" t="str">
            <v>PRECAST, PRESTRESSED CONCRETE SLABS, 48" NON-VOIDED</v>
          </cell>
          <cell r="E1099" t="str">
            <v>EACH</v>
          </cell>
        </row>
        <row r="1100">
          <cell r="A1100" t="str">
            <v>55301-0400</v>
          </cell>
          <cell r="B1100" t="str">
            <v>Precast, prestressed concrete slabs, 36" voided</v>
          </cell>
          <cell r="C1100" t="str">
            <v>Each</v>
          </cell>
          <cell r="D1100" t="str">
            <v>PRECAST, PRESTRESSED CONCRETE SLABS, 36" VOIDED</v>
          </cell>
          <cell r="E1100" t="str">
            <v>EACH</v>
          </cell>
        </row>
        <row r="1101">
          <cell r="A1101" t="str">
            <v>55301-0500</v>
          </cell>
          <cell r="B1101" t="str">
            <v>Precast, prestressed concrete slabs, 48" voided</v>
          </cell>
          <cell r="C1101" t="str">
            <v>Each</v>
          </cell>
          <cell r="D1101" t="str">
            <v>PRECAST, PRESTRESSED CONCRETE SLABS, 48" VOIDED</v>
          </cell>
          <cell r="E1101" t="str">
            <v>EACH</v>
          </cell>
        </row>
        <row r="1102">
          <cell r="A1102" t="str">
            <v>55301-0600</v>
          </cell>
          <cell r="B1102" t="str">
            <v>Precast, prestressed concrete box beam, type B1-36</v>
          </cell>
          <cell r="C1102" t="str">
            <v>Each</v>
          </cell>
          <cell r="D1102" t="str">
            <v>PRECAST, PRESTRESSED CONCRETE BOX BEAM, TYPE B1-36</v>
          </cell>
          <cell r="E1102" t="str">
            <v>EACH</v>
          </cell>
        </row>
        <row r="1103">
          <cell r="A1103" t="str">
            <v>55301-0700</v>
          </cell>
          <cell r="B1103" t="str">
            <v>Precast, prestressed concrete box beam, type B2-36</v>
          </cell>
          <cell r="C1103" t="str">
            <v>Each</v>
          </cell>
          <cell r="D1103" t="str">
            <v>PRECAST, PRESTRESSED CONCRETE BOX BEAM, TYPE B2-36</v>
          </cell>
          <cell r="E1103" t="str">
            <v>EACH</v>
          </cell>
        </row>
        <row r="1104">
          <cell r="A1104" t="str">
            <v>55301-0800</v>
          </cell>
          <cell r="B1104" t="str">
            <v>Precast, prestressed concrete box beam, type B3-36</v>
          </cell>
          <cell r="C1104" t="str">
            <v>Each</v>
          </cell>
          <cell r="D1104" t="str">
            <v>PRECAST, PRESTRESSED CONCRETE BOX BEAM, TYPE B3-36</v>
          </cell>
          <cell r="E1104" t="str">
            <v>EACH</v>
          </cell>
        </row>
        <row r="1105">
          <cell r="A1105" t="str">
            <v>55301-0900</v>
          </cell>
          <cell r="B1105" t="str">
            <v>Precast, prestressed concrete box beam, type B4-36</v>
          </cell>
          <cell r="C1105" t="str">
            <v>Each</v>
          </cell>
          <cell r="D1105" t="str">
            <v>PRECAST, PRESTRESSED CONCRETE BOX BEAM, TYPE B4-36</v>
          </cell>
          <cell r="E1105" t="str">
            <v>EACH</v>
          </cell>
        </row>
        <row r="1106">
          <cell r="A1106" t="str">
            <v>55301-1000</v>
          </cell>
          <cell r="B1106" t="str">
            <v>Precast, prestressed concrete box beam, type B1-48</v>
          </cell>
          <cell r="C1106" t="str">
            <v>Each</v>
          </cell>
          <cell r="D1106" t="str">
            <v>PRECAST, PRESTRESSED CONCRETE BOX BEAM, TYPE B1-48</v>
          </cell>
          <cell r="E1106" t="str">
            <v>EACH</v>
          </cell>
        </row>
        <row r="1107">
          <cell r="A1107" t="str">
            <v>55301-1100</v>
          </cell>
          <cell r="B1107" t="str">
            <v>Precast, prestressed concrete box beam, type B2-48</v>
          </cell>
          <cell r="C1107" t="str">
            <v>Each</v>
          </cell>
          <cell r="D1107" t="str">
            <v>PRECAST, PRESTRESSED CONCRETE BOX BEAM, TYPE B2-48</v>
          </cell>
          <cell r="E1107" t="str">
            <v>EACH</v>
          </cell>
        </row>
        <row r="1108">
          <cell r="A1108" t="str">
            <v>55301-1200</v>
          </cell>
          <cell r="B1108" t="str">
            <v>Precast, prestressed concrete box beam, type B3-48</v>
          </cell>
          <cell r="C1108" t="str">
            <v>Each</v>
          </cell>
          <cell r="D1108" t="str">
            <v>PRECAST, PRESTRESSED CONCRETE BOX BEAM, TYPE B3-48</v>
          </cell>
          <cell r="E1108" t="str">
            <v>EACH</v>
          </cell>
        </row>
        <row r="1109">
          <cell r="A1109" t="str">
            <v>55301-1300</v>
          </cell>
          <cell r="B1109" t="str">
            <v>Precast, prestressed concrete box beam, type B4-48</v>
          </cell>
          <cell r="C1109" t="str">
            <v>Each</v>
          </cell>
          <cell r="D1109" t="str">
            <v>PRECAST, PRESTRESSED CONCRETE BOX BEAM, TYPE B4-48</v>
          </cell>
          <cell r="E1109" t="str">
            <v>EACH</v>
          </cell>
        </row>
        <row r="1110">
          <cell r="A1110" t="str">
            <v>55301-1400</v>
          </cell>
          <cell r="B1110" t="str">
            <v>Precast, prestressed concrete box beam, non-standard</v>
          </cell>
          <cell r="C1110" t="str">
            <v>Each</v>
          </cell>
          <cell r="D1110" t="str">
            <v>PRECAST, PRESTRESSED CONCRETE BOX BEAM, NON-STANDARD</v>
          </cell>
          <cell r="E1110" t="str">
            <v>EACH</v>
          </cell>
        </row>
        <row r="1111">
          <cell r="A1111" t="str">
            <v>55301-1500</v>
          </cell>
          <cell r="B1111" t="str">
            <v>Precast, prestressed concrete bulb tee girders, 42"</v>
          </cell>
          <cell r="C1111" t="str">
            <v>Each</v>
          </cell>
          <cell r="D1111" t="str">
            <v>PRECAST, PRESTRESSED CONCRETE BULB TEE GIRDERS, 42"</v>
          </cell>
          <cell r="E1111" t="str">
            <v>EACH</v>
          </cell>
        </row>
        <row r="1112">
          <cell r="A1112" t="str">
            <v>55301-1600</v>
          </cell>
          <cell r="B1112" t="str">
            <v>Precast, prestressed concrete bulb tee girders, 50"</v>
          </cell>
          <cell r="C1112" t="str">
            <v>Each</v>
          </cell>
          <cell r="D1112" t="str">
            <v>PRECAST, PRESTRESSED CONCRETE BULB TEE GIRDERS, 50"</v>
          </cell>
          <cell r="E1112" t="str">
            <v>EACH</v>
          </cell>
        </row>
        <row r="1113">
          <cell r="A1113" t="str">
            <v>55301-1700</v>
          </cell>
          <cell r="B1113" t="str">
            <v>Precast, prestressed concrete bulb tee girders, 54"</v>
          </cell>
          <cell r="C1113" t="str">
            <v>Each</v>
          </cell>
          <cell r="D1113" t="str">
            <v>PRECAST, PRESTRESSED CONCRETE BULB TEE GIRDERS, 54"</v>
          </cell>
          <cell r="E1113" t="str">
            <v>EACH</v>
          </cell>
        </row>
        <row r="1114">
          <cell r="A1114" t="str">
            <v>55301-1800</v>
          </cell>
          <cell r="B1114" t="str">
            <v>Precast, prestressed concrete bulb tee girders, 58"</v>
          </cell>
          <cell r="C1114" t="str">
            <v>Each</v>
          </cell>
          <cell r="D1114" t="str">
            <v>PRECAST, PRESTRESSED CONCRETE BULB TEE GIRDERS, 58"</v>
          </cell>
          <cell r="E1114" t="str">
            <v>EACH</v>
          </cell>
        </row>
        <row r="1115">
          <cell r="A1115" t="str">
            <v>55301-1900</v>
          </cell>
          <cell r="B1115" t="str">
            <v>Precast, prestressed concrete bulb tee girders, 63"</v>
          </cell>
          <cell r="C1115" t="str">
            <v>Each</v>
          </cell>
          <cell r="D1115" t="str">
            <v>PRECAST, PRESTRESSED CONCRETE BULB TEE GIRDERS, 63"</v>
          </cell>
          <cell r="E1115" t="str">
            <v>EACH</v>
          </cell>
        </row>
        <row r="1116">
          <cell r="A1116" t="str">
            <v>55301-2000</v>
          </cell>
          <cell r="B1116" t="str">
            <v>Precast, prestressed concrete bulb tee girders, 72"</v>
          </cell>
          <cell r="C1116" t="str">
            <v>Each</v>
          </cell>
          <cell r="D1116" t="str">
            <v>PRECAST, PRESTRESSED CONCRETE BULB TEE GIRDERS, 72"</v>
          </cell>
          <cell r="E1116" t="str">
            <v>EACH</v>
          </cell>
        </row>
        <row r="1117">
          <cell r="A1117" t="str">
            <v>55301-2100</v>
          </cell>
          <cell r="B1117" t="str">
            <v>Precast, prestressed concrete bulb tee girders, 74"</v>
          </cell>
          <cell r="C1117" t="str">
            <v>Each</v>
          </cell>
          <cell r="D1117" t="str">
            <v>PRECAST, PRESTRESSED CONCRETE BULB TEE GIRDERS, 74"</v>
          </cell>
          <cell r="E1117" t="str">
            <v>EACH</v>
          </cell>
        </row>
        <row r="1118">
          <cell r="A1118" t="str">
            <v>55301-2200</v>
          </cell>
          <cell r="B1118" t="str">
            <v>Precast, prestressed concrete decked bulb tee girders, 35"</v>
          </cell>
          <cell r="C1118" t="str">
            <v>Each</v>
          </cell>
          <cell r="D1118" t="str">
            <v>PRECAST, PRESTRESSED CONCRETE DECKED BULB TEE GIRDERS, 35"</v>
          </cell>
          <cell r="E1118" t="str">
            <v>EACH</v>
          </cell>
        </row>
        <row r="1119">
          <cell r="A1119" t="str">
            <v>55301-2300</v>
          </cell>
          <cell r="B1119" t="str">
            <v>Precast, prestressed concrete decked bulb tee girders, 36"</v>
          </cell>
          <cell r="C1119" t="str">
            <v>Each</v>
          </cell>
          <cell r="D1119" t="str">
            <v>PRECAST, PRESTRESSED CONCRETE DECKED BULB TEE GIRDERS, 36"</v>
          </cell>
          <cell r="E1119" t="str">
            <v>EACH</v>
          </cell>
        </row>
        <row r="1120">
          <cell r="A1120" t="str">
            <v>55301-2400</v>
          </cell>
          <cell r="B1120" t="str">
            <v>Precast, prestressed concrete decked bulb tee girders, 41"</v>
          </cell>
          <cell r="C1120" t="str">
            <v>Each</v>
          </cell>
          <cell r="D1120" t="str">
            <v>PRECAST, PRESTRESSED CONCRETE DECKED BULB TEE GIRDERS, 41"</v>
          </cell>
          <cell r="E1120" t="str">
            <v>EACH</v>
          </cell>
        </row>
        <row r="1121">
          <cell r="A1121" t="str">
            <v>55301-2500</v>
          </cell>
          <cell r="B1121" t="str">
            <v>Precast, prestressed concrete decked bulb tee girders, 45"</v>
          </cell>
          <cell r="C1121" t="str">
            <v>Each</v>
          </cell>
          <cell r="D1121" t="str">
            <v>PRECAST, PRESTRESSED CONCRETE DECKED BULB TEE GIRDERS, 45"</v>
          </cell>
          <cell r="E1121" t="str">
            <v>EACH</v>
          </cell>
        </row>
        <row r="1122">
          <cell r="A1122" t="str">
            <v>55301-2600</v>
          </cell>
          <cell r="B1122" t="str">
            <v>Precast, prestressed concrete decked bulb tee girders, 51"</v>
          </cell>
          <cell r="C1122" t="str">
            <v>Each</v>
          </cell>
          <cell r="D1122" t="str">
            <v>PRECAST, PRESTRESSED CONCRETE DECKED BULB TEE GIRDERS, 51"</v>
          </cell>
          <cell r="E1122" t="str">
            <v>EACH</v>
          </cell>
        </row>
        <row r="1123">
          <cell r="A1123" t="str">
            <v>55301-2700</v>
          </cell>
          <cell r="B1123" t="str">
            <v>Precast, prestressed concrete decked bulb tee girders, 53"</v>
          </cell>
          <cell r="C1123" t="str">
            <v>Each</v>
          </cell>
          <cell r="D1123" t="str">
            <v>PRECAST, PRESTRESSED CONCRETE DECKED BULB TEE GIRDERS, 53"</v>
          </cell>
          <cell r="E1123" t="str">
            <v>EACH</v>
          </cell>
        </row>
        <row r="1124">
          <cell r="A1124" t="str">
            <v>55301-2800</v>
          </cell>
          <cell r="B1124" t="str">
            <v>Precast, prestressed concrete decked bulb tee girders, 54"</v>
          </cell>
          <cell r="C1124" t="str">
            <v>Each</v>
          </cell>
          <cell r="D1124" t="str">
            <v>PRECAST, PRESTRESSED CONCRETE DECKED BULB TEE GIRDERS, 54"</v>
          </cell>
          <cell r="E1124" t="str">
            <v>EACH</v>
          </cell>
        </row>
        <row r="1125">
          <cell r="A1125" t="str">
            <v>55301-2900</v>
          </cell>
          <cell r="B1125" t="str">
            <v>Precast, prestressed concrete decked bulb tee girders, 55"</v>
          </cell>
          <cell r="C1125" t="str">
            <v>Each</v>
          </cell>
          <cell r="D1125" t="str">
            <v>PRECAST, PRESTRESSED CONCRETE DECKED BULB TEE GIRDERS, 55"</v>
          </cell>
          <cell r="E1125" t="str">
            <v>EACH</v>
          </cell>
        </row>
        <row r="1126">
          <cell r="A1126" t="str">
            <v>55301-3000</v>
          </cell>
          <cell r="B1126" t="str">
            <v>Precast, prestressed concrete decked bulb tee girders, 60"</v>
          </cell>
          <cell r="C1126" t="str">
            <v>Each</v>
          </cell>
          <cell r="D1126" t="str">
            <v>PRECAST, PRESTRESSED CONCRETE DECKED BULB TEE GIRDERS, 60"</v>
          </cell>
          <cell r="E1126" t="str">
            <v>EACH</v>
          </cell>
        </row>
        <row r="1127">
          <cell r="A1127" t="str">
            <v>55301-3100</v>
          </cell>
          <cell r="B1127" t="str">
            <v>Precast, prestressed concrete decked bulb tee girders, 65"</v>
          </cell>
          <cell r="C1127" t="str">
            <v>Each</v>
          </cell>
          <cell r="D1127" t="str">
            <v>PRECAST, PRESTRESSED CONCRETE DECKED BULB TEE GIRDERS, 65"</v>
          </cell>
          <cell r="E1127" t="str">
            <v>EACH</v>
          </cell>
        </row>
        <row r="1128">
          <cell r="A1128" t="str">
            <v>55301-3200</v>
          </cell>
          <cell r="B1128" t="str">
            <v>Precast, prestressed concrete girders</v>
          </cell>
          <cell r="C1128" t="str">
            <v>Each</v>
          </cell>
          <cell r="D1128" t="str">
            <v>PRECAST, PRESTRESSED CONCRETE GIRDERS</v>
          </cell>
          <cell r="E1128" t="str">
            <v>EACH</v>
          </cell>
        </row>
        <row r="1129">
          <cell r="A1129" t="str">
            <v>55301-3300</v>
          </cell>
          <cell r="B1129" t="str">
            <v>Precast, prestressed concrete AASHTO girders</v>
          </cell>
          <cell r="C1129" t="str">
            <v>Each</v>
          </cell>
          <cell r="D1129" t="str">
            <v>PRECAST, PRESTRESSED CONCRETE AASHTO GIRDERS</v>
          </cell>
          <cell r="E1129" t="str">
            <v>EACH</v>
          </cell>
        </row>
        <row r="1130">
          <cell r="A1130" t="str">
            <v>55301-3400</v>
          </cell>
          <cell r="B1130" t="str">
            <v>Precast, prestressed concrete box beam</v>
          </cell>
          <cell r="C1130" t="str">
            <v>Each</v>
          </cell>
          <cell r="D1130" t="str">
            <v>PRECAST, PRESTRESSED CONCRETE BOX BEAM</v>
          </cell>
          <cell r="E1130" t="str">
            <v>EACH</v>
          </cell>
        </row>
        <row r="1131">
          <cell r="A1131" t="str">
            <v>55301-3500</v>
          </cell>
          <cell r="B1131" t="str">
            <v>Precast, prestressed concrete slabs</v>
          </cell>
          <cell r="C1131" t="str">
            <v>Each</v>
          </cell>
          <cell r="D1131" t="str">
            <v>PRECAST, PRESTRESSED CONCRETE SLABS</v>
          </cell>
          <cell r="E1131" t="str">
            <v>EACH</v>
          </cell>
        </row>
        <row r="1132">
          <cell r="A1132" t="str">
            <v>55301-3600</v>
          </cell>
          <cell r="B1132" t="str">
            <v>Precast, prestressed concrete bulb tee girders</v>
          </cell>
          <cell r="C1132" t="str">
            <v>Each</v>
          </cell>
          <cell r="D1132" t="str">
            <v>PRECAST, PRESTRESSED CONCRETE BULB TEE GIRDERS</v>
          </cell>
          <cell r="E1132" t="str">
            <v>EACH</v>
          </cell>
        </row>
        <row r="1133">
          <cell r="A1133" t="str">
            <v>55301-3700</v>
          </cell>
          <cell r="B1133" t="str">
            <v>Precast, prestressed concrete decked bulb tee girders</v>
          </cell>
          <cell r="C1133" t="str">
            <v>Each</v>
          </cell>
          <cell r="D1133" t="str">
            <v>PRECAST, PRESTRESSED CONCRETE DECKED BULB TEE GIRDERS</v>
          </cell>
          <cell r="E1133" t="str">
            <v>EACH</v>
          </cell>
        </row>
        <row r="1134">
          <cell r="A1134" t="str">
            <v>55302-0100</v>
          </cell>
          <cell r="B1134" t="str">
            <v>Precast, prestressed concrete AASHTO girders, non-standard</v>
          </cell>
          <cell r="C1134" t="str">
            <v>m</v>
          </cell>
          <cell r="D1134" t="str">
            <v>PRECAST, PRESTRESSED CONCRETE AASHTO GIRDERS, NON-STANDARD</v>
          </cell>
          <cell r="E1134" t="str">
            <v>LNFT</v>
          </cell>
        </row>
        <row r="1135">
          <cell r="A1135" t="str">
            <v>55302-0200</v>
          </cell>
          <cell r="B1135" t="str">
            <v>Precast, prestressed concrete slabs, 36" non-voided</v>
          </cell>
          <cell r="C1135" t="str">
            <v>m</v>
          </cell>
          <cell r="D1135" t="str">
            <v>PRECAST, PRESTRESSED CONCRETE SLABS, 36" NON-VOIDED</v>
          </cell>
          <cell r="E1135" t="str">
            <v>LNFT</v>
          </cell>
        </row>
        <row r="1136">
          <cell r="A1136" t="str">
            <v>55302-0300</v>
          </cell>
          <cell r="B1136" t="str">
            <v>Precast, prestressed concrete slabs, 48" non-voided</v>
          </cell>
          <cell r="C1136" t="str">
            <v>m</v>
          </cell>
          <cell r="D1136" t="str">
            <v>PRECAST, PRESTRESSED CONCRETE SLABS, 48" NON-VOIDED</v>
          </cell>
          <cell r="E1136" t="str">
            <v>LNFT</v>
          </cell>
        </row>
        <row r="1137">
          <cell r="A1137" t="str">
            <v>55302-0400</v>
          </cell>
          <cell r="B1137" t="str">
            <v>Precast, prestressed concrete slabs, 36" voided</v>
          </cell>
          <cell r="C1137" t="str">
            <v>m</v>
          </cell>
          <cell r="D1137" t="str">
            <v>PRECAST, PRESTRESSED CONCRETE SLABS, 36" VOIDED</v>
          </cell>
          <cell r="E1137" t="str">
            <v>LNFT</v>
          </cell>
        </row>
        <row r="1138">
          <cell r="A1138" t="str">
            <v>55302-0500</v>
          </cell>
          <cell r="B1138" t="str">
            <v>Precast, prestressed concrete slabs, 48" voided</v>
          </cell>
          <cell r="C1138" t="str">
            <v>m</v>
          </cell>
          <cell r="D1138" t="str">
            <v>PRECAST, PRESTRESSED CONCRETE SLABS, 48" VOIDED</v>
          </cell>
          <cell r="E1138" t="str">
            <v>LNFT</v>
          </cell>
        </row>
        <row r="1139">
          <cell r="A1139" t="str">
            <v>55302-0600</v>
          </cell>
          <cell r="B1139" t="str">
            <v>Precast, prestressed concrete box beam, type B1-36</v>
          </cell>
          <cell r="C1139" t="str">
            <v>m</v>
          </cell>
          <cell r="D1139" t="str">
            <v>PRECAST, PRESTRESSED CONCRETE BOX BEAM, TYPE B1-36</v>
          </cell>
          <cell r="E1139" t="str">
            <v>LNFT</v>
          </cell>
        </row>
        <row r="1140">
          <cell r="A1140" t="str">
            <v>55302-0700</v>
          </cell>
          <cell r="B1140" t="str">
            <v>Precast, prestressed concrete box beam, type B2-36</v>
          </cell>
          <cell r="C1140" t="str">
            <v>m</v>
          </cell>
          <cell r="D1140" t="str">
            <v>PRECAST, PRESTRESSED CONCRETE BOX BEAM, TYPE B2-36</v>
          </cell>
          <cell r="E1140" t="str">
            <v>LNFT</v>
          </cell>
        </row>
        <row r="1141">
          <cell r="A1141" t="str">
            <v>55302-0800</v>
          </cell>
          <cell r="B1141" t="str">
            <v>Precast, prestressed concrete box beam, type B3-36</v>
          </cell>
          <cell r="C1141" t="str">
            <v>m</v>
          </cell>
          <cell r="D1141" t="str">
            <v>PRECAST, PRESTRESSED CONCRETE BOX BEAM, TYPE B3-36</v>
          </cell>
          <cell r="E1141" t="str">
            <v>LNFT</v>
          </cell>
        </row>
        <row r="1142">
          <cell r="A1142" t="str">
            <v>55302-0900</v>
          </cell>
          <cell r="B1142" t="str">
            <v>Precast, prestressed concrete box beam, type B4-36</v>
          </cell>
          <cell r="C1142" t="str">
            <v>m</v>
          </cell>
          <cell r="D1142" t="str">
            <v>PRECAST, PRESTRESSED CONCRETE BOX BEAM, TYPE B4-36</v>
          </cell>
          <cell r="E1142" t="str">
            <v>LNFT</v>
          </cell>
        </row>
        <row r="1143">
          <cell r="A1143" t="str">
            <v>55302-1000</v>
          </cell>
          <cell r="B1143" t="str">
            <v>Precast, prestressed concrete box beam, type B1-48</v>
          </cell>
          <cell r="C1143" t="str">
            <v>m</v>
          </cell>
          <cell r="D1143" t="str">
            <v>PRECAST, PRESTRESSED CONCRETE BOX BEAM, TYPE B1-48</v>
          </cell>
          <cell r="E1143" t="str">
            <v>LNFT</v>
          </cell>
        </row>
        <row r="1144">
          <cell r="A1144" t="str">
            <v>55302-1100</v>
          </cell>
          <cell r="B1144" t="str">
            <v>Precast, prestressed concrete box beam, type B2-48</v>
          </cell>
          <cell r="C1144" t="str">
            <v>m</v>
          </cell>
          <cell r="D1144" t="str">
            <v>PRECAST, PRESTRESSED CONCRETE BOX BEAM, TYPE B2-48</v>
          </cell>
          <cell r="E1144" t="str">
            <v>LNFT</v>
          </cell>
        </row>
        <row r="1145">
          <cell r="A1145" t="str">
            <v>55302-1200</v>
          </cell>
          <cell r="B1145" t="str">
            <v>Precast, prestressed concrete box beam, type B3-48</v>
          </cell>
          <cell r="C1145" t="str">
            <v>m</v>
          </cell>
          <cell r="D1145" t="str">
            <v>PRECAST, PRESTRESSED CONCRETE BOX BEAM, TYPE B3-48</v>
          </cell>
          <cell r="E1145" t="str">
            <v>LNFT</v>
          </cell>
        </row>
        <row r="1146">
          <cell r="A1146" t="str">
            <v>55302-1300</v>
          </cell>
          <cell r="B1146" t="str">
            <v>Precast, prestressed concrete box beam, type B4-48</v>
          </cell>
          <cell r="C1146" t="str">
            <v>m</v>
          </cell>
          <cell r="D1146" t="str">
            <v>PRECAST, PRESTRESSED CONCRETE BOX BEAM, TYPE B4-48</v>
          </cell>
          <cell r="E1146" t="str">
            <v>LNFT</v>
          </cell>
        </row>
        <row r="1147">
          <cell r="A1147" t="str">
            <v>55302-1400</v>
          </cell>
          <cell r="B1147" t="str">
            <v>Precast, prestressed concrete box beam, non-standard</v>
          </cell>
          <cell r="C1147" t="str">
            <v>m</v>
          </cell>
          <cell r="D1147" t="str">
            <v>PRECAST, PRESTRESSED CONCRETE BOX BEAM, NON-STANDARD</v>
          </cell>
          <cell r="E1147" t="str">
            <v>LNFT</v>
          </cell>
        </row>
        <row r="1148">
          <cell r="A1148" t="str">
            <v>55302-1500</v>
          </cell>
          <cell r="B1148" t="str">
            <v>Precast, prestressed concrete bulb tee girders, 42"</v>
          </cell>
          <cell r="C1148" t="str">
            <v>m</v>
          </cell>
          <cell r="D1148" t="str">
            <v>PRECAST, PRESTRESSED CONCRETE BULB TEE GIRDERS, 42"</v>
          </cell>
          <cell r="E1148" t="str">
            <v>LNFT</v>
          </cell>
        </row>
        <row r="1149">
          <cell r="A1149" t="str">
            <v>55302-1600</v>
          </cell>
          <cell r="B1149" t="str">
            <v>Precast, prestressed concrete bulb tee girders, 50"</v>
          </cell>
          <cell r="C1149" t="str">
            <v>m</v>
          </cell>
          <cell r="D1149" t="str">
            <v>PRECAST, PRESTRESSED CONCRETE BULB TEE GIRDERS, 50"</v>
          </cell>
          <cell r="E1149" t="str">
            <v>LNFT</v>
          </cell>
        </row>
        <row r="1150">
          <cell r="A1150" t="str">
            <v>55302-1700</v>
          </cell>
          <cell r="B1150" t="str">
            <v>Precast, prestressed concrete bulb tee girders, 54"</v>
          </cell>
          <cell r="C1150" t="str">
            <v>m</v>
          </cell>
          <cell r="D1150" t="str">
            <v>PRECAST, PRESTRESSED CONCRETE BULB TEE GIRDERS, 54"</v>
          </cell>
          <cell r="E1150" t="str">
            <v>LNFT</v>
          </cell>
        </row>
        <row r="1151">
          <cell r="A1151" t="str">
            <v>55302-1800</v>
          </cell>
          <cell r="B1151" t="str">
            <v>Precast, prestressed concrete bulb tee girders, 58"</v>
          </cell>
          <cell r="C1151" t="str">
            <v>m</v>
          </cell>
          <cell r="D1151" t="str">
            <v>PRECAST, PRESTRESSED CONCRETE BULB TEE GIRDERS, 58"</v>
          </cell>
          <cell r="E1151" t="str">
            <v>LNFT</v>
          </cell>
        </row>
        <row r="1152">
          <cell r="A1152" t="str">
            <v>55302-1900</v>
          </cell>
          <cell r="B1152" t="str">
            <v>Precast, prestressed concrete bulb tee girders, 63"</v>
          </cell>
          <cell r="C1152" t="str">
            <v>m</v>
          </cell>
          <cell r="D1152" t="str">
            <v>PRECAST, PRESTRESSED CONCRETE BULB TEE GIRDERS, 63"</v>
          </cell>
          <cell r="E1152" t="str">
            <v>LNFT</v>
          </cell>
        </row>
        <row r="1153">
          <cell r="A1153" t="str">
            <v>55302-2000</v>
          </cell>
          <cell r="B1153" t="str">
            <v>Precast, prestressed concrete bulb tee girders, 72"</v>
          </cell>
          <cell r="C1153" t="str">
            <v>m</v>
          </cell>
          <cell r="D1153" t="str">
            <v>PRECAST, PRESTRESSED CONCRETE BULB TEE GIRDERS, 72"</v>
          </cell>
          <cell r="E1153" t="str">
            <v>LNFT</v>
          </cell>
        </row>
        <row r="1154">
          <cell r="A1154" t="str">
            <v>55302-2100</v>
          </cell>
          <cell r="B1154" t="str">
            <v>Precast, prestressed concrete bulb tee girders, 74"</v>
          </cell>
          <cell r="C1154" t="str">
            <v>m</v>
          </cell>
          <cell r="D1154" t="str">
            <v>PRECAST, PRESTRESSED CONCRETE BULB TEE GIRDERS, 74"</v>
          </cell>
          <cell r="E1154" t="str">
            <v>LNFT</v>
          </cell>
        </row>
        <row r="1155">
          <cell r="A1155" t="str">
            <v>55302-2200</v>
          </cell>
          <cell r="B1155" t="str">
            <v>Precast, prestressed concrete decked bulb tee girders, 35"</v>
          </cell>
          <cell r="C1155" t="str">
            <v>m</v>
          </cell>
          <cell r="D1155" t="str">
            <v>PRECAST, PRESTRESSED CONCRETE DECKED BULB TEE GIRDERS, 35"</v>
          </cell>
          <cell r="E1155" t="str">
            <v>LNFT</v>
          </cell>
        </row>
        <row r="1156">
          <cell r="A1156" t="str">
            <v>55302-2300</v>
          </cell>
          <cell r="B1156" t="str">
            <v>Precast, prestressed concrete decked bulb tee girders, 36"</v>
          </cell>
          <cell r="C1156" t="str">
            <v>m</v>
          </cell>
          <cell r="D1156" t="str">
            <v>PRECAST, PRESTRESSED CONCRETE DECKED BULB TEE GIRDERS, 36"</v>
          </cell>
          <cell r="E1156" t="str">
            <v>LNFT</v>
          </cell>
        </row>
        <row r="1157">
          <cell r="A1157" t="str">
            <v>55302-2400</v>
          </cell>
          <cell r="B1157" t="str">
            <v>Precast, prestressed concrete decked bulb tee girders, 41"</v>
          </cell>
          <cell r="C1157" t="str">
            <v>m</v>
          </cell>
          <cell r="D1157" t="str">
            <v>PRECAST, PRESTRESSED CONCRETE DECKED BULB TEE GIRDERS, 41"</v>
          </cell>
          <cell r="E1157" t="str">
            <v>LNFT</v>
          </cell>
        </row>
        <row r="1158">
          <cell r="A1158" t="str">
            <v>55302-2500</v>
          </cell>
          <cell r="B1158" t="str">
            <v>Precast, prestressed concrete decked bulb tee girders, 45"</v>
          </cell>
          <cell r="C1158" t="str">
            <v>m</v>
          </cell>
          <cell r="D1158" t="str">
            <v>PRECAST, PRESTRESSED CONCRETE DECKED BULB TEE GIRDERS, 45"</v>
          </cell>
          <cell r="E1158" t="str">
            <v>LNFT</v>
          </cell>
        </row>
        <row r="1159">
          <cell r="A1159" t="str">
            <v>55302-2600</v>
          </cell>
          <cell r="B1159" t="str">
            <v>Precast, prestressed concrete decked bulb tee girders, 51"</v>
          </cell>
          <cell r="C1159" t="str">
            <v>m</v>
          </cell>
          <cell r="D1159" t="str">
            <v>PRECAST, PRESTRESSED CONCRETE DECKED BULB TEE GIRDERS, 51"</v>
          </cell>
          <cell r="E1159" t="str">
            <v>LNFT</v>
          </cell>
        </row>
        <row r="1160">
          <cell r="A1160" t="str">
            <v>55302-2700</v>
          </cell>
          <cell r="B1160" t="str">
            <v>Precast, prestressed concrete decked bulb tee girders, 53"</v>
          </cell>
          <cell r="C1160" t="str">
            <v>m</v>
          </cell>
          <cell r="D1160" t="str">
            <v>PRECAST, PRESTRESSED CONCRETE DECKED BULB TEE GIRDERS, 53"</v>
          </cell>
          <cell r="E1160" t="str">
            <v>LNFT</v>
          </cell>
        </row>
        <row r="1161">
          <cell r="A1161" t="str">
            <v>55302-2800</v>
          </cell>
          <cell r="B1161" t="str">
            <v>Precast, prestressed concrete decked bulb tee girders, 54"</v>
          </cell>
          <cell r="C1161" t="str">
            <v>m</v>
          </cell>
          <cell r="D1161" t="str">
            <v>PRECAST, PRESTRESSED CONCRETE DECKED BULB TEE GIRDERS, 54"</v>
          </cell>
          <cell r="E1161" t="str">
            <v>LNFT</v>
          </cell>
        </row>
        <row r="1162">
          <cell r="A1162" t="str">
            <v>55302-2900</v>
          </cell>
          <cell r="B1162" t="str">
            <v>Precast, prestressed concrete decked bulb tee girders, 55"</v>
          </cell>
          <cell r="C1162" t="str">
            <v>m</v>
          </cell>
          <cell r="D1162" t="str">
            <v>PRECAST, PRESTRESSED CONCRETE DECKED BULB TEE GIRDERS, 55"</v>
          </cell>
          <cell r="E1162" t="str">
            <v>LNFT</v>
          </cell>
        </row>
        <row r="1163">
          <cell r="A1163" t="str">
            <v>55302-3000</v>
          </cell>
          <cell r="B1163" t="str">
            <v>Precast, prestressed concrete decked bulb tee girders, 60"</v>
          </cell>
          <cell r="C1163" t="str">
            <v>m</v>
          </cell>
          <cell r="D1163" t="str">
            <v>PRECAST, PRESTRESSED CONCRETE DECKED BULB TEE GIRDERS, 60"</v>
          </cell>
          <cell r="E1163" t="str">
            <v>LNFT</v>
          </cell>
        </row>
        <row r="1164">
          <cell r="A1164" t="str">
            <v>55302-3100</v>
          </cell>
          <cell r="B1164" t="str">
            <v>Precast, prestressed concrete decked bulb tee girders, 65"</v>
          </cell>
          <cell r="C1164" t="str">
            <v>m</v>
          </cell>
          <cell r="D1164" t="str">
            <v>PRECAST, PRESTRESSED CONCRETE DECKED BULB TEE GIRDERS, 65"</v>
          </cell>
          <cell r="E1164" t="str">
            <v>LNFT</v>
          </cell>
        </row>
        <row r="1165">
          <cell r="A1165" t="str">
            <v>55302-3200</v>
          </cell>
          <cell r="B1165" t="str">
            <v>Precast, prestressed concrete girders</v>
          </cell>
          <cell r="C1165" t="str">
            <v>m</v>
          </cell>
          <cell r="D1165" t="str">
            <v>PRECAST, PRESTRESSED CONCRETE GIRDERS</v>
          </cell>
          <cell r="E1165" t="str">
            <v>LNFT</v>
          </cell>
        </row>
        <row r="1166">
          <cell r="A1166" t="str">
            <v>55302-3300</v>
          </cell>
          <cell r="B1166" t="str">
            <v>Precast, prestressed concrete AASHTO girders</v>
          </cell>
          <cell r="C1166" t="str">
            <v>m</v>
          </cell>
          <cell r="D1166" t="str">
            <v>PRECAST, PRESTRESSED CONCRETE AASHTO GIRDERS</v>
          </cell>
          <cell r="E1166" t="str">
            <v>LNFT</v>
          </cell>
        </row>
        <row r="1167">
          <cell r="A1167" t="str">
            <v>55302-3400</v>
          </cell>
          <cell r="B1167" t="str">
            <v>Precast, prestressed concrete box beam</v>
          </cell>
          <cell r="C1167" t="str">
            <v>m</v>
          </cell>
          <cell r="D1167" t="str">
            <v>PRECAST, PRESTRESSED CONCRETE BOX BEAM</v>
          </cell>
          <cell r="E1167" t="str">
            <v>LNFT</v>
          </cell>
        </row>
        <row r="1168">
          <cell r="A1168" t="str">
            <v>55302-3500</v>
          </cell>
          <cell r="B1168" t="str">
            <v>Precast, prestressed concrete slabs</v>
          </cell>
          <cell r="C1168" t="str">
            <v>m</v>
          </cell>
          <cell r="D1168" t="str">
            <v>PRECAST, PRESTRESSED CONCRETE SLABS</v>
          </cell>
          <cell r="E1168" t="str">
            <v>LNFT</v>
          </cell>
        </row>
        <row r="1169">
          <cell r="A1169" t="str">
            <v>55302-3600</v>
          </cell>
          <cell r="B1169" t="str">
            <v>Precast, prestressed concrete bulb tee girders</v>
          </cell>
          <cell r="C1169" t="str">
            <v>m</v>
          </cell>
          <cell r="D1169" t="str">
            <v>PRECAST, PRESTRESSED CONCRETE BULB TEE GIRDERS</v>
          </cell>
          <cell r="E1169" t="str">
            <v>LNFT</v>
          </cell>
        </row>
        <row r="1170">
          <cell r="A1170" t="str">
            <v>55302-3700</v>
          </cell>
          <cell r="B1170" t="str">
            <v>Precast, prestressed concrete decked bulb tee girders</v>
          </cell>
          <cell r="C1170" t="str">
            <v>m</v>
          </cell>
          <cell r="D1170" t="str">
            <v>PRECAST, PRESTRESSED CONCRETE DECKED BULB TEE GIRDERS</v>
          </cell>
          <cell r="E1170" t="str">
            <v>LNFT</v>
          </cell>
        </row>
        <row r="1171">
          <cell r="A1171" t="str">
            <v>55303-0000</v>
          </cell>
          <cell r="B1171" t="str">
            <v>Prestressing system</v>
          </cell>
          <cell r="C1171" t="str">
            <v>LPSM</v>
          </cell>
          <cell r="D1171" t="str">
            <v>PRESTRESSING SYSTEM</v>
          </cell>
          <cell r="E1171" t="str">
            <v>LPSM</v>
          </cell>
        </row>
        <row r="1172">
          <cell r="A1172" t="str">
            <v>55304-0000</v>
          </cell>
          <cell r="B1172" t="str">
            <v>Prestressing steel</v>
          </cell>
          <cell r="C1172" t="str">
            <v>kg</v>
          </cell>
          <cell r="D1172" t="str">
            <v>PRESTRESSING STEEL</v>
          </cell>
          <cell r="E1172" t="str">
            <v>LB</v>
          </cell>
        </row>
        <row r="1173">
          <cell r="A1173" t="str">
            <v>55305-1000</v>
          </cell>
          <cell r="B1173" t="str">
            <v>Reset precast prestressed slab units</v>
          </cell>
          <cell r="C1173" t="str">
            <v>m</v>
          </cell>
          <cell r="D1173" t="str">
            <v>RESET PRECAST PRESTRESSED SLAB UNITS</v>
          </cell>
          <cell r="E1173" t="str">
            <v>LNFT</v>
          </cell>
        </row>
        <row r="1174">
          <cell r="A1174" t="str">
            <v>55401-1000</v>
          </cell>
          <cell r="B1174" t="str">
            <v>Reinforcing steel</v>
          </cell>
          <cell r="C1174" t="str">
            <v>kg</v>
          </cell>
          <cell r="D1174" t="str">
            <v>REINFORCING STEEL</v>
          </cell>
          <cell r="E1174" t="str">
            <v>LB</v>
          </cell>
        </row>
        <row r="1175">
          <cell r="A1175" t="str">
            <v>55401-2000</v>
          </cell>
          <cell r="B1175" t="str">
            <v>Reinforcing steel, epoxy coated</v>
          </cell>
          <cell r="C1175" t="str">
            <v>kg</v>
          </cell>
          <cell r="D1175" t="str">
            <v>REINFORCING STEEL, EPOXY COATED</v>
          </cell>
          <cell r="E1175" t="str">
            <v>LB</v>
          </cell>
        </row>
        <row r="1176">
          <cell r="A1176" t="str">
            <v>55401-2500</v>
          </cell>
          <cell r="B1176" t="str">
            <v>Reinforcing steel, galvanized</v>
          </cell>
          <cell r="C1176" t="str">
            <v>kg</v>
          </cell>
          <cell r="D1176" t="str">
            <v>REINFORCING STEEL, GALVANIZED</v>
          </cell>
          <cell r="E1176" t="str">
            <v>LB</v>
          </cell>
        </row>
        <row r="1177">
          <cell r="A1177" t="str">
            <v>55401-3000</v>
          </cell>
          <cell r="B1177" t="str">
            <v>Reinforcing steel, stainless steel</v>
          </cell>
          <cell r="C1177" t="str">
            <v>kg</v>
          </cell>
          <cell r="D1177" t="str">
            <v>REINFORCING STEEL, STAINLESS STEEL</v>
          </cell>
          <cell r="E1177" t="str">
            <v>LB</v>
          </cell>
        </row>
        <row r="1178">
          <cell r="A1178" t="str">
            <v>55501-0000</v>
          </cell>
          <cell r="B1178" t="str">
            <v>Structural steel</v>
          </cell>
          <cell r="C1178" t="str">
            <v>LPSM</v>
          </cell>
          <cell r="D1178" t="str">
            <v>STRUCTURAL STEEL</v>
          </cell>
          <cell r="E1178" t="str">
            <v>LPSM</v>
          </cell>
        </row>
        <row r="1179">
          <cell r="A1179" t="str">
            <v>55502-0000</v>
          </cell>
          <cell r="B1179" t="str">
            <v>Structural steel, furnished, fabricated, and erected</v>
          </cell>
          <cell r="C1179" t="str">
            <v>kg</v>
          </cell>
          <cell r="D1179" t="str">
            <v>STRUCTURAL STEEL, FURNISHED, FABRICATED, AND ERECTED</v>
          </cell>
          <cell r="E1179" t="str">
            <v>LB</v>
          </cell>
        </row>
        <row r="1180">
          <cell r="A1180" t="str">
            <v>55503-0000</v>
          </cell>
          <cell r="B1180" t="str">
            <v>Bridge expansion joints</v>
          </cell>
          <cell r="C1180" t="str">
            <v>m</v>
          </cell>
          <cell r="D1180" t="str">
            <v>BRIDGE EXPANSION JOINTS</v>
          </cell>
          <cell r="E1180" t="str">
            <v>LNFT</v>
          </cell>
        </row>
        <row r="1181">
          <cell r="A1181" t="str">
            <v>55504-0000</v>
          </cell>
          <cell r="B1181" t="str">
            <v>Pre-fabricated steel bridge</v>
          </cell>
          <cell r="C1181" t="str">
            <v>LPSM</v>
          </cell>
          <cell r="D1181" t="str">
            <v>PRE-FABRICATED STEEL BRIDGE</v>
          </cell>
          <cell r="E1181" t="str">
            <v>LPSM</v>
          </cell>
        </row>
        <row r="1182">
          <cell r="A1182" t="str">
            <v>55505-0000</v>
          </cell>
          <cell r="B1182" t="str">
            <v>Structural steel soldier piles</v>
          </cell>
          <cell r="C1182" t="str">
            <v>m</v>
          </cell>
          <cell r="D1182" t="str">
            <v>STRUCTURAL STEEL SOLDIER PILES</v>
          </cell>
          <cell r="E1182" t="str">
            <v>LNFT</v>
          </cell>
        </row>
        <row r="1183">
          <cell r="A1183" t="str">
            <v>55601-0100</v>
          </cell>
          <cell r="B1183" t="str">
            <v>Bridge railing, aluminum</v>
          </cell>
          <cell r="C1183" t="str">
            <v>m</v>
          </cell>
          <cell r="D1183" t="str">
            <v>BRIDGE RAILING, ALUMINUM</v>
          </cell>
          <cell r="E1183" t="str">
            <v>LNFT</v>
          </cell>
        </row>
        <row r="1184">
          <cell r="A1184" t="str">
            <v>55601-0200</v>
          </cell>
          <cell r="B1184" t="str">
            <v>Bridge railing, aluminum, one rail</v>
          </cell>
          <cell r="C1184" t="str">
            <v>m</v>
          </cell>
          <cell r="D1184" t="str">
            <v>BRIDGE RAILING, ALUMINUM, ONE RAIL</v>
          </cell>
          <cell r="E1184" t="str">
            <v>LNFT</v>
          </cell>
        </row>
        <row r="1185">
          <cell r="A1185" t="str">
            <v>55601-0300</v>
          </cell>
          <cell r="B1185" t="str">
            <v>Bridge railing, aluminum, two rail</v>
          </cell>
          <cell r="C1185" t="str">
            <v>m</v>
          </cell>
          <cell r="D1185" t="str">
            <v>BRIDGE RAILING, ALUMINUM, TWO RAIL</v>
          </cell>
          <cell r="E1185" t="str">
            <v>LNFT</v>
          </cell>
        </row>
        <row r="1186">
          <cell r="A1186" t="str">
            <v>55601-0400</v>
          </cell>
          <cell r="B1186" t="str">
            <v>Bridge railing, aluminum, three rail</v>
          </cell>
          <cell r="C1186" t="str">
            <v>m</v>
          </cell>
          <cell r="D1186" t="str">
            <v>BRIDGE RAILING, ALUMINUM, THREE RAIL</v>
          </cell>
          <cell r="E1186" t="str">
            <v>LNFT</v>
          </cell>
        </row>
        <row r="1187">
          <cell r="A1187" t="str">
            <v>55601-0500</v>
          </cell>
          <cell r="B1187" t="str">
            <v>Bridge railing, concrete</v>
          </cell>
          <cell r="C1187" t="str">
            <v>m</v>
          </cell>
          <cell r="D1187" t="str">
            <v>BRIDGE RAILING, CONCRETE</v>
          </cell>
          <cell r="E1187" t="str">
            <v>LNFT</v>
          </cell>
        </row>
        <row r="1188">
          <cell r="A1188" t="str">
            <v>55601-0600</v>
          </cell>
          <cell r="B1188" t="str">
            <v>Bridge railing, concrete, beam rail</v>
          </cell>
          <cell r="C1188" t="str">
            <v>m</v>
          </cell>
          <cell r="D1188" t="str">
            <v>BRIDGE RAILING, CONCRETE, BEAM RAIL</v>
          </cell>
          <cell r="E1188" t="str">
            <v>LNFT</v>
          </cell>
        </row>
        <row r="1189">
          <cell r="A1189" t="str">
            <v>55601-0700</v>
          </cell>
          <cell r="B1189" t="str">
            <v>Bridge railing, concrete, Natchez Trace Rail</v>
          </cell>
          <cell r="C1189" t="str">
            <v>m</v>
          </cell>
          <cell r="D1189" t="str">
            <v>BRIDGE RAILING, CONCRETE, NATCHEZ TRACE RAIL</v>
          </cell>
          <cell r="E1189" t="str">
            <v>LNFT</v>
          </cell>
        </row>
        <row r="1190">
          <cell r="A1190" t="str">
            <v>55601-0800</v>
          </cell>
          <cell r="B1190" t="str">
            <v>Bridge railing, concrete, New Jersey safety shape</v>
          </cell>
          <cell r="C1190" t="str">
            <v>m</v>
          </cell>
          <cell r="D1190" t="str">
            <v>BRIDGE RAILING, CONCRETE, NEW JERSEY SAFETY SHAPE</v>
          </cell>
          <cell r="E1190" t="str">
            <v>LNFT</v>
          </cell>
        </row>
        <row r="1191">
          <cell r="A1191" t="str">
            <v>55601-0900</v>
          </cell>
          <cell r="B1191" t="str">
            <v>Bridge railing, steel</v>
          </cell>
          <cell r="C1191" t="str">
            <v>m</v>
          </cell>
          <cell r="D1191" t="str">
            <v>BRIDGE RAILING, STEEL</v>
          </cell>
          <cell r="E1191" t="str">
            <v>LNFT</v>
          </cell>
        </row>
        <row r="1192">
          <cell r="A1192" t="str">
            <v>55601-1000</v>
          </cell>
          <cell r="B1192" t="str">
            <v>Bridge railing, steel, one rail</v>
          </cell>
          <cell r="C1192" t="str">
            <v>m</v>
          </cell>
          <cell r="D1192" t="str">
            <v>BRIDGE RAILING, STEEL, ONE RAIL</v>
          </cell>
          <cell r="E1192" t="str">
            <v>LNFT</v>
          </cell>
        </row>
        <row r="1193">
          <cell r="A1193" t="str">
            <v>55601-1100</v>
          </cell>
          <cell r="B1193" t="str">
            <v>Bridge railing, steel, two rail</v>
          </cell>
          <cell r="C1193" t="str">
            <v>m</v>
          </cell>
          <cell r="D1193" t="str">
            <v>BRIDGE RAILING, STEEL, TWO RAIL</v>
          </cell>
          <cell r="E1193" t="str">
            <v>LNFT</v>
          </cell>
        </row>
        <row r="1194">
          <cell r="A1194" t="str">
            <v>55601-1200</v>
          </cell>
          <cell r="B1194" t="str">
            <v>Bridge railing, steel, three rail</v>
          </cell>
          <cell r="C1194" t="str">
            <v>m</v>
          </cell>
          <cell r="D1194" t="str">
            <v>BRIDGE RAILING, STEEL, THREE RAIL</v>
          </cell>
          <cell r="E1194" t="str">
            <v>LNFT</v>
          </cell>
        </row>
        <row r="1195">
          <cell r="A1195" t="str">
            <v>55601-1300</v>
          </cell>
          <cell r="B1195" t="str">
            <v>Bridge railing, timber</v>
          </cell>
          <cell r="C1195" t="str">
            <v>m</v>
          </cell>
          <cell r="D1195" t="str">
            <v>BRIDGE RAILING, TIMBER</v>
          </cell>
          <cell r="E1195" t="str">
            <v>LNFT</v>
          </cell>
        </row>
        <row r="1196">
          <cell r="A1196" t="str">
            <v>55601-1400</v>
          </cell>
          <cell r="B1196" t="str">
            <v>Bridge railing, timber, steel-backed</v>
          </cell>
          <cell r="C1196" t="str">
            <v>m</v>
          </cell>
          <cell r="D1196" t="str">
            <v>BRIDGE RAILING, TIMBER, STEEL-BACKED</v>
          </cell>
          <cell r="E1196" t="str">
            <v>LNFT</v>
          </cell>
        </row>
        <row r="1197">
          <cell r="A1197" t="str">
            <v>55601-1500</v>
          </cell>
          <cell r="B1197" t="str">
            <v>Bridge railing, stone masonry</v>
          </cell>
          <cell r="C1197" t="str">
            <v>m</v>
          </cell>
          <cell r="D1197" t="str">
            <v>BRIDGE RAILING, STONE MASONRY</v>
          </cell>
          <cell r="E1197" t="str">
            <v>LNFT</v>
          </cell>
        </row>
        <row r="1198">
          <cell r="A1198" t="str">
            <v>55602-1000</v>
          </cell>
          <cell r="B1198" t="str">
            <v>Remove and reset bridge railing</v>
          </cell>
          <cell r="C1198" t="str">
            <v>m</v>
          </cell>
          <cell r="D1198" t="str">
            <v>REMOVE AND RESET BRIDGE RAILING</v>
          </cell>
          <cell r="E1198" t="str">
            <v>LNFT</v>
          </cell>
        </row>
        <row r="1199">
          <cell r="A1199" t="str">
            <v>55701-1000</v>
          </cell>
          <cell r="B1199" t="str">
            <v>Structural timber and lumber, untreated</v>
          </cell>
          <cell r="C1199" t="str">
            <v>m3</v>
          </cell>
          <cell r="D1199" t="str">
            <v>STRUCTURAL TIMBER AND LUMBER, UNTREATED</v>
          </cell>
          <cell r="E1199" t="str">
            <v>MFBM</v>
          </cell>
        </row>
        <row r="1200">
          <cell r="A1200" t="str">
            <v>55701-2000</v>
          </cell>
          <cell r="B1200" t="str">
            <v>Structural timber and lumber, treated</v>
          </cell>
          <cell r="C1200" t="str">
            <v>m3</v>
          </cell>
          <cell r="D1200" t="str">
            <v>STRUCTURAL TIMBER AND LUMBER, TREATED</v>
          </cell>
          <cell r="E1200" t="str">
            <v>MFBM</v>
          </cell>
        </row>
        <row r="1201">
          <cell r="A1201" t="str">
            <v>55702-1000</v>
          </cell>
          <cell r="B1201" t="str">
            <v>Structural timber and lumber, treated, pedestrian bridge</v>
          </cell>
          <cell r="C1201" t="str">
            <v>m</v>
          </cell>
          <cell r="D1201" t="str">
            <v>STRUCTURAL TIMBER AND LUMBER, TREATED, PEDESTRIAN BRIDGE</v>
          </cell>
          <cell r="E1201" t="str">
            <v>LNFT</v>
          </cell>
        </row>
        <row r="1202">
          <cell r="A1202" t="str">
            <v>55703-1000</v>
          </cell>
          <cell r="B1202" t="str">
            <v>Structural timber and lumber, treated, boardwalk</v>
          </cell>
          <cell r="C1202" t="str">
            <v>m2</v>
          </cell>
          <cell r="D1202" t="str">
            <v>STRUCTURAL TIMBER AND LUMBER, TREATED, BOARDWALK</v>
          </cell>
          <cell r="E1202" t="str">
            <v>SQYD</v>
          </cell>
        </row>
        <row r="1203">
          <cell r="A1203" t="str">
            <v>55801-0000</v>
          </cell>
          <cell r="B1203" t="str">
            <v>Dampproofing</v>
          </cell>
          <cell r="C1203" t="str">
            <v>m2</v>
          </cell>
          <cell r="D1203" t="str">
            <v>DAMPPROOFING</v>
          </cell>
          <cell r="E1203" t="str">
            <v>SQYD</v>
          </cell>
        </row>
        <row r="1204">
          <cell r="A1204" t="str">
            <v>55901-0000</v>
          </cell>
          <cell r="B1204" t="str">
            <v>Membrane waterproofing</v>
          </cell>
          <cell r="C1204" t="str">
            <v>m2</v>
          </cell>
          <cell r="D1204" t="str">
            <v>MEMBRANE WATERPROOFING</v>
          </cell>
          <cell r="E1204" t="str">
            <v>SQYD</v>
          </cell>
        </row>
        <row r="1205">
          <cell r="A1205" t="str">
            <v>55901-1000</v>
          </cell>
          <cell r="B1205" t="str">
            <v>Membrane waterproofing, type 1</v>
          </cell>
          <cell r="C1205" t="str">
            <v>m2</v>
          </cell>
          <cell r="D1205" t="str">
            <v>MEMBRANE WATERPROOFING, TYPE 1</v>
          </cell>
          <cell r="E1205" t="str">
            <v>SQYD</v>
          </cell>
        </row>
        <row r="1206">
          <cell r="A1206" t="str">
            <v>55901-2000</v>
          </cell>
          <cell r="B1206" t="str">
            <v>Membrane waterproofing, type 2</v>
          </cell>
          <cell r="C1206" t="str">
            <v>m2</v>
          </cell>
          <cell r="D1206" t="str">
            <v>MEMBRANE WATERPROOFING, TYPE 2</v>
          </cell>
          <cell r="E1206" t="str">
            <v>SQYD</v>
          </cell>
        </row>
        <row r="1207">
          <cell r="A1207" t="str">
            <v>56001-0000</v>
          </cell>
          <cell r="B1207" t="str">
            <v>Removal of concrete by hydrodemolition</v>
          </cell>
          <cell r="C1207" t="str">
            <v>m2</v>
          </cell>
          <cell r="D1207" t="str">
            <v>REMOVAL OF CONCRETE BY HYDRODEMOLITION</v>
          </cell>
          <cell r="E1207" t="str">
            <v>SQYD</v>
          </cell>
        </row>
        <row r="1208">
          <cell r="A1208" t="str">
            <v>56101-0000</v>
          </cell>
          <cell r="B1208" t="str">
            <v>Structural concrete bonding</v>
          </cell>
          <cell r="C1208" t="str">
            <v>m</v>
          </cell>
          <cell r="D1208" t="str">
            <v>STRUCTURAL CONCRETE BONDING</v>
          </cell>
          <cell r="E1208" t="str">
            <v>LNFT</v>
          </cell>
        </row>
        <row r="1209">
          <cell r="A1209" t="str">
            <v>56201-0000</v>
          </cell>
          <cell r="B1209" t="str">
            <v>Bridge erection system</v>
          </cell>
          <cell r="C1209" t="str">
            <v>LPSM</v>
          </cell>
          <cell r="D1209" t="str">
            <v>BRIDGE ERECTION SYSTEM</v>
          </cell>
          <cell r="E1209" t="str">
            <v>LPSM</v>
          </cell>
        </row>
        <row r="1210">
          <cell r="A1210" t="str">
            <v>56202-0000</v>
          </cell>
          <cell r="B1210" t="str">
            <v>Temporary support structure</v>
          </cell>
          <cell r="C1210" t="str">
            <v>LPSM</v>
          </cell>
          <cell r="D1210" t="str">
            <v>TEMPORARY SUPPORT STRUCTURE</v>
          </cell>
          <cell r="E1210" t="str">
            <v>LPSM</v>
          </cell>
        </row>
        <row r="1211">
          <cell r="A1211" t="str">
            <v>56203-0000</v>
          </cell>
          <cell r="B1211" t="str">
            <v>Steel forms for precast segments</v>
          </cell>
          <cell r="C1211" t="str">
            <v>LPSM</v>
          </cell>
          <cell r="D1211" t="str">
            <v>STEEL FORMS FOR PRECAST SEGMENTS</v>
          </cell>
          <cell r="E1211" t="str">
            <v>LPSM</v>
          </cell>
        </row>
        <row r="1212">
          <cell r="A1212" t="str">
            <v>56301-1000</v>
          </cell>
          <cell r="B1212" t="str">
            <v>Painting, concrete structure</v>
          </cell>
          <cell r="C1212" t="str">
            <v>LPSM</v>
          </cell>
          <cell r="D1212" t="str">
            <v>PAINTING, CONCRETE STRUCTURE</v>
          </cell>
          <cell r="E1212" t="str">
            <v>LPSM</v>
          </cell>
        </row>
        <row r="1213">
          <cell r="A1213" t="str">
            <v>56301-2000</v>
          </cell>
          <cell r="B1213" t="str">
            <v>Painting, steel structure</v>
          </cell>
          <cell r="C1213" t="str">
            <v>LPSM</v>
          </cell>
          <cell r="D1213" t="str">
            <v>PAINTING, STEEL STRUCTURE</v>
          </cell>
          <cell r="E1213" t="str">
            <v>LPSM</v>
          </cell>
        </row>
        <row r="1214">
          <cell r="A1214" t="str">
            <v>56302-1000</v>
          </cell>
          <cell r="B1214" t="str">
            <v>Painting, concrete structure</v>
          </cell>
          <cell r="C1214" t="str">
            <v>m2</v>
          </cell>
          <cell r="D1214" t="str">
            <v>PAINTING, CONCRETE STRUCTURE</v>
          </cell>
          <cell r="E1214" t="str">
            <v>SQFT</v>
          </cell>
        </row>
        <row r="1215">
          <cell r="A1215" t="str">
            <v>56302-2000</v>
          </cell>
          <cell r="B1215" t="str">
            <v>Painting, steel structure</v>
          </cell>
          <cell r="C1215" t="str">
            <v>m2</v>
          </cell>
          <cell r="D1215" t="str">
            <v>PAINTING, STEEL STRUCTURE</v>
          </cell>
          <cell r="E1215" t="str">
            <v>SQFT</v>
          </cell>
        </row>
        <row r="1216">
          <cell r="A1216" t="str">
            <v>56303-1000</v>
          </cell>
          <cell r="B1216" t="str">
            <v>Painting, timber structure</v>
          </cell>
          <cell r="C1216" t="str">
            <v>m</v>
          </cell>
          <cell r="D1216" t="str">
            <v>PAINTING, TIMBER STRUCTURE</v>
          </cell>
          <cell r="E1216" t="str">
            <v>LNFT</v>
          </cell>
        </row>
        <row r="1217">
          <cell r="A1217" t="str">
            <v>56305-0000</v>
          </cell>
          <cell r="B1217" t="str">
            <v>Rock stain</v>
          </cell>
          <cell r="C1217" t="str">
            <v>m2</v>
          </cell>
          <cell r="D1217" t="str">
            <v>ROCK STAIN</v>
          </cell>
          <cell r="E1217" t="str">
            <v>SQFT</v>
          </cell>
        </row>
        <row r="1218">
          <cell r="A1218" t="str">
            <v>56310-0000</v>
          </cell>
          <cell r="B1218" t="str">
            <v>Weathering agent</v>
          </cell>
          <cell r="C1218" t="str">
            <v>L</v>
          </cell>
          <cell r="D1218" t="str">
            <v>WEATHERING AGENT</v>
          </cell>
          <cell r="E1218" t="str">
            <v>GAL</v>
          </cell>
        </row>
        <row r="1219">
          <cell r="A1219" t="str">
            <v>56311-1000</v>
          </cell>
          <cell r="B1219" t="str">
            <v>Weathering agent, desert application</v>
          </cell>
          <cell r="C1219" t="str">
            <v>m2</v>
          </cell>
          <cell r="D1219" t="str">
            <v>WEATHERING AGENT, DESERT APPLICATION</v>
          </cell>
          <cell r="E1219" t="str">
            <v>SQFT</v>
          </cell>
        </row>
        <row r="1220">
          <cell r="A1220" t="str">
            <v>56312-1000</v>
          </cell>
          <cell r="B1220" t="str">
            <v>Weathering agent, boulder application</v>
          </cell>
          <cell r="C1220" t="str">
            <v>Each</v>
          </cell>
          <cell r="D1220" t="str">
            <v>WEATHERING AGENT, BOULDER APPLICATION</v>
          </cell>
          <cell r="E1220" t="str">
            <v>EACH</v>
          </cell>
        </row>
        <row r="1221">
          <cell r="A1221" t="str">
            <v>56320-0000</v>
          </cell>
          <cell r="B1221" t="str">
            <v>Containment system and worker protection plan</v>
          </cell>
          <cell r="C1221" t="str">
            <v>LPSM</v>
          </cell>
          <cell r="D1221" t="str">
            <v>CONTAINMENT SYSTEM AND WORKER PROTECTION PLAN</v>
          </cell>
          <cell r="E1221" t="str">
            <v>LPSM</v>
          </cell>
        </row>
        <row r="1222">
          <cell r="A1222" t="str">
            <v>56401-0000</v>
          </cell>
          <cell r="B1222" t="str">
            <v>Bearing device</v>
          </cell>
          <cell r="C1222" t="str">
            <v>Each</v>
          </cell>
          <cell r="D1222" t="str">
            <v>BEARING DEVICE</v>
          </cell>
          <cell r="E1222" t="str">
            <v>EACH</v>
          </cell>
        </row>
        <row r="1223">
          <cell r="A1223" t="str">
            <v>56401-1000</v>
          </cell>
          <cell r="B1223" t="str">
            <v>Bearing device, elastomeric</v>
          </cell>
          <cell r="C1223" t="str">
            <v>Each</v>
          </cell>
          <cell r="D1223" t="str">
            <v>BEARING DEVICE, ELASTOMERIC</v>
          </cell>
          <cell r="E1223" t="str">
            <v>EACH</v>
          </cell>
        </row>
        <row r="1224">
          <cell r="A1224" t="str">
            <v>56401-2000</v>
          </cell>
          <cell r="B1224" t="str">
            <v>Bearing device, pot</v>
          </cell>
          <cell r="C1224" t="str">
            <v>Each</v>
          </cell>
          <cell r="D1224" t="str">
            <v>BEARING DEVICE, POT</v>
          </cell>
          <cell r="E1224" t="str">
            <v>EACH</v>
          </cell>
        </row>
        <row r="1225">
          <cell r="A1225" t="str">
            <v>56401-3000</v>
          </cell>
          <cell r="B1225" t="str">
            <v>Bearing device, sliding</v>
          </cell>
          <cell r="C1225" t="str">
            <v>Each</v>
          </cell>
          <cell r="D1225" t="str">
            <v>BEARING DEVICE, SLIDING</v>
          </cell>
          <cell r="E1225" t="str">
            <v>EACH</v>
          </cell>
        </row>
        <row r="1226">
          <cell r="A1226" t="str">
            <v>56401-4000</v>
          </cell>
          <cell r="B1226" t="str">
            <v>Bearing device, disk</v>
          </cell>
          <cell r="C1226" t="str">
            <v>Each</v>
          </cell>
          <cell r="D1226" t="str">
            <v>BEARING DEVICE, DISK</v>
          </cell>
          <cell r="E1226" t="str">
            <v>EACH</v>
          </cell>
        </row>
        <row r="1227">
          <cell r="A1227" t="str">
            <v>56501-0000</v>
          </cell>
          <cell r="B1227" t="str">
            <v>Drilled shafts</v>
          </cell>
          <cell r="C1227" t="str">
            <v>m</v>
          </cell>
          <cell r="D1227" t="str">
            <v>DRILLED SHAFTS</v>
          </cell>
          <cell r="E1227" t="str">
            <v>LNFT</v>
          </cell>
        </row>
        <row r="1228">
          <cell r="A1228" t="str">
            <v>56501-0100</v>
          </cell>
          <cell r="B1228" t="str">
            <v>Drilled shafts, 450mm diameter</v>
          </cell>
          <cell r="C1228" t="str">
            <v>m</v>
          </cell>
          <cell r="D1228" t="str">
            <v>DRILLED SHAFTS, 18-INCH DIAMETER</v>
          </cell>
          <cell r="E1228" t="str">
            <v>LNFT</v>
          </cell>
        </row>
        <row r="1229">
          <cell r="A1229" t="str">
            <v>56501-0200</v>
          </cell>
          <cell r="B1229" t="str">
            <v>Drilled shafts, 600mm diameter</v>
          </cell>
          <cell r="C1229" t="str">
            <v>m</v>
          </cell>
          <cell r="D1229" t="str">
            <v>DRILLED SHAFTS, 24-INCH DIAMETER</v>
          </cell>
          <cell r="E1229" t="str">
            <v>LNFT</v>
          </cell>
        </row>
        <row r="1230">
          <cell r="A1230" t="str">
            <v>56501-0300</v>
          </cell>
          <cell r="B1230" t="str">
            <v>Drilled shafts, 750mm diameter</v>
          </cell>
          <cell r="C1230" t="str">
            <v>m</v>
          </cell>
          <cell r="D1230" t="str">
            <v>DRILLED SHAFTS, 30-INCH DIAMETER</v>
          </cell>
          <cell r="E1230" t="str">
            <v>LNFT</v>
          </cell>
        </row>
        <row r="1231">
          <cell r="A1231" t="str">
            <v>56501-0400</v>
          </cell>
          <cell r="B1231" t="str">
            <v>Drilled shafts, 900mm diameter</v>
          </cell>
          <cell r="C1231" t="str">
            <v>m</v>
          </cell>
          <cell r="D1231" t="str">
            <v>DRILLED SHAFTS, 36-INCH DIAMETER</v>
          </cell>
          <cell r="E1231" t="str">
            <v>LNFT</v>
          </cell>
        </row>
        <row r="1232">
          <cell r="A1232" t="str">
            <v>56501-0500</v>
          </cell>
          <cell r="B1232" t="str">
            <v>Drilled shafts, 1050mm diameter</v>
          </cell>
          <cell r="C1232" t="str">
            <v>m</v>
          </cell>
          <cell r="D1232" t="str">
            <v>DRILLED SHAFTS, 42-INCH DIAMETER</v>
          </cell>
          <cell r="E1232" t="str">
            <v>LNFT</v>
          </cell>
        </row>
        <row r="1233">
          <cell r="A1233" t="str">
            <v>56501-0600</v>
          </cell>
          <cell r="B1233" t="str">
            <v>Drilled shafts, 1200mm diameter</v>
          </cell>
          <cell r="C1233" t="str">
            <v>m</v>
          </cell>
          <cell r="D1233" t="str">
            <v>DRILLED SHAFTS, 48-INCH DIAMETER</v>
          </cell>
          <cell r="E1233" t="str">
            <v>LNFT</v>
          </cell>
        </row>
        <row r="1234">
          <cell r="A1234" t="str">
            <v>56501-0700</v>
          </cell>
          <cell r="B1234" t="str">
            <v>Drilled shafts, 1350mm diameter</v>
          </cell>
          <cell r="C1234" t="str">
            <v>m</v>
          </cell>
          <cell r="D1234" t="str">
            <v>DRILLED SHAFTS, 54-INCH DIAMETER</v>
          </cell>
          <cell r="E1234" t="str">
            <v>LNFT</v>
          </cell>
        </row>
        <row r="1235">
          <cell r="A1235" t="str">
            <v>56501-0800</v>
          </cell>
          <cell r="B1235" t="str">
            <v>Drilled shafts, 1500mm diameter</v>
          </cell>
          <cell r="C1235" t="str">
            <v>m</v>
          </cell>
          <cell r="D1235" t="str">
            <v>DRILLED SHAFTS, 60-INCH DIAMETER</v>
          </cell>
          <cell r="E1235" t="str">
            <v>LNFT</v>
          </cell>
        </row>
        <row r="1236">
          <cell r="A1236" t="str">
            <v>56501-0900</v>
          </cell>
          <cell r="B1236" t="str">
            <v>Drilled shafts, 1800mm diameter</v>
          </cell>
          <cell r="C1236" t="str">
            <v>m</v>
          </cell>
          <cell r="D1236" t="str">
            <v>DRILLED SHAFTS, 72-INCH DIAMETER</v>
          </cell>
          <cell r="E1236" t="str">
            <v>LNFT</v>
          </cell>
        </row>
        <row r="1237">
          <cell r="A1237" t="str">
            <v>56501-1000</v>
          </cell>
          <cell r="B1237" t="str">
            <v>Drilled shafts, 2100mm diameter</v>
          </cell>
          <cell r="C1237" t="str">
            <v>m</v>
          </cell>
          <cell r="D1237" t="str">
            <v>DRILLED SHAFTS, 84-INCH DIAMETER</v>
          </cell>
          <cell r="E1237" t="str">
            <v>LNFT</v>
          </cell>
        </row>
        <row r="1238">
          <cell r="A1238" t="str">
            <v>56502-0000</v>
          </cell>
          <cell r="B1238" t="str">
            <v>Trial drilled shafts</v>
          </cell>
          <cell r="C1238" t="str">
            <v>m</v>
          </cell>
          <cell r="D1238" t="str">
            <v>TRIAL DRILLED SHAFTS</v>
          </cell>
          <cell r="E1238" t="str">
            <v>LNFT</v>
          </cell>
        </row>
        <row r="1239">
          <cell r="A1239" t="str">
            <v>56502-0100</v>
          </cell>
          <cell r="B1239" t="str">
            <v>Trial drilled shafts, 450mm diameter</v>
          </cell>
          <cell r="C1239" t="str">
            <v>m</v>
          </cell>
          <cell r="D1239" t="str">
            <v>TRIAL DRILLED SHAFTS, 18-INCH DIAMETER</v>
          </cell>
          <cell r="E1239" t="str">
            <v>LNFT</v>
          </cell>
        </row>
        <row r="1240">
          <cell r="A1240" t="str">
            <v>56502-0200</v>
          </cell>
          <cell r="B1240" t="str">
            <v>Trial drilled shafts, 600mm diameter</v>
          </cell>
          <cell r="C1240" t="str">
            <v>m</v>
          </cell>
          <cell r="D1240" t="str">
            <v>TRIAL DRILLED SHAFTS, 24-INCH DIAMETER</v>
          </cell>
          <cell r="E1240" t="str">
            <v>LNFT</v>
          </cell>
        </row>
        <row r="1241">
          <cell r="A1241" t="str">
            <v>56502-0300</v>
          </cell>
          <cell r="B1241" t="str">
            <v>Trial drilled shafts, 750mm diameter</v>
          </cell>
          <cell r="C1241" t="str">
            <v>m</v>
          </cell>
          <cell r="D1241" t="str">
            <v>TRIAL DRILLED SHAFTS, 30-INCH DIAMETER</v>
          </cell>
          <cell r="E1241" t="str">
            <v>LNFT</v>
          </cell>
        </row>
        <row r="1242">
          <cell r="A1242" t="str">
            <v>56502-0400</v>
          </cell>
          <cell r="B1242" t="str">
            <v>Trial drilled shafts, 900mm diameter</v>
          </cell>
          <cell r="C1242" t="str">
            <v>m</v>
          </cell>
          <cell r="D1242" t="str">
            <v>TRIAL DRILLED SHAFTS, 36-INCH DIAMETER</v>
          </cell>
          <cell r="E1242" t="str">
            <v>LNFT</v>
          </cell>
        </row>
        <row r="1243">
          <cell r="A1243" t="str">
            <v>56502-0500</v>
          </cell>
          <cell r="B1243" t="str">
            <v>Trial drilled shafts, 1050mm diameter</v>
          </cell>
          <cell r="C1243" t="str">
            <v>m</v>
          </cell>
          <cell r="D1243" t="str">
            <v>TRIAL DRILLED SHAFTS, 42-INCH DIAMETER</v>
          </cell>
          <cell r="E1243" t="str">
            <v>LNFT</v>
          </cell>
        </row>
        <row r="1244">
          <cell r="A1244" t="str">
            <v>56502-0600</v>
          </cell>
          <cell r="B1244" t="str">
            <v>Trial drilled shafts, 1200mm diameter</v>
          </cell>
          <cell r="C1244" t="str">
            <v>m</v>
          </cell>
          <cell r="D1244" t="str">
            <v>TRIAL DRILLED SHAFTS, 48-INCH DIAMETER</v>
          </cell>
          <cell r="E1244" t="str">
            <v>LNFT</v>
          </cell>
        </row>
        <row r="1245">
          <cell r="A1245" t="str">
            <v>56502-0700</v>
          </cell>
          <cell r="B1245" t="str">
            <v>Trial drilled shafts, 1350mm diameter</v>
          </cell>
          <cell r="C1245" t="str">
            <v>m</v>
          </cell>
          <cell r="D1245" t="str">
            <v>TRIAL DRILLED SHAFTS, 54-INCH DIAMETER</v>
          </cell>
          <cell r="E1245" t="str">
            <v>LNFT</v>
          </cell>
        </row>
        <row r="1246">
          <cell r="A1246" t="str">
            <v>56502-0800</v>
          </cell>
          <cell r="B1246" t="str">
            <v>Trial drilled shafts, 1500mm diameter</v>
          </cell>
          <cell r="C1246" t="str">
            <v>m</v>
          </cell>
          <cell r="D1246" t="str">
            <v>TRIAL DRILLED SHAFTS, 60-INCH DIAMETER</v>
          </cell>
          <cell r="E1246" t="str">
            <v>LNFT</v>
          </cell>
        </row>
        <row r="1247">
          <cell r="A1247" t="str">
            <v>56502-0900</v>
          </cell>
          <cell r="B1247" t="str">
            <v>Trial drilled shafts, 1800mm diameter</v>
          </cell>
          <cell r="C1247" t="str">
            <v>m</v>
          </cell>
          <cell r="D1247" t="str">
            <v>TRIAL DRILLED SHAFTS, 72-INCH DIAMETER</v>
          </cell>
          <cell r="E1247" t="str">
            <v>LNFT</v>
          </cell>
        </row>
        <row r="1248">
          <cell r="A1248" t="str">
            <v>56502-1000</v>
          </cell>
          <cell r="B1248" t="str">
            <v>Trial drilled shafts, 2100mm diameter</v>
          </cell>
          <cell r="C1248" t="str">
            <v>m</v>
          </cell>
          <cell r="D1248" t="str">
            <v>TRIAL DRILLED SHAFTS, 84-INCH DIAMETER</v>
          </cell>
          <cell r="E1248" t="str">
            <v>LNFT</v>
          </cell>
        </row>
        <row r="1249">
          <cell r="A1249" t="str">
            <v>56503-0000</v>
          </cell>
          <cell r="B1249" t="str">
            <v>Secant piles</v>
          </cell>
          <cell r="C1249" t="str">
            <v>m</v>
          </cell>
          <cell r="D1249" t="str">
            <v>SECANT PILES</v>
          </cell>
          <cell r="E1249" t="str">
            <v>LNFT</v>
          </cell>
        </row>
        <row r="1250">
          <cell r="A1250" t="str">
            <v>56503-0100</v>
          </cell>
          <cell r="B1250" t="str">
            <v>Secant piles, 450mm diameter</v>
          </cell>
          <cell r="C1250" t="str">
            <v>m</v>
          </cell>
          <cell r="D1250" t="str">
            <v>SECANT PILES, 18-INCH DIAMETER</v>
          </cell>
          <cell r="E1250" t="str">
            <v>LNFT</v>
          </cell>
        </row>
        <row r="1251">
          <cell r="A1251" t="str">
            <v>56503-0200</v>
          </cell>
          <cell r="B1251" t="str">
            <v>Secant piles, 600mm diameter</v>
          </cell>
          <cell r="C1251" t="str">
            <v>m</v>
          </cell>
          <cell r="D1251" t="str">
            <v>SECANT PILES, 24-INCH DIAMETER</v>
          </cell>
          <cell r="E1251" t="str">
            <v>LNFT</v>
          </cell>
        </row>
        <row r="1252">
          <cell r="A1252" t="str">
            <v>56503-0300</v>
          </cell>
          <cell r="B1252" t="str">
            <v>Secant piles, 750mm diameter</v>
          </cell>
          <cell r="C1252" t="str">
            <v>m</v>
          </cell>
          <cell r="D1252" t="str">
            <v>SECANT PILES, 30-INCH DIAMETER</v>
          </cell>
          <cell r="E1252" t="str">
            <v>LNFT</v>
          </cell>
        </row>
        <row r="1253">
          <cell r="A1253" t="str">
            <v>56503-0400</v>
          </cell>
          <cell r="B1253" t="str">
            <v>Secant piles, 900mm diameter</v>
          </cell>
          <cell r="C1253" t="str">
            <v>m</v>
          </cell>
          <cell r="D1253" t="str">
            <v>SECANT PILES, 36-INCH DIAMETER</v>
          </cell>
          <cell r="E1253" t="str">
            <v>LNFT</v>
          </cell>
        </row>
        <row r="1254">
          <cell r="A1254" t="str">
            <v>56503-0500</v>
          </cell>
          <cell r="B1254" t="str">
            <v>Secant piles, 1050mm diameter</v>
          </cell>
          <cell r="C1254" t="str">
            <v>m</v>
          </cell>
          <cell r="D1254" t="str">
            <v>SECANT PILES, 42-INCH DIAMETER</v>
          </cell>
          <cell r="E1254" t="str">
            <v>LNFT</v>
          </cell>
        </row>
        <row r="1255">
          <cell r="A1255" t="str">
            <v>56503-0600</v>
          </cell>
          <cell r="B1255" t="str">
            <v>Secant piles, 1200mm diameter</v>
          </cell>
          <cell r="C1255" t="str">
            <v>m</v>
          </cell>
          <cell r="D1255" t="str">
            <v>SECANT PILES, 48-INCH DIAMETER</v>
          </cell>
          <cell r="E1255" t="str">
            <v>LNFT</v>
          </cell>
        </row>
        <row r="1256">
          <cell r="A1256" t="str">
            <v>56504-0000</v>
          </cell>
          <cell r="B1256" t="str">
            <v>Bell</v>
          </cell>
          <cell r="C1256" t="str">
            <v>Each</v>
          </cell>
          <cell r="D1256" t="str">
            <v>BELL</v>
          </cell>
          <cell r="E1256" t="str">
            <v>EACH</v>
          </cell>
        </row>
        <row r="1257">
          <cell r="A1257" t="str">
            <v>56505-0000</v>
          </cell>
          <cell r="B1257" t="str">
            <v>Crosshole sonic logging</v>
          </cell>
          <cell r="C1257" t="str">
            <v>Each</v>
          </cell>
          <cell r="D1257" t="str">
            <v>CROSSHOLE SONIC LOGGING</v>
          </cell>
          <cell r="E1257" t="str">
            <v>EACH</v>
          </cell>
        </row>
        <row r="1258">
          <cell r="A1258" t="str">
            <v>56506-0000</v>
          </cell>
          <cell r="B1258" t="str">
            <v>Coring/pressure grouting</v>
          </cell>
          <cell r="C1258" t="str">
            <v>m</v>
          </cell>
          <cell r="D1258" t="str">
            <v>CORING/PRESSURE GROUTING</v>
          </cell>
          <cell r="E1258" t="str">
            <v>LNFT</v>
          </cell>
        </row>
        <row r="1259">
          <cell r="A1259" t="str">
            <v>56507-0000</v>
          </cell>
          <cell r="B1259" t="str">
            <v>Temporary casing</v>
          </cell>
          <cell r="C1259" t="str">
            <v>m</v>
          </cell>
          <cell r="D1259" t="str">
            <v>TEMPORARY CASING</v>
          </cell>
          <cell r="E1259" t="str">
            <v>LNFT</v>
          </cell>
        </row>
        <row r="1260">
          <cell r="A1260" t="str">
            <v>56601-0000</v>
          </cell>
          <cell r="B1260" t="str">
            <v>Shotcrete</v>
          </cell>
          <cell r="C1260" t="str">
            <v>m2</v>
          </cell>
          <cell r="D1260" t="str">
            <v>SHOTCRETE</v>
          </cell>
          <cell r="E1260" t="str">
            <v>SQYD</v>
          </cell>
        </row>
        <row r="1261">
          <cell r="A1261" t="str">
            <v>56601-1000</v>
          </cell>
          <cell r="B1261" t="str">
            <v>Shotcrete, 50mm depth</v>
          </cell>
          <cell r="C1261" t="str">
            <v>m2</v>
          </cell>
          <cell r="D1261" t="str">
            <v>SHOTCRETE, 2-INCH DEPTH</v>
          </cell>
          <cell r="E1261" t="str">
            <v>SQYD</v>
          </cell>
        </row>
        <row r="1262">
          <cell r="A1262" t="str">
            <v>56601-2000</v>
          </cell>
          <cell r="B1262" t="str">
            <v>Shotcrete, 100mm depth</v>
          </cell>
          <cell r="C1262" t="str">
            <v>m2</v>
          </cell>
          <cell r="D1262" t="str">
            <v>SHOTCRETE, 4-INCH DEPTH</v>
          </cell>
          <cell r="E1262" t="str">
            <v>SQYD</v>
          </cell>
        </row>
        <row r="1263">
          <cell r="A1263" t="str">
            <v>56601-3000</v>
          </cell>
          <cell r="B1263" t="str">
            <v>Shotcrete, 150mm depth</v>
          </cell>
          <cell r="C1263" t="str">
            <v>m2</v>
          </cell>
          <cell r="D1263" t="str">
            <v>SHOTCRETE, 6-INCH DEPTH</v>
          </cell>
          <cell r="E1263" t="str">
            <v>SQYD</v>
          </cell>
        </row>
        <row r="1264">
          <cell r="A1264" t="str">
            <v>56602-0000</v>
          </cell>
          <cell r="B1264" t="str">
            <v>Shotcrete</v>
          </cell>
          <cell r="C1264" t="str">
            <v>m3</v>
          </cell>
          <cell r="D1264" t="str">
            <v>SHOTCRETE</v>
          </cell>
          <cell r="E1264" t="str">
            <v>CUYD</v>
          </cell>
        </row>
        <row r="1265">
          <cell r="A1265" t="str">
            <v>56603-0000</v>
          </cell>
          <cell r="B1265" t="str">
            <v>Reinforced shotcrete</v>
          </cell>
          <cell r="C1265" t="str">
            <v>m2</v>
          </cell>
          <cell r="D1265" t="str">
            <v>REINFORCED SHOTCRETE</v>
          </cell>
          <cell r="E1265" t="str">
            <v>SQYD</v>
          </cell>
        </row>
        <row r="1266">
          <cell r="A1266" t="str">
            <v>56603-1000</v>
          </cell>
          <cell r="B1266" t="str">
            <v>Reinforced shotcrete, 50mm depth</v>
          </cell>
          <cell r="C1266" t="str">
            <v>m2</v>
          </cell>
          <cell r="D1266" t="str">
            <v>REINFORCED SHOTCRETE, 2-INCH DEPTH</v>
          </cell>
          <cell r="E1266" t="str">
            <v>SQYD</v>
          </cell>
        </row>
        <row r="1267">
          <cell r="A1267" t="str">
            <v>56603-2000</v>
          </cell>
          <cell r="B1267" t="str">
            <v>Reinforced shotcrete, 100mm depth</v>
          </cell>
          <cell r="C1267" t="str">
            <v>m2</v>
          </cell>
          <cell r="D1267" t="str">
            <v>REINFORCED SHOTCRETE, 4-INCH DEPTH</v>
          </cell>
          <cell r="E1267" t="str">
            <v>SQYD</v>
          </cell>
        </row>
        <row r="1268">
          <cell r="A1268" t="str">
            <v>56603-3000</v>
          </cell>
          <cell r="B1268" t="str">
            <v>Reinforced shotcrete, 150mm depth</v>
          </cell>
          <cell r="C1268" t="str">
            <v>m2</v>
          </cell>
          <cell r="D1268" t="str">
            <v>REINFORCED SHOTCRETE, 6-INCH DEPTH</v>
          </cell>
          <cell r="E1268" t="str">
            <v>SQYD</v>
          </cell>
        </row>
        <row r="1269">
          <cell r="A1269" t="str">
            <v>56603-4000</v>
          </cell>
          <cell r="B1269" t="str">
            <v>Reinforced shotcrete, 200mm depth</v>
          </cell>
          <cell r="C1269" t="str">
            <v>m2</v>
          </cell>
          <cell r="D1269" t="str">
            <v>REINFORCED SHOTCRETE, 8-INCH DEPTH</v>
          </cell>
          <cell r="E1269" t="str">
            <v>SQYD</v>
          </cell>
        </row>
        <row r="1270">
          <cell r="A1270" t="str">
            <v>56603-5000</v>
          </cell>
          <cell r="B1270" t="str">
            <v>Reinforced shotcrete, 250mm depth</v>
          </cell>
          <cell r="C1270" t="str">
            <v>m2</v>
          </cell>
          <cell r="D1270" t="str">
            <v>REINFORCED SHOTCRETE, 10-INCH DEPTH</v>
          </cell>
          <cell r="E1270" t="str">
            <v>SQYD</v>
          </cell>
        </row>
        <row r="1271">
          <cell r="A1271" t="str">
            <v>56603-6000</v>
          </cell>
          <cell r="B1271" t="str">
            <v>Reinforced shotcrete, 300mm depth</v>
          </cell>
          <cell r="C1271" t="str">
            <v>m2</v>
          </cell>
          <cell r="D1271" t="str">
            <v>REINFORCED SHOTCRETE, 12-INCH DEPTH</v>
          </cell>
          <cell r="E1271" t="str">
            <v>SQYD</v>
          </cell>
        </row>
        <row r="1272">
          <cell r="A1272" t="str">
            <v>56604-0000</v>
          </cell>
          <cell r="B1272" t="str">
            <v>Reinforced shotcrete</v>
          </cell>
          <cell r="C1272" t="str">
            <v>m3</v>
          </cell>
          <cell r="D1272" t="str">
            <v>REINFORCED SHOTCRETE</v>
          </cell>
          <cell r="E1272" t="str">
            <v>CUYD</v>
          </cell>
        </row>
        <row r="1273">
          <cell r="A1273" t="str">
            <v>56701-0000</v>
          </cell>
          <cell r="B1273" t="str">
            <v>Temporary bridge</v>
          </cell>
          <cell r="C1273" t="str">
            <v>LPSM</v>
          </cell>
          <cell r="D1273" t="str">
            <v>TEMPORARY BRIDGE</v>
          </cell>
          <cell r="E1273" t="str">
            <v>LPSM</v>
          </cell>
        </row>
        <row r="1274">
          <cell r="A1274" t="str">
            <v>56901-0000</v>
          </cell>
          <cell r="B1274" t="str">
            <v>Micropiles</v>
          </cell>
          <cell r="C1274" t="str">
            <v>m</v>
          </cell>
          <cell r="D1274" t="str">
            <v>MICROPILES</v>
          </cell>
          <cell r="E1274" t="str">
            <v>LNFT</v>
          </cell>
        </row>
        <row r="1275">
          <cell r="A1275" t="str">
            <v>56902-0000</v>
          </cell>
          <cell r="B1275" t="str">
            <v>Micropiles</v>
          </cell>
          <cell r="C1275" t="str">
            <v>Each</v>
          </cell>
          <cell r="D1275" t="str">
            <v>MICROPILES</v>
          </cell>
          <cell r="E1275" t="str">
            <v>EACH</v>
          </cell>
        </row>
        <row r="1276">
          <cell r="A1276" t="str">
            <v>56903-0000</v>
          </cell>
          <cell r="B1276" t="str">
            <v>Micropiles, additional length</v>
          </cell>
          <cell r="C1276" t="str">
            <v>m</v>
          </cell>
          <cell r="D1276" t="str">
            <v>MICROPILES, ADDITIONAL LENGTH</v>
          </cell>
          <cell r="E1276" t="str">
            <v>LNFT</v>
          </cell>
        </row>
        <row r="1277">
          <cell r="A1277" t="str">
            <v>56904-0000</v>
          </cell>
          <cell r="B1277" t="str">
            <v>Trial micropile</v>
          </cell>
          <cell r="C1277" t="str">
            <v>Each</v>
          </cell>
          <cell r="D1277" t="str">
            <v>TRIAL MICROPILE</v>
          </cell>
          <cell r="E1277" t="str">
            <v>EACH</v>
          </cell>
        </row>
        <row r="1278">
          <cell r="A1278" t="str">
            <v>56905-0000</v>
          </cell>
          <cell r="B1278" t="str">
            <v>Micropile load verification test</v>
          </cell>
          <cell r="C1278" t="str">
            <v>Each</v>
          </cell>
          <cell r="D1278" t="str">
            <v>MICROPILE LOAD VERIFICATION TEST</v>
          </cell>
          <cell r="E1278" t="str">
            <v>EACH</v>
          </cell>
        </row>
        <row r="1279">
          <cell r="A1279" t="str">
            <v>57001-0000</v>
          </cell>
          <cell r="B1279" t="str">
            <v>Pile encapsulation with cathodic protection</v>
          </cell>
          <cell r="C1279" t="str">
            <v>m</v>
          </cell>
          <cell r="D1279" t="str">
            <v>PILE ENCAPSULATION WITH CATHODIC PROTECTION</v>
          </cell>
          <cell r="E1279" t="str">
            <v>LNFT</v>
          </cell>
        </row>
        <row r="1280">
          <cell r="A1280" t="str">
            <v>60101-0000</v>
          </cell>
          <cell r="B1280" t="str">
            <v>Concrete</v>
          </cell>
          <cell r="C1280" t="str">
            <v>m3</v>
          </cell>
          <cell r="D1280" t="str">
            <v>CONCRETE</v>
          </cell>
          <cell r="E1280" t="str">
            <v>CUYD</v>
          </cell>
        </row>
        <row r="1281">
          <cell r="A1281" t="str">
            <v>60102-0000</v>
          </cell>
          <cell r="B1281" t="str">
            <v>Concrete</v>
          </cell>
          <cell r="C1281" t="str">
            <v>m2</v>
          </cell>
          <cell r="D1281" t="str">
            <v>CONCRETE</v>
          </cell>
          <cell r="E1281" t="str">
            <v>SQYD</v>
          </cell>
        </row>
        <row r="1282">
          <cell r="A1282" t="str">
            <v>60102-1000</v>
          </cell>
          <cell r="B1282" t="str">
            <v>Concrete, precast lagging</v>
          </cell>
          <cell r="C1282" t="str">
            <v>m2</v>
          </cell>
          <cell r="D1282" t="str">
            <v>CONCRETE, PRECAST LAGGING</v>
          </cell>
          <cell r="E1282" t="str">
            <v>SQYD</v>
          </cell>
        </row>
        <row r="1283">
          <cell r="A1283" t="str">
            <v>60103-0000</v>
          </cell>
          <cell r="B1283" t="str">
            <v>Concrete, headwall</v>
          </cell>
          <cell r="C1283" t="str">
            <v>Each</v>
          </cell>
          <cell r="D1283" t="str">
            <v>CONCRETE, HEADWALL</v>
          </cell>
          <cell r="E1283" t="str">
            <v>EACH</v>
          </cell>
        </row>
        <row r="1284">
          <cell r="A1284" t="str">
            <v>60103-0020</v>
          </cell>
          <cell r="B1284" t="str">
            <v>Concrete, headwall for 150mm pipe culvert</v>
          </cell>
          <cell r="C1284" t="str">
            <v>Each</v>
          </cell>
          <cell r="D1284" t="str">
            <v>CONCRETE, HEADWALL FOR 6-INCH PIPE CULVERT</v>
          </cell>
          <cell r="E1284" t="str">
            <v>EACH</v>
          </cell>
        </row>
        <row r="1285">
          <cell r="A1285" t="str">
            <v>60103-0040</v>
          </cell>
          <cell r="B1285" t="str">
            <v>Concrete, headwall for 200mm pipe culvert</v>
          </cell>
          <cell r="C1285" t="str">
            <v>Each</v>
          </cell>
          <cell r="D1285" t="str">
            <v>CONCRETE, HEADWALL FOR 8-INCH PIPE CULVERT</v>
          </cell>
          <cell r="E1285" t="str">
            <v>EACH</v>
          </cell>
        </row>
        <row r="1286">
          <cell r="A1286" t="str">
            <v>60103-0060</v>
          </cell>
          <cell r="B1286" t="str">
            <v>Concrete, headwall for 300mm pipe culvert</v>
          </cell>
          <cell r="C1286" t="str">
            <v>Each</v>
          </cell>
          <cell r="D1286" t="str">
            <v>CONCRETE, HEADWALL FOR 12-INCH PIPE CULVERT</v>
          </cell>
          <cell r="E1286" t="str">
            <v>EACH</v>
          </cell>
        </row>
        <row r="1287">
          <cell r="A1287" t="str">
            <v>60103-0080</v>
          </cell>
          <cell r="B1287" t="str">
            <v>Concrete, headwall for 375mm pipe culvert</v>
          </cell>
          <cell r="C1287" t="str">
            <v>Each</v>
          </cell>
          <cell r="D1287" t="str">
            <v>CONCRETE, HEADWALL FOR 15-INCH PIPE CULVERT</v>
          </cell>
          <cell r="E1287" t="str">
            <v>EACH</v>
          </cell>
        </row>
        <row r="1288">
          <cell r="A1288" t="str">
            <v>60103-0100</v>
          </cell>
          <cell r="B1288" t="str">
            <v>Concrete, headwall for 450mm pipe culvert</v>
          </cell>
          <cell r="C1288" t="str">
            <v>Each</v>
          </cell>
          <cell r="D1288" t="str">
            <v>CONCRETE, HEADWALL FOR 18-INCH PIPE CULVERT</v>
          </cell>
          <cell r="E1288" t="str">
            <v>EACH</v>
          </cell>
        </row>
        <row r="1289">
          <cell r="A1289" t="str">
            <v>60103-0120</v>
          </cell>
          <cell r="B1289" t="str">
            <v>Concrete, headwall for 525mm pipe culvert</v>
          </cell>
          <cell r="C1289" t="str">
            <v>Each</v>
          </cell>
          <cell r="D1289" t="str">
            <v>CONCRETE, HEADWALL FOR 21-INCH PIPE CULVERT</v>
          </cell>
          <cell r="E1289" t="str">
            <v>EACH</v>
          </cell>
        </row>
        <row r="1290">
          <cell r="A1290" t="str">
            <v>60103-0140</v>
          </cell>
          <cell r="B1290" t="str">
            <v>Concrete, headwall for 600mm pipe culvert</v>
          </cell>
          <cell r="C1290" t="str">
            <v>Each</v>
          </cell>
          <cell r="D1290" t="str">
            <v>CONCRETE, HEADWALL FOR 24-INCH PIPE CULVERT</v>
          </cell>
          <cell r="E1290" t="str">
            <v>EACH</v>
          </cell>
        </row>
        <row r="1291">
          <cell r="A1291" t="str">
            <v>60103-0160</v>
          </cell>
          <cell r="B1291" t="str">
            <v>Concrete, headwall for 750mm pipe culvert</v>
          </cell>
          <cell r="C1291" t="str">
            <v>Each</v>
          </cell>
          <cell r="D1291" t="str">
            <v>CONCRETE, HEADWALL FOR 30-INCH PIPE CULVERT</v>
          </cell>
          <cell r="E1291" t="str">
            <v>EACH</v>
          </cell>
        </row>
        <row r="1292">
          <cell r="A1292" t="str">
            <v>60103-0180</v>
          </cell>
          <cell r="B1292" t="str">
            <v>Concrete, headwall for 900mm pipe culvert</v>
          </cell>
          <cell r="C1292" t="str">
            <v>Each</v>
          </cell>
          <cell r="D1292" t="str">
            <v>CONCRETE, HEADWALL FOR 36-INCH PIPE CULVERT</v>
          </cell>
          <cell r="E1292" t="str">
            <v>EACH</v>
          </cell>
        </row>
        <row r="1293">
          <cell r="A1293" t="str">
            <v>60103-0200</v>
          </cell>
          <cell r="B1293" t="str">
            <v>Concrete, headwall for 1050mm pipe culvert</v>
          </cell>
          <cell r="C1293" t="str">
            <v>Each</v>
          </cell>
          <cell r="D1293" t="str">
            <v>CONCRETE, HEADWALL FOR 42-INCH PIPE CULVERT</v>
          </cell>
          <cell r="E1293" t="str">
            <v>EACH</v>
          </cell>
        </row>
        <row r="1294">
          <cell r="A1294" t="str">
            <v>60103-0220</v>
          </cell>
          <cell r="B1294" t="str">
            <v>Concrete, headwall for 1200mm pipe culvert</v>
          </cell>
          <cell r="C1294" t="str">
            <v>Each</v>
          </cell>
          <cell r="D1294" t="str">
            <v>CONCRETE, HEADWALL FOR 48-INCH PIPE CULVERT</v>
          </cell>
          <cell r="E1294" t="str">
            <v>EACH</v>
          </cell>
        </row>
        <row r="1295">
          <cell r="A1295" t="str">
            <v>60103-0240</v>
          </cell>
          <cell r="B1295" t="str">
            <v>Concrete, headwall for 1350mm pipe culvert</v>
          </cell>
          <cell r="C1295" t="str">
            <v>Each</v>
          </cell>
          <cell r="D1295" t="str">
            <v>CONCRETE, HEADWALL FOR 54-INCH PIPE CULVERT</v>
          </cell>
          <cell r="E1295" t="str">
            <v>EACH</v>
          </cell>
        </row>
        <row r="1296">
          <cell r="A1296" t="str">
            <v>60103-0260</v>
          </cell>
          <cell r="B1296" t="str">
            <v>Concrete, headwall for 1500mm pipe culvert</v>
          </cell>
          <cell r="C1296" t="str">
            <v>Each</v>
          </cell>
          <cell r="D1296" t="str">
            <v>CONCRETE, HEADWALL FOR 60-INCH PIPE CULVERT</v>
          </cell>
          <cell r="E1296" t="str">
            <v>EACH</v>
          </cell>
        </row>
        <row r="1297">
          <cell r="A1297" t="str">
            <v>60103-0280</v>
          </cell>
          <cell r="B1297" t="str">
            <v>Concrete, headwall for 1650mm pipe culvert</v>
          </cell>
          <cell r="C1297" t="str">
            <v>Each</v>
          </cell>
          <cell r="D1297" t="str">
            <v>CONCRETE, HEADWALL FOR 66-INCH PIPE CULVERT</v>
          </cell>
          <cell r="E1297" t="str">
            <v>EACH</v>
          </cell>
        </row>
        <row r="1298">
          <cell r="A1298" t="str">
            <v>60103-0300</v>
          </cell>
          <cell r="B1298" t="str">
            <v>Concrete, headwall for 1800mm pipe culvert</v>
          </cell>
          <cell r="C1298" t="str">
            <v>Each</v>
          </cell>
          <cell r="D1298" t="str">
            <v>CONCRETE, HEADWALL FOR 72-INCH PIPE CULVERT</v>
          </cell>
          <cell r="E1298" t="str">
            <v>EACH</v>
          </cell>
        </row>
        <row r="1299">
          <cell r="A1299" t="str">
            <v>60103-0320</v>
          </cell>
          <cell r="B1299" t="str">
            <v>Concrete, headwall for 1950mm pipe culvert</v>
          </cell>
          <cell r="C1299" t="str">
            <v>Each</v>
          </cell>
          <cell r="D1299" t="str">
            <v>CONCRETE, HEADWALL FOR 78-INCH PIPE CULVERT</v>
          </cell>
          <cell r="E1299" t="str">
            <v>EACH</v>
          </cell>
        </row>
        <row r="1300">
          <cell r="A1300" t="str">
            <v>60103-0340</v>
          </cell>
          <cell r="B1300" t="str">
            <v>Concrete, headwall for 2100mm pipe culvert</v>
          </cell>
          <cell r="C1300" t="str">
            <v>Each</v>
          </cell>
          <cell r="D1300" t="str">
            <v>CONCRETE, HEADWALL FOR 84-INCH PIPE CULVERT</v>
          </cell>
          <cell r="E1300" t="str">
            <v>EACH</v>
          </cell>
        </row>
        <row r="1301">
          <cell r="A1301" t="str">
            <v>60103-0360</v>
          </cell>
          <cell r="B1301" t="str">
            <v>Concrete, headwall for 2250mm pipe culvert</v>
          </cell>
          <cell r="C1301" t="str">
            <v>Each</v>
          </cell>
          <cell r="D1301" t="str">
            <v>CONCRETE, HEADWALL FOR 90-INCH PIPE CULVERT</v>
          </cell>
          <cell r="E1301" t="str">
            <v>EACH</v>
          </cell>
        </row>
        <row r="1302">
          <cell r="A1302" t="str">
            <v>60103-0380</v>
          </cell>
          <cell r="B1302" t="str">
            <v>Concrete, headwall for 2400mm pipe culvert</v>
          </cell>
          <cell r="C1302" t="str">
            <v>Each</v>
          </cell>
          <cell r="D1302" t="str">
            <v>CONCRETE, HEADWALL FOR 96-INCH PIPE CULVERT</v>
          </cell>
          <cell r="E1302" t="str">
            <v>EACH</v>
          </cell>
        </row>
        <row r="1303">
          <cell r="A1303" t="str">
            <v>60103-0400</v>
          </cell>
          <cell r="B1303" t="str">
            <v>Concrete, headwall for 2550mm pipe culvert</v>
          </cell>
          <cell r="C1303" t="str">
            <v>Each</v>
          </cell>
          <cell r="D1303" t="str">
            <v>CONCRETE, HEADWALL FOR 102-INCH PIPE CULVERT</v>
          </cell>
          <cell r="E1303" t="str">
            <v>EACH</v>
          </cell>
        </row>
        <row r="1304">
          <cell r="A1304" t="str">
            <v>60103-0420</v>
          </cell>
          <cell r="B1304" t="str">
            <v>Concrete, headwall for 3000mm pipe culvert</v>
          </cell>
          <cell r="C1304" t="str">
            <v>Each</v>
          </cell>
          <cell r="D1304" t="str">
            <v>CONCRETE, HEADWALL FOR 120-INCH PIPE CULVERT</v>
          </cell>
          <cell r="E1304" t="str">
            <v>EACH</v>
          </cell>
        </row>
        <row r="1305">
          <cell r="A1305" t="str">
            <v>60103-0440</v>
          </cell>
          <cell r="B1305" t="str">
            <v>Concrete, headwall for 3600mm pipe culvert</v>
          </cell>
          <cell r="C1305" t="str">
            <v>Each</v>
          </cell>
          <cell r="D1305" t="str">
            <v>CONCRETE, HEADWALL FOR 144-INCH PIPE CULVERT</v>
          </cell>
          <cell r="E1305" t="str">
            <v>EACH</v>
          </cell>
        </row>
        <row r="1306">
          <cell r="A1306" t="str">
            <v>60103-0500</v>
          </cell>
          <cell r="B1306" t="str">
            <v>Concrete, headwall for double 150mm pipe culvert</v>
          </cell>
          <cell r="C1306" t="str">
            <v>Each</v>
          </cell>
          <cell r="D1306" t="str">
            <v>CONCRETE, HEADWALL FOR DOUBLE 6-INCH PIPE CULVERT</v>
          </cell>
          <cell r="E1306" t="str">
            <v>EACH</v>
          </cell>
        </row>
        <row r="1307">
          <cell r="A1307" t="str">
            <v>60103-0520</v>
          </cell>
          <cell r="B1307" t="str">
            <v>Concrete, headwall for double 200mm pipe culvert</v>
          </cell>
          <cell r="C1307" t="str">
            <v>Each</v>
          </cell>
          <cell r="D1307" t="str">
            <v>CONCRETE, HEADWALL FOR DOUBLE 8-INCH PIPE CULVERT</v>
          </cell>
          <cell r="E1307" t="str">
            <v>EACH</v>
          </cell>
        </row>
        <row r="1308">
          <cell r="A1308" t="str">
            <v>60103-0540</v>
          </cell>
          <cell r="B1308" t="str">
            <v>Concrete, headwall for double 300mm pipe culvert</v>
          </cell>
          <cell r="C1308" t="str">
            <v>Each</v>
          </cell>
          <cell r="D1308" t="str">
            <v>CONCRETE, HEADWALL FOR DOUBLE 12-INCH PIPE CULVERT</v>
          </cell>
          <cell r="E1308" t="str">
            <v>EACH</v>
          </cell>
        </row>
        <row r="1309">
          <cell r="A1309" t="str">
            <v>60103-0560</v>
          </cell>
          <cell r="B1309" t="str">
            <v>Concrete, headwall for double 375mm pipe culvert</v>
          </cell>
          <cell r="C1309" t="str">
            <v>Each</v>
          </cell>
          <cell r="D1309" t="str">
            <v>CONCRETE, HEADWALL FOR DOUBLE 15-INCH PIPE CULVERT</v>
          </cell>
          <cell r="E1309" t="str">
            <v>EACH</v>
          </cell>
        </row>
        <row r="1310">
          <cell r="A1310" t="str">
            <v>60103-0580</v>
          </cell>
          <cell r="B1310" t="str">
            <v>Concrete, headwall for double 450mm pipe culvert</v>
          </cell>
          <cell r="C1310" t="str">
            <v>Each</v>
          </cell>
          <cell r="D1310" t="str">
            <v>CONCRETE, HEADWALL FOR DOUBLE 18-INCH PIPE CULVERT</v>
          </cell>
          <cell r="E1310" t="str">
            <v>EACH</v>
          </cell>
        </row>
        <row r="1311">
          <cell r="A1311" t="str">
            <v>60103-0600</v>
          </cell>
          <cell r="B1311" t="str">
            <v>Concrete, headwall for double 525mm pipe culvert</v>
          </cell>
          <cell r="C1311" t="str">
            <v>Each</v>
          </cell>
          <cell r="D1311" t="str">
            <v>CONCRETE, HEADWALL FOR DOUBLE 21-INCH PIPE CULVERT</v>
          </cell>
          <cell r="E1311" t="str">
            <v>EACH</v>
          </cell>
        </row>
        <row r="1312">
          <cell r="A1312" t="str">
            <v>60103-0620</v>
          </cell>
          <cell r="B1312" t="str">
            <v>Concrete, headwall for double 600mm pipe culvert</v>
          </cell>
          <cell r="C1312" t="str">
            <v>Each</v>
          </cell>
          <cell r="D1312" t="str">
            <v>CONCRETE, HEADWALL FOR DOUBLE 24-INCH PIPE CULVERT</v>
          </cell>
          <cell r="E1312" t="str">
            <v>EACH</v>
          </cell>
        </row>
        <row r="1313">
          <cell r="A1313" t="str">
            <v>60103-0640</v>
          </cell>
          <cell r="B1313" t="str">
            <v>Concrete, headwall for double 750mm pipe culvert</v>
          </cell>
          <cell r="C1313" t="str">
            <v>Each</v>
          </cell>
          <cell r="D1313" t="str">
            <v>CONCRETE, HEADWALL FOR DOUBLE 30-INCH PIPE CULVERT</v>
          </cell>
          <cell r="E1313" t="str">
            <v>EACH</v>
          </cell>
        </row>
        <row r="1314">
          <cell r="A1314" t="str">
            <v>60103-0660</v>
          </cell>
          <cell r="B1314" t="str">
            <v>Concrete, headwall for double 900mm pipe culvert</v>
          </cell>
          <cell r="C1314" t="str">
            <v>Each</v>
          </cell>
          <cell r="D1314" t="str">
            <v>CONCRETE, HEADWALL FOR DOUBLE 36-INCH PIPE CULVERT</v>
          </cell>
          <cell r="E1314" t="str">
            <v>EACH</v>
          </cell>
        </row>
        <row r="1315">
          <cell r="A1315" t="str">
            <v>60103-0680</v>
          </cell>
          <cell r="B1315" t="str">
            <v>Concrete, headwall for double 1050mm pipe culvert</v>
          </cell>
          <cell r="C1315" t="str">
            <v>Each</v>
          </cell>
          <cell r="D1315" t="str">
            <v>CONCRETE, HEADWALL FOR DOUBLE 42-INCH PIPE CULVERT</v>
          </cell>
          <cell r="E1315" t="str">
            <v>EACH</v>
          </cell>
        </row>
        <row r="1316">
          <cell r="A1316" t="str">
            <v>60103-0700</v>
          </cell>
          <cell r="B1316" t="str">
            <v>Concrete, headwall for double 1200mm pipe culvert</v>
          </cell>
          <cell r="C1316" t="str">
            <v>Each</v>
          </cell>
          <cell r="D1316" t="str">
            <v>CONCRETE, HEADWALL FOR DOUBLE 48-INCH PIPE CULVERT</v>
          </cell>
          <cell r="E1316" t="str">
            <v>EACH</v>
          </cell>
        </row>
        <row r="1317">
          <cell r="A1317" t="str">
            <v>60103-0720</v>
          </cell>
          <cell r="B1317" t="str">
            <v>Concrete, headwall for double 1350mm pipe culvert</v>
          </cell>
          <cell r="C1317" t="str">
            <v>Each</v>
          </cell>
          <cell r="D1317" t="str">
            <v>CONCRETE, HEADWALL FOR DOUBLE 54-INCH PIPE CULVERT</v>
          </cell>
          <cell r="E1317" t="str">
            <v>EACH</v>
          </cell>
        </row>
        <row r="1318">
          <cell r="A1318" t="str">
            <v>60103-0740</v>
          </cell>
          <cell r="B1318" t="str">
            <v>Concrete, headwall for double 1500mm pipe culvert</v>
          </cell>
          <cell r="C1318" t="str">
            <v>Each</v>
          </cell>
          <cell r="D1318" t="str">
            <v>CONCRETE, HEADWALL FOR DOUBLE 60-INCH PIPE CULVERT</v>
          </cell>
          <cell r="E1318" t="str">
            <v>EACH</v>
          </cell>
        </row>
        <row r="1319">
          <cell r="A1319" t="str">
            <v>60103-0760</v>
          </cell>
          <cell r="B1319" t="str">
            <v>Concrete, headwall for double 1650mm pipe culvert</v>
          </cell>
          <cell r="C1319" t="str">
            <v>Each</v>
          </cell>
          <cell r="D1319" t="str">
            <v>CONCRETE, HEADWALL FOR DOUBLE 66-INCH PIPE CULVERT</v>
          </cell>
          <cell r="E1319" t="str">
            <v>EACH</v>
          </cell>
        </row>
        <row r="1320">
          <cell r="A1320" t="str">
            <v>60103-0780</v>
          </cell>
          <cell r="B1320" t="str">
            <v>Concrete, headwall for double 1800mm pipe culvert</v>
          </cell>
          <cell r="C1320" t="str">
            <v>Each</v>
          </cell>
          <cell r="D1320" t="str">
            <v>CONCRETE, HEADWALL FOR DOUBLE 72-INCH PIPE CULVERT</v>
          </cell>
          <cell r="E1320" t="str">
            <v>EACH</v>
          </cell>
        </row>
        <row r="1321">
          <cell r="A1321" t="str">
            <v>60103-0800</v>
          </cell>
          <cell r="B1321" t="str">
            <v>Concrete, headwall for double 1950mm pipe culvert</v>
          </cell>
          <cell r="C1321" t="str">
            <v>Each</v>
          </cell>
          <cell r="D1321" t="str">
            <v>CONCRETE, HEADWALL FOR DOUBLE 78-INCH PIPE CULVERT</v>
          </cell>
          <cell r="E1321" t="str">
            <v>EACH</v>
          </cell>
        </row>
        <row r="1322">
          <cell r="A1322" t="str">
            <v>60103-0820</v>
          </cell>
          <cell r="B1322" t="str">
            <v>Concrete, headwall for double 2100mm pipe culvert</v>
          </cell>
          <cell r="C1322" t="str">
            <v>Each</v>
          </cell>
          <cell r="D1322" t="str">
            <v>CONCRETE, HEADWALL FOR DOUBLE 84-INCH PIPE CULVERT</v>
          </cell>
          <cell r="E1322" t="str">
            <v>EACH</v>
          </cell>
        </row>
        <row r="1323">
          <cell r="A1323" t="str">
            <v>60103-0840</v>
          </cell>
          <cell r="B1323" t="str">
            <v>Concrete, headwall for double 2250mm pipe culvert</v>
          </cell>
          <cell r="C1323" t="str">
            <v>Each</v>
          </cell>
          <cell r="D1323" t="str">
            <v>CONCRETE, HEADWALL FOR DOUBLE 90-INCH PIPE CULVERT</v>
          </cell>
          <cell r="E1323" t="str">
            <v>EACH</v>
          </cell>
        </row>
        <row r="1324">
          <cell r="A1324" t="str">
            <v>60103-0860</v>
          </cell>
          <cell r="B1324" t="str">
            <v>Concrete, headwall for double 2400mm pipe culvert</v>
          </cell>
          <cell r="C1324" t="str">
            <v>Each</v>
          </cell>
          <cell r="D1324" t="str">
            <v>CONCRETE, HEADWALL FOR DOUBLE 96-INCH PIPE CULVERT</v>
          </cell>
          <cell r="E1324" t="str">
            <v>EACH</v>
          </cell>
        </row>
        <row r="1325">
          <cell r="A1325" t="str">
            <v>60103-0880</v>
          </cell>
          <cell r="B1325" t="str">
            <v>Concrete, headwall for double 2550mm pipe culvert</v>
          </cell>
          <cell r="C1325" t="str">
            <v>Each</v>
          </cell>
          <cell r="D1325" t="str">
            <v>CONCRETE, HEADWALL FOR DOUBLE 102-INCH PIPE CULVERT</v>
          </cell>
          <cell r="E1325" t="str">
            <v>EACH</v>
          </cell>
        </row>
        <row r="1326">
          <cell r="A1326" t="str">
            <v>60103-0900</v>
          </cell>
          <cell r="B1326" t="str">
            <v>Concrete, headwall for double 3000mm pipe culvert</v>
          </cell>
          <cell r="C1326" t="str">
            <v>Each</v>
          </cell>
          <cell r="D1326" t="str">
            <v>CONCRETE, HEADWALL FOR DOUBLE 120-INCH PIPE CULVERT</v>
          </cell>
          <cell r="E1326" t="str">
            <v>EACH</v>
          </cell>
        </row>
        <row r="1327">
          <cell r="A1327" t="str">
            <v>60103-0920</v>
          </cell>
          <cell r="B1327" t="str">
            <v>Concrete, headwall for double 3600mm pipe culvert</v>
          </cell>
          <cell r="C1327" t="str">
            <v>Each</v>
          </cell>
          <cell r="D1327" t="str">
            <v>CONCRETE, HEADWALL FOR DOUBLE 144-INCH PIPE CULVERT</v>
          </cell>
          <cell r="E1327" t="str">
            <v>EACH</v>
          </cell>
        </row>
        <row r="1328">
          <cell r="A1328" t="str">
            <v>60103-1100</v>
          </cell>
          <cell r="B1328" t="str">
            <v>Concrete, headwall for triple 150mm pipe culvert</v>
          </cell>
          <cell r="C1328" t="str">
            <v>Each</v>
          </cell>
          <cell r="D1328" t="str">
            <v>CONCRETE, HEADWALL FOR TRIPLE 6-INCH PIPE CULVERT</v>
          </cell>
          <cell r="E1328" t="str">
            <v>EACH</v>
          </cell>
        </row>
        <row r="1329">
          <cell r="A1329" t="str">
            <v>60103-1120</v>
          </cell>
          <cell r="B1329" t="str">
            <v>Concrete, headwall for triple 200mm pipe culvert</v>
          </cell>
          <cell r="C1329" t="str">
            <v>Each</v>
          </cell>
          <cell r="D1329" t="str">
            <v>CONCRETE, HEADWALL FOR TRIPLE 8-INCH PIPE CULVERT</v>
          </cell>
          <cell r="E1329" t="str">
            <v>EACH</v>
          </cell>
        </row>
        <row r="1330">
          <cell r="A1330" t="str">
            <v>60103-1140</v>
          </cell>
          <cell r="B1330" t="str">
            <v>Concrete, headwall for triple 300mm pipe culvert</v>
          </cell>
          <cell r="C1330" t="str">
            <v>Each</v>
          </cell>
          <cell r="D1330" t="str">
            <v>CONCRETE, HEADWALL FOR TRIPLE 12-INCH PIPE CULVERT</v>
          </cell>
          <cell r="E1330" t="str">
            <v>EACH</v>
          </cell>
        </row>
        <row r="1331">
          <cell r="A1331" t="str">
            <v>60103-1160</v>
          </cell>
          <cell r="B1331" t="str">
            <v>Concrete, headwall for triple 375mm pipe culvert</v>
          </cell>
          <cell r="C1331" t="str">
            <v>Each</v>
          </cell>
          <cell r="D1331" t="str">
            <v>CONCRETE, HEADWALL FOR TRIPLE 15-INCH PIPE CULVERT</v>
          </cell>
          <cell r="E1331" t="str">
            <v>EACH</v>
          </cell>
        </row>
        <row r="1332">
          <cell r="A1332" t="str">
            <v>60103-1180</v>
          </cell>
          <cell r="B1332" t="str">
            <v>Concrete, headwall for triple 450mm pipe culvert</v>
          </cell>
          <cell r="C1332" t="str">
            <v>Each</v>
          </cell>
          <cell r="D1332" t="str">
            <v>CONCRETE, HEADWALL FOR TRIPLE 18-INCH PIPE CULVERT</v>
          </cell>
          <cell r="E1332" t="str">
            <v>EACH</v>
          </cell>
        </row>
        <row r="1333">
          <cell r="A1333" t="str">
            <v>60103-1200</v>
          </cell>
          <cell r="B1333" t="str">
            <v>Concrete, headwall for triple 525mm pipe culvert</v>
          </cell>
          <cell r="C1333" t="str">
            <v>Each</v>
          </cell>
          <cell r="D1333" t="str">
            <v>CONCRETE, HEADWALL FOR TRIPLE 21-INCH PIPE CULVERT</v>
          </cell>
          <cell r="E1333" t="str">
            <v>EACH</v>
          </cell>
        </row>
        <row r="1334">
          <cell r="A1334" t="str">
            <v>60103-1220</v>
          </cell>
          <cell r="B1334" t="str">
            <v>Concrete, headwall for triple 600mm pipe culvert</v>
          </cell>
          <cell r="C1334" t="str">
            <v>Each</v>
          </cell>
          <cell r="D1334" t="str">
            <v>CONCRETE, HEADWALL FOR TRIPLE 24-INCH PIPE CULVERT</v>
          </cell>
          <cell r="E1334" t="str">
            <v>EACH</v>
          </cell>
        </row>
        <row r="1335">
          <cell r="A1335" t="str">
            <v>60103-1240</v>
          </cell>
          <cell r="B1335" t="str">
            <v>Concrete, headwall for triple 750mm pipe culvert</v>
          </cell>
          <cell r="C1335" t="str">
            <v>Each</v>
          </cell>
          <cell r="D1335" t="str">
            <v>CONCRETE, HEADWALL FOR TRIPLE 30-INCH PIPE CULVERT</v>
          </cell>
          <cell r="E1335" t="str">
            <v>EACH</v>
          </cell>
        </row>
        <row r="1336">
          <cell r="A1336" t="str">
            <v>60103-1260</v>
          </cell>
          <cell r="B1336" t="str">
            <v>Concrete, headwall for triple 900mm pipe culvert</v>
          </cell>
          <cell r="C1336" t="str">
            <v>Each</v>
          </cell>
          <cell r="D1336" t="str">
            <v>CONCRETE, HEADWALL FOR TRIPLE 36-INCH PIPE CULVERT</v>
          </cell>
          <cell r="E1336" t="str">
            <v>EACH</v>
          </cell>
        </row>
        <row r="1337">
          <cell r="A1337" t="str">
            <v>60103-1280</v>
          </cell>
          <cell r="B1337" t="str">
            <v>Concrete, headwall for triple 1050mm pipe culvert</v>
          </cell>
          <cell r="C1337" t="str">
            <v>Each</v>
          </cell>
          <cell r="D1337" t="str">
            <v>CONCRETE, HEADWALL FOR TRIPLE 42-INCH PIPE CULVERT</v>
          </cell>
          <cell r="E1337" t="str">
            <v>EACH</v>
          </cell>
        </row>
        <row r="1338">
          <cell r="A1338" t="str">
            <v>60103-1300</v>
          </cell>
          <cell r="B1338" t="str">
            <v>Concrete, headwall for triple 1200mm pipe culvert</v>
          </cell>
          <cell r="C1338" t="str">
            <v>Each</v>
          </cell>
          <cell r="D1338" t="str">
            <v>CONCRETE, HEADWALL FOR TRIPLE 48-INCH PIPE CULVERT</v>
          </cell>
          <cell r="E1338" t="str">
            <v>EACH</v>
          </cell>
        </row>
        <row r="1339">
          <cell r="A1339" t="str">
            <v>60103-1320</v>
          </cell>
          <cell r="B1339" t="str">
            <v>Concrete, headwall for triple 1350mm pipe culvert</v>
          </cell>
          <cell r="C1339" t="str">
            <v>Each</v>
          </cell>
          <cell r="D1339" t="str">
            <v>CONCRETE, HEADWALL FOR TRIPLE 54-INCH PIPE CULVERT</v>
          </cell>
          <cell r="E1339" t="str">
            <v>EACH</v>
          </cell>
        </row>
        <row r="1340">
          <cell r="A1340" t="str">
            <v>60103-1340</v>
          </cell>
          <cell r="B1340" t="str">
            <v>Concrete, headwall for triple 1500mm pipe culvert</v>
          </cell>
          <cell r="C1340" t="str">
            <v>Each</v>
          </cell>
          <cell r="D1340" t="str">
            <v>CONCRETE, HEADWALL FOR TRIPLE 60-INCH PIPE CULVERT</v>
          </cell>
          <cell r="E1340" t="str">
            <v>EACH</v>
          </cell>
        </row>
        <row r="1341">
          <cell r="A1341" t="str">
            <v>60103-1360</v>
          </cell>
          <cell r="B1341" t="str">
            <v>Concrete, headwall for triple 1650mm pipe culvert</v>
          </cell>
          <cell r="C1341" t="str">
            <v>Each</v>
          </cell>
          <cell r="D1341" t="str">
            <v>CONCRETE, HEADWALL FOR TRIPLE 66-INCH PIPE CULVERT</v>
          </cell>
          <cell r="E1341" t="str">
            <v>EACH</v>
          </cell>
        </row>
        <row r="1342">
          <cell r="A1342" t="str">
            <v>60103-1380</v>
          </cell>
          <cell r="B1342" t="str">
            <v>Concrete, headwall for triple 1800mm pipe culvert</v>
          </cell>
          <cell r="C1342" t="str">
            <v>Each</v>
          </cell>
          <cell r="D1342" t="str">
            <v>CONCRETE, HEADWALL FOR TRIPLE 72-INCH PIPE CULVERT</v>
          </cell>
          <cell r="E1342" t="str">
            <v>EACH</v>
          </cell>
        </row>
        <row r="1343">
          <cell r="A1343" t="str">
            <v>60103-1400</v>
          </cell>
          <cell r="B1343" t="str">
            <v>Concrete, headwall for triple 1950mm pipe culvert</v>
          </cell>
          <cell r="C1343" t="str">
            <v>Each</v>
          </cell>
          <cell r="D1343" t="str">
            <v>CONCRETE, HEADWALL FOR TRIPLE 78-INCH PIPE CULVERT</v>
          </cell>
          <cell r="E1343" t="str">
            <v>EACH</v>
          </cell>
        </row>
        <row r="1344">
          <cell r="A1344" t="str">
            <v>60103-1420</v>
          </cell>
          <cell r="B1344" t="str">
            <v>Concrete, headwall for triple 2100mm pipe culvert</v>
          </cell>
          <cell r="C1344" t="str">
            <v>Each</v>
          </cell>
          <cell r="D1344" t="str">
            <v>CONCRETE, HEADWALL FOR TRIPLE 84-INCH PIPE CULVERT</v>
          </cell>
          <cell r="E1344" t="str">
            <v>EACH</v>
          </cell>
        </row>
        <row r="1345">
          <cell r="A1345" t="str">
            <v>60103-1440</v>
          </cell>
          <cell r="B1345" t="str">
            <v>Concrete, headwall for triple 2250mm pipe culvert</v>
          </cell>
          <cell r="C1345" t="str">
            <v>Each</v>
          </cell>
          <cell r="D1345" t="str">
            <v>CONCRETE, HEADWALL FOR TRIPLE 90-INCH PIPE CULVERT</v>
          </cell>
          <cell r="E1345" t="str">
            <v>EACH</v>
          </cell>
        </row>
        <row r="1346">
          <cell r="A1346" t="str">
            <v>60103-1460</v>
          </cell>
          <cell r="B1346" t="str">
            <v>Concrete, headwall for triple 2400mm pipe culvert</v>
          </cell>
          <cell r="C1346" t="str">
            <v>Each</v>
          </cell>
          <cell r="D1346" t="str">
            <v>CONCRETE, HEADWALL FOR TRIPLE 96-INCH PIPE CULVERT</v>
          </cell>
          <cell r="E1346" t="str">
            <v>EACH</v>
          </cell>
        </row>
        <row r="1347">
          <cell r="A1347" t="str">
            <v>60103-1480</v>
          </cell>
          <cell r="B1347" t="str">
            <v>Concrete, headwall for triple 2550mm pipe culvert</v>
          </cell>
          <cell r="C1347" t="str">
            <v>Each</v>
          </cell>
          <cell r="D1347" t="str">
            <v>CONCRETE, HEADWALL FOR TRIPLE 102-INCH PIPE CULVERT</v>
          </cell>
          <cell r="E1347" t="str">
            <v>EACH</v>
          </cell>
        </row>
        <row r="1348">
          <cell r="A1348" t="str">
            <v>60103-1500</v>
          </cell>
          <cell r="B1348" t="str">
            <v>Concrete, headwall for triple 3000mm pipe culvert</v>
          </cell>
          <cell r="C1348" t="str">
            <v>Each</v>
          </cell>
          <cell r="D1348" t="str">
            <v>CONCRETE, HEADWALL FOR TRIPLE 120-INCH PIPE CULVERT</v>
          </cell>
          <cell r="E1348" t="str">
            <v>EACH</v>
          </cell>
        </row>
        <row r="1349">
          <cell r="A1349" t="str">
            <v>60103-1520</v>
          </cell>
          <cell r="B1349" t="str">
            <v>Concrete, headwall for triple 3600mm pipe culvert</v>
          </cell>
          <cell r="C1349" t="str">
            <v>Each</v>
          </cell>
          <cell r="D1349" t="str">
            <v>CONCRETE, HEADWALL FOR TRIPLE 144-INCH PIPE CULVERT</v>
          </cell>
          <cell r="E1349" t="str">
            <v>EACH</v>
          </cell>
        </row>
        <row r="1350">
          <cell r="A1350" t="str">
            <v>60103-1800</v>
          </cell>
          <cell r="B1350" t="str">
            <v>Concrete, headwall for 150mm equivalent diameter pipe culvert</v>
          </cell>
          <cell r="C1350" t="str">
            <v>Each</v>
          </cell>
          <cell r="D1350" t="str">
            <v>CONCRETE, HEADWALL FOR 6-INCH EQUIVALENT DIAMETER PIPE CULVERT</v>
          </cell>
          <cell r="E1350" t="str">
            <v>EACH</v>
          </cell>
        </row>
        <row r="1351">
          <cell r="A1351" t="str">
            <v>60103-1820</v>
          </cell>
          <cell r="B1351" t="str">
            <v>Concrete, headwall for 200mm equivalent diameter pipe culvert</v>
          </cell>
          <cell r="C1351" t="str">
            <v>Each</v>
          </cell>
          <cell r="D1351" t="str">
            <v>CONCRETE, HEADWALL FOR 8-INCH EQUIVALENT DIAMETER PIPE CULVERT</v>
          </cell>
          <cell r="E1351" t="str">
            <v>EACH</v>
          </cell>
        </row>
        <row r="1352">
          <cell r="A1352" t="str">
            <v>60103-1840</v>
          </cell>
          <cell r="B1352" t="str">
            <v>Concrete, headwall for 300mm equivalent diameter pipe culvert</v>
          </cell>
          <cell r="C1352" t="str">
            <v>Each</v>
          </cell>
          <cell r="D1352" t="str">
            <v>CONCRETE, HEADWALL FOR 12-INCH EQUIVALENT DIAMETER PIPE CULVERT</v>
          </cell>
          <cell r="E1352" t="str">
            <v>EACH</v>
          </cell>
        </row>
        <row r="1353">
          <cell r="A1353" t="str">
            <v>60103-1860</v>
          </cell>
          <cell r="B1353" t="str">
            <v>Concrete, headwall for 375mm equivalent diameter pipe culvert</v>
          </cell>
          <cell r="C1353" t="str">
            <v>Each</v>
          </cell>
          <cell r="D1353" t="str">
            <v>CONCRETE, HEADWALL FOR 15-INCH EQUIVALENT DIAMETER PIPE CULVERT</v>
          </cell>
          <cell r="E1353" t="str">
            <v>EACH</v>
          </cell>
        </row>
        <row r="1354">
          <cell r="A1354" t="str">
            <v>60103-1880</v>
          </cell>
          <cell r="B1354" t="str">
            <v>Concrete, headwall for 450mm equivalent diameter pipe culvert</v>
          </cell>
          <cell r="C1354" t="str">
            <v>Each</v>
          </cell>
          <cell r="D1354" t="str">
            <v>CONCRETE, HEADWALL FOR 18-INCH EQUIVALENT DIAMETER PIPE CULVERT</v>
          </cell>
          <cell r="E1354" t="str">
            <v>EACH</v>
          </cell>
        </row>
        <row r="1355">
          <cell r="A1355" t="str">
            <v>60103-1900</v>
          </cell>
          <cell r="B1355" t="str">
            <v>Concrete, headwall for 525mm equivalent diameter pipe culvert</v>
          </cell>
          <cell r="C1355" t="str">
            <v>Each</v>
          </cell>
          <cell r="D1355" t="str">
            <v>CONCRETE, HEADWALL FOR 21-INCH EQUIVALENT DIAMETER PIPE CULVERT</v>
          </cell>
          <cell r="E1355" t="str">
            <v>EACH</v>
          </cell>
        </row>
        <row r="1356">
          <cell r="A1356" t="str">
            <v>60103-1920</v>
          </cell>
          <cell r="B1356" t="str">
            <v>Concrete, headwall for 600mm equivalent diameter pipe culvert</v>
          </cell>
          <cell r="C1356" t="str">
            <v>Each</v>
          </cell>
          <cell r="D1356" t="str">
            <v>CONCRETE, HEADWALL FOR 24-INCH EQUIVALENT DIAMETER PIPE CULVERT</v>
          </cell>
          <cell r="E1356" t="str">
            <v>EACH</v>
          </cell>
        </row>
        <row r="1357">
          <cell r="A1357" t="str">
            <v>60103-1940</v>
          </cell>
          <cell r="B1357" t="str">
            <v>Concrete, headwall for 750mm equivalent diameter pipe culvert</v>
          </cell>
          <cell r="C1357" t="str">
            <v>Each</v>
          </cell>
          <cell r="D1357" t="str">
            <v>CONCRETE, HEADWALL FOR 30-INCH EQUIVALENT DIAMETER PIPE CULVERT</v>
          </cell>
          <cell r="E1357" t="str">
            <v>EACH</v>
          </cell>
        </row>
        <row r="1358">
          <cell r="A1358" t="str">
            <v>60103-1960</v>
          </cell>
          <cell r="B1358" t="str">
            <v>Concrete, headwall for 900mm equivalent diameter pipe culvert</v>
          </cell>
          <cell r="C1358" t="str">
            <v>Each</v>
          </cell>
          <cell r="D1358" t="str">
            <v>CONCRETE, HEADWALL FOR 36-INCH EQUIVALENT DIAMETER PIPE CULVERT</v>
          </cell>
          <cell r="E1358" t="str">
            <v>EACH</v>
          </cell>
        </row>
        <row r="1359">
          <cell r="A1359" t="str">
            <v>60103-1980</v>
          </cell>
          <cell r="B1359" t="str">
            <v>Concrete, headwall for 1050mm equivalent diameter pipe culvert</v>
          </cell>
          <cell r="C1359" t="str">
            <v>Each</v>
          </cell>
          <cell r="D1359" t="str">
            <v>CONCRETE, HEADWALL FOR 42-INCH EQUIVALENT DIAMETER PIPE CULVERT</v>
          </cell>
          <cell r="E1359" t="str">
            <v>EACH</v>
          </cell>
        </row>
        <row r="1360">
          <cell r="A1360" t="str">
            <v>60103-2000</v>
          </cell>
          <cell r="B1360" t="str">
            <v>Concrete, headwall for 1200mm equivalent diameter pipe culvert</v>
          </cell>
          <cell r="C1360" t="str">
            <v>Each</v>
          </cell>
          <cell r="D1360" t="str">
            <v>CONCRETE, HEADWALL FOR 48-INCH EQUIVALENT DIAMETER PIPE CULVERT</v>
          </cell>
          <cell r="E1360" t="str">
            <v>EACH</v>
          </cell>
        </row>
        <row r="1361">
          <cell r="A1361" t="str">
            <v>60103-2020</v>
          </cell>
          <cell r="B1361" t="str">
            <v>Concrete, headwall for 1350mm equivalent diameter pipe culvert</v>
          </cell>
          <cell r="C1361" t="str">
            <v>Each</v>
          </cell>
          <cell r="D1361" t="str">
            <v>CONCRETE, HEADWALL FOR 54-INCH EQUIVALENT DIAMETER PIPE CULVERT</v>
          </cell>
          <cell r="E1361" t="str">
            <v>EACH</v>
          </cell>
        </row>
        <row r="1362">
          <cell r="A1362" t="str">
            <v>60103-2040</v>
          </cell>
          <cell r="B1362" t="str">
            <v>Concrete, headwall for 1500mm equivalent diameter pipe culvert</v>
          </cell>
          <cell r="C1362" t="str">
            <v>Each</v>
          </cell>
          <cell r="D1362" t="str">
            <v>CONCRETE, HEADWALL FOR 60-INCH EQUIVALENT DIAMETER PIPE CULVERT</v>
          </cell>
          <cell r="E1362" t="str">
            <v>EACH</v>
          </cell>
        </row>
        <row r="1363">
          <cell r="A1363" t="str">
            <v>60103-2060</v>
          </cell>
          <cell r="B1363" t="str">
            <v>Concrete, headwall for 1650mm equivalent diameter pipe culvert</v>
          </cell>
          <cell r="C1363" t="str">
            <v>Each</v>
          </cell>
          <cell r="D1363" t="str">
            <v>CONCRETE, HEADWALL FOR 66-INCH EQUIVALENT DIAMETER PIPE CULVERT</v>
          </cell>
          <cell r="E1363" t="str">
            <v>EACH</v>
          </cell>
        </row>
        <row r="1364">
          <cell r="A1364" t="str">
            <v>60103-2080</v>
          </cell>
          <cell r="B1364" t="str">
            <v>Concrete, headwall for 1800mm equivalent diameter pipe culvert</v>
          </cell>
          <cell r="C1364" t="str">
            <v>Each</v>
          </cell>
          <cell r="D1364" t="str">
            <v>CONCRETE, HEADWALL FOR 72-INCH EQUIVALENT DIAMETER PIPE CULVERT</v>
          </cell>
          <cell r="E1364" t="str">
            <v>EACH</v>
          </cell>
        </row>
        <row r="1365">
          <cell r="A1365" t="str">
            <v>60103-2100</v>
          </cell>
          <cell r="B1365" t="str">
            <v>Concrete, headwall for 1950mm equivalent diameter pipe culvert</v>
          </cell>
          <cell r="C1365" t="str">
            <v>Each</v>
          </cell>
          <cell r="D1365" t="str">
            <v>CONCRETE, HEADWALL FOR 78-INCH EQUIVALENT DIAMETER PIPE CULVERT</v>
          </cell>
          <cell r="E1365" t="str">
            <v>EACH</v>
          </cell>
        </row>
        <row r="1366">
          <cell r="A1366" t="str">
            <v>60103-2120</v>
          </cell>
          <cell r="B1366" t="str">
            <v>Concrete, headwall for 2100mm equivalent diameter pipe culvert</v>
          </cell>
          <cell r="C1366" t="str">
            <v>Each</v>
          </cell>
          <cell r="D1366" t="str">
            <v>CONCRETE, HEADWALL FOR 84-INCH EQUIVALENT DIAMETER PIPE CULVERT</v>
          </cell>
          <cell r="E1366" t="str">
            <v>EACH</v>
          </cell>
        </row>
        <row r="1367">
          <cell r="A1367" t="str">
            <v>60103-2140</v>
          </cell>
          <cell r="B1367" t="str">
            <v>Concrete, headwall for 2250mm equivalent diameter pipe culvert</v>
          </cell>
          <cell r="C1367" t="str">
            <v>Each</v>
          </cell>
          <cell r="D1367" t="str">
            <v>CONCRETE, HEADWALL FOR 90-INCH EQUIVALENT DIAMETER PIPE CULVERT</v>
          </cell>
          <cell r="E1367" t="str">
            <v>EACH</v>
          </cell>
        </row>
        <row r="1368">
          <cell r="A1368" t="str">
            <v>60103-2160</v>
          </cell>
          <cell r="B1368" t="str">
            <v>Concrete, headwall for 2400mm equivalent diameter pipe culvert</v>
          </cell>
          <cell r="C1368" t="str">
            <v>Each</v>
          </cell>
          <cell r="D1368" t="str">
            <v>CONCRETE, HEADWALL FOR 96-INCH EQUIVALENT DIAMETER PIPE CULVERT</v>
          </cell>
          <cell r="E1368" t="str">
            <v>EACH</v>
          </cell>
        </row>
        <row r="1369">
          <cell r="A1369" t="str">
            <v>60103-2180</v>
          </cell>
          <cell r="B1369" t="str">
            <v>Concrete, headwall for 2550mm equivalent diameter pipe culvert</v>
          </cell>
          <cell r="C1369" t="str">
            <v>Each</v>
          </cell>
          <cell r="D1369" t="str">
            <v>CONCRETE, HEADWALL FOR 102-INCH EQUIVALENT DIAMETER PIPE CULVERT</v>
          </cell>
          <cell r="E1369" t="str">
            <v>EACH</v>
          </cell>
        </row>
        <row r="1370">
          <cell r="A1370" t="str">
            <v>60103-2200</v>
          </cell>
          <cell r="B1370" t="str">
            <v>Concrete, headwall for 3000mm equivalent diameter pipe culvert</v>
          </cell>
          <cell r="C1370" t="str">
            <v>Each</v>
          </cell>
          <cell r="D1370" t="str">
            <v>CONCRETE, HEADWALL FOR 120-INCH EQUIVALENT DIAMETER PIPE CULVERT</v>
          </cell>
          <cell r="E1370" t="str">
            <v>EACH</v>
          </cell>
        </row>
        <row r="1371">
          <cell r="A1371" t="str">
            <v>60103-2220</v>
          </cell>
          <cell r="B1371" t="str">
            <v>Concrete, headwall for 3600mm equivalent diameter pipe culvert</v>
          </cell>
          <cell r="C1371" t="str">
            <v>Each</v>
          </cell>
          <cell r="D1371" t="str">
            <v>CONCRETE, HEADWALL FOR 144-INCH EQUIVALENT DIAMETER PIPE CULVERT</v>
          </cell>
          <cell r="E1371" t="str">
            <v>EACH</v>
          </cell>
        </row>
        <row r="1372">
          <cell r="A1372" t="str">
            <v>60103-2500</v>
          </cell>
          <cell r="B1372" t="str">
            <v>Concrete, headwall for 75mm underdrain</v>
          </cell>
          <cell r="C1372" t="str">
            <v>Each</v>
          </cell>
          <cell r="D1372" t="str">
            <v>CONCRETE, HEADWALL FOR 3-INCH UNDERDRAIN</v>
          </cell>
          <cell r="E1372" t="str">
            <v>EACH</v>
          </cell>
        </row>
        <row r="1373">
          <cell r="A1373" t="str">
            <v>60103-2520</v>
          </cell>
          <cell r="B1373" t="str">
            <v>Concrete, headwall for 100mm underdrain</v>
          </cell>
          <cell r="C1373" t="str">
            <v>Each</v>
          </cell>
          <cell r="D1373" t="str">
            <v>CONCRETE, HEADWALL FOR 4-INCH UNDERDRAIN</v>
          </cell>
          <cell r="E1373" t="str">
            <v>EACH</v>
          </cell>
        </row>
        <row r="1374">
          <cell r="A1374" t="str">
            <v>60103-2540</v>
          </cell>
          <cell r="B1374" t="str">
            <v>Concrete, headwall for 150mm underdrain</v>
          </cell>
          <cell r="C1374" t="str">
            <v>Each</v>
          </cell>
          <cell r="D1374" t="str">
            <v>CONCRETE, HEADWALL FOR 6-INCH UNDERDRAIN</v>
          </cell>
          <cell r="E1374" t="str">
            <v>EACH</v>
          </cell>
        </row>
        <row r="1375">
          <cell r="A1375" t="str">
            <v>60103-2560</v>
          </cell>
          <cell r="B1375" t="str">
            <v>Concrete, headwall for 200mm underdrain</v>
          </cell>
          <cell r="C1375" t="str">
            <v>Each</v>
          </cell>
          <cell r="D1375" t="str">
            <v>CONCRETE, HEADWALL FOR 8-INCH UNDERDRAIN</v>
          </cell>
          <cell r="E1375" t="str">
            <v>EACH</v>
          </cell>
        </row>
        <row r="1376">
          <cell r="A1376" t="str">
            <v>60103-2580</v>
          </cell>
          <cell r="B1376" t="str">
            <v>Concrete, headwall for 300mm underdrain</v>
          </cell>
          <cell r="C1376" t="str">
            <v>Each</v>
          </cell>
          <cell r="D1376" t="str">
            <v>CONCRETE, HEADWALL FOR 12-INCH UNDERDRAIN</v>
          </cell>
          <cell r="E1376" t="str">
            <v>EACH</v>
          </cell>
        </row>
        <row r="1377">
          <cell r="A1377" t="str">
            <v>60103-2600</v>
          </cell>
          <cell r="B1377" t="str">
            <v>Concrete, headwall for 375mm underdrain</v>
          </cell>
          <cell r="C1377" t="str">
            <v>Each</v>
          </cell>
          <cell r="D1377" t="str">
            <v>CONCRETE, HEADWALL FOR 15-INCH UNDERDRAIN</v>
          </cell>
          <cell r="E1377" t="str">
            <v>EACH</v>
          </cell>
        </row>
        <row r="1378">
          <cell r="A1378" t="str">
            <v>60103-3000</v>
          </cell>
          <cell r="B1378" t="str">
            <v>Concrete, sloped and flared box inlet/outlet for 600mm pipe culvert</v>
          </cell>
          <cell r="C1378" t="str">
            <v>Each</v>
          </cell>
          <cell r="D1378" t="str">
            <v>CONCRETE, SLOPED AND FLARED BOX INLET/OUTLET FOR 24-INCH PIPE CULVERT</v>
          </cell>
          <cell r="E1378" t="str">
            <v>EACH</v>
          </cell>
        </row>
        <row r="1379">
          <cell r="A1379" t="str">
            <v>60103-3020</v>
          </cell>
          <cell r="B1379" t="str">
            <v>Concrete, sloped and flared box inlet/outlet for 750mm pipe culvert</v>
          </cell>
          <cell r="C1379" t="str">
            <v>Each</v>
          </cell>
          <cell r="D1379" t="str">
            <v>CONCRETE, SLOPED AND FLARED BOX INLET/OUTLET FOR 30-INCH PIPE CULVERT</v>
          </cell>
          <cell r="E1379" t="str">
            <v>EACH</v>
          </cell>
        </row>
        <row r="1380">
          <cell r="A1380" t="str">
            <v>60103-3040</v>
          </cell>
          <cell r="B1380" t="str">
            <v>Concrete, sloped and flared box inlet/outlet for 900mm pipe culvert</v>
          </cell>
          <cell r="C1380" t="str">
            <v>Each</v>
          </cell>
          <cell r="D1380" t="str">
            <v>CONCRETE, SLOPED AND FLARED BOX INLET/OUTLET FOR 36-INCH PIPE CULVERT</v>
          </cell>
          <cell r="E1380" t="str">
            <v>EACH</v>
          </cell>
        </row>
        <row r="1381">
          <cell r="A1381" t="str">
            <v>60103-4000</v>
          </cell>
          <cell r="B1381" t="str">
            <v>Concrete, foundation, light pole</v>
          </cell>
          <cell r="C1381" t="str">
            <v>Each</v>
          </cell>
          <cell r="D1381" t="str">
            <v>CONCRETE, FOUNDATION, LIGHT POLE</v>
          </cell>
          <cell r="E1381" t="str">
            <v>EACH</v>
          </cell>
        </row>
        <row r="1382">
          <cell r="A1382" t="str">
            <v>60110-0000</v>
          </cell>
          <cell r="B1382" t="str">
            <v>Concrete coloring agent</v>
          </cell>
          <cell r="C1382" t="str">
            <v>kg</v>
          </cell>
          <cell r="D1382" t="str">
            <v>CONCRETE COLORING AGENT</v>
          </cell>
          <cell r="E1382" t="str">
            <v>LB</v>
          </cell>
        </row>
        <row r="1383">
          <cell r="A1383" t="str">
            <v>60201-0100</v>
          </cell>
          <cell r="B1383" t="str">
            <v>100mm pipe culvert</v>
          </cell>
          <cell r="C1383" t="str">
            <v>m</v>
          </cell>
          <cell r="D1383" t="str">
            <v>4-INCH PIPE CULVERT</v>
          </cell>
          <cell r="E1383" t="str">
            <v>LNFT</v>
          </cell>
        </row>
        <row r="1384">
          <cell r="A1384" t="str">
            <v>60201-0200</v>
          </cell>
          <cell r="B1384" t="str">
            <v>150mm pipe culvert</v>
          </cell>
          <cell r="C1384" t="str">
            <v>m</v>
          </cell>
          <cell r="D1384" t="str">
            <v>6-INCH PIPE CULVERT</v>
          </cell>
          <cell r="E1384" t="str">
            <v>LNFT</v>
          </cell>
        </row>
        <row r="1385">
          <cell r="A1385" t="str">
            <v>60201-0300</v>
          </cell>
          <cell r="B1385" t="str">
            <v>200mm pipe culvert</v>
          </cell>
          <cell r="C1385" t="str">
            <v>m</v>
          </cell>
          <cell r="D1385" t="str">
            <v>8-INCH PIPE CULVERT</v>
          </cell>
          <cell r="E1385" t="str">
            <v>LNFT</v>
          </cell>
        </row>
        <row r="1386">
          <cell r="A1386" t="str">
            <v>60201-0400</v>
          </cell>
          <cell r="B1386" t="str">
            <v>300mm pipe culvert</v>
          </cell>
          <cell r="C1386" t="str">
            <v>m</v>
          </cell>
          <cell r="D1386" t="str">
            <v>12-INCH PIPE CULVERT</v>
          </cell>
          <cell r="E1386" t="str">
            <v>LNFT</v>
          </cell>
        </row>
        <row r="1387">
          <cell r="A1387" t="str">
            <v>60201-0500</v>
          </cell>
          <cell r="B1387" t="str">
            <v>375mm pipe culvert</v>
          </cell>
          <cell r="C1387" t="str">
            <v>m</v>
          </cell>
          <cell r="D1387" t="str">
            <v>15-INCH PIPE CULVERT</v>
          </cell>
          <cell r="E1387" t="str">
            <v>LNFT</v>
          </cell>
        </row>
        <row r="1388">
          <cell r="A1388" t="str">
            <v>60201-0600</v>
          </cell>
          <cell r="B1388" t="str">
            <v>450mm pipe culvert</v>
          </cell>
          <cell r="C1388" t="str">
            <v>m</v>
          </cell>
          <cell r="D1388" t="str">
            <v>18-INCH PIPE CULVERT</v>
          </cell>
          <cell r="E1388" t="str">
            <v>LNFT</v>
          </cell>
        </row>
        <row r="1389">
          <cell r="A1389" t="str">
            <v>60201-0700</v>
          </cell>
          <cell r="B1389" t="str">
            <v>525mm pipe culvert</v>
          </cell>
          <cell r="C1389" t="str">
            <v>m</v>
          </cell>
          <cell r="D1389" t="str">
            <v>21-INCH PIPE CULVERT</v>
          </cell>
          <cell r="E1389" t="str">
            <v>LNFT</v>
          </cell>
        </row>
        <row r="1390">
          <cell r="A1390" t="str">
            <v>60201-0800</v>
          </cell>
          <cell r="B1390" t="str">
            <v>600mm pipe culvert</v>
          </cell>
          <cell r="C1390" t="str">
            <v>m</v>
          </cell>
          <cell r="D1390" t="str">
            <v>24-INCH PIPE CULVERT</v>
          </cell>
          <cell r="E1390" t="str">
            <v>LNFT</v>
          </cell>
        </row>
        <row r="1391">
          <cell r="A1391" t="str">
            <v>60201-0900</v>
          </cell>
          <cell r="B1391" t="str">
            <v>750mm pipe culvert</v>
          </cell>
          <cell r="C1391" t="str">
            <v>m</v>
          </cell>
          <cell r="D1391" t="str">
            <v>30-INCH PIPE CULVERT</v>
          </cell>
          <cell r="E1391" t="str">
            <v>LNFT</v>
          </cell>
        </row>
        <row r="1392">
          <cell r="A1392" t="str">
            <v>60201-1000</v>
          </cell>
          <cell r="B1392" t="str">
            <v>900mm pipe culvert</v>
          </cell>
          <cell r="C1392" t="str">
            <v>m</v>
          </cell>
          <cell r="D1392" t="str">
            <v>36-INCH PIPE CULVERT</v>
          </cell>
          <cell r="E1392" t="str">
            <v>LNFT</v>
          </cell>
        </row>
        <row r="1393">
          <cell r="A1393" t="str">
            <v>60201-1100</v>
          </cell>
          <cell r="B1393" t="str">
            <v>1050mm pipe culvert</v>
          </cell>
          <cell r="C1393" t="str">
            <v>m</v>
          </cell>
          <cell r="D1393" t="str">
            <v>42-INCH PIPE CULVERT</v>
          </cell>
          <cell r="E1393" t="str">
            <v>LNFT</v>
          </cell>
        </row>
        <row r="1394">
          <cell r="A1394" t="str">
            <v>60201-1200</v>
          </cell>
          <cell r="B1394" t="str">
            <v>1200mm pipe culvert</v>
          </cell>
          <cell r="C1394" t="str">
            <v>m</v>
          </cell>
          <cell r="D1394" t="str">
            <v>48-INCH PIPE CULVERT</v>
          </cell>
          <cell r="E1394" t="str">
            <v>LNFT</v>
          </cell>
        </row>
        <row r="1395">
          <cell r="A1395" t="str">
            <v>60201-1300</v>
          </cell>
          <cell r="B1395" t="str">
            <v>1350mm pipe culvert</v>
          </cell>
          <cell r="C1395" t="str">
            <v>m</v>
          </cell>
          <cell r="D1395" t="str">
            <v>54-INCH PIPE CULVERT</v>
          </cell>
          <cell r="E1395" t="str">
            <v>LNFT</v>
          </cell>
        </row>
        <row r="1396">
          <cell r="A1396" t="str">
            <v>60201-1400</v>
          </cell>
          <cell r="B1396" t="str">
            <v>1500mm pipe culvert</v>
          </cell>
          <cell r="C1396" t="str">
            <v>m</v>
          </cell>
          <cell r="D1396" t="str">
            <v>60-INCH PIPE CULVERT</v>
          </cell>
          <cell r="E1396" t="str">
            <v>LNFT</v>
          </cell>
        </row>
        <row r="1397">
          <cell r="A1397" t="str">
            <v>60201-1500</v>
          </cell>
          <cell r="B1397" t="str">
            <v>1650mm pipe culvert</v>
          </cell>
          <cell r="C1397" t="str">
            <v>m</v>
          </cell>
          <cell r="D1397" t="str">
            <v>66-INCH PIPE CULVERT</v>
          </cell>
          <cell r="E1397" t="str">
            <v>LNFT</v>
          </cell>
        </row>
        <row r="1398">
          <cell r="A1398" t="str">
            <v>60201-1600</v>
          </cell>
          <cell r="B1398" t="str">
            <v>1800mm pipe culvert</v>
          </cell>
          <cell r="C1398" t="str">
            <v>m</v>
          </cell>
          <cell r="D1398" t="str">
            <v>72-INCH PIPE CULVERT</v>
          </cell>
          <cell r="E1398" t="str">
            <v>LNFT</v>
          </cell>
        </row>
        <row r="1399">
          <cell r="A1399" t="str">
            <v>60201-1700</v>
          </cell>
          <cell r="B1399" t="str">
            <v>1950mm pipe culvert</v>
          </cell>
          <cell r="C1399" t="str">
            <v>m</v>
          </cell>
          <cell r="D1399" t="str">
            <v>78-INCH PIPE CULVERT</v>
          </cell>
          <cell r="E1399" t="str">
            <v>LNFT</v>
          </cell>
        </row>
        <row r="1400">
          <cell r="A1400" t="str">
            <v>60201-1800</v>
          </cell>
          <cell r="B1400" t="str">
            <v>2100mm pipe culvert</v>
          </cell>
          <cell r="C1400" t="str">
            <v>m</v>
          </cell>
          <cell r="D1400" t="str">
            <v>84-INCH PIPE CULVERT</v>
          </cell>
          <cell r="E1400" t="str">
            <v>LNFT</v>
          </cell>
        </row>
        <row r="1401">
          <cell r="A1401" t="str">
            <v>60201-1900</v>
          </cell>
          <cell r="B1401" t="str">
            <v>2250mm pipe culvert</v>
          </cell>
          <cell r="C1401" t="str">
            <v>m</v>
          </cell>
          <cell r="D1401" t="str">
            <v>90-INCH PIPE CULVERT</v>
          </cell>
          <cell r="E1401" t="str">
            <v>LNFT</v>
          </cell>
        </row>
        <row r="1402">
          <cell r="A1402" t="str">
            <v>60201-2000</v>
          </cell>
          <cell r="B1402" t="str">
            <v>2400mm pipe culvert</v>
          </cell>
          <cell r="C1402" t="str">
            <v>m</v>
          </cell>
          <cell r="D1402" t="str">
            <v>96-INCH PIPE CULVERT</v>
          </cell>
          <cell r="E1402" t="str">
            <v>LNFT</v>
          </cell>
        </row>
        <row r="1403">
          <cell r="A1403" t="str">
            <v>60201-2100</v>
          </cell>
          <cell r="B1403" t="str">
            <v>2550mm pipe culvert</v>
          </cell>
          <cell r="C1403" t="str">
            <v>m</v>
          </cell>
          <cell r="D1403" t="str">
            <v>102-INCH PIPE CULVERT</v>
          </cell>
          <cell r="E1403" t="str">
            <v>LNFT</v>
          </cell>
        </row>
        <row r="1404">
          <cell r="A1404" t="str">
            <v>60201-2200</v>
          </cell>
          <cell r="B1404" t="str">
            <v>2700mm pipe culvert</v>
          </cell>
          <cell r="C1404" t="str">
            <v>m</v>
          </cell>
          <cell r="D1404" t="str">
            <v>108-INCH PIPE CULVERT</v>
          </cell>
          <cell r="E1404" t="str">
            <v>LNFT</v>
          </cell>
        </row>
        <row r="1405">
          <cell r="A1405" t="str">
            <v>60201-2300</v>
          </cell>
          <cell r="B1405" t="str">
            <v>3000mm pipe culvert</v>
          </cell>
          <cell r="C1405" t="str">
            <v>m</v>
          </cell>
          <cell r="D1405" t="str">
            <v>120-INCH PIPE CULVERT</v>
          </cell>
          <cell r="E1405" t="str">
            <v>LNFT</v>
          </cell>
        </row>
        <row r="1406">
          <cell r="A1406" t="str">
            <v>60201-2400</v>
          </cell>
          <cell r="B1406" t="str">
            <v>3300mm pipe culvert</v>
          </cell>
          <cell r="C1406" t="str">
            <v>m</v>
          </cell>
          <cell r="D1406" t="str">
            <v>132-INCH PIPE CULVERT</v>
          </cell>
          <cell r="E1406" t="str">
            <v>LNFT</v>
          </cell>
        </row>
        <row r="1407">
          <cell r="A1407" t="str">
            <v>60201-2500</v>
          </cell>
          <cell r="B1407" t="str">
            <v>3600mm pipe culvert</v>
          </cell>
          <cell r="C1407" t="str">
            <v>m</v>
          </cell>
          <cell r="D1407" t="str">
            <v>144-INCH PIPE CULVERT</v>
          </cell>
          <cell r="E1407" t="str">
            <v>LNFT</v>
          </cell>
        </row>
        <row r="1408">
          <cell r="A1408" t="str">
            <v>60202-0100</v>
          </cell>
          <cell r="B1408" t="str">
            <v>375mm equivalent diameter arch or elliptical pipe culvert</v>
          </cell>
          <cell r="C1408" t="str">
            <v>m</v>
          </cell>
          <cell r="D1408" t="str">
            <v>15-INCH EQUIVALENT DIAMETER ARCH OR ELLIPTICAL PIPE CULVERT</v>
          </cell>
          <cell r="E1408" t="str">
            <v>LNFT</v>
          </cell>
        </row>
        <row r="1409">
          <cell r="A1409" t="str">
            <v>60202-0200</v>
          </cell>
          <cell r="B1409" t="str">
            <v>450mm equivalent diameter arch or elliptical pipe culvert</v>
          </cell>
          <cell r="C1409" t="str">
            <v>m</v>
          </cell>
          <cell r="D1409" t="str">
            <v>18-INCH EQUIVALENT DIAMETER ARCH OR ELLIPTICAL PIPE CULVERT</v>
          </cell>
          <cell r="E1409" t="str">
            <v>LNFT</v>
          </cell>
        </row>
        <row r="1410">
          <cell r="A1410" t="str">
            <v>60202-0300</v>
          </cell>
          <cell r="B1410" t="str">
            <v>525mm equivalent diameter arch or elliptical pipe culvert</v>
          </cell>
          <cell r="C1410" t="str">
            <v>m</v>
          </cell>
          <cell r="D1410" t="str">
            <v>21-INCH EQUIVALENT DIAMETER ARCH OR ELLIPTICAL PIPE CULVERT</v>
          </cell>
          <cell r="E1410" t="str">
            <v>LNFT</v>
          </cell>
        </row>
        <row r="1411">
          <cell r="A1411" t="str">
            <v>60202-0400</v>
          </cell>
          <cell r="B1411" t="str">
            <v>600mm equivalent diameter arch or elliptical pipe culvert</v>
          </cell>
          <cell r="C1411" t="str">
            <v>m</v>
          </cell>
          <cell r="D1411" t="str">
            <v>24-INCH EQUIVALENT DIAMETER ARCH OR ELLIPTICAL PIPE CULVERT</v>
          </cell>
          <cell r="E1411" t="str">
            <v>LNFT</v>
          </cell>
        </row>
        <row r="1412">
          <cell r="A1412" t="str">
            <v>60202-0500</v>
          </cell>
          <cell r="B1412" t="str">
            <v>750mm equivalent diameter arch or elliptical pipe culvert</v>
          </cell>
          <cell r="C1412" t="str">
            <v>m</v>
          </cell>
          <cell r="D1412" t="str">
            <v>30-INCH EQUIVALENT DIAMETER ARCH OR ELLIPTICAL PIPE CULVERT</v>
          </cell>
          <cell r="E1412" t="str">
            <v>LNFT</v>
          </cell>
        </row>
        <row r="1413">
          <cell r="A1413" t="str">
            <v>60202-0600</v>
          </cell>
          <cell r="B1413" t="str">
            <v>900mm equivalent diameter arch or elliptical pipe culvert</v>
          </cell>
          <cell r="C1413" t="str">
            <v>m</v>
          </cell>
          <cell r="D1413" t="str">
            <v>36-INCH EQUIVALENT DIAMETER ARCH OR ELLIPTICAL PIPE CULVERT</v>
          </cell>
          <cell r="E1413" t="str">
            <v>LNFT</v>
          </cell>
        </row>
        <row r="1414">
          <cell r="A1414" t="str">
            <v>60202-0700</v>
          </cell>
          <cell r="B1414" t="str">
            <v>1050mm equivalent diameter arch or elliptical pipe culvert</v>
          </cell>
          <cell r="C1414" t="str">
            <v>m</v>
          </cell>
          <cell r="D1414" t="str">
            <v>42-INCH EQUIVALENT DIAMETER ARCH OR ELLIPTICAL PIPE CULVERT</v>
          </cell>
          <cell r="E1414" t="str">
            <v>LNFT</v>
          </cell>
        </row>
        <row r="1415">
          <cell r="A1415" t="str">
            <v>60202-0800</v>
          </cell>
          <cell r="B1415" t="str">
            <v>1200mm equivalent diameter arch or elliptical pipe culvert</v>
          </cell>
          <cell r="C1415" t="str">
            <v>m</v>
          </cell>
          <cell r="D1415" t="str">
            <v>48-INCH EQUIVALENT DIAMETER ARCH OR ELLIPTICAL PIPE CULVERT</v>
          </cell>
          <cell r="E1415" t="str">
            <v>LNFT</v>
          </cell>
        </row>
        <row r="1416">
          <cell r="A1416" t="str">
            <v>60202-0900</v>
          </cell>
          <cell r="B1416" t="str">
            <v>1350mm equivalent diameter arch or elliptical pipe culvert</v>
          </cell>
          <cell r="C1416" t="str">
            <v>m</v>
          </cell>
          <cell r="D1416" t="str">
            <v>54-INCH EQUIVALENT DIAMETER ARCH OR ELLIPTICAL PIPE CULVERT</v>
          </cell>
          <cell r="E1416" t="str">
            <v>LNFT</v>
          </cell>
        </row>
        <row r="1417">
          <cell r="A1417" t="str">
            <v>60202-1000</v>
          </cell>
          <cell r="B1417" t="str">
            <v>1500mm equivalent diameter arch or elliptical pipe culvert</v>
          </cell>
          <cell r="C1417" t="str">
            <v>m</v>
          </cell>
          <cell r="D1417" t="str">
            <v>60-INCH EQUIVALENT DIAMETER ARCH OR ELLIPTICAL PIPE CULVERT</v>
          </cell>
          <cell r="E1417" t="str">
            <v>LNFT</v>
          </cell>
        </row>
        <row r="1418">
          <cell r="A1418" t="str">
            <v>60202-1100</v>
          </cell>
          <cell r="B1418" t="str">
            <v>1650mm equivalent diameter arch or elliptical pipe culvert</v>
          </cell>
          <cell r="C1418" t="str">
            <v>m</v>
          </cell>
          <cell r="D1418" t="str">
            <v>66-INCH EQUIVALENT DIAMETER ARCH OR ELLIPTICAL PIPE CULVERT</v>
          </cell>
          <cell r="E1418" t="str">
            <v>LNFT</v>
          </cell>
        </row>
        <row r="1419">
          <cell r="A1419" t="str">
            <v>60202-1200</v>
          </cell>
          <cell r="B1419" t="str">
            <v>1800mm equivalent diameter arch or elliptical pipe culvert</v>
          </cell>
          <cell r="C1419" t="str">
            <v>m</v>
          </cell>
          <cell r="D1419" t="str">
            <v>72-INCH EQUIVALENT DIAMETER ARCH OR ELLIPTICAL PIPE CULVERT</v>
          </cell>
          <cell r="E1419" t="str">
            <v>LNFT</v>
          </cell>
        </row>
        <row r="1420">
          <cell r="A1420" t="str">
            <v>60202-1300</v>
          </cell>
          <cell r="B1420" t="str">
            <v>1950mm equivalent diameter arch or elliptical pipe culvert</v>
          </cell>
          <cell r="C1420" t="str">
            <v>m</v>
          </cell>
          <cell r="D1420" t="str">
            <v>78-INCH EQUIVALENT DIAMETER ARCH OR ELLIPTICAL PIPE CULVERT</v>
          </cell>
          <cell r="E1420" t="str">
            <v>LNFT</v>
          </cell>
        </row>
        <row r="1421">
          <cell r="A1421" t="str">
            <v>60202-1400</v>
          </cell>
          <cell r="B1421" t="str">
            <v>2100mm equivalent diameter arch or elliptical pipe culvert</v>
          </cell>
          <cell r="C1421" t="str">
            <v>m</v>
          </cell>
          <cell r="D1421" t="str">
            <v>84-INCH EQUIVALENT DIAMETER ARCH OR ELLIPTICAL PIPE CULVERT</v>
          </cell>
          <cell r="E1421" t="str">
            <v>LNFT</v>
          </cell>
        </row>
        <row r="1422">
          <cell r="A1422" t="str">
            <v>60202-1500</v>
          </cell>
          <cell r="B1422" t="str">
            <v>2250mm equivalent diameter arch or elliptical pipe culvert</v>
          </cell>
          <cell r="C1422" t="str">
            <v>m</v>
          </cell>
          <cell r="D1422" t="str">
            <v>90-INCH EQUIVALENT DIAMETER ARCH OR ELLIPTICAL PIPE CULVERT</v>
          </cell>
          <cell r="E1422" t="str">
            <v>LNFT</v>
          </cell>
        </row>
        <row r="1423">
          <cell r="A1423" t="str">
            <v>60202-1600</v>
          </cell>
          <cell r="B1423" t="str">
            <v>2400mm equivalent diameter arch or elliptical pipe culvert</v>
          </cell>
          <cell r="C1423" t="str">
            <v>m</v>
          </cell>
          <cell r="D1423" t="str">
            <v>96-INCH EQUIVALENT DIAMETER ARCH OR ELLIPTICAL PIPE CULVERT</v>
          </cell>
          <cell r="E1423" t="str">
            <v>LNFT</v>
          </cell>
        </row>
        <row r="1424">
          <cell r="A1424" t="str">
            <v>60202-1700</v>
          </cell>
          <cell r="B1424" t="str">
            <v>2550mm equivalent diameter arch or elliptical pipe culvert</v>
          </cell>
          <cell r="C1424" t="str">
            <v>m</v>
          </cell>
          <cell r="D1424" t="str">
            <v>102-INCH EQUIVALENT DIAMETER ARCH OR ELLIPTICAL PIPE CULVERT</v>
          </cell>
          <cell r="E1424" t="str">
            <v>LNFT</v>
          </cell>
        </row>
        <row r="1425">
          <cell r="A1425" t="str">
            <v>60202-1800</v>
          </cell>
          <cell r="B1425" t="str">
            <v>2700mm equivalent diameter arch or elliptical pipe culvert</v>
          </cell>
          <cell r="C1425" t="str">
            <v>m</v>
          </cell>
          <cell r="D1425" t="str">
            <v>108-INCH EQUIVALENT DIAMETER ARCH OR ELLIPTICAL PIPE CULVERT</v>
          </cell>
          <cell r="E1425" t="str">
            <v>LNFT</v>
          </cell>
        </row>
        <row r="1426">
          <cell r="A1426" t="str">
            <v>60202-1900</v>
          </cell>
          <cell r="B1426" t="str">
            <v>3000mm equivalent diameter arch or elliptical pipe culvert</v>
          </cell>
          <cell r="C1426" t="str">
            <v>m</v>
          </cell>
          <cell r="D1426" t="str">
            <v>120-INCH EQUIVALENT DIAMETER ARCH OR ELLIPTICAL PIPE CULVERT</v>
          </cell>
          <cell r="E1426" t="str">
            <v>LNFT</v>
          </cell>
        </row>
        <row r="1427">
          <cell r="A1427" t="str">
            <v>60202-2000</v>
          </cell>
          <cell r="B1427" t="str">
            <v>3300mm equivalent diameter arch or elliptical pipe culvert</v>
          </cell>
          <cell r="C1427" t="str">
            <v>m</v>
          </cell>
          <cell r="D1427" t="str">
            <v>132-INCH EQUIVALENT DIAMETER ARCH OR ELLIPTICAL PIPE CULVERT</v>
          </cell>
          <cell r="E1427" t="str">
            <v>LNFT</v>
          </cell>
        </row>
        <row r="1428">
          <cell r="A1428" t="str">
            <v>60202-2100</v>
          </cell>
          <cell r="B1428" t="str">
            <v>3600mm equivalent diameter arch or elliptical pipe culvert</v>
          </cell>
          <cell r="C1428" t="str">
            <v>m</v>
          </cell>
          <cell r="D1428" t="str">
            <v>144-INCH EQUIVALENT DIAMETER ARCH OR ELLIPTICAL PIPE CULVERT</v>
          </cell>
          <cell r="E1428" t="str">
            <v>LNFT</v>
          </cell>
        </row>
        <row r="1429">
          <cell r="A1429" t="str">
            <v>60203-0100</v>
          </cell>
          <cell r="B1429" t="str">
            <v>100mm slotted drain pipe</v>
          </cell>
          <cell r="C1429" t="str">
            <v>m</v>
          </cell>
          <cell r="D1429" t="str">
            <v>4-INCH SLOTTED DRAIN PIPE</v>
          </cell>
          <cell r="E1429" t="str">
            <v>LNFT</v>
          </cell>
        </row>
        <row r="1430">
          <cell r="A1430" t="str">
            <v>60203-0200</v>
          </cell>
          <cell r="B1430" t="str">
            <v>150mm slotted drain pipe</v>
          </cell>
          <cell r="C1430" t="str">
            <v>m</v>
          </cell>
          <cell r="D1430" t="str">
            <v>6-INCH SLOTTED DRAIN PIPE</v>
          </cell>
          <cell r="E1430" t="str">
            <v>LNFT</v>
          </cell>
        </row>
        <row r="1431">
          <cell r="A1431" t="str">
            <v>60203-0300</v>
          </cell>
          <cell r="B1431" t="str">
            <v>200mm slotted drain pipe</v>
          </cell>
          <cell r="C1431" t="str">
            <v>m</v>
          </cell>
          <cell r="D1431" t="str">
            <v>8-INCH SLOTTED DRAIN PIPE</v>
          </cell>
          <cell r="E1431" t="str">
            <v>LNFT</v>
          </cell>
        </row>
        <row r="1432">
          <cell r="A1432" t="str">
            <v>60203-0400</v>
          </cell>
          <cell r="B1432" t="str">
            <v>300mm slotted drain pipe</v>
          </cell>
          <cell r="C1432" t="str">
            <v>m</v>
          </cell>
          <cell r="D1432" t="str">
            <v>12-INCH SLOTTED DRAIN PIPE</v>
          </cell>
          <cell r="E1432" t="str">
            <v>LNFT</v>
          </cell>
        </row>
        <row r="1433">
          <cell r="A1433" t="str">
            <v>60203-0500</v>
          </cell>
          <cell r="B1433" t="str">
            <v>375mm slotted drain pipe</v>
          </cell>
          <cell r="C1433" t="str">
            <v>m</v>
          </cell>
          <cell r="D1433" t="str">
            <v>15-INCH SLOTTED DRAIN PIPE</v>
          </cell>
          <cell r="E1433" t="str">
            <v>LNFT</v>
          </cell>
        </row>
        <row r="1434">
          <cell r="A1434" t="str">
            <v>60203-0600</v>
          </cell>
          <cell r="B1434" t="str">
            <v>450mm slotted drain pipe</v>
          </cell>
          <cell r="C1434" t="str">
            <v>m</v>
          </cell>
          <cell r="D1434" t="str">
            <v>18-INCH SLOTTED DRAIN PIPE</v>
          </cell>
          <cell r="E1434" t="str">
            <v>LNFT</v>
          </cell>
        </row>
        <row r="1435">
          <cell r="A1435" t="str">
            <v>60203-0700</v>
          </cell>
          <cell r="B1435" t="str">
            <v>525mm slotted drain pipe</v>
          </cell>
          <cell r="C1435" t="str">
            <v>m</v>
          </cell>
          <cell r="D1435" t="str">
            <v>21-INCH SLOTTED DRAIN PIPE</v>
          </cell>
          <cell r="E1435" t="str">
            <v>LNFT</v>
          </cell>
        </row>
        <row r="1436">
          <cell r="A1436" t="str">
            <v>60203-0800</v>
          </cell>
          <cell r="B1436" t="str">
            <v>600mm slotted drain pipe</v>
          </cell>
          <cell r="C1436" t="str">
            <v>m</v>
          </cell>
          <cell r="D1436" t="str">
            <v>24-INCH SLOTTED DRAIN PIPE</v>
          </cell>
          <cell r="E1436" t="str">
            <v>LNFT</v>
          </cell>
        </row>
        <row r="1437">
          <cell r="A1437" t="str">
            <v>60203-0900</v>
          </cell>
          <cell r="B1437" t="str">
            <v>750mm slotted drain pipe</v>
          </cell>
          <cell r="C1437" t="str">
            <v>m</v>
          </cell>
          <cell r="D1437" t="str">
            <v>30-INCH SLOTTED DRAIN PIPE</v>
          </cell>
          <cell r="E1437" t="str">
            <v>LNFT</v>
          </cell>
        </row>
        <row r="1438">
          <cell r="A1438" t="str">
            <v>60203-1000</v>
          </cell>
          <cell r="B1438" t="str">
            <v>900mm slotted drain pipe</v>
          </cell>
          <cell r="C1438" t="str">
            <v>m</v>
          </cell>
          <cell r="D1438" t="str">
            <v>36-INCH SLOTTED DRAIN PIPE</v>
          </cell>
          <cell r="E1438" t="str">
            <v>LNFT</v>
          </cell>
        </row>
        <row r="1439">
          <cell r="A1439" t="str">
            <v>60210-0100</v>
          </cell>
          <cell r="B1439" t="str">
            <v>End section for 100mm pipe culvert</v>
          </cell>
          <cell r="C1439" t="str">
            <v>Each</v>
          </cell>
          <cell r="D1439" t="str">
            <v>END SECTION FOR 4-INCH PIPE CULVERT</v>
          </cell>
          <cell r="E1439" t="str">
            <v>EACH</v>
          </cell>
        </row>
        <row r="1440">
          <cell r="A1440" t="str">
            <v>60210-0200</v>
          </cell>
          <cell r="B1440" t="str">
            <v>End section for 150mm pipe culvert</v>
          </cell>
          <cell r="C1440" t="str">
            <v>Each</v>
          </cell>
          <cell r="D1440" t="str">
            <v>END SECTION FOR 6-INCH PIPE CULVERT</v>
          </cell>
          <cell r="E1440" t="str">
            <v>EACH</v>
          </cell>
        </row>
        <row r="1441">
          <cell r="A1441" t="str">
            <v>60210-0300</v>
          </cell>
          <cell r="B1441" t="str">
            <v>End section for 200mm pipe culvert</v>
          </cell>
          <cell r="C1441" t="str">
            <v>Each</v>
          </cell>
          <cell r="D1441" t="str">
            <v>END SECTION FOR 8-INCH PIPE CULVERT</v>
          </cell>
          <cell r="E1441" t="str">
            <v>EACH</v>
          </cell>
        </row>
        <row r="1442">
          <cell r="A1442" t="str">
            <v>60210-0400</v>
          </cell>
          <cell r="B1442" t="str">
            <v>End section for 300mm pipe culvert</v>
          </cell>
          <cell r="C1442" t="str">
            <v>Each</v>
          </cell>
          <cell r="D1442" t="str">
            <v>END SECTION FOR 12-INCH PIPE CULVERT</v>
          </cell>
          <cell r="E1442" t="str">
            <v>EACH</v>
          </cell>
        </row>
        <row r="1443">
          <cell r="A1443" t="str">
            <v>60210-0500</v>
          </cell>
          <cell r="B1443" t="str">
            <v>End section for 375mm pipe culvert</v>
          </cell>
          <cell r="C1443" t="str">
            <v>Each</v>
          </cell>
          <cell r="D1443" t="str">
            <v>END SECTION FOR 15-INCH PIPE CULVERT</v>
          </cell>
          <cell r="E1443" t="str">
            <v>EACH</v>
          </cell>
        </row>
        <row r="1444">
          <cell r="A1444" t="str">
            <v>60210-0600</v>
          </cell>
          <cell r="B1444" t="str">
            <v>End section for 450mm pipe culvert</v>
          </cell>
          <cell r="C1444" t="str">
            <v>Each</v>
          </cell>
          <cell r="D1444" t="str">
            <v>END SECTION FOR 18-INCH PIPE CULVERT</v>
          </cell>
          <cell r="E1444" t="str">
            <v>EACH</v>
          </cell>
        </row>
        <row r="1445">
          <cell r="A1445" t="str">
            <v>60210-0700</v>
          </cell>
          <cell r="B1445" t="str">
            <v>End section for 525mm pipe culvert</v>
          </cell>
          <cell r="C1445" t="str">
            <v>Each</v>
          </cell>
          <cell r="D1445" t="str">
            <v>END SECTION FOR 21-INCH PIPE CULVERT</v>
          </cell>
          <cell r="E1445" t="str">
            <v>EACH</v>
          </cell>
        </row>
        <row r="1446">
          <cell r="A1446" t="str">
            <v>60210-0800</v>
          </cell>
          <cell r="B1446" t="str">
            <v>End section for 600mm pipe culvert</v>
          </cell>
          <cell r="C1446" t="str">
            <v>Each</v>
          </cell>
          <cell r="D1446" t="str">
            <v>END SECTION FOR 24-INCH PIPE CULVERT</v>
          </cell>
          <cell r="E1446" t="str">
            <v>EACH</v>
          </cell>
        </row>
        <row r="1447">
          <cell r="A1447" t="str">
            <v>60210-0900</v>
          </cell>
          <cell r="B1447" t="str">
            <v>End section for 750mm pipe culvert</v>
          </cell>
          <cell r="C1447" t="str">
            <v>Each</v>
          </cell>
          <cell r="D1447" t="str">
            <v>END SECTION FOR 30-INCH PIPE CULVERT</v>
          </cell>
          <cell r="E1447" t="str">
            <v>EACH</v>
          </cell>
        </row>
        <row r="1448">
          <cell r="A1448" t="str">
            <v>60210-1000</v>
          </cell>
          <cell r="B1448" t="str">
            <v>End section for 900mm pipe culvert</v>
          </cell>
          <cell r="C1448" t="str">
            <v>Each</v>
          </cell>
          <cell r="D1448" t="str">
            <v>END SECTION FOR 36-INCH PIPE CULVERT</v>
          </cell>
          <cell r="E1448" t="str">
            <v>EACH</v>
          </cell>
        </row>
        <row r="1449">
          <cell r="A1449" t="str">
            <v>60210-1100</v>
          </cell>
          <cell r="B1449" t="str">
            <v>End section for 1050mm pipe culvert</v>
          </cell>
          <cell r="C1449" t="str">
            <v>Each</v>
          </cell>
          <cell r="D1449" t="str">
            <v>END SECTION FOR 42-INCH PIPE CULVERT</v>
          </cell>
          <cell r="E1449" t="str">
            <v>EACH</v>
          </cell>
        </row>
        <row r="1450">
          <cell r="A1450" t="str">
            <v>60210-1200</v>
          </cell>
          <cell r="B1450" t="str">
            <v>End section for 1200mm pipe culvert</v>
          </cell>
          <cell r="C1450" t="str">
            <v>Each</v>
          </cell>
          <cell r="D1450" t="str">
            <v>END SECTION FOR 48-INCH PIPE CULVERT</v>
          </cell>
          <cell r="E1450" t="str">
            <v>EACH</v>
          </cell>
        </row>
        <row r="1451">
          <cell r="A1451" t="str">
            <v>60210-1300</v>
          </cell>
          <cell r="B1451" t="str">
            <v>End section for 1350mm pipe culvert</v>
          </cell>
          <cell r="C1451" t="str">
            <v>Each</v>
          </cell>
          <cell r="D1451" t="str">
            <v>END SECTION FOR 54-INCH PIPE CULVERT</v>
          </cell>
          <cell r="E1451" t="str">
            <v>EACH</v>
          </cell>
        </row>
        <row r="1452">
          <cell r="A1452" t="str">
            <v>60210-1400</v>
          </cell>
          <cell r="B1452" t="str">
            <v>End section for 1500mm pipe culvert</v>
          </cell>
          <cell r="C1452" t="str">
            <v>Each</v>
          </cell>
          <cell r="D1452" t="str">
            <v>END SECTION FOR 60-INCH PIPE CULVERT</v>
          </cell>
          <cell r="E1452" t="str">
            <v>EACH</v>
          </cell>
        </row>
        <row r="1453">
          <cell r="A1453" t="str">
            <v>60210-1500</v>
          </cell>
          <cell r="B1453" t="str">
            <v>End section for 1650mm pipe culvert</v>
          </cell>
          <cell r="C1453" t="str">
            <v>Each</v>
          </cell>
          <cell r="D1453" t="str">
            <v>END SECTION FOR 66-INCH PIPE CULVERT</v>
          </cell>
          <cell r="E1453" t="str">
            <v>EACH</v>
          </cell>
        </row>
        <row r="1454">
          <cell r="A1454" t="str">
            <v>60210-1600</v>
          </cell>
          <cell r="B1454" t="str">
            <v>End section for 1800mm pipe culvert</v>
          </cell>
          <cell r="C1454" t="str">
            <v>Each</v>
          </cell>
          <cell r="D1454" t="str">
            <v>END SECTION FOR 72-INCH PIPE CULVERT</v>
          </cell>
          <cell r="E1454" t="str">
            <v>EACH</v>
          </cell>
        </row>
        <row r="1455">
          <cell r="A1455" t="str">
            <v>60211-0100</v>
          </cell>
          <cell r="B1455" t="str">
            <v>End section for 100mm equivalent diameter arch or elliptical pipe culvert</v>
          </cell>
          <cell r="C1455" t="str">
            <v>Each</v>
          </cell>
          <cell r="D1455" t="str">
            <v>END SECTION FOR 4-INCH EQUIVALENT DIAMETER ARCH OR ELLIPTICAL PIPE CULVERT</v>
          </cell>
          <cell r="E1455" t="str">
            <v>EACH</v>
          </cell>
        </row>
        <row r="1456">
          <cell r="A1456" t="str">
            <v>60211-0200</v>
          </cell>
          <cell r="B1456" t="str">
            <v>End section for 150mm equivalent diameter arch or elliptical pipe culvert</v>
          </cell>
          <cell r="C1456" t="str">
            <v>Each</v>
          </cell>
          <cell r="D1456" t="str">
            <v>END SECTION FOR 6-INCH EQUIVALENT DIAMETER ARCH OR ELLIPTICAL PIPE CULVERT</v>
          </cell>
          <cell r="E1456" t="str">
            <v>EACH</v>
          </cell>
        </row>
        <row r="1457">
          <cell r="A1457" t="str">
            <v>60211-0300</v>
          </cell>
          <cell r="B1457" t="str">
            <v>End section for 200mm equivalent diameter arch or elliptical pipe culvert</v>
          </cell>
          <cell r="C1457" t="str">
            <v>Each</v>
          </cell>
          <cell r="D1457" t="str">
            <v>END SECTION FOR 8-INCH EQUIVALENT DIAMETER ARCH OR ELLIPTICAL PIPE CULVERT</v>
          </cell>
          <cell r="E1457" t="str">
            <v>EACH</v>
          </cell>
        </row>
        <row r="1458">
          <cell r="A1458" t="str">
            <v>60211-0400</v>
          </cell>
          <cell r="B1458" t="str">
            <v>End section for 300mm equivalent diameter arch or elliptical pipe culvert</v>
          </cell>
          <cell r="C1458" t="str">
            <v>Each</v>
          </cell>
          <cell r="D1458" t="str">
            <v>END SECTION FOR 12-INCH EQUIVALENT DIAMETER ARCH OR ELLIPTICAL PIPE CULVERT</v>
          </cell>
          <cell r="E1458" t="str">
            <v>EACH</v>
          </cell>
        </row>
        <row r="1459">
          <cell r="A1459" t="str">
            <v>60211-0500</v>
          </cell>
          <cell r="B1459" t="str">
            <v>End section for 375mm equivalent diameter arch or elliptical pipe culvert</v>
          </cell>
          <cell r="C1459" t="str">
            <v>Each</v>
          </cell>
          <cell r="D1459" t="str">
            <v>END SECTION FOR 15-INCH EQUIVALENT DIAMETER ARCH OR ELLIPTICAL PIPE CULVERT</v>
          </cell>
          <cell r="E1459" t="str">
            <v>EACH</v>
          </cell>
        </row>
        <row r="1460">
          <cell r="A1460" t="str">
            <v>60211-0600</v>
          </cell>
          <cell r="B1460" t="str">
            <v>End section for 450mm equivalent diameter arch or elliptical pipe culvert</v>
          </cell>
          <cell r="C1460" t="str">
            <v>Each</v>
          </cell>
          <cell r="D1460" t="str">
            <v>END SECTION FOR 18-INCH EQUIVALENT DIAMETER ARCH OR ELLIPTICAL PIPE CULVERT</v>
          </cell>
          <cell r="E1460" t="str">
            <v>EACH</v>
          </cell>
        </row>
        <row r="1461">
          <cell r="A1461" t="str">
            <v>60211-0700</v>
          </cell>
          <cell r="B1461" t="str">
            <v>End section for 525mm equivalent diameter arch or elliptical pipe culvert</v>
          </cell>
          <cell r="C1461" t="str">
            <v>Each</v>
          </cell>
          <cell r="D1461" t="str">
            <v>END SECTION FOR 21-INCH EQUIVALENT DIAMETER ARCH OR ELLIPTICAL PIPE CULVERT</v>
          </cell>
          <cell r="E1461" t="str">
            <v>EACH</v>
          </cell>
        </row>
        <row r="1462">
          <cell r="A1462" t="str">
            <v>60211-0800</v>
          </cell>
          <cell r="B1462" t="str">
            <v>End section for 600mm equivalent diameter arch or elliptical pipe culvert</v>
          </cell>
          <cell r="C1462" t="str">
            <v>Each</v>
          </cell>
          <cell r="D1462" t="str">
            <v>END SECTION FOR 24-INCH EQUIVALENT DIAMETER ARCH OR ELLIPTICAL PIPE CULVERT</v>
          </cell>
          <cell r="E1462" t="str">
            <v>EACH</v>
          </cell>
        </row>
        <row r="1463">
          <cell r="A1463" t="str">
            <v>60211-0900</v>
          </cell>
          <cell r="B1463" t="str">
            <v>End section for 750mm equivalent diameter arch or elliptical pipe culvert</v>
          </cell>
          <cell r="C1463" t="str">
            <v>Each</v>
          </cell>
          <cell r="D1463" t="str">
            <v>END SECTION FOR 30-INCH EQUIVALENT DIAMETER ARCH OR ELLIPTICAL PIPE CULVERT</v>
          </cell>
          <cell r="E1463" t="str">
            <v>EACH</v>
          </cell>
        </row>
        <row r="1464">
          <cell r="A1464" t="str">
            <v>60211-1000</v>
          </cell>
          <cell r="B1464" t="str">
            <v>End section for 900mm equivalent diameter arch or elliptical pipe culvert</v>
          </cell>
          <cell r="C1464" t="str">
            <v>Each</v>
          </cell>
          <cell r="D1464" t="str">
            <v>END SECTION FOR 36-INCH EQUIVALENT DIAMETER ARCH OR ELLIPTICAL PIPE CULVERT</v>
          </cell>
          <cell r="E1464" t="str">
            <v>EACH</v>
          </cell>
        </row>
        <row r="1465">
          <cell r="A1465" t="str">
            <v>60211-1100</v>
          </cell>
          <cell r="B1465" t="str">
            <v>End section for 1050mm equivalent diameter arch or elliptical pipe culvert</v>
          </cell>
          <cell r="C1465" t="str">
            <v>Each</v>
          </cell>
          <cell r="D1465" t="str">
            <v>END SECTION FOR 42-INCH EQUIVALENT DIAMETER ARCH OR ELLIPTICAL PIPE CULVERT</v>
          </cell>
          <cell r="E1465" t="str">
            <v>EACH</v>
          </cell>
        </row>
        <row r="1466">
          <cell r="A1466" t="str">
            <v>60211-1200</v>
          </cell>
          <cell r="B1466" t="str">
            <v>End section for 1200mm equivalent diameter arch or elliptical pipe culvert</v>
          </cell>
          <cell r="C1466" t="str">
            <v>Each</v>
          </cell>
          <cell r="D1466" t="str">
            <v>END SECTION FOR 48-INCH EQUIVALENT DIAMETER ARCH OR ELLIPTICAL PIPE CULVERT</v>
          </cell>
          <cell r="E1466" t="str">
            <v>EACH</v>
          </cell>
        </row>
        <row r="1467">
          <cell r="A1467" t="str">
            <v>60211-1300</v>
          </cell>
          <cell r="B1467" t="str">
            <v>End section for 1350mm equivalent diameter arch or elliptical pipe culvert</v>
          </cell>
          <cell r="C1467" t="str">
            <v>Each</v>
          </cell>
          <cell r="D1467" t="str">
            <v>END SECTION FOR 54-INCH EQUIVALENT DIAMETER ARCH OR ELLIPTICAL PIPE CULVERT</v>
          </cell>
          <cell r="E1467" t="str">
            <v>EACH</v>
          </cell>
        </row>
        <row r="1468">
          <cell r="A1468" t="str">
            <v>60211-1400</v>
          </cell>
          <cell r="B1468" t="str">
            <v>End section for 1500mm equivalent diameter arch or elliptical pipe culvert</v>
          </cell>
          <cell r="C1468" t="str">
            <v>Each</v>
          </cell>
          <cell r="D1468" t="str">
            <v>END SECTION FOR 60-INCH EQUIVALENT DIAMETER ARCH OR ELLIPTICAL PIPE CULVERT</v>
          </cell>
          <cell r="E1468" t="str">
            <v>EACH</v>
          </cell>
        </row>
        <row r="1469">
          <cell r="A1469" t="str">
            <v>60211-1500</v>
          </cell>
          <cell r="B1469" t="str">
            <v>End section for 1650mm equivalent diameter arch or elliptical pipe culvert</v>
          </cell>
          <cell r="C1469" t="str">
            <v>Each</v>
          </cell>
          <cell r="D1469" t="str">
            <v>END SECTION FOR 66-INCH EQUIVALENT DIAMETER ARCH OR ELLIPTICAL PIPE CULVERT</v>
          </cell>
          <cell r="E1469" t="str">
            <v>EACH</v>
          </cell>
        </row>
        <row r="1470">
          <cell r="A1470" t="str">
            <v>60211-1600</v>
          </cell>
          <cell r="B1470" t="str">
            <v>End section for 1800mm equivalent diameter arch or elliptical pipe culvert</v>
          </cell>
          <cell r="C1470" t="str">
            <v>Each</v>
          </cell>
          <cell r="D1470" t="str">
            <v>END SECTION FOR 72-INCH EQUIVALENT DIAMETER ARCH OR ELLIPTICAL PIPE CULVERT</v>
          </cell>
          <cell r="E1470" t="str">
            <v>EACH</v>
          </cell>
        </row>
        <row r="1471">
          <cell r="A1471" t="str">
            <v>60212-0100</v>
          </cell>
          <cell r="B1471" t="str">
            <v>Elbow, 100mm</v>
          </cell>
          <cell r="C1471" t="str">
            <v>Each</v>
          </cell>
          <cell r="D1471" t="str">
            <v>ELBOW, 4-INCH</v>
          </cell>
          <cell r="E1471" t="str">
            <v>EACH</v>
          </cell>
        </row>
        <row r="1472">
          <cell r="A1472" t="str">
            <v>60212-0200</v>
          </cell>
          <cell r="B1472" t="str">
            <v>Elbow, 150mm</v>
          </cell>
          <cell r="C1472" t="str">
            <v>Each</v>
          </cell>
          <cell r="D1472" t="str">
            <v>ELBOW, 6-INCH</v>
          </cell>
          <cell r="E1472" t="str">
            <v>EACH</v>
          </cell>
        </row>
        <row r="1473">
          <cell r="A1473" t="str">
            <v>60212-0300</v>
          </cell>
          <cell r="B1473" t="str">
            <v>Elbow, 200mm</v>
          </cell>
          <cell r="C1473" t="str">
            <v>Each</v>
          </cell>
          <cell r="D1473" t="str">
            <v>ELBOW, 8-INCH</v>
          </cell>
          <cell r="E1473" t="str">
            <v>EACH</v>
          </cell>
        </row>
        <row r="1474">
          <cell r="A1474" t="str">
            <v>60212-0400</v>
          </cell>
          <cell r="B1474" t="str">
            <v>Elbow, 300mm</v>
          </cell>
          <cell r="C1474" t="str">
            <v>Each</v>
          </cell>
          <cell r="D1474" t="str">
            <v>ELBOW, 12-INCH</v>
          </cell>
          <cell r="E1474" t="str">
            <v>EACH</v>
          </cell>
        </row>
        <row r="1475">
          <cell r="A1475" t="str">
            <v>60212-0500</v>
          </cell>
          <cell r="B1475" t="str">
            <v>Elbow, 375mm</v>
          </cell>
          <cell r="C1475" t="str">
            <v>Each</v>
          </cell>
          <cell r="D1475" t="str">
            <v>ELBOW, 15-INCH</v>
          </cell>
          <cell r="E1475" t="str">
            <v>EACH</v>
          </cell>
        </row>
        <row r="1476">
          <cell r="A1476" t="str">
            <v>60212-0600</v>
          </cell>
          <cell r="B1476" t="str">
            <v>Elbow, 450mm</v>
          </cell>
          <cell r="C1476" t="str">
            <v>Each</v>
          </cell>
          <cell r="D1476" t="str">
            <v>ELBOW, 18-INCH</v>
          </cell>
          <cell r="E1476" t="str">
            <v>EACH</v>
          </cell>
        </row>
        <row r="1477">
          <cell r="A1477" t="str">
            <v>60212-0700</v>
          </cell>
          <cell r="B1477" t="str">
            <v>Elbow, 525mm</v>
          </cell>
          <cell r="C1477" t="str">
            <v>Each</v>
          </cell>
          <cell r="D1477" t="str">
            <v>ELBOW, 21-INCH</v>
          </cell>
          <cell r="E1477" t="str">
            <v>EACH</v>
          </cell>
        </row>
        <row r="1478">
          <cell r="A1478" t="str">
            <v>60212-0800</v>
          </cell>
          <cell r="B1478" t="str">
            <v>Elbow, 600mm</v>
          </cell>
          <cell r="C1478" t="str">
            <v>Each</v>
          </cell>
          <cell r="D1478" t="str">
            <v>ELBOW, 24-INCH</v>
          </cell>
          <cell r="E1478" t="str">
            <v>EACH</v>
          </cell>
        </row>
        <row r="1479">
          <cell r="A1479" t="str">
            <v>60212-0900</v>
          </cell>
          <cell r="B1479" t="str">
            <v>Elbow, 750mm</v>
          </cell>
          <cell r="C1479" t="str">
            <v>Each</v>
          </cell>
          <cell r="D1479" t="str">
            <v>ELBOW, 30-INCH</v>
          </cell>
          <cell r="E1479" t="str">
            <v>EACH</v>
          </cell>
        </row>
        <row r="1480">
          <cell r="A1480" t="str">
            <v>60212-1000</v>
          </cell>
          <cell r="B1480" t="str">
            <v>Elbow, 900mm</v>
          </cell>
          <cell r="C1480" t="str">
            <v>Each</v>
          </cell>
          <cell r="D1480" t="str">
            <v>ELBOW, 36-INCH</v>
          </cell>
          <cell r="E1480" t="str">
            <v>EACH</v>
          </cell>
        </row>
        <row r="1481">
          <cell r="A1481" t="str">
            <v>60212-1100</v>
          </cell>
          <cell r="B1481" t="str">
            <v>Elbow, 1050mm</v>
          </cell>
          <cell r="C1481" t="str">
            <v>Each</v>
          </cell>
          <cell r="D1481" t="str">
            <v>ELBOW, 42-INCH</v>
          </cell>
          <cell r="E1481" t="str">
            <v>EACH</v>
          </cell>
        </row>
        <row r="1482">
          <cell r="A1482" t="str">
            <v>60212-1200</v>
          </cell>
          <cell r="B1482" t="str">
            <v>Elbow, 1200mm</v>
          </cell>
          <cell r="C1482" t="str">
            <v>Each</v>
          </cell>
          <cell r="D1482" t="str">
            <v>ELBOW, 48-INCH</v>
          </cell>
          <cell r="E1482" t="str">
            <v>EACH</v>
          </cell>
        </row>
        <row r="1483">
          <cell r="A1483" t="str">
            <v>60212-1300</v>
          </cell>
          <cell r="B1483" t="str">
            <v>Elbow, 1350mm</v>
          </cell>
          <cell r="C1483" t="str">
            <v>Each</v>
          </cell>
          <cell r="D1483" t="str">
            <v>ELBOW, 54-INCH</v>
          </cell>
          <cell r="E1483" t="str">
            <v>EACH</v>
          </cell>
        </row>
        <row r="1484">
          <cell r="A1484" t="str">
            <v>60212-1400</v>
          </cell>
          <cell r="B1484" t="str">
            <v>Elbow, 1500mm</v>
          </cell>
          <cell r="C1484" t="str">
            <v>Each</v>
          </cell>
          <cell r="D1484" t="str">
            <v>ELBOW, 60-INCH</v>
          </cell>
          <cell r="E1484" t="str">
            <v>EACH</v>
          </cell>
        </row>
        <row r="1485">
          <cell r="A1485" t="str">
            <v>60212-1500</v>
          </cell>
          <cell r="B1485" t="str">
            <v>Elbow, 1650mm</v>
          </cell>
          <cell r="C1485" t="str">
            <v>Each</v>
          </cell>
          <cell r="D1485" t="str">
            <v>ELBOW, 66-INCH</v>
          </cell>
          <cell r="E1485" t="str">
            <v>EACH</v>
          </cell>
        </row>
        <row r="1486">
          <cell r="A1486" t="str">
            <v>60212-1600</v>
          </cell>
          <cell r="B1486" t="str">
            <v>Elbow, 1800mm</v>
          </cell>
          <cell r="C1486" t="str">
            <v>Each</v>
          </cell>
          <cell r="D1486" t="str">
            <v>ELBOW, 72-INCH</v>
          </cell>
          <cell r="E1486" t="str">
            <v>EACH</v>
          </cell>
        </row>
        <row r="1487">
          <cell r="A1487" t="str">
            <v>60213-0100</v>
          </cell>
          <cell r="B1487" t="str">
            <v>Branch connection, 100mm</v>
          </cell>
          <cell r="C1487" t="str">
            <v>Each</v>
          </cell>
          <cell r="D1487" t="str">
            <v>BRANCH CONNECTION, 4-INCH</v>
          </cell>
          <cell r="E1487" t="str">
            <v>EACH</v>
          </cell>
        </row>
        <row r="1488">
          <cell r="A1488" t="str">
            <v>60213-0200</v>
          </cell>
          <cell r="B1488" t="str">
            <v>Branch connection, 150mm</v>
          </cell>
          <cell r="C1488" t="str">
            <v>Each</v>
          </cell>
          <cell r="D1488" t="str">
            <v>BRANCH CONNECTION, 6-INCH</v>
          </cell>
          <cell r="E1488" t="str">
            <v>EACH</v>
          </cell>
        </row>
        <row r="1489">
          <cell r="A1489" t="str">
            <v>60213-0300</v>
          </cell>
          <cell r="B1489" t="str">
            <v>Branch connection, 200mm</v>
          </cell>
          <cell r="C1489" t="str">
            <v>Each</v>
          </cell>
          <cell r="D1489" t="str">
            <v>BRANCH CONNECTION, 8-INCH</v>
          </cell>
          <cell r="E1489" t="str">
            <v>EACH</v>
          </cell>
        </row>
        <row r="1490">
          <cell r="A1490" t="str">
            <v>60213-0400</v>
          </cell>
          <cell r="B1490" t="str">
            <v>Branch connection, 300mm</v>
          </cell>
          <cell r="C1490" t="str">
            <v>Each</v>
          </cell>
          <cell r="D1490" t="str">
            <v>BRANCH CONNECTION, 12-INCH</v>
          </cell>
          <cell r="E1490" t="str">
            <v>EACH</v>
          </cell>
        </row>
        <row r="1491">
          <cell r="A1491" t="str">
            <v>60213-0500</v>
          </cell>
          <cell r="B1491" t="str">
            <v>Branch connection, 375mm</v>
          </cell>
          <cell r="C1491" t="str">
            <v>Each</v>
          </cell>
          <cell r="D1491" t="str">
            <v>BRANCH CONNECTION, 15-INCH</v>
          </cell>
          <cell r="E1491" t="str">
            <v>EACH</v>
          </cell>
        </row>
        <row r="1492">
          <cell r="A1492" t="str">
            <v>60213-0600</v>
          </cell>
          <cell r="B1492" t="str">
            <v>Branch connection, 450mm</v>
          </cell>
          <cell r="C1492" t="str">
            <v>Each</v>
          </cell>
          <cell r="D1492" t="str">
            <v>BRANCH CONNECTION, 18-INCH</v>
          </cell>
          <cell r="E1492" t="str">
            <v>EACH</v>
          </cell>
        </row>
        <row r="1493">
          <cell r="A1493" t="str">
            <v>60213-0700</v>
          </cell>
          <cell r="B1493" t="str">
            <v>Branch connection, 525mm</v>
          </cell>
          <cell r="C1493" t="str">
            <v>Each</v>
          </cell>
          <cell r="D1493" t="str">
            <v>BRANCH CONNECTION, 21-INCH</v>
          </cell>
          <cell r="E1493" t="str">
            <v>EACH</v>
          </cell>
        </row>
        <row r="1494">
          <cell r="A1494" t="str">
            <v>60213-0800</v>
          </cell>
          <cell r="B1494" t="str">
            <v>Branch connection, 600mm</v>
          </cell>
          <cell r="C1494" t="str">
            <v>Each</v>
          </cell>
          <cell r="D1494" t="str">
            <v>BRANCH CONNECTION, 24-INCH</v>
          </cell>
          <cell r="E1494" t="str">
            <v>EACH</v>
          </cell>
        </row>
        <row r="1495">
          <cell r="A1495" t="str">
            <v>60213-0900</v>
          </cell>
          <cell r="B1495" t="str">
            <v>Branch connection, 750mm</v>
          </cell>
          <cell r="C1495" t="str">
            <v>Each</v>
          </cell>
          <cell r="D1495" t="str">
            <v>BRANCH CONNECTION, 30-INCH</v>
          </cell>
          <cell r="E1495" t="str">
            <v>EACH</v>
          </cell>
        </row>
        <row r="1496">
          <cell r="A1496" t="str">
            <v>60213-1000</v>
          </cell>
          <cell r="B1496" t="str">
            <v>Branch connection, 900mm</v>
          </cell>
          <cell r="C1496" t="str">
            <v>Each</v>
          </cell>
          <cell r="D1496" t="str">
            <v>BRANCH CONNECTION, 36-INCH</v>
          </cell>
          <cell r="E1496" t="str">
            <v>EACH</v>
          </cell>
        </row>
        <row r="1497">
          <cell r="A1497" t="str">
            <v>60213-1100</v>
          </cell>
          <cell r="B1497" t="str">
            <v>Branch connection, 1050mm</v>
          </cell>
          <cell r="C1497" t="str">
            <v>Each</v>
          </cell>
          <cell r="D1497" t="str">
            <v>BRANCH CONNECTION, 42-INCH</v>
          </cell>
          <cell r="E1497" t="str">
            <v>EACH</v>
          </cell>
        </row>
        <row r="1498">
          <cell r="A1498" t="str">
            <v>60213-1200</v>
          </cell>
          <cell r="B1498" t="str">
            <v>Branch connection, 1200mm</v>
          </cell>
          <cell r="C1498" t="str">
            <v>Each</v>
          </cell>
          <cell r="D1498" t="str">
            <v>BRANCH CONNECTION, 48-INCH</v>
          </cell>
          <cell r="E1498" t="str">
            <v>EACH</v>
          </cell>
        </row>
        <row r="1499">
          <cell r="A1499" t="str">
            <v>60213-1300</v>
          </cell>
          <cell r="B1499" t="str">
            <v>Branch connection, 1350mm</v>
          </cell>
          <cell r="C1499" t="str">
            <v>Each</v>
          </cell>
          <cell r="D1499" t="str">
            <v>BRANCH CONNECTION, 54-INCH</v>
          </cell>
          <cell r="E1499" t="str">
            <v>EACH</v>
          </cell>
        </row>
        <row r="1500">
          <cell r="A1500" t="str">
            <v>60213-1400</v>
          </cell>
          <cell r="B1500" t="str">
            <v>Branch connection, 1500mm</v>
          </cell>
          <cell r="C1500" t="str">
            <v>Each</v>
          </cell>
          <cell r="D1500" t="str">
            <v>BRANCH CONNECTION, 60-INCH</v>
          </cell>
          <cell r="E1500" t="str">
            <v>EACH</v>
          </cell>
        </row>
        <row r="1501">
          <cell r="A1501" t="str">
            <v>60213-1500</v>
          </cell>
          <cell r="B1501" t="str">
            <v>Branch connection, 1650mm</v>
          </cell>
          <cell r="C1501" t="str">
            <v>Each</v>
          </cell>
          <cell r="D1501" t="str">
            <v>BRANCH CONNECTION, 66-INCH</v>
          </cell>
          <cell r="E1501" t="str">
            <v>EACH</v>
          </cell>
        </row>
        <row r="1502">
          <cell r="A1502" t="str">
            <v>60213-1600</v>
          </cell>
          <cell r="B1502" t="str">
            <v>Branch connection, 1800mm</v>
          </cell>
          <cell r="C1502" t="str">
            <v>Each</v>
          </cell>
          <cell r="D1502" t="str">
            <v>BRANCH CONNECTION, 72-INCH</v>
          </cell>
          <cell r="E1502" t="str">
            <v>EACH</v>
          </cell>
        </row>
        <row r="1503">
          <cell r="A1503" t="str">
            <v>60220-0100</v>
          </cell>
          <cell r="B1503" t="str">
            <v>900mm span, 900mm rise precast reinforced concrete box culvert</v>
          </cell>
          <cell r="C1503" t="str">
            <v>m</v>
          </cell>
          <cell r="D1503" t="str">
            <v>3 FEET SPAN, 3 FEET RISE PRECAST REINFORCED CONCRETE BOX CULVERT</v>
          </cell>
          <cell r="E1503" t="str">
            <v>LNFT</v>
          </cell>
        </row>
        <row r="1504">
          <cell r="A1504" t="str">
            <v>60220-0150</v>
          </cell>
          <cell r="B1504" t="str">
            <v>900mm span, 1200mm rise precast reinforced concrete box culvert</v>
          </cell>
          <cell r="C1504" t="str">
            <v>m</v>
          </cell>
          <cell r="D1504" t="str">
            <v>3 FEET SPAN, 4 FEET RISE PRECAST REINFORCED CONCRETE BOX CULVERT</v>
          </cell>
          <cell r="E1504" t="str">
            <v>LNFT</v>
          </cell>
        </row>
        <row r="1505">
          <cell r="A1505" t="str">
            <v>60220-0200</v>
          </cell>
          <cell r="B1505" t="str">
            <v>900mm span, 1500mm rise precast reinforced concrete box culvert</v>
          </cell>
          <cell r="C1505" t="str">
            <v>m</v>
          </cell>
          <cell r="D1505" t="str">
            <v>3 FEET SPAN, 5 FEET RISE PRECAST REINFORCED CONCRETE BOX CULVERT</v>
          </cell>
          <cell r="E1505" t="str">
            <v>LNFT</v>
          </cell>
        </row>
        <row r="1506">
          <cell r="A1506" t="str">
            <v>60220-0250</v>
          </cell>
          <cell r="B1506" t="str">
            <v>900mm span, 1800mm rise precast reinforced concrete box culvert</v>
          </cell>
          <cell r="C1506" t="str">
            <v>m</v>
          </cell>
          <cell r="D1506" t="str">
            <v>3 FEET SPAN, 6 FEET RISE PRECAST REINFORCED CONCRETE BOX CULVERT</v>
          </cell>
          <cell r="E1506" t="str">
            <v>LNFT</v>
          </cell>
        </row>
        <row r="1507">
          <cell r="A1507" t="str">
            <v>60220-0300</v>
          </cell>
          <cell r="B1507" t="str">
            <v>1200mm span, 900mm rise precast reinforced concrete box culvert</v>
          </cell>
          <cell r="C1507" t="str">
            <v>m</v>
          </cell>
          <cell r="D1507" t="str">
            <v>4 FEET SPAN, 3 FEET RISE PRECAST REINFORCED CONCRETE BOX CULVERT</v>
          </cell>
          <cell r="E1507" t="str">
            <v>LNFT</v>
          </cell>
        </row>
        <row r="1508">
          <cell r="A1508" t="str">
            <v>60220-0350</v>
          </cell>
          <cell r="B1508" t="str">
            <v>1200mm span, 1200mm rise precast reinforced concrete box culvert</v>
          </cell>
          <cell r="C1508" t="str">
            <v>m</v>
          </cell>
          <cell r="D1508" t="str">
            <v>4 FEET SPAN, 4 FEET RISE PRECAST REINFORCED CONCRETE BOX CULVERT</v>
          </cell>
          <cell r="E1508" t="str">
            <v>LNFT</v>
          </cell>
        </row>
        <row r="1509">
          <cell r="A1509" t="str">
            <v>60220-0400</v>
          </cell>
          <cell r="B1509" t="str">
            <v>1200mm span, 1500mm rise precast reinforced concrete box culvert</v>
          </cell>
          <cell r="C1509" t="str">
            <v>m</v>
          </cell>
          <cell r="D1509" t="str">
            <v>4 FEET SPAN, 5 FEET RISE PRECAST REINFORCED CONCRETE BOX CULVERT</v>
          </cell>
          <cell r="E1509" t="str">
            <v>LNFT</v>
          </cell>
        </row>
        <row r="1510">
          <cell r="A1510" t="str">
            <v>60220-0450</v>
          </cell>
          <cell r="B1510" t="str">
            <v>1200mm span, 1800mm rise precast reinforced concrete box culvert</v>
          </cell>
          <cell r="C1510" t="str">
            <v>m</v>
          </cell>
          <cell r="D1510" t="str">
            <v>4 FEET SPAN, 6 FEET RISE PRECAST REINFORCED CONCRETE BOX CULVERT</v>
          </cell>
          <cell r="E1510" t="str">
            <v>LNFT</v>
          </cell>
        </row>
        <row r="1511">
          <cell r="A1511" t="str">
            <v>60220-0500</v>
          </cell>
          <cell r="B1511" t="str">
            <v>1200mm span, 2100mm rise precast reinforced concrete box culvert</v>
          </cell>
          <cell r="C1511" t="str">
            <v>m</v>
          </cell>
          <cell r="D1511" t="str">
            <v>4 FEET SPAN, 7 FEET RISE PRECAST REINFORCED CONCRETE BOX CULVERT</v>
          </cell>
          <cell r="E1511" t="str">
            <v>LNFT</v>
          </cell>
        </row>
        <row r="1512">
          <cell r="A1512" t="str">
            <v>60220-0550</v>
          </cell>
          <cell r="B1512" t="str">
            <v>1500mm span, 900mm rise precast reinforced concrete box culvert</v>
          </cell>
          <cell r="C1512" t="str">
            <v>m</v>
          </cell>
          <cell r="D1512" t="str">
            <v>5 FEET SPAN, 3 FEET RISE PRECAST REINFORCED CONCRETE BOX CULVERT</v>
          </cell>
          <cell r="E1512" t="str">
            <v>LNFT</v>
          </cell>
        </row>
        <row r="1513">
          <cell r="A1513" t="str">
            <v>60220-0600</v>
          </cell>
          <cell r="B1513" t="str">
            <v>1500mm span, 1200mm rise precast reinforced concrete box culvert</v>
          </cell>
          <cell r="C1513" t="str">
            <v>m</v>
          </cell>
          <cell r="D1513" t="str">
            <v>5 FEET SPAN, 4 FEET RISE PRECAST REINFORCED CONCRETE BOX CULVERT</v>
          </cell>
          <cell r="E1513" t="str">
            <v>LNFT</v>
          </cell>
        </row>
        <row r="1514">
          <cell r="A1514" t="str">
            <v>60220-0650</v>
          </cell>
          <cell r="B1514" t="str">
            <v>1500mm span, 1500mm rise precast reinforced concrete box culvert</v>
          </cell>
          <cell r="C1514" t="str">
            <v>m</v>
          </cell>
          <cell r="D1514" t="str">
            <v>5 FEET SPAN, 5 FEET RISE PRECAST REINFORCED CONCRETE BOX CULVERT</v>
          </cell>
          <cell r="E1514" t="str">
            <v>LNFT</v>
          </cell>
        </row>
        <row r="1515">
          <cell r="A1515" t="str">
            <v>60220-0700</v>
          </cell>
          <cell r="B1515" t="str">
            <v>1500mm span, 1800mm rise precast reinforced concrete box culvert</v>
          </cell>
          <cell r="C1515" t="str">
            <v>m</v>
          </cell>
          <cell r="D1515" t="str">
            <v>5 FEET SPAN, 6 FEET RISE PRECAST REINFORCED CONCRETE BOX CULVERT</v>
          </cell>
          <cell r="E1515" t="str">
            <v>LNFT</v>
          </cell>
        </row>
        <row r="1516">
          <cell r="A1516" t="str">
            <v>60220-0750</v>
          </cell>
          <cell r="B1516" t="str">
            <v>1500mm span, 2100mm rise precast reinforced concrete box culvert</v>
          </cell>
          <cell r="C1516" t="str">
            <v>m</v>
          </cell>
          <cell r="D1516" t="str">
            <v>5 FEET SPAN, 7 FEET RISE PRECAST REINFORCED CONCRETE BOX CULVERT</v>
          </cell>
          <cell r="E1516" t="str">
            <v>LNFT</v>
          </cell>
        </row>
        <row r="1517">
          <cell r="A1517" t="str">
            <v>60220-0800</v>
          </cell>
          <cell r="B1517" t="str">
            <v>1500mm span, 2400mm rise precast reinforced concrete box culvert</v>
          </cell>
          <cell r="C1517" t="str">
            <v>m</v>
          </cell>
          <cell r="D1517" t="str">
            <v>5 FEET SPAN, 8 FEET RISE PRECAST REINFORCED CONCRETE BOX CULVERT</v>
          </cell>
          <cell r="E1517" t="str">
            <v>LNFT</v>
          </cell>
        </row>
        <row r="1518">
          <cell r="A1518" t="str">
            <v>60220-0850</v>
          </cell>
          <cell r="B1518" t="str">
            <v>1500mm span, 2700mm rise precast reinforced concrete box culvert</v>
          </cell>
          <cell r="C1518" t="str">
            <v>m</v>
          </cell>
          <cell r="D1518" t="str">
            <v>5 FEET SPAN, 9 FEET RISE PRECAST REINFORCED CONCRETE BOX CULVERT</v>
          </cell>
          <cell r="E1518" t="str">
            <v>LNFT</v>
          </cell>
        </row>
        <row r="1519">
          <cell r="A1519" t="str">
            <v>60220-0900</v>
          </cell>
          <cell r="B1519" t="str">
            <v>1500mm span, 3000mm rise precast reinforced concrete box culvert</v>
          </cell>
          <cell r="C1519" t="str">
            <v>m</v>
          </cell>
          <cell r="D1519" t="str">
            <v>5 FEET SPAN, 10 FEET RISE PRECAST REINFORCED CONCRETE BOX CULVERT</v>
          </cell>
          <cell r="E1519" t="str">
            <v>LNFT</v>
          </cell>
        </row>
        <row r="1520">
          <cell r="A1520" t="str">
            <v>60220-0950</v>
          </cell>
          <cell r="B1520" t="str">
            <v>1500mm span, 3300mm rise precast reinforced concrete box culvert</v>
          </cell>
          <cell r="C1520" t="str">
            <v>m</v>
          </cell>
          <cell r="D1520" t="str">
            <v>5 FEET SPAN, 11 FEET RISE PRECAST REINFORCED CONCRETE BOX CULVERT</v>
          </cell>
          <cell r="E1520" t="str">
            <v>LNFT</v>
          </cell>
        </row>
        <row r="1521">
          <cell r="A1521" t="str">
            <v>60220-1000</v>
          </cell>
          <cell r="B1521" t="str">
            <v>1500mm span, 3600mm rise precast reinforced concrete box culvert</v>
          </cell>
          <cell r="C1521" t="str">
            <v>m</v>
          </cell>
          <cell r="D1521" t="str">
            <v>5 FEET SPAN, 12 FEET RISE PRECAST REINFORCED CONCRETE BOX CULVERT</v>
          </cell>
          <cell r="E1521" t="str">
            <v>LNFT</v>
          </cell>
        </row>
        <row r="1522">
          <cell r="A1522" t="str">
            <v>60220-1050</v>
          </cell>
          <cell r="B1522" t="str">
            <v>1500mm span, 4200mm rise precast reinforced concrete box culvert</v>
          </cell>
          <cell r="C1522" t="str">
            <v>m</v>
          </cell>
          <cell r="D1522" t="str">
            <v>5 FEET SPAN, 14 FEET RISE PRECAST REINFORCED CONCRETE BOX CULVERT</v>
          </cell>
          <cell r="E1522" t="str">
            <v>LNFT</v>
          </cell>
        </row>
        <row r="1523">
          <cell r="A1523" t="str">
            <v>60220-1100</v>
          </cell>
          <cell r="B1523" t="str">
            <v>1500mm span, 4800mm rise precast reinforced concrete box culvert</v>
          </cell>
          <cell r="C1523" t="str">
            <v>m</v>
          </cell>
          <cell r="D1523" t="str">
            <v>5 FEET SPAN, 16 FEET RISE PRECAST REINFORCED CONCRETE BOX CULVERT</v>
          </cell>
          <cell r="E1523" t="str">
            <v>LNFT</v>
          </cell>
        </row>
        <row r="1524">
          <cell r="A1524" t="str">
            <v>60220-1150</v>
          </cell>
          <cell r="B1524" t="str">
            <v>1800mm span, 900mm rise precast reinforced concrete box culvert</v>
          </cell>
          <cell r="C1524" t="str">
            <v>m</v>
          </cell>
          <cell r="D1524" t="str">
            <v>6 FEET SPAN, 3 FEET RISE PRECAST REINFORCED CONCRETE BOX CULVERT</v>
          </cell>
          <cell r="E1524" t="str">
            <v>LNFT</v>
          </cell>
        </row>
        <row r="1525">
          <cell r="A1525" t="str">
            <v>60220-1200</v>
          </cell>
          <cell r="B1525" t="str">
            <v>1800mm span, 1200mm rise precast reinforced concrete box culvert</v>
          </cell>
          <cell r="C1525" t="str">
            <v>m</v>
          </cell>
          <cell r="D1525" t="str">
            <v>6 FEET SPAN, 4 FEET RISE PRECAST REINFORCED CONCRETE BOX CULVERT</v>
          </cell>
          <cell r="E1525" t="str">
            <v>LNFT</v>
          </cell>
        </row>
        <row r="1526">
          <cell r="A1526" t="str">
            <v>60220-1250</v>
          </cell>
          <cell r="B1526" t="str">
            <v>1800mm span, 1500mm rise precast reinforced concrete box culvert</v>
          </cell>
          <cell r="C1526" t="str">
            <v>m</v>
          </cell>
          <cell r="D1526" t="str">
            <v>6 FEET SPAN, 5 FEET RISE PRECAST REINFORCED CONCRETE BOX CULVERT</v>
          </cell>
          <cell r="E1526" t="str">
            <v>LNFT</v>
          </cell>
        </row>
        <row r="1527">
          <cell r="A1527" t="str">
            <v>60220-1300</v>
          </cell>
          <cell r="B1527" t="str">
            <v>1800mm span, 1800mm rise precast reinforced concrete box culvert</v>
          </cell>
          <cell r="C1527" t="str">
            <v>m</v>
          </cell>
          <cell r="D1527" t="str">
            <v>6 FEET SPAN, 6 FEET RISE PRECAST REINFORCED CONCRETE BOX CULVERT</v>
          </cell>
          <cell r="E1527" t="str">
            <v>LNFT</v>
          </cell>
        </row>
        <row r="1528">
          <cell r="A1528" t="str">
            <v>60220-1350</v>
          </cell>
          <cell r="B1528" t="str">
            <v>1800mm span, 2100mm rise precast reinforced concrete box culvert</v>
          </cell>
          <cell r="C1528" t="str">
            <v>m</v>
          </cell>
          <cell r="D1528" t="str">
            <v>6 FEET SPAN, 7 FEET RISE PRECAST REINFORCED CONCRETE BOX CULVERT</v>
          </cell>
          <cell r="E1528" t="str">
            <v>LNFT</v>
          </cell>
        </row>
        <row r="1529">
          <cell r="A1529" t="str">
            <v>60220-1400</v>
          </cell>
          <cell r="B1529" t="str">
            <v>1800mm span, 2400mm rise precast reinforced concrete box culvert</v>
          </cell>
          <cell r="C1529" t="str">
            <v>m</v>
          </cell>
          <cell r="D1529" t="str">
            <v>6 FEET SPAN, 8 FEET RISE PRECAST REINFORCED CONCRETE BOX CULVERT</v>
          </cell>
          <cell r="E1529" t="str">
            <v>LNFT</v>
          </cell>
        </row>
        <row r="1530">
          <cell r="A1530" t="str">
            <v>60220-1450</v>
          </cell>
          <cell r="B1530" t="str">
            <v>1800mm span, 2700mm rise precast reinforced concrete box culvert</v>
          </cell>
          <cell r="C1530" t="str">
            <v>m</v>
          </cell>
          <cell r="D1530" t="str">
            <v>6 FEET SPAN, 9 FEET RISE PRECAST REINFORCED CONCRETE BOX CULVERT</v>
          </cell>
          <cell r="E1530" t="str">
            <v>LNFT</v>
          </cell>
        </row>
        <row r="1531">
          <cell r="A1531" t="str">
            <v>60220-1500</v>
          </cell>
          <cell r="B1531" t="str">
            <v>1800mm span, 3000mm rise precast reinforced concrete box culvert</v>
          </cell>
          <cell r="C1531" t="str">
            <v>m</v>
          </cell>
          <cell r="D1531" t="str">
            <v>6 FEET SPAN, 10 FEET RISE PRECAST REINFORCED CONCRETE BOX CULVERT</v>
          </cell>
          <cell r="E1531" t="str">
            <v>LNFT</v>
          </cell>
        </row>
        <row r="1532">
          <cell r="A1532" t="str">
            <v>60220-1550</v>
          </cell>
          <cell r="B1532" t="str">
            <v>1800mm span, 3300mm rise precast reinforced concrete box culvert</v>
          </cell>
          <cell r="C1532" t="str">
            <v>m</v>
          </cell>
          <cell r="D1532" t="str">
            <v>6 FEET SPAN, 11 FEET RISE PRECAST REINFORCED CONCRETE BOX CULVERT</v>
          </cell>
          <cell r="E1532" t="str">
            <v>LNFT</v>
          </cell>
        </row>
        <row r="1533">
          <cell r="A1533" t="str">
            <v>60220-1600</v>
          </cell>
          <cell r="B1533" t="str">
            <v>1800mm span, 3600mm rise precast reinforced concrete box culvert</v>
          </cell>
          <cell r="C1533" t="str">
            <v>m</v>
          </cell>
          <cell r="D1533" t="str">
            <v>6 FEET SPAN, 12 FEET RISE PRECAST REINFORCED CONCRETE BOX CULVERT</v>
          </cell>
          <cell r="E1533" t="str">
            <v>LNFT</v>
          </cell>
        </row>
        <row r="1534">
          <cell r="A1534" t="str">
            <v>60220-1650</v>
          </cell>
          <cell r="B1534" t="str">
            <v>1800mm span, 4200mm rise precast reinforced concrete box culvert</v>
          </cell>
          <cell r="C1534" t="str">
            <v>m</v>
          </cell>
          <cell r="D1534" t="str">
            <v>6 FEET SPAN, 14 FEET RISE PRECAST REINFORCED CONCRETE BOX CULVERT</v>
          </cell>
          <cell r="E1534" t="str">
            <v>LNFT</v>
          </cell>
        </row>
        <row r="1535">
          <cell r="A1535" t="str">
            <v>60220-1700</v>
          </cell>
          <cell r="B1535" t="str">
            <v>1800mm span, 4800mm rise precast reinforced concrete box culvert</v>
          </cell>
          <cell r="C1535" t="str">
            <v>m</v>
          </cell>
          <cell r="D1535" t="str">
            <v>6 FEET SPAN, 16 FEET RISE PRECAST REINFORCED CONCRETE BOX CULVERT</v>
          </cell>
          <cell r="E1535" t="str">
            <v>LNFT</v>
          </cell>
        </row>
        <row r="1536">
          <cell r="A1536" t="str">
            <v>60220-1750</v>
          </cell>
          <cell r="B1536" t="str">
            <v>2400mm span, 900mm rise precast reinforced concrete box culvert</v>
          </cell>
          <cell r="C1536" t="str">
            <v>m</v>
          </cell>
          <cell r="D1536" t="str">
            <v>8 FEET SPAN, 3 FEET RISE PRECAST REINFORCED CONCRETE BOX CULVERT</v>
          </cell>
          <cell r="E1536" t="str">
            <v>LNFT</v>
          </cell>
        </row>
        <row r="1537">
          <cell r="A1537" t="str">
            <v>60220-1800</v>
          </cell>
          <cell r="B1537" t="str">
            <v>2400mm span, 1200mm rise precast reinforced concrete box culvert</v>
          </cell>
          <cell r="C1537" t="str">
            <v>m</v>
          </cell>
          <cell r="D1537" t="str">
            <v>8 FEET SPAN, 4 FEET RISE PRECAST REINFORCED CONCRETE BOX CULVERT</v>
          </cell>
          <cell r="E1537" t="str">
            <v>LNFT</v>
          </cell>
        </row>
        <row r="1538">
          <cell r="A1538" t="str">
            <v>60220-1850</v>
          </cell>
          <cell r="B1538" t="str">
            <v>2400mm span, 1500mm rise precast reinforced concrete box culvert</v>
          </cell>
          <cell r="C1538" t="str">
            <v>m</v>
          </cell>
          <cell r="D1538" t="str">
            <v>8 FEET SPAN, 5 FEET RISE PRECAST REINFORCED CONCRETE BOX CULVERT</v>
          </cell>
          <cell r="E1538" t="str">
            <v>LNFT</v>
          </cell>
        </row>
        <row r="1539">
          <cell r="A1539" t="str">
            <v>60220-1900</v>
          </cell>
          <cell r="B1539" t="str">
            <v>2400mm span, 1800mm rise precast reinforced concrete box culvert</v>
          </cell>
          <cell r="C1539" t="str">
            <v>m</v>
          </cell>
          <cell r="D1539" t="str">
            <v>8 FEET SPAN, 6 FEET RISE PRECAST REINFORCED CONCRETE BOX CULVERT</v>
          </cell>
          <cell r="E1539" t="str">
            <v>LNFT</v>
          </cell>
        </row>
        <row r="1540">
          <cell r="A1540" t="str">
            <v>60220-1950</v>
          </cell>
          <cell r="B1540" t="str">
            <v>2400mm span, 2100mm rise precast reinforced concrete box culvert</v>
          </cell>
          <cell r="C1540" t="str">
            <v>m</v>
          </cell>
          <cell r="D1540" t="str">
            <v>8 FEET SPAN, 7 FEET RISE PRECAST REINFORCED CONCRETE BOX CULVERT</v>
          </cell>
          <cell r="E1540" t="str">
            <v>LNFT</v>
          </cell>
        </row>
        <row r="1541">
          <cell r="A1541" t="str">
            <v>60220-2000</v>
          </cell>
          <cell r="B1541" t="str">
            <v>2400mm span, 2400mm rise precast reinforced concrete box culvert</v>
          </cell>
          <cell r="C1541" t="str">
            <v>m</v>
          </cell>
          <cell r="D1541" t="str">
            <v>8 FEET SPAN, 8 FEET RISE PRECAST REINFORCED CONCRETE BOX CULVERT</v>
          </cell>
          <cell r="E1541" t="str">
            <v>LNFT</v>
          </cell>
        </row>
        <row r="1542">
          <cell r="A1542" t="str">
            <v>60220-2050</v>
          </cell>
          <cell r="B1542" t="str">
            <v>2400mm span, 2700mm rise precast reinforced concrete box culvert</v>
          </cell>
          <cell r="C1542" t="str">
            <v>m</v>
          </cell>
          <cell r="D1542" t="str">
            <v>8 FEET SPAN, 9 FEET RISE PRECAST REINFORCED CONCRETE BOX CULVERT</v>
          </cell>
          <cell r="E1542" t="str">
            <v>LNFT</v>
          </cell>
        </row>
        <row r="1543">
          <cell r="A1543" t="str">
            <v>60220-2100</v>
          </cell>
          <cell r="B1543" t="str">
            <v>2400mm span, 3000mm rise precast reinforced concrete box culvert</v>
          </cell>
          <cell r="C1543" t="str">
            <v>m</v>
          </cell>
          <cell r="D1543" t="str">
            <v>8 FEET SPAN, 10 FEET RISE PRECAST REINFORCED CONCRETE BOX CULVERT</v>
          </cell>
          <cell r="E1543" t="str">
            <v>LNFT</v>
          </cell>
        </row>
        <row r="1544">
          <cell r="A1544" t="str">
            <v>60220-2150</v>
          </cell>
          <cell r="B1544" t="str">
            <v>2400mm span, 3300mm rise precast reinforced concrete box culvert</v>
          </cell>
          <cell r="C1544" t="str">
            <v>m</v>
          </cell>
          <cell r="D1544" t="str">
            <v>8 FEET SPAN, 11 FEET RISE PRECAST REINFORCED CONCRETE BOX CULVERT</v>
          </cell>
          <cell r="E1544" t="str">
            <v>LNFT</v>
          </cell>
        </row>
        <row r="1545">
          <cell r="A1545" t="str">
            <v>60220-2200</v>
          </cell>
          <cell r="B1545" t="str">
            <v>2400mm span, 3600mm rise precast reinforced concrete box culvert</v>
          </cell>
          <cell r="C1545" t="str">
            <v>m</v>
          </cell>
          <cell r="D1545" t="str">
            <v>8 FEET SPAN, 12 FEET RISE PRECAST REINFORCED CONCRETE BOX CULVERT</v>
          </cell>
          <cell r="E1545" t="str">
            <v>LNFT</v>
          </cell>
        </row>
        <row r="1546">
          <cell r="A1546" t="str">
            <v>60220-2250</v>
          </cell>
          <cell r="B1546" t="str">
            <v>2400mm span, 4200mm rise precast reinforced concrete box culvert</v>
          </cell>
          <cell r="C1546" t="str">
            <v>m</v>
          </cell>
          <cell r="D1546" t="str">
            <v>8 FEET SPAN, 14 FEET RISE PRECAST REINFORCED CONCRETE BOX CULVERT</v>
          </cell>
          <cell r="E1546" t="str">
            <v>LNFT</v>
          </cell>
        </row>
        <row r="1547">
          <cell r="A1547" t="str">
            <v>60220-2300</v>
          </cell>
          <cell r="B1547" t="str">
            <v>2700mm span, 900mm rise precast reinforced concrete box culvert</v>
          </cell>
          <cell r="C1547" t="str">
            <v>m</v>
          </cell>
          <cell r="D1547" t="str">
            <v>9 FEET SPAN, 3 FEET RISE PRECAST REINFORCED CONCRETE BOX CULVERT</v>
          </cell>
          <cell r="E1547" t="str">
            <v>LNFT</v>
          </cell>
        </row>
        <row r="1548">
          <cell r="A1548" t="str">
            <v>60220-2350</v>
          </cell>
          <cell r="B1548" t="str">
            <v>2700mm span, 1200mm rise precast reinforced concrete box culvert</v>
          </cell>
          <cell r="C1548" t="str">
            <v>m</v>
          </cell>
          <cell r="D1548" t="str">
            <v>9 FEET SPAN, 4 FEET RISE PRECAST REINFORCED CONCRETE BOX CULVERT</v>
          </cell>
          <cell r="E1548" t="str">
            <v>LNFT</v>
          </cell>
        </row>
        <row r="1549">
          <cell r="A1549" t="str">
            <v>60220-2400</v>
          </cell>
          <cell r="B1549" t="str">
            <v>2700mm span, 1500mm rise precast reinforced concrete box culvert</v>
          </cell>
          <cell r="C1549" t="str">
            <v>m</v>
          </cell>
          <cell r="D1549" t="str">
            <v>9 FEET SPAN, 5 FEET RISE PRECAST REINFORCED CONCRETE BOX CULVERT</v>
          </cell>
          <cell r="E1549" t="str">
            <v>LNFT</v>
          </cell>
        </row>
        <row r="1550">
          <cell r="A1550" t="str">
            <v>60220-2450</v>
          </cell>
          <cell r="B1550" t="str">
            <v>2700mm span, 1800mm rise precast reinforced concrete box culvert</v>
          </cell>
          <cell r="C1550" t="str">
            <v>m</v>
          </cell>
          <cell r="D1550" t="str">
            <v>9 FEET SPAN, 6 FEET RISE PRECAST REINFORCED CONCRETE BOX CULVERT</v>
          </cell>
          <cell r="E1550" t="str">
            <v>LNFT</v>
          </cell>
        </row>
        <row r="1551">
          <cell r="A1551" t="str">
            <v>60220-2500</v>
          </cell>
          <cell r="B1551" t="str">
            <v>2700mm span, 2100mm rise precast reinforced concrete box culvert</v>
          </cell>
          <cell r="C1551" t="str">
            <v>m</v>
          </cell>
          <cell r="D1551" t="str">
            <v>9 FEET SPAN, 7 FEET RISE PRECAST REINFORCED CONCRETE BOX CULVERT</v>
          </cell>
          <cell r="E1551" t="str">
            <v>LNFT</v>
          </cell>
        </row>
        <row r="1552">
          <cell r="A1552" t="str">
            <v>60220-2550</v>
          </cell>
          <cell r="B1552" t="str">
            <v>2700mm span, 2400mm rise precast reinforced concrete box culvert</v>
          </cell>
          <cell r="C1552" t="str">
            <v>m</v>
          </cell>
          <cell r="D1552" t="str">
            <v>9 FEET SPAN, 8 FEET RISE PRECAST REINFORCED CONCRETE BOX CULVERT</v>
          </cell>
          <cell r="E1552" t="str">
            <v>LNFT</v>
          </cell>
        </row>
        <row r="1553">
          <cell r="A1553" t="str">
            <v>60220-2600</v>
          </cell>
          <cell r="B1553" t="str">
            <v>2700mm span, 2700mm rise precast reinforced concrete box culvert</v>
          </cell>
          <cell r="C1553" t="str">
            <v>m</v>
          </cell>
          <cell r="D1553" t="str">
            <v>9 FEET SPAN, 9 FEET RISE PRECAST REINFORCED CONCRETE BOX CULVERT</v>
          </cell>
          <cell r="E1553" t="str">
            <v>LNFT</v>
          </cell>
        </row>
        <row r="1554">
          <cell r="A1554" t="str">
            <v>60220-2650</v>
          </cell>
          <cell r="B1554" t="str">
            <v>2700mm span, 3000mm rise precast reinforced concrete box culvert</v>
          </cell>
          <cell r="C1554" t="str">
            <v>m</v>
          </cell>
          <cell r="D1554" t="str">
            <v>9 FEET SPAN, 10 FEET RISE PRECAST REINFORCED CONCRETE BOX CULVERT</v>
          </cell>
          <cell r="E1554" t="str">
            <v>LNFT</v>
          </cell>
        </row>
        <row r="1555">
          <cell r="A1555" t="str">
            <v>60220-2700</v>
          </cell>
          <cell r="B1555" t="str">
            <v>2700mm span, 3300mm rise precast reinforced concrete box culvert</v>
          </cell>
          <cell r="C1555" t="str">
            <v>m</v>
          </cell>
          <cell r="D1555" t="str">
            <v>9 FEET SPAN, 11 FEET RISE PRECAST REINFORCED CONCRETE BOX CULVERT</v>
          </cell>
          <cell r="E1555" t="str">
            <v>LNFT</v>
          </cell>
        </row>
        <row r="1556">
          <cell r="A1556" t="str">
            <v>60220-2750</v>
          </cell>
          <cell r="B1556" t="str">
            <v>2700mm span, 3600mm rise precast reinforced concrete box culvert</v>
          </cell>
          <cell r="C1556" t="str">
            <v>m</v>
          </cell>
          <cell r="D1556" t="str">
            <v>9 FEET SPAN, 12 FEET RISE PRECAST REINFORCED CONCRETE BOX CULVERT</v>
          </cell>
          <cell r="E1556" t="str">
            <v>LNFT</v>
          </cell>
        </row>
        <row r="1557">
          <cell r="A1557" t="str">
            <v>60220-2800</v>
          </cell>
          <cell r="B1557" t="str">
            <v>2700mm span, 4200mm rise precast reinforced concrete box culvert</v>
          </cell>
          <cell r="C1557" t="str">
            <v>m</v>
          </cell>
          <cell r="D1557" t="str">
            <v>9 FEET SPAN, 14 FEET RISE PRECAST REINFORCED CONCRETE BOX CULVERT</v>
          </cell>
          <cell r="E1557" t="str">
            <v>LNFT</v>
          </cell>
        </row>
        <row r="1558">
          <cell r="A1558" t="str">
            <v>60220-2850</v>
          </cell>
          <cell r="B1558" t="str">
            <v>2700mm span, 4800mm rise precast reinforced concrete box culvert</v>
          </cell>
          <cell r="C1558" t="str">
            <v>m</v>
          </cell>
          <cell r="D1558" t="str">
            <v>9 FEET SPAN, 16 FEET RISE PRECAST REINFORCED CONCRETE BOX CULVERT</v>
          </cell>
          <cell r="E1558" t="str">
            <v>LNFT</v>
          </cell>
        </row>
        <row r="1559">
          <cell r="A1559" t="str">
            <v>60220-2900</v>
          </cell>
          <cell r="B1559" t="str">
            <v>3000mm span, 900mm rise precast reinforced concrete box culvert</v>
          </cell>
          <cell r="C1559" t="str">
            <v>m</v>
          </cell>
          <cell r="D1559" t="str">
            <v>10 FEET SPAN, 3 FEET RISE PRECAST REINFORCED CONCRETE BOX CULVERT</v>
          </cell>
          <cell r="E1559" t="str">
            <v>LNFT</v>
          </cell>
        </row>
        <row r="1560">
          <cell r="A1560" t="str">
            <v>60220-2950</v>
          </cell>
          <cell r="B1560" t="str">
            <v>3000mm span, 1200mm rise precast reinforced concrete box culvert</v>
          </cell>
          <cell r="C1560" t="str">
            <v>m</v>
          </cell>
          <cell r="D1560" t="str">
            <v>10 FEET SPAN, 4 FEET RISE PRECAST REINFORCED CONCRETE BOX CULVERT</v>
          </cell>
          <cell r="E1560" t="str">
            <v>LNFT</v>
          </cell>
        </row>
        <row r="1561">
          <cell r="A1561" t="str">
            <v>60220-3000</v>
          </cell>
          <cell r="B1561" t="str">
            <v>3000mm span, 1500mm rise precast reinforced concrete box culvert</v>
          </cell>
          <cell r="C1561" t="str">
            <v>m</v>
          </cell>
          <cell r="D1561" t="str">
            <v>10 FEET SPAN, 5 FEET RISE PRECAST REINFORCED CONCRETE BOX CULVERT</v>
          </cell>
          <cell r="E1561" t="str">
            <v>LNFT</v>
          </cell>
        </row>
        <row r="1562">
          <cell r="A1562" t="str">
            <v>60220-3050</v>
          </cell>
          <cell r="B1562" t="str">
            <v>3000mm span, 1800mm rise precast reinforced concrete box culvert</v>
          </cell>
          <cell r="C1562" t="str">
            <v>m</v>
          </cell>
          <cell r="D1562" t="str">
            <v>10 FEET SPAN, 6 FEET RISE PRECAST REINFORCED CONCRETE BOX CULVERT</v>
          </cell>
          <cell r="E1562" t="str">
            <v>LNFT</v>
          </cell>
        </row>
        <row r="1563">
          <cell r="A1563" t="str">
            <v>60220-3100</v>
          </cell>
          <cell r="B1563" t="str">
            <v>3000mm span, 2100mm rise precast reinforced concrete box culvert</v>
          </cell>
          <cell r="C1563" t="str">
            <v>m</v>
          </cell>
          <cell r="D1563" t="str">
            <v>10 FEET SPAN, 7 FEET RISE PRECAST REINFORCED CONCRETE BOX CULVERT</v>
          </cell>
          <cell r="E1563" t="str">
            <v>LNFT</v>
          </cell>
        </row>
        <row r="1564">
          <cell r="A1564" t="str">
            <v>60220-3150</v>
          </cell>
          <cell r="B1564" t="str">
            <v>3000mm span, 2400mm rise precast reinforced concrete box culvert</v>
          </cell>
          <cell r="C1564" t="str">
            <v>m</v>
          </cell>
          <cell r="D1564" t="str">
            <v>10 FEET SPAN, 8 FEET RISE PRECAST REINFORCED CONCRETE BOX CULVERT</v>
          </cell>
          <cell r="E1564" t="str">
            <v>LNFT</v>
          </cell>
        </row>
        <row r="1565">
          <cell r="A1565" t="str">
            <v>60220-3200</v>
          </cell>
          <cell r="B1565" t="str">
            <v>3000mm span, 2700mm rise precast reinforced concrete box culvert</v>
          </cell>
          <cell r="C1565" t="str">
            <v>m</v>
          </cell>
          <cell r="D1565" t="str">
            <v>10 FEET SPAN, 9 FEET RISE PRECAST REINFORCED CONCRETE BOX CULVERT</v>
          </cell>
          <cell r="E1565" t="str">
            <v>LNFT</v>
          </cell>
        </row>
        <row r="1566">
          <cell r="A1566" t="str">
            <v>60220-3250</v>
          </cell>
          <cell r="B1566" t="str">
            <v>3000mm span, 3000mm rise precast reinforced concrete box culvert</v>
          </cell>
          <cell r="C1566" t="str">
            <v>m</v>
          </cell>
          <cell r="D1566" t="str">
            <v>10 FEET SPAN, 10 FEET RISE PRECAST REINFORCED CONCRETE BOX CULVERT</v>
          </cell>
          <cell r="E1566" t="str">
            <v>LNFT</v>
          </cell>
        </row>
        <row r="1567">
          <cell r="A1567" t="str">
            <v>60220-3300</v>
          </cell>
          <cell r="B1567" t="str">
            <v>3000mm span, 3300mm rise precast reinforced concrete box culvert</v>
          </cell>
          <cell r="C1567" t="str">
            <v>m</v>
          </cell>
          <cell r="D1567" t="str">
            <v>10 FEET SPAN, 11 FEET RISE PRECAST REINFORCED CONCRETE BOX CULVERT</v>
          </cell>
          <cell r="E1567" t="str">
            <v>LNFT</v>
          </cell>
        </row>
        <row r="1568">
          <cell r="A1568" t="str">
            <v>60220-3350</v>
          </cell>
          <cell r="B1568" t="str">
            <v>3000mm span, 3600mm rise precast reinforced concrete box culvert</v>
          </cell>
          <cell r="C1568" t="str">
            <v>m</v>
          </cell>
          <cell r="D1568" t="str">
            <v>10 FEET SPAN, 12 FEET RISE PRECAST REINFORCED CONCRETE BOX CULVERT</v>
          </cell>
          <cell r="E1568" t="str">
            <v>LNFT</v>
          </cell>
        </row>
        <row r="1569">
          <cell r="A1569" t="str">
            <v>60220-3400</v>
          </cell>
          <cell r="B1569" t="str">
            <v>3000mm span, 4200mm rise precast reinforced concrete box culvert</v>
          </cell>
          <cell r="C1569" t="str">
            <v>m</v>
          </cell>
          <cell r="D1569" t="str">
            <v>10 FEET SPAN, 14 FEET RISE PRECAST REINFORCED CONCRETE BOX CULVERT</v>
          </cell>
          <cell r="E1569" t="str">
            <v>LNFT</v>
          </cell>
        </row>
        <row r="1570">
          <cell r="A1570" t="str">
            <v>60220-3450</v>
          </cell>
          <cell r="B1570" t="str">
            <v>3000mm span, 4800mm rise precast reinforced concrete box culvert</v>
          </cell>
          <cell r="C1570" t="str">
            <v>m</v>
          </cell>
          <cell r="D1570" t="str">
            <v>10 FEET SPAN, 16 FEET RISE PRECAST REINFORCED CONCRETE BOX CULVERT</v>
          </cell>
          <cell r="E1570" t="str">
            <v>LNFT</v>
          </cell>
        </row>
        <row r="1571">
          <cell r="A1571" t="str">
            <v>60220-3500</v>
          </cell>
          <cell r="B1571" t="str">
            <v>3300mm span, 1500mm rise precast reinforced concrete box culvert</v>
          </cell>
          <cell r="C1571" t="str">
            <v>m</v>
          </cell>
          <cell r="D1571" t="str">
            <v>11 FEET SPAN, 5 FEET RISE PRECAST REINFORCED CONCRETE BOX CULVERT</v>
          </cell>
          <cell r="E1571" t="str">
            <v>LNFT</v>
          </cell>
        </row>
        <row r="1572">
          <cell r="A1572" t="str">
            <v>60220-3550</v>
          </cell>
          <cell r="B1572" t="str">
            <v>3300mm span, 1800mm rise precast reinforced concrete box culvert</v>
          </cell>
          <cell r="C1572" t="str">
            <v>m</v>
          </cell>
          <cell r="D1572" t="str">
            <v>11 FEET SPAN, 6 FEET RISE PRECAST REINFORCED CONCRETE BOX CULVERT</v>
          </cell>
          <cell r="E1572" t="str">
            <v>LNFT</v>
          </cell>
        </row>
        <row r="1573">
          <cell r="A1573" t="str">
            <v>60220-3600</v>
          </cell>
          <cell r="B1573" t="str">
            <v>3300mm span, 2100mm rise precast reinforced concrete box culvert</v>
          </cell>
          <cell r="C1573" t="str">
            <v>m</v>
          </cell>
          <cell r="D1573" t="str">
            <v>11 FEET SPAN, 7 FEET RISE PRECAST REINFORCED CONCRETE BOX CULVERT</v>
          </cell>
          <cell r="E1573" t="str">
            <v>LNFT</v>
          </cell>
        </row>
        <row r="1574">
          <cell r="A1574" t="str">
            <v>60220-3650</v>
          </cell>
          <cell r="B1574" t="str">
            <v>3300mm span, 2400mm rise precast reinforced concrete box culvert</v>
          </cell>
          <cell r="C1574" t="str">
            <v>m</v>
          </cell>
          <cell r="D1574" t="str">
            <v>11 FEET SPAN, 8 FEET RISE PRECAST REINFORCED CONCRETE BOX CULVERT</v>
          </cell>
          <cell r="E1574" t="str">
            <v>LNFT</v>
          </cell>
        </row>
        <row r="1575">
          <cell r="A1575" t="str">
            <v>60220-3700</v>
          </cell>
          <cell r="B1575" t="str">
            <v>3300mm span, 2700mm rise precast reinforced concrete box culvert</v>
          </cell>
          <cell r="C1575" t="str">
            <v>m</v>
          </cell>
          <cell r="D1575" t="str">
            <v>11 FEET SPAN, 9 FEET RISE PRECAST REINFORCED CONCRETE BOX CULVERT</v>
          </cell>
          <cell r="E1575" t="str">
            <v>LNFT</v>
          </cell>
        </row>
        <row r="1576">
          <cell r="A1576" t="str">
            <v>60220-3750</v>
          </cell>
          <cell r="B1576" t="str">
            <v>3300mm span, 3000mm rise precast reinforced concrete box culvert</v>
          </cell>
          <cell r="C1576" t="str">
            <v>m</v>
          </cell>
          <cell r="D1576" t="str">
            <v>11 FEET SPAN, 10 FEET RISE PRECAST REINFORCED CONCRETE BOX CULVERT</v>
          </cell>
          <cell r="E1576" t="str">
            <v>LNFT</v>
          </cell>
        </row>
        <row r="1577">
          <cell r="A1577" t="str">
            <v>60220-3800</v>
          </cell>
          <cell r="B1577" t="str">
            <v>3300mm span, 3300mm rise precast reinforced concrete box culvert</v>
          </cell>
          <cell r="C1577" t="str">
            <v>m</v>
          </cell>
          <cell r="D1577" t="str">
            <v>11 FEET SPAN, 11 FEET RISE PRECAST REINFORCED CONCRETE BOX CULVERT</v>
          </cell>
          <cell r="E1577" t="str">
            <v>LNFT</v>
          </cell>
        </row>
        <row r="1578">
          <cell r="A1578" t="str">
            <v>60220-3850</v>
          </cell>
          <cell r="B1578" t="str">
            <v>3300mm span, 3600mm rise precast reinforced concrete box culvert</v>
          </cell>
          <cell r="C1578" t="str">
            <v>m</v>
          </cell>
          <cell r="D1578" t="str">
            <v>11 FEET SPAN, 12 FEET RISE PRECAST REINFORCED CONCRETE BOX CULVERT</v>
          </cell>
          <cell r="E1578" t="str">
            <v>LNFT</v>
          </cell>
        </row>
        <row r="1579">
          <cell r="A1579" t="str">
            <v>60220-3900</v>
          </cell>
          <cell r="B1579" t="str">
            <v>3300mm span, 4200mm rise precast reinforced concrete box culvert</v>
          </cell>
          <cell r="C1579" t="str">
            <v>m</v>
          </cell>
          <cell r="D1579" t="str">
            <v>11 FEET SPAN, 14 FEET RISE PRECAST REINFORCED CONCRETE BOX CULVERT</v>
          </cell>
          <cell r="E1579" t="str">
            <v>LNFT</v>
          </cell>
        </row>
        <row r="1580">
          <cell r="A1580" t="str">
            <v>60220-3950</v>
          </cell>
          <cell r="B1580" t="str">
            <v>3300mm span, 4800mm rise precast reinforced concrete box culvert</v>
          </cell>
          <cell r="C1580" t="str">
            <v>m</v>
          </cell>
          <cell r="D1580" t="str">
            <v>11 FEET SPAN, 16 FEET RISE PRECAST REINFORCED CONCRETE BOX CULVERT</v>
          </cell>
          <cell r="E1580" t="str">
            <v>LNFT</v>
          </cell>
        </row>
        <row r="1581">
          <cell r="A1581" t="str">
            <v>60220-4000</v>
          </cell>
          <cell r="B1581" t="str">
            <v>3600mm span, 2100mm rise precast reinforced concrete box culvert</v>
          </cell>
          <cell r="C1581" t="str">
            <v>m</v>
          </cell>
          <cell r="D1581" t="str">
            <v>12 FEET SPAN, 7 FEET RISE PRECAST REINFORCED CONCRETE BOX CULVERT</v>
          </cell>
          <cell r="E1581" t="str">
            <v>LNFT</v>
          </cell>
        </row>
        <row r="1582">
          <cell r="A1582" t="str">
            <v>60220-4050</v>
          </cell>
          <cell r="B1582" t="str">
            <v>3600mm span, 2400mm rise precast reinforced concrete box culvert</v>
          </cell>
          <cell r="C1582" t="str">
            <v>m</v>
          </cell>
          <cell r="D1582" t="str">
            <v>12 FEET SPAN, 8 FEET RISE PRECAST REINFORCED CONCRETE BOX CULVERT</v>
          </cell>
          <cell r="E1582" t="str">
            <v>LNFT</v>
          </cell>
        </row>
        <row r="1583">
          <cell r="A1583" t="str">
            <v>60220-4100</v>
          </cell>
          <cell r="B1583" t="str">
            <v>3600mm span, 2700mm rise precast reinforced concrete box culvert</v>
          </cell>
          <cell r="C1583" t="str">
            <v>m</v>
          </cell>
          <cell r="D1583" t="str">
            <v>12 FEET SPAN, 9 FEET RISE PRECAST REINFORCED CONCRETE BOX CULVERT</v>
          </cell>
          <cell r="E1583" t="str">
            <v>LNFT</v>
          </cell>
        </row>
        <row r="1584">
          <cell r="A1584" t="str">
            <v>60220-4150</v>
          </cell>
          <cell r="B1584" t="str">
            <v>3600mm span, 3000mm rise precast reinforced concrete box culvert</v>
          </cell>
          <cell r="C1584" t="str">
            <v>m</v>
          </cell>
          <cell r="D1584" t="str">
            <v>12 FEET SPAN, 10 FEET RISE PRECAST REINFORCED CONCRETE BOX CULVERT</v>
          </cell>
          <cell r="E1584" t="str">
            <v>LNFT</v>
          </cell>
        </row>
        <row r="1585">
          <cell r="A1585" t="str">
            <v>60220-4200</v>
          </cell>
          <cell r="B1585" t="str">
            <v>3600mm span, 3300mm rise precast reinforced concrete box culvert</v>
          </cell>
          <cell r="C1585" t="str">
            <v>m</v>
          </cell>
          <cell r="D1585" t="str">
            <v>12 FEET SPAN, 11 FEET RISE PRECAST REINFORCED CONCRETE BOX CULVERT</v>
          </cell>
          <cell r="E1585" t="str">
            <v>LNFT</v>
          </cell>
        </row>
        <row r="1586">
          <cell r="A1586" t="str">
            <v>60220-4250</v>
          </cell>
          <cell r="B1586" t="str">
            <v>3600mm span, 3600mm rise precast reinforced concrete box culvert</v>
          </cell>
          <cell r="C1586" t="str">
            <v>m</v>
          </cell>
          <cell r="D1586" t="str">
            <v>12 FEET SPAN, 12 FEET RISE PRECAST REINFORCED CONCRETE BOX CULVERT</v>
          </cell>
          <cell r="E1586" t="str">
            <v>LNFT</v>
          </cell>
        </row>
        <row r="1587">
          <cell r="A1587" t="str">
            <v>60220-4300</v>
          </cell>
          <cell r="B1587" t="str">
            <v>3600mm span, 4200mm rise precast reinforced concrete box culvert</v>
          </cell>
          <cell r="C1587" t="str">
            <v>m</v>
          </cell>
          <cell r="D1587" t="str">
            <v>12 FEET SPAN, 14 FEET RISE PRECAST REINFORCED CONCRETE BOX CULVERT</v>
          </cell>
          <cell r="E1587" t="str">
            <v>LNFT</v>
          </cell>
        </row>
        <row r="1588">
          <cell r="A1588" t="str">
            <v>60220-4350</v>
          </cell>
          <cell r="B1588" t="str">
            <v>4200mm span, 1800mm rise precast reinforced concrete box culvert</v>
          </cell>
          <cell r="C1588" t="str">
            <v>m</v>
          </cell>
          <cell r="D1588" t="str">
            <v>14 FEET SPAN, 6 FEET RISE PRECAST REINFORCED CONCRETE BOX CULVERT</v>
          </cell>
          <cell r="E1588" t="str">
            <v>LNFT</v>
          </cell>
        </row>
        <row r="1589">
          <cell r="A1589" t="str">
            <v>60220-4400</v>
          </cell>
          <cell r="B1589" t="str">
            <v>4200mm span, 2100mm rise precast reinforced concrete box culvert</v>
          </cell>
          <cell r="C1589" t="str">
            <v>m</v>
          </cell>
          <cell r="D1589" t="str">
            <v>14 FEET SPAN, 7 FEET RISE PRECAST REINFORCED CONCRETE BOX CULVERT</v>
          </cell>
          <cell r="E1589" t="str">
            <v>LNFT</v>
          </cell>
        </row>
        <row r="1590">
          <cell r="A1590" t="str">
            <v>60220-4450</v>
          </cell>
          <cell r="B1590" t="str">
            <v>4200mm span, 2400mm rise precast reinforced concrete box culvert</v>
          </cell>
          <cell r="C1590" t="str">
            <v>m</v>
          </cell>
          <cell r="D1590" t="str">
            <v>14 FEET SPAN, 8 FEET RISE PRECAST REINFORCED CONCRETE BOX CULVERT</v>
          </cell>
          <cell r="E1590" t="str">
            <v>LNFT</v>
          </cell>
        </row>
        <row r="1591">
          <cell r="A1591" t="str">
            <v>60220-4500</v>
          </cell>
          <cell r="B1591" t="str">
            <v>4200mm span, 2700mm rise precast reinforced concrete box culvert</v>
          </cell>
          <cell r="C1591" t="str">
            <v>m</v>
          </cell>
          <cell r="D1591" t="str">
            <v>14 FEET SPAN, 9 FEET RISE PRECAST REINFORCED CONCRETE BOX CULVERT</v>
          </cell>
          <cell r="E1591" t="str">
            <v>LNFT</v>
          </cell>
        </row>
        <row r="1592">
          <cell r="A1592" t="str">
            <v>60220-4550</v>
          </cell>
          <cell r="B1592" t="str">
            <v>4200mm span, 3000mm rise precast reinforced concrete box culvert</v>
          </cell>
          <cell r="C1592" t="str">
            <v>m</v>
          </cell>
          <cell r="D1592" t="str">
            <v>14 FEET SPAN, 10 FEET RISE PRECAST REINFORCED CONCRETE BOX CULVERT</v>
          </cell>
          <cell r="E1592" t="str">
            <v>LNFT</v>
          </cell>
        </row>
        <row r="1593">
          <cell r="A1593" t="str">
            <v>60220-4600</v>
          </cell>
          <cell r="B1593" t="str">
            <v>4200mm span, 3300mm rise precast reinforced concrete box culvert</v>
          </cell>
          <cell r="C1593" t="str">
            <v>m</v>
          </cell>
          <cell r="D1593" t="str">
            <v>14 FEET SPAN, 11 FEET RISE PRECAST REINFORCED CONCRETE BOX CULVERT</v>
          </cell>
          <cell r="E1593" t="str">
            <v>LNFT</v>
          </cell>
        </row>
        <row r="1594">
          <cell r="A1594" t="str">
            <v>60220-4650</v>
          </cell>
          <cell r="B1594" t="str">
            <v>4200mm span, 3600mm rise precast reinforced concrete box culvert</v>
          </cell>
          <cell r="C1594" t="str">
            <v>m</v>
          </cell>
          <cell r="D1594" t="str">
            <v>14 FEET SPAN, 12 FEET RISE PRECAST REINFORCED CONCRETE BOX CULVERT</v>
          </cell>
          <cell r="E1594" t="str">
            <v>LNFT</v>
          </cell>
        </row>
        <row r="1595">
          <cell r="A1595" t="str">
            <v>60220-4700</v>
          </cell>
          <cell r="B1595" t="str">
            <v>4200mm span, 4200mm rise precast reinforced concrete box culvert</v>
          </cell>
          <cell r="C1595" t="str">
            <v>m</v>
          </cell>
          <cell r="D1595" t="str">
            <v>14 FEET SPAN, 14 FEET RISE PRECAST REINFORCED CONCRETE BOX CULVERT</v>
          </cell>
          <cell r="E1595" t="str">
            <v>LNFT</v>
          </cell>
        </row>
        <row r="1596">
          <cell r="A1596" t="str">
            <v>60220-4750</v>
          </cell>
          <cell r="B1596" t="str">
            <v>4200mm span, 4800mm rise precast reinforced concrete box culvert</v>
          </cell>
          <cell r="C1596" t="str">
            <v>m</v>
          </cell>
          <cell r="D1596" t="str">
            <v>14 FEET SPAN, 16 FEET RISE PRECAST REINFORCED CONCRETE BOX CULVERT</v>
          </cell>
          <cell r="E1596" t="str">
            <v>LNFT</v>
          </cell>
        </row>
        <row r="1597">
          <cell r="A1597" t="str">
            <v>60220-4800</v>
          </cell>
          <cell r="B1597" t="str">
            <v>7200mm span, 2400mm rise precast reinforced concrete box culvert</v>
          </cell>
          <cell r="C1597" t="str">
            <v>m</v>
          </cell>
          <cell r="D1597" t="str">
            <v>24 FEET SPAN, 8 FEET RISE PRECAST REINFORCED CONCRETE BOX CULVERT</v>
          </cell>
          <cell r="E1597" t="str">
            <v>LNFT</v>
          </cell>
        </row>
        <row r="1598">
          <cell r="A1598" t="str">
            <v>60221-0100</v>
          </cell>
          <cell r="B1598" t="str">
            <v>900mm span, 900mm rise reinforced concrete box culvert, single barrel</v>
          </cell>
          <cell r="C1598" t="str">
            <v>m</v>
          </cell>
          <cell r="D1598" t="str">
            <v>3 FEET SPAN, 3 FEET RISE REINFORCED CONCRETE BOX CULVERT, SINGLE BARREL</v>
          </cell>
          <cell r="E1598" t="str">
            <v>LNFT</v>
          </cell>
        </row>
        <row r="1599">
          <cell r="A1599" t="str">
            <v>60221-0150</v>
          </cell>
          <cell r="B1599" t="str">
            <v>900mm span, 1200mm rise reinforced concrete box culvert, single barrel</v>
          </cell>
          <cell r="C1599" t="str">
            <v>m</v>
          </cell>
          <cell r="D1599" t="str">
            <v>3 FEET SPAN, 4 FEET RISE REINFORCED CONCRETE BOX CULVERT, SINGLE BARREL</v>
          </cell>
          <cell r="E1599" t="str">
            <v>LNFT</v>
          </cell>
        </row>
        <row r="1600">
          <cell r="A1600" t="str">
            <v>60221-0200</v>
          </cell>
          <cell r="B1600" t="str">
            <v>900mm span, 1500mm rise reinforced concrete box culvert, single barrel</v>
          </cell>
          <cell r="C1600" t="str">
            <v>m</v>
          </cell>
          <cell r="D1600" t="str">
            <v>3 FEET SPAN, 5 FEET RISE REINFORCED CONCRETE BOX CULVERT, SINGLE BARREL</v>
          </cell>
          <cell r="E1600" t="str">
            <v>LNFT</v>
          </cell>
        </row>
        <row r="1601">
          <cell r="A1601" t="str">
            <v>60221-0250</v>
          </cell>
          <cell r="B1601" t="str">
            <v>900mm span, 1800mm rise reinforced concrete box culvert, single barrel</v>
          </cell>
          <cell r="C1601" t="str">
            <v>m</v>
          </cell>
          <cell r="D1601" t="str">
            <v>3 FEET SPAN, 6 FEET RISE REINFORCED CONCRETE BOX CULVERT, SINGLE BARREL</v>
          </cell>
          <cell r="E1601" t="str">
            <v>LNFT</v>
          </cell>
        </row>
        <row r="1602">
          <cell r="A1602" t="str">
            <v>60221-0300</v>
          </cell>
          <cell r="B1602" t="str">
            <v>1200mm span, 900mm rise reinforced concrete box culvert, single barrel</v>
          </cell>
          <cell r="C1602" t="str">
            <v>m</v>
          </cell>
          <cell r="D1602" t="str">
            <v>4 FEET SPAN, 3 FEET RISE REINFORCED CONCRETE BOX CULVERT, SINGLE BARREL</v>
          </cell>
          <cell r="E1602" t="str">
            <v>LNFT</v>
          </cell>
        </row>
        <row r="1603">
          <cell r="A1603" t="str">
            <v>60221-0350</v>
          </cell>
          <cell r="B1603" t="str">
            <v>1200mm span, 1200mm rise reinforced concrete box culvert, single barrel</v>
          </cell>
          <cell r="C1603" t="str">
            <v>m</v>
          </cell>
          <cell r="D1603" t="str">
            <v>4 FEET SPAN, 4 FEET RISE REINFORCED CONCRETE BOX CULVERT, SINGLE BARREL</v>
          </cell>
          <cell r="E1603" t="str">
            <v>LNFT</v>
          </cell>
        </row>
        <row r="1604">
          <cell r="A1604" t="str">
            <v>60221-0400</v>
          </cell>
          <cell r="B1604" t="str">
            <v>1200mm span, 1500mm rise reinforced concrete box culvert, single barrel</v>
          </cell>
          <cell r="C1604" t="str">
            <v>m</v>
          </cell>
          <cell r="D1604" t="str">
            <v>4 FEET SPAN, 5 FEET RISE REINFORCED CONCRETE BOX CULVERT, SINGLE BARREL</v>
          </cell>
          <cell r="E1604" t="str">
            <v>LNFT</v>
          </cell>
        </row>
        <row r="1605">
          <cell r="A1605" t="str">
            <v>60221-0450</v>
          </cell>
          <cell r="B1605" t="str">
            <v>1200mm span, 1800mm rise reinforced concrete box culvert, single barrel</v>
          </cell>
          <cell r="C1605" t="str">
            <v>m</v>
          </cell>
          <cell r="D1605" t="str">
            <v>4 FEET SPAN, 6 FEET RISE REINFORCED CONCRETE BOX CULVERT, SINGLE BARREL</v>
          </cell>
          <cell r="E1605" t="str">
            <v>LNFT</v>
          </cell>
        </row>
        <row r="1606">
          <cell r="A1606" t="str">
            <v>60221-0500</v>
          </cell>
          <cell r="B1606" t="str">
            <v>1200mm span, 2100mm rise reinforced concrete box culvert, single barrel</v>
          </cell>
          <cell r="C1606" t="str">
            <v>m</v>
          </cell>
          <cell r="D1606" t="str">
            <v>4 FEET SPAN, 7 FEET RISE REINFORCED CONCRETE BOX CULVERT, SINGLE BARREL</v>
          </cell>
          <cell r="E1606" t="str">
            <v>LNFT</v>
          </cell>
        </row>
        <row r="1607">
          <cell r="A1607" t="str">
            <v>60221-0550</v>
          </cell>
          <cell r="B1607" t="str">
            <v>1500mm span, 900mm rise reinforced concrete box culvert, single barrel</v>
          </cell>
          <cell r="C1607" t="str">
            <v>m</v>
          </cell>
          <cell r="D1607" t="str">
            <v>5 FEET SPAN, 3 FEET RISE REINFORCED CONCRETE BOX CULVERT, SINGLE BARREL</v>
          </cell>
          <cell r="E1607" t="str">
            <v>LNFT</v>
          </cell>
        </row>
        <row r="1608">
          <cell r="A1608" t="str">
            <v>60221-0600</v>
          </cell>
          <cell r="B1608" t="str">
            <v>1500mm span, 1200mm rise reinforced concrete box culvert, single barrel</v>
          </cell>
          <cell r="C1608" t="str">
            <v>m</v>
          </cell>
          <cell r="D1608" t="str">
            <v>5 FEET SPAN, 4 FEET RISE REINFORCED CONCRETE BOX CULVERT, SINGLE BARREL</v>
          </cell>
          <cell r="E1608" t="str">
            <v>LNFT</v>
          </cell>
        </row>
        <row r="1609">
          <cell r="A1609" t="str">
            <v>60221-0650</v>
          </cell>
          <cell r="B1609" t="str">
            <v>1500mm span, 1500mm rise reinforced concrete box culvert, single barrel</v>
          </cell>
          <cell r="C1609" t="str">
            <v>m</v>
          </cell>
          <cell r="D1609" t="str">
            <v>5 FEET SPAN, 5 FEET RISE REINFORCED CONCRETE BOX CULVERT, SINGLE BARREL</v>
          </cell>
          <cell r="E1609" t="str">
            <v>LNFT</v>
          </cell>
        </row>
        <row r="1610">
          <cell r="A1610" t="str">
            <v>60221-0700</v>
          </cell>
          <cell r="B1610" t="str">
            <v>1500mm span, 1800mm rise reinforced concrete box culvert, single barrel</v>
          </cell>
          <cell r="C1610" t="str">
            <v>m</v>
          </cell>
          <cell r="D1610" t="str">
            <v>5 FEET SPAN, 6 FEET RISE REINFORCED CONCRETE BOX CULVERT, SINGLE BARREL</v>
          </cell>
          <cell r="E1610" t="str">
            <v>LNFT</v>
          </cell>
        </row>
        <row r="1611">
          <cell r="A1611" t="str">
            <v>60221-0750</v>
          </cell>
          <cell r="B1611" t="str">
            <v>1500mm span, 2100mm rise reinforced concrete box culvert, single barrel</v>
          </cell>
          <cell r="C1611" t="str">
            <v>m</v>
          </cell>
          <cell r="D1611" t="str">
            <v>5 FEET SPAN, 7 FEET RISE REINFORCED CONCRETE BOX CULVERT, SINGLE BARREL</v>
          </cell>
          <cell r="E1611" t="str">
            <v>LNFT</v>
          </cell>
        </row>
        <row r="1612">
          <cell r="A1612" t="str">
            <v>60221-0800</v>
          </cell>
          <cell r="B1612" t="str">
            <v>1500mm span, 2400mm rise reinforced concrete box culvert, single barrel</v>
          </cell>
          <cell r="C1612" t="str">
            <v>m</v>
          </cell>
          <cell r="D1612" t="str">
            <v>5 FEET SPAN, 8 FEET RISE REINFORCED CONCRETE BOX CULVERT, SINGLE BARREL</v>
          </cell>
          <cell r="E1612" t="str">
            <v>LNFT</v>
          </cell>
        </row>
        <row r="1613">
          <cell r="A1613" t="str">
            <v>60221-0850</v>
          </cell>
          <cell r="B1613" t="str">
            <v>1500mm span, 2700mm rise reinforced concrete box culvert, single barrel</v>
          </cell>
          <cell r="C1613" t="str">
            <v>m</v>
          </cell>
          <cell r="D1613" t="str">
            <v>5 FEET SPAN, 9 FEET RISE REINFORCED CONCRETE BOX CULVERT, SINGLE BARREL</v>
          </cell>
          <cell r="E1613" t="str">
            <v>LNFT</v>
          </cell>
        </row>
        <row r="1614">
          <cell r="A1614" t="str">
            <v>60221-0900</v>
          </cell>
          <cell r="B1614" t="str">
            <v>1500mm span, 3000mm rise reinforced concrete box culvert, single barrel</v>
          </cell>
          <cell r="C1614" t="str">
            <v>m</v>
          </cell>
          <cell r="D1614" t="str">
            <v>5 FEET SPAN, 10 FEET RISE REINFORCED CONCRETE BOX CULVERT, SINGLE BARREL</v>
          </cell>
          <cell r="E1614" t="str">
            <v>LNFT</v>
          </cell>
        </row>
        <row r="1615">
          <cell r="A1615" t="str">
            <v>60221-0950</v>
          </cell>
          <cell r="B1615" t="str">
            <v>1500mm span, 3300mm rise reinforced concrete box culvert, single barrel</v>
          </cell>
          <cell r="C1615" t="str">
            <v>m</v>
          </cell>
          <cell r="D1615" t="str">
            <v>5 FEET SPAN, 11 FEET RISE REINFORCED CONCRETE BOX CULVERT, SINGLE BARREL</v>
          </cell>
          <cell r="E1615" t="str">
            <v>LNFT</v>
          </cell>
        </row>
        <row r="1616">
          <cell r="A1616" t="str">
            <v>60221-1000</v>
          </cell>
          <cell r="B1616" t="str">
            <v>1500mm span, 3600mm rise reinforced concrete box culvert, single barrel</v>
          </cell>
          <cell r="C1616" t="str">
            <v>m</v>
          </cell>
          <cell r="D1616" t="str">
            <v>5 FEET SPAN, 12 FEET RISE REINFORCED CONCRETE BOX CULVERT, SINGLE BARREL</v>
          </cell>
          <cell r="E1616" t="str">
            <v>LNFT</v>
          </cell>
        </row>
        <row r="1617">
          <cell r="A1617" t="str">
            <v>60221-1050</v>
          </cell>
          <cell r="B1617" t="str">
            <v>1500mm span, 4200mm rise reinforced concrete box culvert, single barrel</v>
          </cell>
          <cell r="C1617" t="str">
            <v>m</v>
          </cell>
          <cell r="D1617" t="str">
            <v>5 FEET SPAN, 14 FEET RISE REINFORCED CONCRETE BOX CULVERT, SINGLE BARREL</v>
          </cell>
          <cell r="E1617" t="str">
            <v>LNFT</v>
          </cell>
        </row>
        <row r="1618">
          <cell r="A1618" t="str">
            <v>60221-1100</v>
          </cell>
          <cell r="B1618" t="str">
            <v>1500mm span, 4800mm rise reinforced concrete box culvert, single barrel</v>
          </cell>
          <cell r="C1618" t="str">
            <v>m</v>
          </cell>
          <cell r="D1618" t="str">
            <v>5 FEET SPAN, 16 FEET RISE REINFORCED CONCRETE BOX CULVERT, SINGLE BARREL</v>
          </cell>
          <cell r="E1618" t="str">
            <v>LNFT</v>
          </cell>
        </row>
        <row r="1619">
          <cell r="A1619" t="str">
            <v>60221-1150</v>
          </cell>
          <cell r="B1619" t="str">
            <v>1800mm span, 900mm rise reinforced concrete box culvert, single barrel</v>
          </cell>
          <cell r="C1619" t="str">
            <v>m</v>
          </cell>
          <cell r="D1619" t="str">
            <v>6 FEET SPAN, 3 FEET RISE REINFORCED CONCRETE BOX CULVERT, SINGLE BARREL</v>
          </cell>
          <cell r="E1619" t="str">
            <v>LNFT</v>
          </cell>
        </row>
        <row r="1620">
          <cell r="A1620" t="str">
            <v>60221-1200</v>
          </cell>
          <cell r="B1620" t="str">
            <v>1800mm span, 1200mm rise reinforced concrete box culvert, single barrel</v>
          </cell>
          <cell r="C1620" t="str">
            <v>m</v>
          </cell>
          <cell r="D1620" t="str">
            <v>6 FEET SPAN, 4 FEET RISE REINFORCED CONCRETE BOX CULVERT, SINGLE BARREL</v>
          </cell>
          <cell r="E1620" t="str">
            <v>LNFT</v>
          </cell>
        </row>
        <row r="1621">
          <cell r="A1621" t="str">
            <v>60221-1250</v>
          </cell>
          <cell r="B1621" t="str">
            <v>1800mm span, 1500mm rise reinforced concrete box culvert, single barrel</v>
          </cell>
          <cell r="C1621" t="str">
            <v>m</v>
          </cell>
          <cell r="D1621" t="str">
            <v>6 FEET SPAN, 5 FEET RISE REINFORCED CONCRETE BOX CULVERT, SINGLE BARREL</v>
          </cell>
          <cell r="E1621" t="str">
            <v>LNFT</v>
          </cell>
        </row>
        <row r="1622">
          <cell r="A1622" t="str">
            <v>60221-1300</v>
          </cell>
          <cell r="B1622" t="str">
            <v>1800mm span, 1800mm rise reinforced concrete box culvert, single barrel</v>
          </cell>
          <cell r="C1622" t="str">
            <v>m</v>
          </cell>
          <cell r="D1622" t="str">
            <v>6 FEET SPAN, 6 FEET RISE REINFORCED CONCRETE BOX CULVERT, SINGLE BARREL</v>
          </cell>
          <cell r="E1622" t="str">
            <v>LNFT</v>
          </cell>
        </row>
        <row r="1623">
          <cell r="A1623" t="str">
            <v>60221-1350</v>
          </cell>
          <cell r="B1623" t="str">
            <v>1800mm span, 2100mm rise reinforced concrete box culvert, single barrel</v>
          </cell>
          <cell r="C1623" t="str">
            <v>m</v>
          </cell>
          <cell r="D1623" t="str">
            <v>6 FEET SPAN, 7 FEET RISE REINFORCED CONCRETE BOX CULVERT, SINGLE BARREL</v>
          </cell>
          <cell r="E1623" t="str">
            <v>LNFT</v>
          </cell>
        </row>
        <row r="1624">
          <cell r="A1624" t="str">
            <v>60221-1400</v>
          </cell>
          <cell r="B1624" t="str">
            <v>1800mm span, 2400mm rise reinforced concrete box culvert, single barrel</v>
          </cell>
          <cell r="C1624" t="str">
            <v>m</v>
          </cell>
          <cell r="D1624" t="str">
            <v>6 FEET SPAN, 8 FEET RISE REINFORCED CONCRETE BOX CULVERT, SINGLE BARREL</v>
          </cell>
          <cell r="E1624" t="str">
            <v>LNFT</v>
          </cell>
        </row>
        <row r="1625">
          <cell r="A1625" t="str">
            <v>60221-1450</v>
          </cell>
          <cell r="B1625" t="str">
            <v>1800mm span, 2700mm rise reinforced concrete box culvert, single barrel</v>
          </cell>
          <cell r="C1625" t="str">
            <v>m</v>
          </cell>
          <cell r="D1625" t="str">
            <v>6 FEET SPAN, 9 FEET RISE REINFORCED CONCRETE BOX CULVERT, SINGLE BARREL</v>
          </cell>
          <cell r="E1625" t="str">
            <v>LNFT</v>
          </cell>
        </row>
        <row r="1626">
          <cell r="A1626" t="str">
            <v>60221-1500</v>
          </cell>
          <cell r="B1626" t="str">
            <v>1800mm span, 3000mm rise reinforced concrete box culvert, single barrel</v>
          </cell>
          <cell r="C1626" t="str">
            <v>m</v>
          </cell>
          <cell r="D1626" t="str">
            <v>6 FEET SPAN, 10 FEET RISE REINFORCED CONCRETE BOX CULVERT, SINGLE BARREL</v>
          </cell>
          <cell r="E1626" t="str">
            <v>LNFT</v>
          </cell>
        </row>
        <row r="1627">
          <cell r="A1627" t="str">
            <v>60221-1550</v>
          </cell>
          <cell r="B1627" t="str">
            <v>1800mm span, 3300mm rise reinforced concrete box culvert, single barrel</v>
          </cell>
          <cell r="C1627" t="str">
            <v>m</v>
          </cell>
          <cell r="D1627" t="str">
            <v>6 FEET SPAN, 11 FEET RISE REINFORCED CONCRETE BOX CULVERT, SINGLE BARREL</v>
          </cell>
          <cell r="E1627" t="str">
            <v>LNFT</v>
          </cell>
        </row>
        <row r="1628">
          <cell r="A1628" t="str">
            <v>60221-1600</v>
          </cell>
          <cell r="B1628" t="str">
            <v>1800mm span, 3600mm rise reinforced concrete box culvert, single barrel</v>
          </cell>
          <cell r="C1628" t="str">
            <v>m</v>
          </cell>
          <cell r="D1628" t="str">
            <v>6 FEET SPAN, 12 FEET RISE REINFORCED CONCRETE BOX CULVERT, SINGLE BARREL</v>
          </cell>
          <cell r="E1628" t="str">
            <v>LNFT</v>
          </cell>
        </row>
        <row r="1629">
          <cell r="A1629" t="str">
            <v>60221-1650</v>
          </cell>
          <cell r="B1629" t="str">
            <v>1800mm span, 4200mm rise reinforced concrete box culvert, single barrel</v>
          </cell>
          <cell r="C1629" t="str">
            <v>m</v>
          </cell>
          <cell r="D1629" t="str">
            <v>6 FEET SPAN, 14 FEET RISE REINFORCED CONCRETE BOX CULVERT, SINGLE BARREL</v>
          </cell>
          <cell r="E1629" t="str">
            <v>LNFT</v>
          </cell>
        </row>
        <row r="1630">
          <cell r="A1630" t="str">
            <v>60221-1700</v>
          </cell>
          <cell r="B1630" t="str">
            <v>1800mm span, 4800mm rise reinforced concrete box culvert, single barrel</v>
          </cell>
          <cell r="C1630" t="str">
            <v>m</v>
          </cell>
          <cell r="D1630" t="str">
            <v>6 FEET SPAN, 16 FEET RISE REINFORCED CONCRETE BOX CULVERT, SINGLE BARREL</v>
          </cell>
          <cell r="E1630" t="str">
            <v>LNFT</v>
          </cell>
        </row>
        <row r="1631">
          <cell r="A1631" t="str">
            <v>60221-1750</v>
          </cell>
          <cell r="B1631" t="str">
            <v>2400mm span, 900mm rise reinforced concrete box culvert, single barrel</v>
          </cell>
          <cell r="C1631" t="str">
            <v>m</v>
          </cell>
          <cell r="D1631" t="str">
            <v>8 FEET SPAN, 3 FEET RISE REINFORCED CONCRETE BOX CULVERT, SINGLE BARREL</v>
          </cell>
          <cell r="E1631" t="str">
            <v>LNFT</v>
          </cell>
        </row>
        <row r="1632">
          <cell r="A1632" t="str">
            <v>60221-1800</v>
          </cell>
          <cell r="B1632" t="str">
            <v>2400mm span, 1200mm rise reinforced concrete box culvert, single barrel</v>
          </cell>
          <cell r="C1632" t="str">
            <v>m</v>
          </cell>
          <cell r="D1632" t="str">
            <v>8 FEET SPAN, 4 FEET RISE REINFORCED CONCRETE BOX CULVERT, SINGLE BARREL</v>
          </cell>
          <cell r="E1632" t="str">
            <v>LNFT</v>
          </cell>
        </row>
        <row r="1633">
          <cell r="A1633" t="str">
            <v>60221-1850</v>
          </cell>
          <cell r="B1633" t="str">
            <v>2400mm span, 1500mm rise reinforced concrete box culvert, single barrel</v>
          </cell>
          <cell r="C1633" t="str">
            <v>m</v>
          </cell>
          <cell r="D1633" t="str">
            <v>8 FEET SPAN, 5 FEET RISE REINFORCED CONCRETE BOX CULVERT, SINGLE BARREL</v>
          </cell>
          <cell r="E1633" t="str">
            <v>LNFT</v>
          </cell>
        </row>
        <row r="1634">
          <cell r="A1634" t="str">
            <v>60221-1900</v>
          </cell>
          <cell r="B1634" t="str">
            <v>2400mm span, 1800mm rise reinforced concrete box culvert, single barrel</v>
          </cell>
          <cell r="C1634" t="str">
            <v>m</v>
          </cell>
          <cell r="D1634" t="str">
            <v>8 FEET SPAN, 6 FEET RISE REINFORCED CONCRETE BOX CULVERT, SINGLE BARREL</v>
          </cell>
          <cell r="E1634" t="str">
            <v>LNFT</v>
          </cell>
        </row>
        <row r="1635">
          <cell r="A1635" t="str">
            <v>60221-1950</v>
          </cell>
          <cell r="B1635" t="str">
            <v>2400mm span, 2100mm rise reinforced concrete box culvert, single barrel</v>
          </cell>
          <cell r="C1635" t="str">
            <v>m</v>
          </cell>
          <cell r="D1635" t="str">
            <v>8 FEET SPAN, 7 FEET RISE REINFORCED CONCRETE BOX CULVERT, SINGLE BARREL</v>
          </cell>
          <cell r="E1635" t="str">
            <v>LNFT</v>
          </cell>
        </row>
        <row r="1636">
          <cell r="A1636" t="str">
            <v>60221-2000</v>
          </cell>
          <cell r="B1636" t="str">
            <v>2400mm span, 2400mm rise reinforced concrete box culvert, single barrel</v>
          </cell>
          <cell r="C1636" t="str">
            <v>m</v>
          </cell>
          <cell r="D1636" t="str">
            <v>8 FEET SPAN, 8 FEET RISE REINFORCED CONCRETE BOX CULVERT, SINGLE BARREL</v>
          </cell>
          <cell r="E1636" t="str">
            <v>LNFT</v>
          </cell>
        </row>
        <row r="1637">
          <cell r="A1637" t="str">
            <v>60221-2050</v>
          </cell>
          <cell r="B1637" t="str">
            <v>2400mm span, 2700mm rise reinforced concrete box culvert, single barrel</v>
          </cell>
          <cell r="C1637" t="str">
            <v>m</v>
          </cell>
          <cell r="D1637" t="str">
            <v>8 FEET SPAN, 9 FEET RISE REINFORCED CONCRETE BOX CULVERT, SINGLE BARREL</v>
          </cell>
          <cell r="E1637" t="str">
            <v>LNFT</v>
          </cell>
        </row>
        <row r="1638">
          <cell r="A1638" t="str">
            <v>60221-2100</v>
          </cell>
          <cell r="B1638" t="str">
            <v>2400mm span, 3000mm rise reinforced concrete box culvert, single barrel</v>
          </cell>
          <cell r="C1638" t="str">
            <v>m</v>
          </cell>
          <cell r="D1638" t="str">
            <v>8 FEET SPAN, 10 FEET RISE REINFORCED CONCRETE BOX CULVERT, SINGLE BARREL</v>
          </cell>
          <cell r="E1638" t="str">
            <v>LNFT</v>
          </cell>
        </row>
        <row r="1639">
          <cell r="A1639" t="str">
            <v>60221-2150</v>
          </cell>
          <cell r="B1639" t="str">
            <v>2400mm span, 3300mm rise reinforced concrete box culvert, single barrel</v>
          </cell>
          <cell r="C1639" t="str">
            <v>m</v>
          </cell>
          <cell r="D1639" t="str">
            <v>8 FEET SPAN, 11 FEET RISE REINFORCED CONCRETE BOX CULVERT, SINGLE BARREL</v>
          </cell>
          <cell r="E1639" t="str">
            <v>LNFT</v>
          </cell>
        </row>
        <row r="1640">
          <cell r="A1640" t="str">
            <v>60221-2200</v>
          </cell>
          <cell r="B1640" t="str">
            <v>2400mm span, 3600mm rise reinforced concrete box culvert, single barrel</v>
          </cell>
          <cell r="C1640" t="str">
            <v>m</v>
          </cell>
          <cell r="D1640" t="str">
            <v>8 FEET SPAN, 12 FEET RISE REINFORCED CONCRETE BOX CULVERT, SINGLE BARREL</v>
          </cell>
          <cell r="E1640" t="str">
            <v>LNFT</v>
          </cell>
        </row>
        <row r="1641">
          <cell r="A1641" t="str">
            <v>60221-2250</v>
          </cell>
          <cell r="B1641" t="str">
            <v>2400mm span, 4200mm rise reinforced concrete box culvert, single barrel</v>
          </cell>
          <cell r="C1641" t="str">
            <v>m</v>
          </cell>
          <cell r="D1641" t="str">
            <v>8 FEET SPAN, 14 FEET RISE REINFORCED CONCRETE BOX CULVERT, SINGLE BARREL</v>
          </cell>
          <cell r="E1641" t="str">
            <v>LNFT</v>
          </cell>
        </row>
        <row r="1642">
          <cell r="A1642" t="str">
            <v>60221-2300</v>
          </cell>
          <cell r="B1642" t="str">
            <v>2700mm span, 900mm rise reinforced concrete box culvert, single barrel</v>
          </cell>
          <cell r="C1642" t="str">
            <v>m</v>
          </cell>
          <cell r="D1642" t="str">
            <v>9 FEET SPAN, 3 FEET RISE REINFORCED CONCRETE BOX CULVERT, SINGLE BARREL</v>
          </cell>
          <cell r="E1642" t="str">
            <v>LNFT</v>
          </cell>
        </row>
        <row r="1643">
          <cell r="A1643" t="str">
            <v>60221-2350</v>
          </cell>
          <cell r="B1643" t="str">
            <v>2700mm span, 1200mm rise reinforced concrete box culvert, single barrel</v>
          </cell>
          <cell r="C1643" t="str">
            <v>m</v>
          </cell>
          <cell r="D1643" t="str">
            <v>9 FEET SPAN, 4 FEET RISE REINFORCED CONCRETE BOX CULVERT, SINGLE BARREL</v>
          </cell>
          <cell r="E1643" t="str">
            <v>LNFT</v>
          </cell>
        </row>
        <row r="1644">
          <cell r="A1644" t="str">
            <v>60221-2400</v>
          </cell>
          <cell r="B1644" t="str">
            <v>2700mm span, 1500mm rise reinforced concrete box culvert, single barrel</v>
          </cell>
          <cell r="C1644" t="str">
            <v>m</v>
          </cell>
          <cell r="D1644" t="str">
            <v>9 FEET SPAN, 5 FEET RISE REINFORCED CONCRETE BOX CULVERT, SINGLE BARREL</v>
          </cell>
          <cell r="E1644" t="str">
            <v>LNFT</v>
          </cell>
        </row>
        <row r="1645">
          <cell r="A1645" t="str">
            <v>60221-2450</v>
          </cell>
          <cell r="B1645" t="str">
            <v>2700mm span, 1800mm rise reinforced concrete box culvert, single barrel</v>
          </cell>
          <cell r="C1645" t="str">
            <v>m</v>
          </cell>
          <cell r="D1645" t="str">
            <v>9 FEET SPAN, 6 FEET RISE REINFORCED CONCRETE BOX CULVERT, SINGLE BARREL</v>
          </cell>
          <cell r="E1645" t="str">
            <v>LNFT</v>
          </cell>
        </row>
        <row r="1646">
          <cell r="A1646" t="str">
            <v>60221-2500</v>
          </cell>
          <cell r="B1646" t="str">
            <v>2700mm span, 2100mm rise reinforced concrete box culvert, single barrel</v>
          </cell>
          <cell r="C1646" t="str">
            <v>m</v>
          </cell>
          <cell r="D1646" t="str">
            <v>9 FEET SPAN, 7 FEET RISE REINFORCED CONCRETE BOX CULVERT, SINGLE BARREL</v>
          </cell>
          <cell r="E1646" t="str">
            <v>LNFT</v>
          </cell>
        </row>
        <row r="1647">
          <cell r="A1647" t="str">
            <v>60221-2550</v>
          </cell>
          <cell r="B1647" t="str">
            <v>2700mm span, 2400mm rise reinforced concrete box culvert, single barrel</v>
          </cell>
          <cell r="C1647" t="str">
            <v>m</v>
          </cell>
          <cell r="D1647" t="str">
            <v>9 FEET SPAN, 8 FEET RISE REINFORCED CONCRETE BOX CULVERT, SINGLE BARREL</v>
          </cell>
          <cell r="E1647" t="str">
            <v>LNFT</v>
          </cell>
        </row>
        <row r="1648">
          <cell r="A1648" t="str">
            <v>60221-2600</v>
          </cell>
          <cell r="B1648" t="str">
            <v>2700mm span, 2700mm rise reinforced concrete box culvert, single barrel</v>
          </cell>
          <cell r="C1648" t="str">
            <v>m</v>
          </cell>
          <cell r="D1648" t="str">
            <v>9 FEET SPAN, 9 FEET RISE REINFORCED CONCRETE BOX CULVERT, SINGLE BARREL</v>
          </cell>
          <cell r="E1648" t="str">
            <v>LNFT</v>
          </cell>
        </row>
        <row r="1649">
          <cell r="A1649" t="str">
            <v>60221-2650</v>
          </cell>
          <cell r="B1649" t="str">
            <v>2700mm span, 3000mm rise reinforced concrete box culvert, single barrel</v>
          </cell>
          <cell r="C1649" t="str">
            <v>m</v>
          </cell>
          <cell r="D1649" t="str">
            <v>9 FEET SPAN, 10 FEET RISE REINFORCED CONCRETE BOX CULVERT, SINGLE BARREL</v>
          </cell>
          <cell r="E1649" t="str">
            <v>LNFT</v>
          </cell>
        </row>
        <row r="1650">
          <cell r="A1650" t="str">
            <v>60221-2700</v>
          </cell>
          <cell r="B1650" t="str">
            <v>2700mm span, 3300mm rise reinforced concrete box culvert, single barrel</v>
          </cell>
          <cell r="C1650" t="str">
            <v>m</v>
          </cell>
          <cell r="D1650" t="str">
            <v>9 FEET SPAN, 11 FEET RISE REINFORCED CONCRETE BOX CULVERT, SINGLE BARREL</v>
          </cell>
          <cell r="E1650" t="str">
            <v>LNFT</v>
          </cell>
        </row>
        <row r="1651">
          <cell r="A1651" t="str">
            <v>60221-2750</v>
          </cell>
          <cell r="B1651" t="str">
            <v>2700mm span, 3600mm rise reinforced concrete box culvert, single barrel</v>
          </cell>
          <cell r="C1651" t="str">
            <v>m</v>
          </cell>
          <cell r="D1651" t="str">
            <v>9 FEET SPAN, 12 FEET RISE REINFORCED CONCRETE BOX CULVERT, SINGLE BARREL</v>
          </cell>
          <cell r="E1651" t="str">
            <v>LNFT</v>
          </cell>
        </row>
        <row r="1652">
          <cell r="A1652" t="str">
            <v>60221-2800</v>
          </cell>
          <cell r="B1652" t="str">
            <v>2700mm span, 4200mm rise reinforced concrete box culvert, single barrel</v>
          </cell>
          <cell r="C1652" t="str">
            <v>m</v>
          </cell>
          <cell r="D1652" t="str">
            <v>9 FEET SPAN, 14 FEET RISE REINFORCED CONCRETE BOX CULVERT, SINGLE BARREL</v>
          </cell>
          <cell r="E1652" t="str">
            <v>LNFT</v>
          </cell>
        </row>
        <row r="1653">
          <cell r="A1653" t="str">
            <v>60221-2850</v>
          </cell>
          <cell r="B1653" t="str">
            <v>2700mm span, 4800mm rise reinforced concrete box culvert, single barrel</v>
          </cell>
          <cell r="C1653" t="str">
            <v>m</v>
          </cell>
          <cell r="D1653" t="str">
            <v>9 FEET SPAN, 16 FEET RISE REINFORCED CONCRETE BOX CULVERT, SINGLE BARREL</v>
          </cell>
          <cell r="E1653" t="str">
            <v>LNFT</v>
          </cell>
        </row>
        <row r="1654">
          <cell r="A1654" t="str">
            <v>60221-2900</v>
          </cell>
          <cell r="B1654" t="str">
            <v>3000mm span, 900mm rise reinforced concrete box culvert, single barrel</v>
          </cell>
          <cell r="C1654" t="str">
            <v>m</v>
          </cell>
          <cell r="D1654" t="str">
            <v>10 FEET SPAN, 3 FEET RISE REINFORCED CONCRETE BOX CULVERT, SINGLE BARREL</v>
          </cell>
          <cell r="E1654" t="str">
            <v>LNFT</v>
          </cell>
        </row>
        <row r="1655">
          <cell r="A1655" t="str">
            <v>60221-2950</v>
          </cell>
          <cell r="B1655" t="str">
            <v>3000mm span, 1200mm rise reinforced concrete box culvert, single barrel</v>
          </cell>
          <cell r="C1655" t="str">
            <v>m</v>
          </cell>
          <cell r="D1655" t="str">
            <v>10 FEET SPAN, 4 FEET RISE REINFORCED CONCRETE BOX CULVERT, SINGLE BARREL</v>
          </cell>
          <cell r="E1655" t="str">
            <v>LNFT</v>
          </cell>
        </row>
        <row r="1656">
          <cell r="A1656" t="str">
            <v>60221-3000</v>
          </cell>
          <cell r="B1656" t="str">
            <v>3000mm span, 1500mm rise reinforced concrete box culvert, single barrel</v>
          </cell>
          <cell r="C1656" t="str">
            <v>m</v>
          </cell>
          <cell r="D1656" t="str">
            <v>10 FEET SPAN, 5 FEET RISE REINFORCED CONCRETE BOX CULVERT, SINGLE BARREL</v>
          </cell>
          <cell r="E1656" t="str">
            <v>LNFT</v>
          </cell>
        </row>
        <row r="1657">
          <cell r="A1657" t="str">
            <v>60221-3050</v>
          </cell>
          <cell r="B1657" t="str">
            <v>3000mm span, 1800mm rise reinforced concrete box culvert, single barrel</v>
          </cell>
          <cell r="C1657" t="str">
            <v>m</v>
          </cell>
          <cell r="D1657" t="str">
            <v>10 FEET SPAN, 6 FEET RISE REINFORCED CONCRETE BOX CULVERT, SINGLE BARREL</v>
          </cell>
          <cell r="E1657" t="str">
            <v>LNFT</v>
          </cell>
        </row>
        <row r="1658">
          <cell r="A1658" t="str">
            <v>60221-3100</v>
          </cell>
          <cell r="B1658" t="str">
            <v>3000mm span, 2100mm rise reinforced concrete box culvert, single barrel</v>
          </cell>
          <cell r="C1658" t="str">
            <v>m</v>
          </cell>
          <cell r="D1658" t="str">
            <v>10 FEET SPAN, 7 FEET RISE REINFORCED CONCRETE BOX CULVERT, SINGLE BARREL</v>
          </cell>
          <cell r="E1658" t="str">
            <v>LNFT</v>
          </cell>
        </row>
        <row r="1659">
          <cell r="A1659" t="str">
            <v>60221-3150</v>
          </cell>
          <cell r="B1659" t="str">
            <v>3000mm span, 2400mm rise reinforced concrete box culvert, single barrel</v>
          </cell>
          <cell r="C1659" t="str">
            <v>m</v>
          </cell>
          <cell r="D1659" t="str">
            <v>10 FEET SPAN, 8 FEET RISE REINFORCED CONCRETE BOX CULVERT, SINGLE BARREL</v>
          </cell>
          <cell r="E1659" t="str">
            <v>LNFT</v>
          </cell>
        </row>
        <row r="1660">
          <cell r="A1660" t="str">
            <v>60221-3200</v>
          </cell>
          <cell r="B1660" t="str">
            <v>3000mm span, 2700mm rise reinforced concrete box culvert, single barrel</v>
          </cell>
          <cell r="C1660" t="str">
            <v>m</v>
          </cell>
          <cell r="D1660" t="str">
            <v>10 FEET SPAN, 9 FEET RISE REINFORCED CONCRETE BOX CULVERT, SINGLE BARREL</v>
          </cell>
          <cell r="E1660" t="str">
            <v>LNFT</v>
          </cell>
        </row>
        <row r="1661">
          <cell r="A1661" t="str">
            <v>60221-3250</v>
          </cell>
          <cell r="B1661" t="str">
            <v>3000mm span, 3000mm rise reinforced concrete box culvert, single barrel</v>
          </cell>
          <cell r="C1661" t="str">
            <v>m</v>
          </cell>
          <cell r="D1661" t="str">
            <v>10 FEET SPAN, 10 FEET RISE REINFORCED CONCRETE BOX CULVERT, SINGLE BARREL</v>
          </cell>
          <cell r="E1661" t="str">
            <v>LNFT</v>
          </cell>
        </row>
        <row r="1662">
          <cell r="A1662" t="str">
            <v>60221-3300</v>
          </cell>
          <cell r="B1662" t="str">
            <v>3000mm span, 3300mm rise reinforced concrete box culvert, single barrel</v>
          </cell>
          <cell r="C1662" t="str">
            <v>m</v>
          </cell>
          <cell r="D1662" t="str">
            <v>10 FEET SPAN, 11 FEET RISE REINFORCED CONCRETE BOX CULVERT, SINGLE BARREL</v>
          </cell>
          <cell r="E1662" t="str">
            <v>LNFT</v>
          </cell>
        </row>
        <row r="1663">
          <cell r="A1663" t="str">
            <v>60221-3350</v>
          </cell>
          <cell r="B1663" t="str">
            <v>3000mm span, 3600mm rise reinforced concrete box culvert, single barrel</v>
          </cell>
          <cell r="C1663" t="str">
            <v>m</v>
          </cell>
          <cell r="D1663" t="str">
            <v>10 FEET SPAN, 12 FEET RISE REINFORCED CONCRETE BOX CULVERT, SINGLE BARREL</v>
          </cell>
          <cell r="E1663" t="str">
            <v>LNFT</v>
          </cell>
        </row>
        <row r="1664">
          <cell r="A1664" t="str">
            <v>60221-3400</v>
          </cell>
          <cell r="B1664" t="str">
            <v>3000mm span, 4200mm rise reinforced concrete box culvert, single barrel</v>
          </cell>
          <cell r="C1664" t="str">
            <v>m</v>
          </cell>
          <cell r="D1664" t="str">
            <v>10 FEET SPAN, 14 FEET RISE REINFORCED CONCRETE BOX CULVERT, SINGLE BARREL</v>
          </cell>
          <cell r="E1664" t="str">
            <v>LNFT</v>
          </cell>
        </row>
        <row r="1665">
          <cell r="A1665" t="str">
            <v>60221-3450</v>
          </cell>
          <cell r="B1665" t="str">
            <v>3000mm span, 4800mm rise reinforced concrete box culvert, single barrel</v>
          </cell>
          <cell r="C1665" t="str">
            <v>m</v>
          </cell>
          <cell r="D1665" t="str">
            <v>10 FEET SPAN, 16 FEET RISE REINFORCED CONCRETE BOX CULVERT, SINGLE BARREL</v>
          </cell>
          <cell r="E1665" t="str">
            <v>LNFT</v>
          </cell>
        </row>
        <row r="1666">
          <cell r="A1666" t="str">
            <v>60221-3500</v>
          </cell>
          <cell r="B1666" t="str">
            <v>3300mm span, 1500mm rise reinforced concrete box culvert, single barrel</v>
          </cell>
          <cell r="C1666" t="str">
            <v>m</v>
          </cell>
          <cell r="D1666" t="str">
            <v>11 FEET SPAN, 5 FEET RISE REINFORCED CONCRETE BOX CULVERT, SINGLE BARREL</v>
          </cell>
          <cell r="E1666" t="str">
            <v>LNFT</v>
          </cell>
        </row>
        <row r="1667">
          <cell r="A1667" t="str">
            <v>60221-3550</v>
          </cell>
          <cell r="B1667" t="str">
            <v>3300mm span, 1800mm rise reinforced concrete box culvert, single barrel</v>
          </cell>
          <cell r="C1667" t="str">
            <v>m</v>
          </cell>
          <cell r="D1667" t="str">
            <v>11 FEET SPAN, 6 FEET RISE REINFORCED CONCRETE BOX CULVERT, SINGLE BARREL</v>
          </cell>
          <cell r="E1667" t="str">
            <v>LNFT</v>
          </cell>
        </row>
        <row r="1668">
          <cell r="A1668" t="str">
            <v>60221-3600</v>
          </cell>
          <cell r="B1668" t="str">
            <v>3300mm span, 2100mm rise reinforced concrete box culvert, single barrel</v>
          </cell>
          <cell r="C1668" t="str">
            <v>m</v>
          </cell>
          <cell r="D1668" t="str">
            <v>11 FEET SPAN, 7 FEET RISE REINFORCED CONCRETE BOX CULVERT, SINGLE BARREL</v>
          </cell>
          <cell r="E1668" t="str">
            <v>LNFT</v>
          </cell>
        </row>
        <row r="1669">
          <cell r="A1669" t="str">
            <v>60221-3650</v>
          </cell>
          <cell r="B1669" t="str">
            <v>3300mm span, 2400mm rise reinforced concrete box culvert, single barrel</v>
          </cell>
          <cell r="C1669" t="str">
            <v>m</v>
          </cell>
          <cell r="D1669" t="str">
            <v>11 FEET SPAN, 8 FEET RISE REINFORCED CONCRETE BOX CULVERT, SINGLE BARREL</v>
          </cell>
          <cell r="E1669" t="str">
            <v>LNFT</v>
          </cell>
        </row>
        <row r="1670">
          <cell r="A1670" t="str">
            <v>60221-3700</v>
          </cell>
          <cell r="B1670" t="str">
            <v>3300mm span, 2700mm rise reinforced concrete box culvert, single barrel</v>
          </cell>
          <cell r="C1670" t="str">
            <v>m</v>
          </cell>
          <cell r="D1670" t="str">
            <v>11 FEET SPAN, 9 FEET RISE REINFORCED CONCRETE BOX CULVERT, SINGLE BARREL</v>
          </cell>
          <cell r="E1670" t="str">
            <v>LNFT</v>
          </cell>
        </row>
        <row r="1671">
          <cell r="A1671" t="str">
            <v>60221-3750</v>
          </cell>
          <cell r="B1671" t="str">
            <v>3300mm span, 3000mm rise reinforced concrete box culvert, single barrel</v>
          </cell>
          <cell r="C1671" t="str">
            <v>m</v>
          </cell>
          <cell r="D1671" t="str">
            <v>11 FEET SPAN, 10 FEET RISE REINFORCED CONCRETE BOX CULVERT, SINGLE BARREL</v>
          </cell>
          <cell r="E1671" t="str">
            <v>LNFT</v>
          </cell>
        </row>
        <row r="1672">
          <cell r="A1672" t="str">
            <v>60221-3800</v>
          </cell>
          <cell r="B1672" t="str">
            <v>3300mm span, 3300mm rise reinforced concrete box culvert, single barrel</v>
          </cell>
          <cell r="C1672" t="str">
            <v>m</v>
          </cell>
          <cell r="D1672" t="str">
            <v>11 FEET SPAN, 11 FEET RISE REINFORCED CONCRETE BOX CULVERT, SINGLE BARREL</v>
          </cell>
          <cell r="E1672" t="str">
            <v>LNFT</v>
          </cell>
        </row>
        <row r="1673">
          <cell r="A1673" t="str">
            <v>60221-3850</v>
          </cell>
          <cell r="B1673" t="str">
            <v>3300mm span, 3600mm rise reinforced concrete box culvert, single barrel</v>
          </cell>
          <cell r="C1673" t="str">
            <v>m</v>
          </cell>
          <cell r="D1673" t="str">
            <v>11 FEET SPAN, 12 FEET RISE REINFORCED CONCRETE BOX CULVERT, SINGLE BARREL</v>
          </cell>
          <cell r="E1673" t="str">
            <v>LNFT</v>
          </cell>
        </row>
        <row r="1674">
          <cell r="A1674" t="str">
            <v>60221-3900</v>
          </cell>
          <cell r="B1674" t="str">
            <v>3300mm span, 4200mm rise reinforced concrete box culvert, single barrel</v>
          </cell>
          <cell r="C1674" t="str">
            <v>m</v>
          </cell>
          <cell r="D1674" t="str">
            <v>11 FEET SPAN, 14 FEET RISE REINFORCED CONCRETE BOX CULVERT, SINGLE BARREL</v>
          </cell>
          <cell r="E1674" t="str">
            <v>LNFT</v>
          </cell>
        </row>
        <row r="1675">
          <cell r="A1675" t="str">
            <v>60221-3950</v>
          </cell>
          <cell r="B1675" t="str">
            <v>3300mm span, 4800mm rise reinforced concrete box culvert, single barrel</v>
          </cell>
          <cell r="C1675" t="str">
            <v>m</v>
          </cell>
          <cell r="D1675" t="str">
            <v>11 FEET SPAN, 16 FEET RISE REINFORCED CONCRETE BOX CULVERT, SINGLE BARREL</v>
          </cell>
          <cell r="E1675" t="str">
            <v>LNFT</v>
          </cell>
        </row>
        <row r="1676">
          <cell r="A1676" t="str">
            <v>60221-4000</v>
          </cell>
          <cell r="B1676" t="str">
            <v>3600mm span, 2100mm rise reinforced concrete box culvert, single barrel</v>
          </cell>
          <cell r="C1676" t="str">
            <v>m</v>
          </cell>
          <cell r="D1676" t="str">
            <v>12 FEET SPAN, 7 FEET RISE REINFORCED CONCRETE BOX CULVERT, SINGLE BARREL</v>
          </cell>
          <cell r="E1676" t="str">
            <v>LNFT</v>
          </cell>
        </row>
        <row r="1677">
          <cell r="A1677" t="str">
            <v>60221-4050</v>
          </cell>
          <cell r="B1677" t="str">
            <v>3600mm span, 2400mm rise reinforced concrete box culvert, single barrel</v>
          </cell>
          <cell r="C1677" t="str">
            <v>m</v>
          </cell>
          <cell r="D1677" t="str">
            <v>12 FEET SPAN, 8 FEET RISE REINFORCED CONCRETE BOX CULVERT, SINGLE BARREL</v>
          </cell>
          <cell r="E1677" t="str">
            <v>LNFT</v>
          </cell>
        </row>
        <row r="1678">
          <cell r="A1678" t="str">
            <v>60221-4100</v>
          </cell>
          <cell r="B1678" t="str">
            <v>3600mm span, 2700mm rise reinforced concrete box culvert, single barrel</v>
          </cell>
          <cell r="C1678" t="str">
            <v>m</v>
          </cell>
          <cell r="D1678" t="str">
            <v>12 FEET SPAN, 9 FEET RISE REINFORCED CONCRETE BOX CULVERT, SINGLE BARREL</v>
          </cell>
          <cell r="E1678" t="str">
            <v>LNFT</v>
          </cell>
        </row>
        <row r="1679">
          <cell r="A1679" t="str">
            <v>60221-4150</v>
          </cell>
          <cell r="B1679" t="str">
            <v>3600mm span, 3000mm rise reinforced concrete box culvert, single barrel</v>
          </cell>
          <cell r="C1679" t="str">
            <v>m</v>
          </cell>
          <cell r="D1679" t="str">
            <v>12 FEET SPAN, 10 FEET RISE REINFORCED CONCRETE BOX CULVERT, SINGLE BARREL</v>
          </cell>
          <cell r="E1679" t="str">
            <v>LNFT</v>
          </cell>
        </row>
        <row r="1680">
          <cell r="A1680" t="str">
            <v>60221-4200</v>
          </cell>
          <cell r="B1680" t="str">
            <v>3600mm span, 3300mm rise reinforced concrete box culvert, single barrel</v>
          </cell>
          <cell r="C1680" t="str">
            <v>m</v>
          </cell>
          <cell r="D1680" t="str">
            <v>12 FEET SPAN, 11 FEET RISE REINFORCED CONCRETE BOX CULVERT, SINGLE BARREL</v>
          </cell>
          <cell r="E1680" t="str">
            <v>LNFT</v>
          </cell>
        </row>
        <row r="1681">
          <cell r="A1681" t="str">
            <v>60221-4250</v>
          </cell>
          <cell r="B1681" t="str">
            <v>3600mm span, 3600mm rise reinforced concrete box culvert, single barrel</v>
          </cell>
          <cell r="C1681" t="str">
            <v>m</v>
          </cell>
          <cell r="D1681" t="str">
            <v>12 FEET SPAN, 12 FEET RISE REINFORCED CONCRETE BOX CULVERT, SINGLE BARREL</v>
          </cell>
          <cell r="E1681" t="str">
            <v>LNFT</v>
          </cell>
        </row>
        <row r="1682">
          <cell r="A1682" t="str">
            <v>60221-4300</v>
          </cell>
          <cell r="B1682" t="str">
            <v>3600mm span, 4200mm rise reinforced concrete box culvert, single barrel</v>
          </cell>
          <cell r="C1682" t="str">
            <v>m</v>
          </cell>
          <cell r="D1682" t="str">
            <v>12 FEET SPAN, 14 FEET RISE REINFORCED CONCRETE BOX CULVERT, SINGLE BARREL</v>
          </cell>
          <cell r="E1682" t="str">
            <v>LNFT</v>
          </cell>
        </row>
        <row r="1683">
          <cell r="A1683" t="str">
            <v>60221-4350</v>
          </cell>
          <cell r="B1683" t="str">
            <v>4200mm span, 1800mm rise reinforced concrete box culvert, single barrel</v>
          </cell>
          <cell r="C1683" t="str">
            <v>m</v>
          </cell>
          <cell r="D1683" t="str">
            <v>14 FEET SPAN, 6 FEET RISE REINFORCED CONCRETE BOX CULVERT, SINGLE BARREL</v>
          </cell>
          <cell r="E1683" t="str">
            <v>LNFT</v>
          </cell>
        </row>
        <row r="1684">
          <cell r="A1684" t="str">
            <v>60221-4400</v>
          </cell>
          <cell r="B1684" t="str">
            <v>4200mm span, 2100mm rise reinforced concrete box culvert, single barrel</v>
          </cell>
          <cell r="C1684" t="str">
            <v>m</v>
          </cell>
          <cell r="D1684" t="str">
            <v>14 FEET SPAN, 7 FEET RISE REINFORCED CONCRETE BOX CULVERT, SINGLE BARREL</v>
          </cell>
          <cell r="E1684" t="str">
            <v>LNFT</v>
          </cell>
        </row>
        <row r="1685">
          <cell r="A1685" t="str">
            <v>60221-4450</v>
          </cell>
          <cell r="B1685" t="str">
            <v>4200mm span, 2400mm rise reinforced concrete box culvert, single barrel</v>
          </cell>
          <cell r="C1685" t="str">
            <v>m</v>
          </cell>
          <cell r="D1685" t="str">
            <v>14 FEET SPAN, 8 FEET RISE REINFORCED CONCRETE BOX CULVERT, SINGLE BARREL</v>
          </cell>
          <cell r="E1685" t="str">
            <v>LNFT</v>
          </cell>
        </row>
        <row r="1686">
          <cell r="A1686" t="str">
            <v>60221-4500</v>
          </cell>
          <cell r="B1686" t="str">
            <v>4200mm span, 2700mm rise reinforced concrete box culvert, single barrel</v>
          </cell>
          <cell r="C1686" t="str">
            <v>m</v>
          </cell>
          <cell r="D1686" t="str">
            <v>14 FEET SPAN, 9 FEET RISE REINFORCED CONCRETE BOX CULVERT, SINGLE BARREL</v>
          </cell>
          <cell r="E1686" t="str">
            <v>LNFT</v>
          </cell>
        </row>
        <row r="1687">
          <cell r="A1687" t="str">
            <v>60221-4550</v>
          </cell>
          <cell r="B1687" t="str">
            <v>4200mm span, 3000mm rise reinforced concrete box culvert, single barrel</v>
          </cell>
          <cell r="C1687" t="str">
            <v>m</v>
          </cell>
          <cell r="D1687" t="str">
            <v>14 FEET SPAN, 10 FEET RISE REINFORCED CONCRETE BOX CULVERT, SINGLE BARREL</v>
          </cell>
          <cell r="E1687" t="str">
            <v>LNFT</v>
          </cell>
        </row>
        <row r="1688">
          <cell r="A1688" t="str">
            <v>60221-4600</v>
          </cell>
          <cell r="B1688" t="str">
            <v>4200mm span, 3300mm rise reinforced concrete box culvert, single barrel</v>
          </cell>
          <cell r="C1688" t="str">
            <v>m</v>
          </cell>
          <cell r="D1688" t="str">
            <v>14 FEET SPAN, 11 FEET RISE REINFORCED CONCRETE BOX CULVERT, SINGLE BARREL</v>
          </cell>
          <cell r="E1688" t="str">
            <v>LNFT</v>
          </cell>
        </row>
        <row r="1689">
          <cell r="A1689" t="str">
            <v>60221-4650</v>
          </cell>
          <cell r="B1689" t="str">
            <v>4200mm span, 3600mm rise reinforced concrete box culvert, single barrel</v>
          </cell>
          <cell r="C1689" t="str">
            <v>m</v>
          </cell>
          <cell r="D1689" t="str">
            <v>14 FEET SPAN, 12 FEET RISE REINFORCED CONCRETE BOX CULVERT, SINGLE BARREL</v>
          </cell>
          <cell r="E1689" t="str">
            <v>LNFT</v>
          </cell>
        </row>
        <row r="1690">
          <cell r="A1690" t="str">
            <v>60221-4700</v>
          </cell>
          <cell r="B1690" t="str">
            <v>4200mm span, 4200mm rise reinforced concrete box culvert, single barrel</v>
          </cell>
          <cell r="C1690" t="str">
            <v>m</v>
          </cell>
          <cell r="D1690" t="str">
            <v>14 FEET SPAN, 14 FEET RISE REINFORCED CONCRETE BOX CULVERT, SINGLE BARREL</v>
          </cell>
          <cell r="E1690" t="str">
            <v>LNFT</v>
          </cell>
        </row>
        <row r="1691">
          <cell r="A1691" t="str">
            <v>60221-4750</v>
          </cell>
          <cell r="B1691" t="str">
            <v>4200mm span, 4800mm rise reinforced concrete box culvert, single barrel</v>
          </cell>
          <cell r="C1691" t="str">
            <v>m</v>
          </cell>
          <cell r="D1691" t="str">
            <v>14 FEET SPAN, 16 FEET RISE REINFORCED CONCRETE BOX CULVERT, SINGLE BARREL</v>
          </cell>
          <cell r="E1691" t="str">
            <v>LNFT</v>
          </cell>
        </row>
        <row r="1692">
          <cell r="A1692" t="str">
            <v>60221-4800</v>
          </cell>
          <cell r="B1692" t="str">
            <v>7200mm span, 2400mm rise reinforced concrete box culvert, single barrel</v>
          </cell>
          <cell r="C1692" t="str">
            <v>m</v>
          </cell>
          <cell r="D1692" t="str">
            <v>24 FEET SPAN, 8 FEET RISE REINFORCED CONCRETE BOX CULVERT, SINGLE BARREL</v>
          </cell>
          <cell r="E1692" t="str">
            <v>LNFT</v>
          </cell>
        </row>
        <row r="1693">
          <cell r="A1693" t="str">
            <v>60222-0100</v>
          </cell>
          <cell r="B1693" t="str">
            <v>900mm span, 900mm rise reinforced concrete box culvert, double barrel</v>
          </cell>
          <cell r="C1693" t="str">
            <v>m</v>
          </cell>
          <cell r="D1693" t="str">
            <v>3 FEET SPAN, 3 FEET RISE REINFORCED CONCRETE BOX CULVERT, DOUBLE BARREL</v>
          </cell>
          <cell r="E1693" t="str">
            <v>LNFT</v>
          </cell>
        </row>
        <row r="1694">
          <cell r="A1694" t="str">
            <v>60222-0150</v>
          </cell>
          <cell r="B1694" t="str">
            <v>900mm span, 1200mm rise reinforced concrete box culvert, double barrel</v>
          </cell>
          <cell r="C1694" t="str">
            <v>m</v>
          </cell>
          <cell r="D1694" t="str">
            <v>3 FEET SPAN, 4 FEET RISE REINFORCED CONCRETE BOX CULVERT, DOUBLE BARREL</v>
          </cell>
          <cell r="E1694" t="str">
            <v>LNFT</v>
          </cell>
        </row>
        <row r="1695">
          <cell r="A1695" t="str">
            <v>60222-0200</v>
          </cell>
          <cell r="B1695" t="str">
            <v>900mm span, 1500mm rise reinforced concrete box culvert, double barrel</v>
          </cell>
          <cell r="C1695" t="str">
            <v>m</v>
          </cell>
          <cell r="D1695" t="str">
            <v>3 FEET SPAN, 5 FEET RISE REINFORCED CONCRETE BOX CULVERT, DOUBLE BARREL</v>
          </cell>
          <cell r="E1695" t="str">
            <v>LNFT</v>
          </cell>
        </row>
        <row r="1696">
          <cell r="A1696" t="str">
            <v>60222-0250</v>
          </cell>
          <cell r="B1696" t="str">
            <v>900mm span, 1800mm rise reinforced concrete box culvert, double barrel</v>
          </cell>
          <cell r="C1696" t="str">
            <v>m</v>
          </cell>
          <cell r="D1696" t="str">
            <v>3 FEET SPAN, 6 FEET RISE REINFORCED CONCRETE BOX CULVERT, DOUBLE BARREL</v>
          </cell>
          <cell r="E1696" t="str">
            <v>LNFT</v>
          </cell>
        </row>
        <row r="1697">
          <cell r="A1697" t="str">
            <v>60222-0300</v>
          </cell>
          <cell r="B1697" t="str">
            <v>1200mm span, 900mm rise reinforced concrete box culvert, double barrel</v>
          </cell>
          <cell r="C1697" t="str">
            <v>m</v>
          </cell>
          <cell r="D1697" t="str">
            <v>4 FEET SPAN, 3 FEET RISE REINFORCED CONCRETE BOX CULVERT, DOUBLE BARREL</v>
          </cell>
          <cell r="E1697" t="str">
            <v>LNFT</v>
          </cell>
        </row>
        <row r="1698">
          <cell r="A1698" t="str">
            <v>60222-0350</v>
          </cell>
          <cell r="B1698" t="str">
            <v>1200mm span, 1200mm rise reinforced concrete box culvert, double barrel</v>
          </cell>
          <cell r="C1698" t="str">
            <v>m</v>
          </cell>
          <cell r="D1698" t="str">
            <v>4 FEET SPAN, 4 FEET RISE REINFORCED CONCRETE BOX CULVERT, DOUBLE BARREL</v>
          </cell>
          <cell r="E1698" t="str">
            <v>LNFT</v>
          </cell>
        </row>
        <row r="1699">
          <cell r="A1699" t="str">
            <v>60222-0400</v>
          </cell>
          <cell r="B1699" t="str">
            <v>1200mm span, 1500mm rise reinforced concrete box culvert, double barrel</v>
          </cell>
          <cell r="C1699" t="str">
            <v>m</v>
          </cell>
          <cell r="D1699" t="str">
            <v>4 FEET SPAN, 5 FEET RISE REINFORCED CONCRETE BOX CULVERT, DOUBLE BARREL</v>
          </cell>
          <cell r="E1699" t="str">
            <v>LNFT</v>
          </cell>
        </row>
        <row r="1700">
          <cell r="A1700" t="str">
            <v>60222-0450</v>
          </cell>
          <cell r="B1700" t="str">
            <v>1200mm span, 1800mm rise reinforced concrete box culvert, double barrel</v>
          </cell>
          <cell r="C1700" t="str">
            <v>m</v>
          </cell>
          <cell r="D1700" t="str">
            <v>4 FEET SPAN, 6 FEET RISE REINFORCED CONCRETE BOX CULVERT, DOUBLE BARREL</v>
          </cell>
          <cell r="E1700" t="str">
            <v>LNFT</v>
          </cell>
        </row>
        <row r="1701">
          <cell r="A1701" t="str">
            <v>60222-0500</v>
          </cell>
          <cell r="B1701" t="str">
            <v>1200mm span, 2100mm rise reinforced concrete box culvert, double barrel</v>
          </cell>
          <cell r="C1701" t="str">
            <v>m</v>
          </cell>
          <cell r="D1701" t="str">
            <v>4 FEET SPAN, 7 FEET RISE REINFORCED CONCRETE BOX CULVERT, DOUBLE BARREL</v>
          </cell>
          <cell r="E1701" t="str">
            <v>LNFT</v>
          </cell>
        </row>
        <row r="1702">
          <cell r="A1702" t="str">
            <v>60222-0550</v>
          </cell>
          <cell r="B1702" t="str">
            <v>1500mm span, 900mm rise reinforced concrete box culvert, double barrel</v>
          </cell>
          <cell r="C1702" t="str">
            <v>m</v>
          </cell>
          <cell r="D1702" t="str">
            <v>5 FEET SPAN, 3 FEET RISE REINFORCED CONCRETE BOX CULVERT, DOUBLE BARREL</v>
          </cell>
          <cell r="E1702" t="str">
            <v>LNFT</v>
          </cell>
        </row>
        <row r="1703">
          <cell r="A1703" t="str">
            <v>60222-0600</v>
          </cell>
          <cell r="B1703" t="str">
            <v>1500mm span, 1200mm rise reinforced concrete box culvert, double barrel</v>
          </cell>
          <cell r="C1703" t="str">
            <v>m</v>
          </cell>
          <cell r="D1703" t="str">
            <v>5 FEET SPAN, 4 FEET RISE REINFORCED CONCRETE BOX CULVERT, DOUBLE BARREL</v>
          </cell>
          <cell r="E1703" t="str">
            <v>LNFT</v>
          </cell>
        </row>
        <row r="1704">
          <cell r="A1704" t="str">
            <v>60222-0650</v>
          </cell>
          <cell r="B1704" t="str">
            <v>1500mm span, 1500mm rise reinforced concrete box culvert, double barrel</v>
          </cell>
          <cell r="C1704" t="str">
            <v>m</v>
          </cell>
          <cell r="D1704" t="str">
            <v>5 FEET SPAN, 5 FEET RISE REINFORCED CONCRETE BOX CULVERT, DOUBLE BARREL</v>
          </cell>
          <cell r="E1704" t="str">
            <v>LNFT</v>
          </cell>
        </row>
        <row r="1705">
          <cell r="A1705" t="str">
            <v>60222-0700</v>
          </cell>
          <cell r="B1705" t="str">
            <v>1500mm span, 1800mm rise reinforced concrete box culvert, double barrel</v>
          </cell>
          <cell r="C1705" t="str">
            <v>m</v>
          </cell>
          <cell r="D1705" t="str">
            <v>5 FEET SPAN, 6 FEET RISE REINFORCED CONCRETE BOX CULVERT, DOUBLE BARREL</v>
          </cell>
          <cell r="E1705" t="str">
            <v>LNFT</v>
          </cell>
        </row>
        <row r="1706">
          <cell r="A1706" t="str">
            <v>60222-0750</v>
          </cell>
          <cell r="B1706" t="str">
            <v>1500mm span, 2100mm rise reinforced concrete box culvert, double barrel</v>
          </cell>
          <cell r="C1706" t="str">
            <v>m</v>
          </cell>
          <cell r="D1706" t="str">
            <v>5 FEET SPAN, 7 FEET RISE REINFORCED CONCRETE BOX CULVERT, DOUBLE BARREL</v>
          </cell>
          <cell r="E1706" t="str">
            <v>LNFT</v>
          </cell>
        </row>
        <row r="1707">
          <cell r="A1707" t="str">
            <v>60222-0800</v>
          </cell>
          <cell r="B1707" t="str">
            <v>1500mm span, 2400mm rise reinforced concrete box culvert, double barrel</v>
          </cell>
          <cell r="C1707" t="str">
            <v>m</v>
          </cell>
          <cell r="D1707" t="str">
            <v>5 FEET SPAN, 8 FEET RISE REINFORCED CONCRETE BOX CULVERT, DOUBLE BARREL</v>
          </cell>
          <cell r="E1707" t="str">
            <v>LNFT</v>
          </cell>
        </row>
        <row r="1708">
          <cell r="A1708" t="str">
            <v>60222-0850</v>
          </cell>
          <cell r="B1708" t="str">
            <v>1500mm span, 2700mm rise reinforced concrete box culvert, double barrel</v>
          </cell>
          <cell r="C1708" t="str">
            <v>m</v>
          </cell>
          <cell r="D1708" t="str">
            <v>5 FEET SPAN, 9 FEET RISE REINFORCED CONCRETE BOX CULVERT, DOUBLE BARREL</v>
          </cell>
          <cell r="E1708" t="str">
            <v>LNFT</v>
          </cell>
        </row>
        <row r="1709">
          <cell r="A1709" t="str">
            <v>60222-0900</v>
          </cell>
          <cell r="B1709" t="str">
            <v>1500mm span, 3000mm rise reinforced concrete box culvert, double barrel</v>
          </cell>
          <cell r="C1709" t="str">
            <v>m</v>
          </cell>
          <cell r="D1709" t="str">
            <v>5 FEET SPAN, 10 FEET RISE REINFORCED CONCRETE BOX CULVERT, DOUBLE BARREL</v>
          </cell>
          <cell r="E1709" t="str">
            <v>LNFT</v>
          </cell>
        </row>
        <row r="1710">
          <cell r="A1710" t="str">
            <v>60222-0950</v>
          </cell>
          <cell r="B1710" t="str">
            <v>1500mm span, 3300mm rise reinforced concrete box culvert, double barrel</v>
          </cell>
          <cell r="C1710" t="str">
            <v>m</v>
          </cell>
          <cell r="D1710" t="str">
            <v>5 FEET SPAN, 11 FEET RISE REINFORCED CONCRETE BOX CULVERT, DOUBLE BARREL</v>
          </cell>
          <cell r="E1710" t="str">
            <v>LNFT</v>
          </cell>
        </row>
        <row r="1711">
          <cell r="A1711" t="str">
            <v>60222-1000</v>
          </cell>
          <cell r="B1711" t="str">
            <v>1500mm span, 3600mm rise reinforced concrete box culvert, double barrel</v>
          </cell>
          <cell r="C1711" t="str">
            <v>m</v>
          </cell>
          <cell r="D1711" t="str">
            <v>5 FEET SPAN, 12 FEET RISE REINFORCED CONCRETE BOX CULVERT, DOUBLE BARREL</v>
          </cell>
          <cell r="E1711" t="str">
            <v>LNFT</v>
          </cell>
        </row>
        <row r="1712">
          <cell r="A1712" t="str">
            <v>60222-1050</v>
          </cell>
          <cell r="B1712" t="str">
            <v>1500mm span, 4200mm rise reinforced concrete box culvert, double barrel</v>
          </cell>
          <cell r="C1712" t="str">
            <v>m</v>
          </cell>
          <cell r="D1712" t="str">
            <v>5 FEET SPAN, 14 FEET RISE REINFORCED CONCRETE BOX CULVERT, DOUBLE BARREL</v>
          </cell>
          <cell r="E1712" t="str">
            <v>LNFT</v>
          </cell>
        </row>
        <row r="1713">
          <cell r="A1713" t="str">
            <v>60222-1100</v>
          </cell>
          <cell r="B1713" t="str">
            <v>1500mm span, 4800mm rise reinforced concrete box culvert, double barrel</v>
          </cell>
          <cell r="C1713" t="str">
            <v>m</v>
          </cell>
          <cell r="D1713" t="str">
            <v>5 FEET SPAN, 16 FEET RISE REINFORCED CONCRETE BOX CULVERT, DOUBLE BARREL</v>
          </cell>
          <cell r="E1713" t="str">
            <v>LNFT</v>
          </cell>
        </row>
        <row r="1714">
          <cell r="A1714" t="str">
            <v>60222-1150</v>
          </cell>
          <cell r="B1714" t="str">
            <v>1800mm span, 900mm rise reinforced concrete box culvert, double barrel</v>
          </cell>
          <cell r="C1714" t="str">
            <v>m</v>
          </cell>
          <cell r="D1714" t="str">
            <v>6 FEET SPAN, 3 FEET RISE REINFORCED CONCRETE BOX CULVERT, DOUBLE BARREL</v>
          </cell>
          <cell r="E1714" t="str">
            <v>LNFT</v>
          </cell>
        </row>
        <row r="1715">
          <cell r="A1715" t="str">
            <v>60222-1200</v>
          </cell>
          <cell r="B1715" t="str">
            <v>1800mm span, 1200mm rise reinforced concrete box culvert, double barrel</v>
          </cell>
          <cell r="C1715" t="str">
            <v>m</v>
          </cell>
          <cell r="D1715" t="str">
            <v>6 FEET SPAN, 4 FEET RISE REINFORCED CONCRETE BOX CULVERT, DOUBLE BARREL</v>
          </cell>
          <cell r="E1715" t="str">
            <v>LNFT</v>
          </cell>
        </row>
        <row r="1716">
          <cell r="A1716" t="str">
            <v>60222-1250</v>
          </cell>
          <cell r="B1716" t="str">
            <v>1800mm span, 1500mm rise reinforced concrete box culvert, double barrel</v>
          </cell>
          <cell r="C1716" t="str">
            <v>m</v>
          </cell>
          <cell r="D1716" t="str">
            <v>6 FEET SPAN, 5 FEET RISE REINFORCED CONCRETE BOX CULVERT, DOUBLE BARREL</v>
          </cell>
          <cell r="E1716" t="str">
            <v>LNFT</v>
          </cell>
        </row>
        <row r="1717">
          <cell r="A1717" t="str">
            <v>60222-1300</v>
          </cell>
          <cell r="B1717" t="str">
            <v>1800mm span, 1800mm rise reinforced concrete box culvert, double barrel</v>
          </cell>
          <cell r="C1717" t="str">
            <v>m</v>
          </cell>
          <cell r="D1717" t="str">
            <v>6 FEET SPAN, 6 FEET RISE REINFORCED CONCRETE BOX CULVERT, DOUBLE BARREL</v>
          </cell>
          <cell r="E1717" t="str">
            <v>LNFT</v>
          </cell>
        </row>
        <row r="1718">
          <cell r="A1718" t="str">
            <v>60222-1350</v>
          </cell>
          <cell r="B1718" t="str">
            <v>1800mm span, 2100mm rise reinforced concrete box culvert, double barrel</v>
          </cell>
          <cell r="C1718" t="str">
            <v>m</v>
          </cell>
          <cell r="D1718" t="str">
            <v>6 FEET SPAN, 7 FEET RISE REINFORCED CONCRETE BOX CULVERT, DOUBLE BARREL</v>
          </cell>
          <cell r="E1718" t="str">
            <v>LNFT</v>
          </cell>
        </row>
        <row r="1719">
          <cell r="A1719" t="str">
            <v>60222-1400</v>
          </cell>
          <cell r="B1719" t="str">
            <v>1800mm span, 2400mm rise reinforced concrete box culvert, double barrel</v>
          </cell>
          <cell r="C1719" t="str">
            <v>m</v>
          </cell>
          <cell r="D1719" t="str">
            <v>6 FEET SPAN, 8 FEET RISE REINFORCED CONCRETE BOX CULVERT, DOUBLE BARREL</v>
          </cell>
          <cell r="E1719" t="str">
            <v>LNFT</v>
          </cell>
        </row>
        <row r="1720">
          <cell r="A1720" t="str">
            <v>60222-1450</v>
          </cell>
          <cell r="B1720" t="str">
            <v>1800mm span, 2700mm rise reinforced concrete box culvert, double barrel</v>
          </cell>
          <cell r="C1720" t="str">
            <v>m</v>
          </cell>
          <cell r="D1720" t="str">
            <v>6 FEET SPAN, 9 FEET RISE REINFORCED CONCRETE BOX CULVERT, DOUBLE BARREL</v>
          </cell>
          <cell r="E1720" t="str">
            <v>LNFT</v>
          </cell>
        </row>
        <row r="1721">
          <cell r="A1721" t="str">
            <v>60222-1500</v>
          </cell>
          <cell r="B1721" t="str">
            <v>1800mm span, 3000mm rise reinforced concrete box culvert, double barrel</v>
          </cell>
          <cell r="C1721" t="str">
            <v>m</v>
          </cell>
          <cell r="D1721" t="str">
            <v>6 FEET SPAN, 10 FEET RISE REINFORCED CONCRETE BOX CULVERT, DOUBLE BARREL</v>
          </cell>
          <cell r="E1721" t="str">
            <v>LNFT</v>
          </cell>
        </row>
        <row r="1722">
          <cell r="A1722" t="str">
            <v>60222-1550</v>
          </cell>
          <cell r="B1722" t="str">
            <v>1800mm span, 3300mm rise reinforced concrete box culvert, double barrel</v>
          </cell>
          <cell r="C1722" t="str">
            <v>m</v>
          </cell>
          <cell r="D1722" t="str">
            <v>6 FEET SPAN, 11 FEET RISE REINFORCED CONCRETE BOX CULVERT, DOUBLE BARREL</v>
          </cell>
          <cell r="E1722" t="str">
            <v>LNFT</v>
          </cell>
        </row>
        <row r="1723">
          <cell r="A1723" t="str">
            <v>60222-1600</v>
          </cell>
          <cell r="B1723" t="str">
            <v>1800mm span, 3600mm rise reinforced concrete box culvert, double barrel</v>
          </cell>
          <cell r="C1723" t="str">
            <v>m</v>
          </cell>
          <cell r="D1723" t="str">
            <v>6 FEET SPAN, 12 FEET RISE REINFORCED CONCRETE BOX CULVERT, DOUBLE BARREL</v>
          </cell>
          <cell r="E1723" t="str">
            <v>LNFT</v>
          </cell>
        </row>
        <row r="1724">
          <cell r="A1724" t="str">
            <v>60222-1650</v>
          </cell>
          <cell r="B1724" t="str">
            <v>1800mm span, 4200mm rise reinforced concrete box culvert, double barrel</v>
          </cell>
          <cell r="C1724" t="str">
            <v>m</v>
          </cell>
          <cell r="D1724" t="str">
            <v>6 FEET SPAN, 14 FEET RISE REINFORCED CONCRETE BOX CULVERT, DOUBLE BARREL</v>
          </cell>
          <cell r="E1724" t="str">
            <v>LNFT</v>
          </cell>
        </row>
        <row r="1725">
          <cell r="A1725" t="str">
            <v>60222-1700</v>
          </cell>
          <cell r="B1725" t="str">
            <v>1800mm span, 4800mm rise reinforced concrete box culvert, double barrel</v>
          </cell>
          <cell r="C1725" t="str">
            <v>m</v>
          </cell>
          <cell r="D1725" t="str">
            <v>6 FEET SPAN, 16 FEET RISE REINFORCED CONCRETE BOX CULVERT, DOUBLE BARREL</v>
          </cell>
          <cell r="E1725" t="str">
            <v>LNFT</v>
          </cell>
        </row>
        <row r="1726">
          <cell r="A1726" t="str">
            <v>60222-1750</v>
          </cell>
          <cell r="B1726" t="str">
            <v>2400mm span, 900mm rise reinforced concrete box culvert, double barrel</v>
          </cell>
          <cell r="C1726" t="str">
            <v>m</v>
          </cell>
          <cell r="D1726" t="str">
            <v>8 FEET SPAN, 3 FEET RISE REINFORCED CONCRETE BOX CULVERT, DOUBLE BARREL</v>
          </cell>
          <cell r="E1726" t="str">
            <v>LNFT</v>
          </cell>
        </row>
        <row r="1727">
          <cell r="A1727" t="str">
            <v>60222-1800</v>
          </cell>
          <cell r="B1727" t="str">
            <v>2400mm span, 1200mm rise reinforced concrete box culvert, double barrel</v>
          </cell>
          <cell r="C1727" t="str">
            <v>m</v>
          </cell>
          <cell r="D1727" t="str">
            <v>8 FEET SPAN, 4 FEET RISE REINFORCED CONCRETE BOX CULVERT, DOUBLE BARREL</v>
          </cell>
          <cell r="E1727" t="str">
            <v>LNFT</v>
          </cell>
        </row>
        <row r="1728">
          <cell r="A1728" t="str">
            <v>60222-1850</v>
          </cell>
          <cell r="B1728" t="str">
            <v>2400mm span, 1500mm rise reinforced concrete box culvert, double barrel</v>
          </cell>
          <cell r="C1728" t="str">
            <v>m</v>
          </cell>
          <cell r="D1728" t="str">
            <v>8 FEET SPAN, 5 FEET RISE REINFORCED CONCRETE BOX CULVERT, DOUBLE BARREL</v>
          </cell>
          <cell r="E1728" t="str">
            <v>LNFT</v>
          </cell>
        </row>
        <row r="1729">
          <cell r="A1729" t="str">
            <v>60222-1900</v>
          </cell>
          <cell r="B1729" t="str">
            <v>2400mm span, 1800mm rise reinforced concrete box culvert, double barrel</v>
          </cell>
          <cell r="C1729" t="str">
            <v>m</v>
          </cell>
          <cell r="D1729" t="str">
            <v>8 FEET SPAN, 6 FEET RISE REINFORCED CONCRETE BOX CULVERT, DOUBLE BARREL</v>
          </cell>
          <cell r="E1729" t="str">
            <v>LNFT</v>
          </cell>
        </row>
        <row r="1730">
          <cell r="A1730" t="str">
            <v>60222-1950</v>
          </cell>
          <cell r="B1730" t="str">
            <v>2400mm span, 2100mm rise reinforced concrete box culvert, double barrel</v>
          </cell>
          <cell r="C1730" t="str">
            <v>m</v>
          </cell>
          <cell r="D1730" t="str">
            <v>8 FEET SPAN, 7 FEET RISE REINFORCED CONCRETE BOX CULVERT, DOUBLE BARREL</v>
          </cell>
          <cell r="E1730" t="str">
            <v>LNFT</v>
          </cell>
        </row>
        <row r="1731">
          <cell r="A1731" t="str">
            <v>60222-2000</v>
          </cell>
          <cell r="B1731" t="str">
            <v>2400mm span, 2400mm rise reinforced concrete box culvert, double barrel</v>
          </cell>
          <cell r="C1731" t="str">
            <v>m</v>
          </cell>
          <cell r="D1731" t="str">
            <v>8 FEET SPAN, 8 FEET RISE REINFORCED CONCRETE BOX CULVERT, DOUBLE BARREL</v>
          </cell>
          <cell r="E1731" t="str">
            <v>LNFT</v>
          </cell>
        </row>
        <row r="1732">
          <cell r="A1732" t="str">
            <v>60222-2050</v>
          </cell>
          <cell r="B1732" t="str">
            <v>2400mm span, 2700mm rise reinforced concrete box culvert, double barrel</v>
          </cell>
          <cell r="C1732" t="str">
            <v>m</v>
          </cell>
          <cell r="D1732" t="str">
            <v>8 FEET SPAN, 9 FEET RISE REINFORCED CONCRETE BOX CULVERT, DOUBLE BARREL</v>
          </cell>
          <cell r="E1732" t="str">
            <v>LNFT</v>
          </cell>
        </row>
        <row r="1733">
          <cell r="A1733" t="str">
            <v>60222-2100</v>
          </cell>
          <cell r="B1733" t="str">
            <v>2400mm span, 3000mm rise reinforced concrete box culvert, double barrel</v>
          </cell>
          <cell r="C1733" t="str">
            <v>m</v>
          </cell>
          <cell r="D1733" t="str">
            <v>8 FEET SPAN, 10 FEET RISE REINFORCED CONCRETE BOX CULVERT, DOUBLE BARREL</v>
          </cell>
          <cell r="E1733" t="str">
            <v>LNFT</v>
          </cell>
        </row>
        <row r="1734">
          <cell r="A1734" t="str">
            <v>60222-2150</v>
          </cell>
          <cell r="B1734" t="str">
            <v>2400mm span, 3300mm rise reinforced concrete box culvert, double barrel</v>
          </cell>
          <cell r="C1734" t="str">
            <v>m</v>
          </cell>
          <cell r="D1734" t="str">
            <v>8 FEET SPAN, 11 FEET RISE REINFORCED CONCRETE BOX CULVERT, DOUBLE BARREL</v>
          </cell>
          <cell r="E1734" t="str">
            <v>LNFT</v>
          </cell>
        </row>
        <row r="1735">
          <cell r="A1735" t="str">
            <v>60222-2200</v>
          </cell>
          <cell r="B1735" t="str">
            <v>2400mm span, 3600mm rise reinforced concrete box culvert, double barrel</v>
          </cell>
          <cell r="C1735" t="str">
            <v>m</v>
          </cell>
          <cell r="D1735" t="str">
            <v>8 FEET SPAN, 12 FEET RISE REINFORCED CONCRETE BOX CULVERT, DOUBLE BARREL</v>
          </cell>
          <cell r="E1735" t="str">
            <v>LNFT</v>
          </cell>
        </row>
        <row r="1736">
          <cell r="A1736" t="str">
            <v>60222-2250</v>
          </cell>
          <cell r="B1736" t="str">
            <v>2400mm span, 4200mm rise reinforced concrete box culvert, double barrel</v>
          </cell>
          <cell r="C1736" t="str">
            <v>m</v>
          </cell>
          <cell r="D1736" t="str">
            <v>8 FEET SPAN, 14 FEET RISE REINFORCED CONCRETE BOX CULVERT, DOUBLE BARREL</v>
          </cell>
          <cell r="E1736" t="str">
            <v>LNFT</v>
          </cell>
        </row>
        <row r="1737">
          <cell r="A1737" t="str">
            <v>60222-2300</v>
          </cell>
          <cell r="B1737" t="str">
            <v>2700mm span, 900mm rise reinforced concrete box culvert, double barrel</v>
          </cell>
          <cell r="C1737" t="str">
            <v>m</v>
          </cell>
          <cell r="D1737" t="str">
            <v>9 FEET SPAN, 3 FEET RISE REINFORCED CONCRETE BOX CULVERT, DOUBLE BARREL</v>
          </cell>
          <cell r="E1737" t="str">
            <v>LNFT</v>
          </cell>
        </row>
        <row r="1738">
          <cell r="A1738" t="str">
            <v>60222-2350</v>
          </cell>
          <cell r="B1738" t="str">
            <v>2700mm span, 1200mm rise reinforced concrete box culvert, double barrel</v>
          </cell>
          <cell r="C1738" t="str">
            <v>m</v>
          </cell>
          <cell r="D1738" t="str">
            <v>9 FEET SPAN, 4 FEET RISE REINFORCED CONCRETE BOX CULVERT, DOUBLE BARREL</v>
          </cell>
          <cell r="E1738" t="str">
            <v>LNFT</v>
          </cell>
        </row>
        <row r="1739">
          <cell r="A1739" t="str">
            <v>60222-2400</v>
          </cell>
          <cell r="B1739" t="str">
            <v>2700mm span, 1500mm rise reinforced concrete box culvert, double barrel</v>
          </cell>
          <cell r="C1739" t="str">
            <v>m</v>
          </cell>
          <cell r="D1739" t="str">
            <v>9 FEET SPAN, 5 FEET RISE REINFORCED CONCRETE BOX CULVERT, DOUBLE BARREL</v>
          </cell>
          <cell r="E1739" t="str">
            <v>LNFT</v>
          </cell>
        </row>
        <row r="1740">
          <cell r="A1740" t="str">
            <v>60222-2450</v>
          </cell>
          <cell r="B1740" t="str">
            <v>2700mm span, 1800mm rise reinforced concrete box culvert, double barrel</v>
          </cell>
          <cell r="C1740" t="str">
            <v>m</v>
          </cell>
          <cell r="D1740" t="str">
            <v>9 FEET SPAN, 6 FEET RISE REINFORCED CONCRETE BOX CULVERT, DOUBLE BARREL</v>
          </cell>
          <cell r="E1740" t="str">
            <v>LNFT</v>
          </cell>
        </row>
        <row r="1741">
          <cell r="A1741" t="str">
            <v>60222-2500</v>
          </cell>
          <cell r="B1741" t="str">
            <v>2700mm span, 2100mm rise reinforced concrete box culvert, double barrel</v>
          </cell>
          <cell r="C1741" t="str">
            <v>m</v>
          </cell>
          <cell r="D1741" t="str">
            <v>9 FEET SPAN, 7 FEET RISE REINFORCED CONCRETE BOX CULVERT, DOUBLE BARREL</v>
          </cell>
          <cell r="E1741" t="str">
            <v>LNFT</v>
          </cell>
        </row>
        <row r="1742">
          <cell r="A1742" t="str">
            <v>60222-2550</v>
          </cell>
          <cell r="B1742" t="str">
            <v>2700mm span, 2400mm rise reinforced concrete box culvert, double barrel</v>
          </cell>
          <cell r="C1742" t="str">
            <v>m</v>
          </cell>
          <cell r="D1742" t="str">
            <v>9 FEET SPAN, 8 FEET RISE REINFORCED CONCRETE BOX CULVERT, DOUBLE BARREL</v>
          </cell>
          <cell r="E1742" t="str">
            <v>LNFT</v>
          </cell>
        </row>
        <row r="1743">
          <cell r="A1743" t="str">
            <v>60222-2600</v>
          </cell>
          <cell r="B1743" t="str">
            <v>2700mm span, 2700mm rise reinforced concrete box culvert, double barrel</v>
          </cell>
          <cell r="C1743" t="str">
            <v>m</v>
          </cell>
          <cell r="D1743" t="str">
            <v>9 FEET SPAN, 9 FEET RISE REINFORCED CONCRETE BOX CULVERT, DOUBLE BARREL</v>
          </cell>
          <cell r="E1743" t="str">
            <v>LNFT</v>
          </cell>
        </row>
        <row r="1744">
          <cell r="A1744" t="str">
            <v>60222-2650</v>
          </cell>
          <cell r="B1744" t="str">
            <v>2700mm span, 3000mm rise reinforced concrete box culvert, double barrel</v>
          </cell>
          <cell r="C1744" t="str">
            <v>m</v>
          </cell>
          <cell r="D1744" t="str">
            <v>9 FEET SPAN, 10 FEET RISE REINFORCED CONCRETE BOX CULVERT, DOUBLE BARREL</v>
          </cell>
          <cell r="E1744" t="str">
            <v>LNFT</v>
          </cell>
        </row>
        <row r="1745">
          <cell r="A1745" t="str">
            <v>60222-2700</v>
          </cell>
          <cell r="B1745" t="str">
            <v>2700mm span, 3300mm rise reinforced concrete box culvert, double barrel</v>
          </cell>
          <cell r="C1745" t="str">
            <v>m</v>
          </cell>
          <cell r="D1745" t="str">
            <v>9 FEET SPAN, 11 FEET RISE REINFORCED CONCRETE BOX CULVERT, DOUBLE BARREL</v>
          </cell>
          <cell r="E1745" t="str">
            <v>LNFT</v>
          </cell>
        </row>
        <row r="1746">
          <cell r="A1746" t="str">
            <v>60222-2750</v>
          </cell>
          <cell r="B1746" t="str">
            <v>2700mm span, 3600mm rise reinforced concrete box culvert, double barrel</v>
          </cell>
          <cell r="C1746" t="str">
            <v>m</v>
          </cell>
          <cell r="D1746" t="str">
            <v>9 FEET SPAN, 12 FEET RISE REINFORCED CONCRETE BOX CULVERT, DOUBLE BARREL</v>
          </cell>
          <cell r="E1746" t="str">
            <v>LNFT</v>
          </cell>
        </row>
        <row r="1747">
          <cell r="A1747" t="str">
            <v>60222-2800</v>
          </cell>
          <cell r="B1747" t="str">
            <v>2700mm span, 4200mm rise reinforced concrete box culvert, double barrel</v>
          </cell>
          <cell r="C1747" t="str">
            <v>m</v>
          </cell>
          <cell r="D1747" t="str">
            <v>9 FEET SPAN, 14 FEET RISE REINFORCED CONCRETE BOX CULVERT, DOUBLE BARREL</v>
          </cell>
          <cell r="E1747" t="str">
            <v>LNFT</v>
          </cell>
        </row>
        <row r="1748">
          <cell r="A1748" t="str">
            <v>60222-2850</v>
          </cell>
          <cell r="B1748" t="str">
            <v>2700mm span, 4800mm rise reinforced concrete box culvert, double barrel</v>
          </cell>
          <cell r="C1748" t="str">
            <v>m</v>
          </cell>
          <cell r="D1748" t="str">
            <v>9 FEET SPAN, 16 FEET RISE REINFORCED CONCRETE BOX CULVERT, DOUBLE BARREL</v>
          </cell>
          <cell r="E1748" t="str">
            <v>LNFT</v>
          </cell>
        </row>
        <row r="1749">
          <cell r="A1749" t="str">
            <v>60222-2900</v>
          </cell>
          <cell r="B1749" t="str">
            <v>3000mm span, 900mm rise reinforced concrete box culvert, double barrel</v>
          </cell>
          <cell r="C1749" t="str">
            <v>m</v>
          </cell>
          <cell r="D1749" t="str">
            <v>10 FEET SPAN, 3 FEET RISE REINFORCED CONCRETE BOX CULVERT, DOUBLE BARREL</v>
          </cell>
          <cell r="E1749" t="str">
            <v>LNFT</v>
          </cell>
        </row>
        <row r="1750">
          <cell r="A1750" t="str">
            <v>60222-2950</v>
          </cell>
          <cell r="B1750" t="str">
            <v>3000mm span, 1200mm rise reinforced concrete box culvert, double barrel</v>
          </cell>
          <cell r="C1750" t="str">
            <v>m</v>
          </cell>
          <cell r="D1750" t="str">
            <v>10 FEET SPAN, 4 FEET RISE REINFORCED CONCRETE BOX CULVERT, DOUBLE BARREL</v>
          </cell>
          <cell r="E1750" t="str">
            <v>LNFT</v>
          </cell>
        </row>
        <row r="1751">
          <cell r="A1751" t="str">
            <v>60222-3000</v>
          </cell>
          <cell r="B1751" t="str">
            <v>3000mm span, 1500mm rise reinforced concrete box culvert, double barrel</v>
          </cell>
          <cell r="C1751" t="str">
            <v>m</v>
          </cell>
          <cell r="D1751" t="str">
            <v>10 FEET SPAN, 5 FEET RISE REINFORCED CONCRETE BOX CULVERT, DOUBLE BARREL</v>
          </cell>
          <cell r="E1751" t="str">
            <v>LNFT</v>
          </cell>
        </row>
        <row r="1752">
          <cell r="A1752" t="str">
            <v>60222-3050</v>
          </cell>
          <cell r="B1752" t="str">
            <v>3000mm span, 1800mm rise reinforced concrete box culvert, double barrel</v>
          </cell>
          <cell r="C1752" t="str">
            <v>m</v>
          </cell>
          <cell r="D1752" t="str">
            <v>10 FEET SPAN, 6 FEET RISE REINFORCED CONCRETE BOX CULVERT, DOUBLE BARREL</v>
          </cell>
          <cell r="E1752" t="str">
            <v>LNFT</v>
          </cell>
        </row>
        <row r="1753">
          <cell r="A1753" t="str">
            <v>60222-3100</v>
          </cell>
          <cell r="B1753" t="str">
            <v>3000mm span, 2100mm rise reinforced concrete box culvert, double barrel</v>
          </cell>
          <cell r="C1753" t="str">
            <v>m</v>
          </cell>
          <cell r="D1753" t="str">
            <v>10 FEET SPAN, 7 FEET RISE REINFORCED CONCRETE BOX CULVERT, DOUBLE BARREL</v>
          </cell>
          <cell r="E1753" t="str">
            <v>LNFT</v>
          </cell>
        </row>
        <row r="1754">
          <cell r="A1754" t="str">
            <v>60222-3150</v>
          </cell>
          <cell r="B1754" t="str">
            <v>3000mm span, 2400mm rise reinforced concrete box culvert, double barrel</v>
          </cell>
          <cell r="C1754" t="str">
            <v>m</v>
          </cell>
          <cell r="D1754" t="str">
            <v>10 FEET SPAN, 8 FEET RISE REINFORCED CONCRETE BOX CULVERT, DOUBLE BARREL</v>
          </cell>
          <cell r="E1754" t="str">
            <v>LNFT</v>
          </cell>
        </row>
        <row r="1755">
          <cell r="A1755" t="str">
            <v>60222-3200</v>
          </cell>
          <cell r="B1755" t="str">
            <v>3000mm span, 2700mm rise reinforced concrete box culvert, double barrel</v>
          </cell>
          <cell r="C1755" t="str">
            <v>m</v>
          </cell>
          <cell r="D1755" t="str">
            <v>10 FEET SPAN, 9 FEET RISE REINFORCED CONCRETE BOX CULVERT, DOUBLE BARREL</v>
          </cell>
          <cell r="E1755" t="str">
            <v>LNFT</v>
          </cell>
        </row>
        <row r="1756">
          <cell r="A1756" t="str">
            <v>60222-3250</v>
          </cell>
          <cell r="B1756" t="str">
            <v>3000mm span, 3000mm rise reinforced concrete box culvert, double barrel</v>
          </cell>
          <cell r="C1756" t="str">
            <v>m</v>
          </cell>
          <cell r="D1756" t="str">
            <v>10 FEET SPAN, 10 FEET RISE REINFORCED CONCRETE BOX CULVERT, DOUBLE BARREL</v>
          </cell>
          <cell r="E1756" t="str">
            <v>LNFT</v>
          </cell>
        </row>
        <row r="1757">
          <cell r="A1757" t="str">
            <v>60222-3300</v>
          </cell>
          <cell r="B1757" t="str">
            <v>3000mm span, 3300mm rise reinforced concrete box culvert, double barrel</v>
          </cell>
          <cell r="C1757" t="str">
            <v>m</v>
          </cell>
          <cell r="D1757" t="str">
            <v>10 FEET SPAN, 11 FEET RISE REINFORCED CONCRETE BOX CULVERT, DOUBLE BARREL</v>
          </cell>
          <cell r="E1757" t="str">
            <v>LNFT</v>
          </cell>
        </row>
        <row r="1758">
          <cell r="A1758" t="str">
            <v>60222-3350</v>
          </cell>
          <cell r="B1758" t="str">
            <v>3000mm span, 3600mm rise reinforced concrete box culvert, double barrel</v>
          </cell>
          <cell r="C1758" t="str">
            <v>m</v>
          </cell>
          <cell r="D1758" t="str">
            <v>10 FEET SPAN, 12 FEET RISE REINFORCED CONCRETE BOX CULVERT, DOUBLE BARREL</v>
          </cell>
          <cell r="E1758" t="str">
            <v>LNFT</v>
          </cell>
        </row>
        <row r="1759">
          <cell r="A1759" t="str">
            <v>60222-3400</v>
          </cell>
          <cell r="B1759" t="str">
            <v>3000mm span, 4200mm rise reinforced concrete box culvert, double barrel</v>
          </cell>
          <cell r="C1759" t="str">
            <v>m</v>
          </cell>
          <cell r="D1759" t="str">
            <v>10 FEET SPAN, 14 FEET RISE REINFORCED CONCRETE BOX CULVERT, DOUBLE BARREL</v>
          </cell>
          <cell r="E1759" t="str">
            <v>LNFT</v>
          </cell>
        </row>
        <row r="1760">
          <cell r="A1760" t="str">
            <v>60222-3450</v>
          </cell>
          <cell r="B1760" t="str">
            <v>3000mm span, 4800mm rise reinforced concrete box culvert, double barrel</v>
          </cell>
          <cell r="C1760" t="str">
            <v>m</v>
          </cell>
          <cell r="D1760" t="str">
            <v>10 FEET SPAN, 16 FEET RISE REINFORCED CONCRETE BOX CULVERT, DOUBLE BARREL</v>
          </cell>
          <cell r="E1760" t="str">
            <v>LNFT</v>
          </cell>
        </row>
        <row r="1761">
          <cell r="A1761" t="str">
            <v>60222-3500</v>
          </cell>
          <cell r="B1761" t="str">
            <v>3300mm span, 1500mm rise reinforced concrete box culvert, double barrel</v>
          </cell>
          <cell r="C1761" t="str">
            <v>m</v>
          </cell>
          <cell r="D1761" t="str">
            <v>11 FEET SPAN, 5 FEET RISE REINFORCED CONCRETE BOX CULVERT, DOUBLE BARREL</v>
          </cell>
          <cell r="E1761" t="str">
            <v>LNFT</v>
          </cell>
        </row>
        <row r="1762">
          <cell r="A1762" t="str">
            <v>60222-3550</v>
          </cell>
          <cell r="B1762" t="str">
            <v>3300mm span, 1800mm rise reinforced concrete box culvert, double barrel</v>
          </cell>
          <cell r="C1762" t="str">
            <v>m</v>
          </cell>
          <cell r="D1762" t="str">
            <v>11 FEET SPAN, 6 FEET RISE REINFORCED CONCRETE BOX CULVERT, DOUBLE BARREL</v>
          </cell>
          <cell r="E1762" t="str">
            <v>LNFT</v>
          </cell>
        </row>
        <row r="1763">
          <cell r="A1763" t="str">
            <v>60222-3600</v>
          </cell>
          <cell r="B1763" t="str">
            <v>3300mm span, 2100mm rise reinforced concrete box culvert, double barrel</v>
          </cell>
          <cell r="C1763" t="str">
            <v>m</v>
          </cell>
          <cell r="D1763" t="str">
            <v>11 FEET SPAN, 7 FEET RISE REINFORCED CONCRETE BOX CULVERT, DOUBLE BARREL</v>
          </cell>
          <cell r="E1763" t="str">
            <v>LNFT</v>
          </cell>
        </row>
        <row r="1764">
          <cell r="A1764" t="str">
            <v>60222-3650</v>
          </cell>
          <cell r="B1764" t="str">
            <v>3300mm span, 2400mm rise reinforced concrete box culvert, double barrel</v>
          </cell>
          <cell r="C1764" t="str">
            <v>m</v>
          </cell>
          <cell r="D1764" t="str">
            <v>11 FEET SPAN, 8 FEET RISE REINFORCED CONCRETE BOX CULVERT, DOUBLE BARREL</v>
          </cell>
          <cell r="E1764" t="str">
            <v>LNFT</v>
          </cell>
        </row>
        <row r="1765">
          <cell r="A1765" t="str">
            <v>60222-3700</v>
          </cell>
          <cell r="B1765" t="str">
            <v>3300mm span, 2700mm rise reinforced concrete box culvert, double barrel</v>
          </cell>
          <cell r="C1765" t="str">
            <v>m</v>
          </cell>
          <cell r="D1765" t="str">
            <v>11 FEET SPAN, 9 FEET RISE REINFORCED CONCRETE BOX CULVERT, DOUBLE BARREL</v>
          </cell>
          <cell r="E1765" t="str">
            <v>LNFT</v>
          </cell>
        </row>
        <row r="1766">
          <cell r="A1766" t="str">
            <v>60222-3750</v>
          </cell>
          <cell r="B1766" t="str">
            <v>3300mm span, 3000mm rise reinforced concrete box culvert, double barrel</v>
          </cell>
          <cell r="C1766" t="str">
            <v>m</v>
          </cell>
          <cell r="D1766" t="str">
            <v>11 FEET SPAN, 10 FEET RISE REINFORCED CONCRETE BOX CULVERT, DOUBLE BARREL</v>
          </cell>
          <cell r="E1766" t="str">
            <v>LNFT</v>
          </cell>
        </row>
        <row r="1767">
          <cell r="A1767" t="str">
            <v>60222-3800</v>
          </cell>
          <cell r="B1767" t="str">
            <v>3300mm span, 3300mm rise reinforced concrete box culvert, double barrel</v>
          </cell>
          <cell r="C1767" t="str">
            <v>m</v>
          </cell>
          <cell r="D1767" t="str">
            <v>11 FEET SPAN, 11 FEET RISE REINFORCED CONCRETE BOX CULVERT, DOUBLE BARREL</v>
          </cell>
          <cell r="E1767" t="str">
            <v>LNFT</v>
          </cell>
        </row>
        <row r="1768">
          <cell r="A1768" t="str">
            <v>60222-3850</v>
          </cell>
          <cell r="B1768" t="str">
            <v>3300mm span, 3600mm rise reinforced concrete box culvert, double barrel</v>
          </cell>
          <cell r="C1768" t="str">
            <v>m</v>
          </cell>
          <cell r="D1768" t="str">
            <v>11 FEET SPAN, 12 FEET RISE REINFORCED CONCRETE BOX CULVERT, DOUBLE BARREL</v>
          </cell>
          <cell r="E1768" t="str">
            <v>LNFT</v>
          </cell>
        </row>
        <row r="1769">
          <cell r="A1769" t="str">
            <v>60222-3900</v>
          </cell>
          <cell r="B1769" t="str">
            <v>3300mm span, 4200mm rise reinforced concrete box culvert, double barrel</v>
          </cell>
          <cell r="C1769" t="str">
            <v>m</v>
          </cell>
          <cell r="D1769" t="str">
            <v>11 FEET SPAN, 14 FEET RISE REINFORCED CONCRETE BOX CULVERT, DOUBLE BARREL</v>
          </cell>
          <cell r="E1769" t="str">
            <v>LNFT</v>
          </cell>
        </row>
        <row r="1770">
          <cell r="A1770" t="str">
            <v>60222-3950</v>
          </cell>
          <cell r="B1770" t="str">
            <v>3300mm span, 4800mm rise reinforced concrete box culvert, double barrel</v>
          </cell>
          <cell r="C1770" t="str">
            <v>m</v>
          </cell>
          <cell r="D1770" t="str">
            <v>11 FEET SPAN, 16 FEET RISE REINFORCED CONCRETE BOX CULVERT, DOUBLE BARREL</v>
          </cell>
          <cell r="E1770" t="str">
            <v>LNFT</v>
          </cell>
        </row>
        <row r="1771">
          <cell r="A1771" t="str">
            <v>60222-4000</v>
          </cell>
          <cell r="B1771" t="str">
            <v>3600mm span, 2100mm rise reinforced concrete box culvert, double barrel</v>
          </cell>
          <cell r="C1771" t="str">
            <v>m</v>
          </cell>
          <cell r="D1771" t="str">
            <v>12 FEET SPAN, 7 FEET RISE REINFORCED CONCRETE BOX CULVERT, DOUBLE BARREL</v>
          </cell>
          <cell r="E1771" t="str">
            <v>LNFT</v>
          </cell>
        </row>
        <row r="1772">
          <cell r="A1772" t="str">
            <v>60222-4050</v>
          </cell>
          <cell r="B1772" t="str">
            <v>3600mm span, 2400mm rise reinforced concrete box culvert, double barrel</v>
          </cell>
          <cell r="C1772" t="str">
            <v>m</v>
          </cell>
          <cell r="D1772" t="str">
            <v>12 FEET SPAN, 8 FEET RISE REINFORCED CONCRETE BOX CULVERT, DOUBLE BARREL</v>
          </cell>
          <cell r="E1772" t="str">
            <v>LNFT</v>
          </cell>
        </row>
        <row r="1773">
          <cell r="A1773" t="str">
            <v>60222-4100</v>
          </cell>
          <cell r="B1773" t="str">
            <v>3600mm span, 2700mm rise reinforced concrete box culvert, double barrel</v>
          </cell>
          <cell r="C1773" t="str">
            <v>m</v>
          </cell>
          <cell r="D1773" t="str">
            <v>12 FEET SPAN, 9 FEET RISE REINFORCED CONCRETE BOX CULVERT, DOUBLE BARREL</v>
          </cell>
          <cell r="E1773" t="str">
            <v>LNFT</v>
          </cell>
        </row>
        <row r="1774">
          <cell r="A1774" t="str">
            <v>60222-4150</v>
          </cell>
          <cell r="B1774" t="str">
            <v>3600mm span, 3000mm rise reinforced concrete box culvert, double barrel</v>
          </cell>
          <cell r="C1774" t="str">
            <v>m</v>
          </cell>
          <cell r="D1774" t="str">
            <v>12 FEET SPAN, 10 FEET RISE REINFORCED CONCRETE BOX CULVERT, DOUBLE BARREL</v>
          </cell>
          <cell r="E1774" t="str">
            <v>LNFT</v>
          </cell>
        </row>
        <row r="1775">
          <cell r="A1775" t="str">
            <v>60222-4200</v>
          </cell>
          <cell r="B1775" t="str">
            <v>3600mm span, 3300mm rise reinforced concrete box culvert, double barrel</v>
          </cell>
          <cell r="C1775" t="str">
            <v>m</v>
          </cell>
          <cell r="D1775" t="str">
            <v>12 FEET SPAN, 11 FEET RISE REINFORCED CONCRETE BOX CULVERT, DOUBLE BARREL</v>
          </cell>
          <cell r="E1775" t="str">
            <v>LNFT</v>
          </cell>
        </row>
        <row r="1776">
          <cell r="A1776" t="str">
            <v>60222-4250</v>
          </cell>
          <cell r="B1776" t="str">
            <v>3600mm span, 3600mm rise reinforced concrete box culvert, double barrel</v>
          </cell>
          <cell r="C1776" t="str">
            <v>m</v>
          </cell>
          <cell r="D1776" t="str">
            <v>12 FEET SPAN, 12 FEET RISE REINFORCED CONCRETE BOX CULVERT, DOUBLE BARREL</v>
          </cell>
          <cell r="E1776" t="str">
            <v>LNFT</v>
          </cell>
        </row>
        <row r="1777">
          <cell r="A1777" t="str">
            <v>60222-4300</v>
          </cell>
          <cell r="B1777" t="str">
            <v>3600mm span, 4200mm rise reinforced concrete box culvert, double barrel</v>
          </cell>
          <cell r="C1777" t="str">
            <v>m</v>
          </cell>
          <cell r="D1777" t="str">
            <v>12 FEET SPAN, 14 FEET RISE REINFORCED CONCRETE BOX CULVERT, DOUBLE BARREL</v>
          </cell>
          <cell r="E1777" t="str">
            <v>LNFT</v>
          </cell>
        </row>
        <row r="1778">
          <cell r="A1778" t="str">
            <v>60222-4350</v>
          </cell>
          <cell r="B1778" t="str">
            <v>4200mm span, 1800mm rise reinforced concrete box culvert, double barrel</v>
          </cell>
          <cell r="C1778" t="str">
            <v>m</v>
          </cell>
          <cell r="D1778" t="str">
            <v>14 FEET SPAN, 6 FEET RISE REINFORCED CONCRETE BOX CULVERT, DOUBLE BARREL</v>
          </cell>
          <cell r="E1778" t="str">
            <v>LNFT</v>
          </cell>
        </row>
        <row r="1779">
          <cell r="A1779" t="str">
            <v>60222-4400</v>
          </cell>
          <cell r="B1779" t="str">
            <v>4200mm span, 2100mm rise reinforced concrete box culvert, double barrel</v>
          </cell>
          <cell r="C1779" t="str">
            <v>m</v>
          </cell>
          <cell r="D1779" t="str">
            <v>14 FEET SPAN, 7 FEET RISE REINFORCED CONCRETE BOX CULVERT, DOUBLE BARREL</v>
          </cell>
          <cell r="E1779" t="str">
            <v>LNFT</v>
          </cell>
        </row>
        <row r="1780">
          <cell r="A1780" t="str">
            <v>60222-4450</v>
          </cell>
          <cell r="B1780" t="str">
            <v>4200mm span, 2400mm rise reinforced concrete box culvert, double barrel</v>
          </cell>
          <cell r="C1780" t="str">
            <v>m</v>
          </cell>
          <cell r="D1780" t="str">
            <v>14 FEET SPAN, 8 FEET RISE REINFORCED CONCRETE BOX CULVERT, DOUBLE BARREL</v>
          </cell>
          <cell r="E1780" t="str">
            <v>LNFT</v>
          </cell>
        </row>
        <row r="1781">
          <cell r="A1781" t="str">
            <v>60222-4500</v>
          </cell>
          <cell r="B1781" t="str">
            <v>4200mm span, 2700mm rise reinforced concrete box culvert, double barrel</v>
          </cell>
          <cell r="C1781" t="str">
            <v>m</v>
          </cell>
          <cell r="D1781" t="str">
            <v>14 FEET SPAN, 9 FEET RISE REINFORCED CONCRETE BOX CULVERT, DOUBLE BARREL</v>
          </cell>
          <cell r="E1781" t="str">
            <v>LNFT</v>
          </cell>
        </row>
        <row r="1782">
          <cell r="A1782" t="str">
            <v>60222-4550</v>
          </cell>
          <cell r="B1782" t="str">
            <v>4200mm span, 3000mm rise reinforced concrete box culvert, double barrel</v>
          </cell>
          <cell r="C1782" t="str">
            <v>m</v>
          </cell>
          <cell r="D1782" t="str">
            <v>14 FEET SPAN, 10 FEET RISE REINFORCED CONCRETE BOX CULVERT, DOUBLE BARREL</v>
          </cell>
          <cell r="E1782" t="str">
            <v>LNFT</v>
          </cell>
        </row>
        <row r="1783">
          <cell r="A1783" t="str">
            <v>60222-4600</v>
          </cell>
          <cell r="B1783" t="str">
            <v>4200mm span, 3300mm rise reinforced concrete box culvert, double barrel</v>
          </cell>
          <cell r="C1783" t="str">
            <v>m</v>
          </cell>
          <cell r="D1783" t="str">
            <v>14 FEET SPAN, 11 FEET RISE REINFORCED CONCRETE BOX CULVERT, DOUBLE BARREL</v>
          </cell>
          <cell r="E1783" t="str">
            <v>LNFT</v>
          </cell>
        </row>
        <row r="1784">
          <cell r="A1784" t="str">
            <v>60222-4650</v>
          </cell>
          <cell r="B1784" t="str">
            <v>4200mm span, 3600mm rise reinforced concrete box culvert, double barrel</v>
          </cell>
          <cell r="C1784" t="str">
            <v>m</v>
          </cell>
          <cell r="D1784" t="str">
            <v>14 FEET SPAN, 12 FEET RISE REINFORCED CONCRETE BOX CULVERT, DOUBLE BARREL</v>
          </cell>
          <cell r="E1784" t="str">
            <v>LNFT</v>
          </cell>
        </row>
        <row r="1785">
          <cell r="A1785" t="str">
            <v>60222-4700</v>
          </cell>
          <cell r="B1785" t="str">
            <v>4200mm span, 4200mm rise reinforced concrete box culvert, double barrel</v>
          </cell>
          <cell r="C1785" t="str">
            <v>m</v>
          </cell>
          <cell r="D1785" t="str">
            <v>14 FEET SPAN, 14 FEET RISE REINFORCED CONCRETE BOX CULVERT, DOUBLE BARREL</v>
          </cell>
          <cell r="E1785" t="str">
            <v>LNFT</v>
          </cell>
        </row>
        <row r="1786">
          <cell r="A1786" t="str">
            <v>60222-4750</v>
          </cell>
          <cell r="B1786" t="str">
            <v>4200mm span, 4800mm rise reinforced concrete box culvert, double barrel</v>
          </cell>
          <cell r="C1786" t="str">
            <v>m</v>
          </cell>
          <cell r="D1786" t="str">
            <v>14 FEET SPAN, 16 FEET RISE REINFORCED CONCRETE BOX CULVERT, DOUBLE BARREL</v>
          </cell>
          <cell r="E1786" t="str">
            <v>LNFT</v>
          </cell>
        </row>
        <row r="1787">
          <cell r="A1787" t="str">
            <v>60222-4800</v>
          </cell>
          <cell r="B1787" t="str">
            <v>7200mm span, 2400mm rise reinforced concrete box culvert, double barrel</v>
          </cell>
          <cell r="C1787" t="str">
            <v>m</v>
          </cell>
          <cell r="D1787" t="str">
            <v>24 FEET SPAN, 8 FEET RISE REINFORCED CONCRETE BOX CULVERT, DOUBLE BARREL</v>
          </cell>
          <cell r="E1787" t="str">
            <v>LNFT</v>
          </cell>
        </row>
        <row r="1788">
          <cell r="A1788" t="str">
            <v>60223-0100</v>
          </cell>
          <cell r="B1788" t="str">
            <v>900mm span, 900mm rise reinforced concrete box culvert, triple barrel</v>
          </cell>
          <cell r="C1788" t="str">
            <v>m</v>
          </cell>
          <cell r="D1788" t="str">
            <v>3 FEET SPAN, 3 FEET RISE REINFORCED CONCRETE BOX CULVERT, TRIPLE BARREL</v>
          </cell>
          <cell r="E1788" t="str">
            <v>LNFT</v>
          </cell>
        </row>
        <row r="1789">
          <cell r="A1789" t="str">
            <v>60223-0150</v>
          </cell>
          <cell r="B1789" t="str">
            <v>900mm span, 1200mm rise reinforced concrete box culvert, triple barrel</v>
          </cell>
          <cell r="C1789" t="str">
            <v>m</v>
          </cell>
          <cell r="D1789" t="str">
            <v>3 FEET SPAN, 4 FEET RISE REINFORCED CONCRETE BOX CULVERT, TRIPLE BARREL</v>
          </cell>
          <cell r="E1789" t="str">
            <v>LNFT</v>
          </cell>
        </row>
        <row r="1790">
          <cell r="A1790" t="str">
            <v>60223-0200</v>
          </cell>
          <cell r="B1790" t="str">
            <v>900mm span, 1500mm rise reinforced concrete box culvert, triple barrel</v>
          </cell>
          <cell r="C1790" t="str">
            <v>m</v>
          </cell>
          <cell r="D1790" t="str">
            <v>3 FEET SPAN, 5 FEET RISE REINFORCED CONCRETE BOX CULVERT, TRIPLE BARREL</v>
          </cell>
          <cell r="E1790" t="str">
            <v>LNFT</v>
          </cell>
        </row>
        <row r="1791">
          <cell r="A1791" t="str">
            <v>60223-0250</v>
          </cell>
          <cell r="B1791" t="str">
            <v>900mm span, 1800mm rise reinforced concrete box culvert, triple barrel</v>
          </cell>
          <cell r="C1791" t="str">
            <v>m</v>
          </cell>
          <cell r="D1791" t="str">
            <v>3 FEET SPAN, 6 FEET RISE REINFORCED CONCRETE BOX CULVERT, TRIPLE BARREL</v>
          </cell>
          <cell r="E1791" t="str">
            <v>LNFT</v>
          </cell>
        </row>
        <row r="1792">
          <cell r="A1792" t="str">
            <v>60223-0300</v>
          </cell>
          <cell r="B1792" t="str">
            <v>1200mm span, 900mm rise reinforced concrete box culvert, triple barrel</v>
          </cell>
          <cell r="C1792" t="str">
            <v>m</v>
          </cell>
          <cell r="D1792" t="str">
            <v>4 FEET SPAN, 3 FEET RISE REINFORCED CONCRETE BOX CULVERT, TRIPLE BARREL</v>
          </cell>
          <cell r="E1792" t="str">
            <v>LNFT</v>
          </cell>
        </row>
        <row r="1793">
          <cell r="A1793" t="str">
            <v>60223-0350</v>
          </cell>
          <cell r="B1793" t="str">
            <v>1200mm span, 1200mm rise reinforced concrete box culvert, triple barrel</v>
          </cell>
          <cell r="C1793" t="str">
            <v>m</v>
          </cell>
          <cell r="D1793" t="str">
            <v>4 FEET SPAN, 4 FEET RISE REINFORCED CONCRETE BOX CULVERT, TRIPLE BARREL</v>
          </cell>
          <cell r="E1793" t="str">
            <v>LNFT</v>
          </cell>
        </row>
        <row r="1794">
          <cell r="A1794" t="str">
            <v>60223-0400</v>
          </cell>
          <cell r="B1794" t="str">
            <v>1200mm span, 1500mm rise reinforced concrete box culvert, triple barrel</v>
          </cell>
          <cell r="C1794" t="str">
            <v>m</v>
          </cell>
          <cell r="D1794" t="str">
            <v>4 FEET SPAN, 5 FEET RISE REINFORCED CONCRETE BOX CULVERT, TRIPLE BARREL</v>
          </cell>
          <cell r="E1794" t="str">
            <v>LNFT</v>
          </cell>
        </row>
        <row r="1795">
          <cell r="A1795" t="str">
            <v>60223-0450</v>
          </cell>
          <cell r="B1795" t="str">
            <v>1200mm span, 1800mm rise reinforced concrete box culvert, triple barrel</v>
          </cell>
          <cell r="C1795" t="str">
            <v>m</v>
          </cell>
          <cell r="D1795" t="str">
            <v>4 FEET SPAN, 6 FEET RISE REINFORCED CONCRETE BOX CULVERT, TRIPLE BARREL</v>
          </cell>
          <cell r="E1795" t="str">
            <v>LNFT</v>
          </cell>
        </row>
        <row r="1796">
          <cell r="A1796" t="str">
            <v>60223-0500</v>
          </cell>
          <cell r="B1796" t="str">
            <v>1200mm span, 2100mm rise reinforced concrete box culvert, triple barrel</v>
          </cell>
          <cell r="C1796" t="str">
            <v>m</v>
          </cell>
          <cell r="D1796" t="str">
            <v>4 FEET SPAN, 7 FEET RISE REINFORCED CONCRETE BOX CULVERT, TRIPLE BARREL</v>
          </cell>
          <cell r="E1796" t="str">
            <v>LNFT</v>
          </cell>
        </row>
        <row r="1797">
          <cell r="A1797" t="str">
            <v>60223-0550</v>
          </cell>
          <cell r="B1797" t="str">
            <v>1500mm span, 900mm rise reinforced concrete box culvert, triple barrel</v>
          </cell>
          <cell r="C1797" t="str">
            <v>m</v>
          </cell>
          <cell r="D1797" t="str">
            <v>5 FEET SPAN, 3 FEET RISE REINFORCED CONCRETE BOX CULVERT, TRIPLE BARREL</v>
          </cell>
          <cell r="E1797" t="str">
            <v>LNFT</v>
          </cell>
        </row>
        <row r="1798">
          <cell r="A1798" t="str">
            <v>60223-0600</v>
          </cell>
          <cell r="B1798" t="str">
            <v>1500mm span, 1200mm rise reinforced concrete box culvert, triple barrel</v>
          </cell>
          <cell r="C1798" t="str">
            <v>m</v>
          </cell>
          <cell r="D1798" t="str">
            <v>5 FEET SPAN, 4 FEET RISE REINFORCED CONCRETE BOX CULVERT, TRIPLE BARREL</v>
          </cell>
          <cell r="E1798" t="str">
            <v>LNFT</v>
          </cell>
        </row>
        <row r="1799">
          <cell r="A1799" t="str">
            <v>60223-0650</v>
          </cell>
          <cell r="B1799" t="str">
            <v>1500mm span, 1500mm rise reinforced concrete box culvert, triple barrel</v>
          </cell>
          <cell r="C1799" t="str">
            <v>m</v>
          </cell>
          <cell r="D1799" t="str">
            <v>5 FEET SPAN, 5 FEET RISE REINFORCED CONCRETE BOX CULVERT, TRIPLE BARREL</v>
          </cell>
          <cell r="E1799" t="str">
            <v>LNFT</v>
          </cell>
        </row>
        <row r="1800">
          <cell r="A1800" t="str">
            <v>60223-0700</v>
          </cell>
          <cell r="B1800" t="str">
            <v>1500mm span, 1800mm rise reinforced concrete box culvert, triple barrel</v>
          </cell>
          <cell r="C1800" t="str">
            <v>m</v>
          </cell>
          <cell r="D1800" t="str">
            <v>5 FEET SPAN, 6 FEET RISE REINFORCED CONCRETE BOX CULVERT, TRIPLE BARREL</v>
          </cell>
          <cell r="E1800" t="str">
            <v>LNFT</v>
          </cell>
        </row>
        <row r="1801">
          <cell r="A1801" t="str">
            <v>60223-0750</v>
          </cell>
          <cell r="B1801" t="str">
            <v>1500mm span, 2100mm rise reinforced concrete box culvert, triple barrel</v>
          </cell>
          <cell r="C1801" t="str">
            <v>m</v>
          </cell>
          <cell r="D1801" t="str">
            <v>5 FEET SPAN, 7 FEET RISE REINFORCED CONCRETE BOX CULVERT, TRIPLE BARREL</v>
          </cell>
          <cell r="E1801" t="str">
            <v>LNFT</v>
          </cell>
        </row>
        <row r="1802">
          <cell r="A1802" t="str">
            <v>60223-0800</v>
          </cell>
          <cell r="B1802" t="str">
            <v>1500mm span, 2400mm rise reinforced concrete box culvert, triple barrel</v>
          </cell>
          <cell r="C1802" t="str">
            <v>m</v>
          </cell>
          <cell r="D1802" t="str">
            <v>5 FEET SPAN, 8 FEET RISE REINFORCED CONCRETE BOX CULVERT, TRIPLE BARREL</v>
          </cell>
          <cell r="E1802" t="str">
            <v>LNFT</v>
          </cell>
        </row>
        <row r="1803">
          <cell r="A1803" t="str">
            <v>60223-0850</v>
          </cell>
          <cell r="B1803" t="str">
            <v>1500mm span, 2700mm rise reinforced concrete box culvert, triple barrel</v>
          </cell>
          <cell r="C1803" t="str">
            <v>m</v>
          </cell>
          <cell r="D1803" t="str">
            <v>5 FEET SPAN, 9 FEET RISE REINFORCED CONCRETE BOX CULVERT, TRIPLE BARREL</v>
          </cell>
          <cell r="E1803" t="str">
            <v>LNFT</v>
          </cell>
        </row>
        <row r="1804">
          <cell r="A1804" t="str">
            <v>60223-0900</v>
          </cell>
          <cell r="B1804" t="str">
            <v>1500mm span, 3000mm rise reinforced concrete box culvert, triple barrel</v>
          </cell>
          <cell r="C1804" t="str">
            <v>m</v>
          </cell>
          <cell r="D1804" t="str">
            <v>5 FEET SPAN, 10 FEET RISE REINFORCED CONCRETE BOX CULVERT, TRIPLE BARREL</v>
          </cell>
          <cell r="E1804" t="str">
            <v>LNFT</v>
          </cell>
        </row>
        <row r="1805">
          <cell r="A1805" t="str">
            <v>60223-0950</v>
          </cell>
          <cell r="B1805" t="str">
            <v>1500mm span, 3300mm rise reinforced concrete box culvert, triple barrel</v>
          </cell>
          <cell r="C1805" t="str">
            <v>m</v>
          </cell>
          <cell r="D1805" t="str">
            <v>5 FEET SPAN, 11 FEET RISE REINFORCED CONCRETE BOX CULVERT, TRIPLE BARREL</v>
          </cell>
          <cell r="E1805" t="str">
            <v>LNFT</v>
          </cell>
        </row>
        <row r="1806">
          <cell r="A1806" t="str">
            <v>60223-1000</v>
          </cell>
          <cell r="B1806" t="str">
            <v>1500mm span, 3600mm rise reinforced concrete box culvert, triple barrel</v>
          </cell>
          <cell r="C1806" t="str">
            <v>m</v>
          </cell>
          <cell r="D1806" t="str">
            <v>5 FEET SPAN, 12 FEET RISE REINFORCED CONCRETE BOX CULVERT, TRIPLE BARREL</v>
          </cell>
          <cell r="E1806" t="str">
            <v>LNFT</v>
          </cell>
        </row>
        <row r="1807">
          <cell r="A1807" t="str">
            <v>60223-1050</v>
          </cell>
          <cell r="B1807" t="str">
            <v>1500mm span, 4200mm rise reinforced concrete box culvert, triple barrel</v>
          </cell>
          <cell r="C1807" t="str">
            <v>m</v>
          </cell>
          <cell r="D1807" t="str">
            <v>5 FEET SPAN, 14 FEET RISE REINFORCED CONCRETE BOX CULVERT, TRIPLE BARREL</v>
          </cell>
          <cell r="E1807" t="str">
            <v>LNFT</v>
          </cell>
        </row>
        <row r="1808">
          <cell r="A1808" t="str">
            <v>60223-1100</v>
          </cell>
          <cell r="B1808" t="str">
            <v>1500mm span, 4800mm rise reinforced concrete box culvert, triple barrel</v>
          </cell>
          <cell r="C1808" t="str">
            <v>m</v>
          </cell>
          <cell r="D1808" t="str">
            <v>5 FEET SPAN, 16 FEET RISE REINFORCED CONCRETE BOX CULVERT, TRIPLE BARREL</v>
          </cell>
          <cell r="E1808" t="str">
            <v>LNFT</v>
          </cell>
        </row>
        <row r="1809">
          <cell r="A1809" t="str">
            <v>60223-1150</v>
          </cell>
          <cell r="B1809" t="str">
            <v>1800mm span, 900mm rise reinforced concrete box culvert, triple barrel</v>
          </cell>
          <cell r="C1809" t="str">
            <v>m</v>
          </cell>
          <cell r="D1809" t="str">
            <v>6 FEET SPAN, 3 FEET RISE REINFORCED CONCRETE BOX CULVERT, TRIPLE BARREL</v>
          </cell>
          <cell r="E1809" t="str">
            <v>LNFT</v>
          </cell>
        </row>
        <row r="1810">
          <cell r="A1810" t="str">
            <v>60223-1200</v>
          </cell>
          <cell r="B1810" t="str">
            <v>1800mm span, 1200mm rise reinforced concrete box culvert, triple barrel</v>
          </cell>
          <cell r="C1810" t="str">
            <v>m</v>
          </cell>
          <cell r="D1810" t="str">
            <v>6 FEET SPAN, 4 FEET RISE REINFORCED CONCRETE BOX CULVERT, TRIPLE BARREL</v>
          </cell>
          <cell r="E1810" t="str">
            <v>LNFT</v>
          </cell>
        </row>
        <row r="1811">
          <cell r="A1811" t="str">
            <v>60223-1250</v>
          </cell>
          <cell r="B1811" t="str">
            <v>1800mm span, 1500mm rise reinforced concrete box culvert, triple barrel</v>
          </cell>
          <cell r="C1811" t="str">
            <v>m</v>
          </cell>
          <cell r="D1811" t="str">
            <v>6 FEET SPAN, 5 FEET RISE REINFORCED CONCRETE BOX CULVERT, TRIPLE BARREL</v>
          </cell>
          <cell r="E1811" t="str">
            <v>LNFT</v>
          </cell>
        </row>
        <row r="1812">
          <cell r="A1812" t="str">
            <v>60223-1300</v>
          </cell>
          <cell r="B1812" t="str">
            <v>1800mm span, 1800mm rise reinforced concrete box culvert, triple barrel</v>
          </cell>
          <cell r="C1812" t="str">
            <v>m</v>
          </cell>
          <cell r="D1812" t="str">
            <v>6 FEET SPAN, 6 FEET RISE REINFORCED CONCRETE BOX CULVERT, TRIPLE BARREL</v>
          </cell>
          <cell r="E1812" t="str">
            <v>LNFT</v>
          </cell>
        </row>
        <row r="1813">
          <cell r="A1813" t="str">
            <v>60223-1350</v>
          </cell>
          <cell r="B1813" t="str">
            <v>1800mm span, 2100mm rise reinforced concrete box culvert, triple barrel</v>
          </cell>
          <cell r="C1813" t="str">
            <v>m</v>
          </cell>
          <cell r="D1813" t="str">
            <v>6 FEET SPAN, 7 FEET RISE REINFORCED CONCRETE BOX CULVERT, TRIPLE BARREL</v>
          </cell>
          <cell r="E1813" t="str">
            <v>LNFT</v>
          </cell>
        </row>
        <row r="1814">
          <cell r="A1814" t="str">
            <v>60223-1400</v>
          </cell>
          <cell r="B1814" t="str">
            <v>1800mm span, 2400mm rise reinforced concrete box culvert, triple barrel</v>
          </cell>
          <cell r="C1814" t="str">
            <v>m</v>
          </cell>
          <cell r="D1814" t="str">
            <v>6 FEET SPAN, 8 FEET RISE REINFORCED CONCRETE BOX CULVERT, TRIPLE BARREL</v>
          </cell>
          <cell r="E1814" t="str">
            <v>LNFT</v>
          </cell>
        </row>
        <row r="1815">
          <cell r="A1815" t="str">
            <v>60223-1450</v>
          </cell>
          <cell r="B1815" t="str">
            <v>1800mm span, 2700mm rise reinforced concrete box culvert, triple barrel</v>
          </cell>
          <cell r="C1815" t="str">
            <v>m</v>
          </cell>
          <cell r="D1815" t="str">
            <v>6 FEET SPAN, 9 FEET RISE REINFORCED CONCRETE BOX CULVERT, TRIPLE BARREL</v>
          </cell>
          <cell r="E1815" t="str">
            <v>LNFT</v>
          </cell>
        </row>
        <row r="1816">
          <cell r="A1816" t="str">
            <v>60223-1500</v>
          </cell>
          <cell r="B1816" t="str">
            <v>1800mm span, 3000mm rise reinforced concrete box culvert, triple barrel</v>
          </cell>
          <cell r="C1816" t="str">
            <v>m</v>
          </cell>
          <cell r="D1816" t="str">
            <v>6 FEET SPAN, 10 FEET RISE REINFORCED CONCRETE BOX CULVERT, TRIPLE BARREL</v>
          </cell>
          <cell r="E1816" t="str">
            <v>LNFT</v>
          </cell>
        </row>
        <row r="1817">
          <cell r="A1817" t="str">
            <v>60223-1550</v>
          </cell>
          <cell r="B1817" t="str">
            <v>1800mm span, 3300mm rise reinforced concrete box culvert, triple barrel</v>
          </cell>
          <cell r="C1817" t="str">
            <v>m</v>
          </cell>
          <cell r="D1817" t="str">
            <v>6 FEET SPAN, 11 FEET RISE REINFORCED CONCRETE BOX CULVERT, TRIPLE BARREL</v>
          </cell>
          <cell r="E1817" t="str">
            <v>LNFT</v>
          </cell>
        </row>
        <row r="1818">
          <cell r="A1818" t="str">
            <v>60223-1600</v>
          </cell>
          <cell r="B1818" t="str">
            <v>1800mm span, 3600mm rise reinforced concrete box culvert, triple barrel</v>
          </cell>
          <cell r="C1818" t="str">
            <v>m</v>
          </cell>
          <cell r="D1818" t="str">
            <v>6 FEET SPAN, 12 FEET RISE REINFORCED CONCRETE BOX CULVERT, TRIPLE BARREL</v>
          </cell>
          <cell r="E1818" t="str">
            <v>LNFT</v>
          </cell>
        </row>
        <row r="1819">
          <cell r="A1819" t="str">
            <v>60223-1650</v>
          </cell>
          <cell r="B1819" t="str">
            <v>1800mm span, 4200mm rise reinforced concrete box culvert, triple barrel</v>
          </cell>
          <cell r="C1819" t="str">
            <v>m</v>
          </cell>
          <cell r="D1819" t="str">
            <v>6 FEET SPAN, 14 FEET RISE REINFORCED CONCRETE BOX CULVERT, TRIPLE BARREL</v>
          </cell>
          <cell r="E1819" t="str">
            <v>LNFT</v>
          </cell>
        </row>
        <row r="1820">
          <cell r="A1820" t="str">
            <v>60223-1700</v>
          </cell>
          <cell r="B1820" t="str">
            <v>1800mm span, 4800mm rise reinforced concrete box culvert, triple barrel</v>
          </cell>
          <cell r="C1820" t="str">
            <v>m</v>
          </cell>
          <cell r="D1820" t="str">
            <v>6 FEET SPAN, 16 FEET RISE REINFORCED CONCRETE BOX CULVERT, TRIPLE BARREL</v>
          </cell>
          <cell r="E1820" t="str">
            <v>LNFT</v>
          </cell>
        </row>
        <row r="1821">
          <cell r="A1821" t="str">
            <v>60223-1750</v>
          </cell>
          <cell r="B1821" t="str">
            <v>2400mm span, 900mm rise reinforced concrete box culvert, triple barrel</v>
          </cell>
          <cell r="C1821" t="str">
            <v>m</v>
          </cell>
          <cell r="D1821" t="str">
            <v>8 FEET SPAN, 3 FEET RISE REINFORCED CONCRETE BOX CULVERT, TRIPLE BARREL</v>
          </cell>
          <cell r="E1821" t="str">
            <v>LNFT</v>
          </cell>
        </row>
        <row r="1822">
          <cell r="A1822" t="str">
            <v>60223-1800</v>
          </cell>
          <cell r="B1822" t="str">
            <v>2400mm span, 1200mm rise reinforced concrete box culvert, triple barrel</v>
          </cell>
          <cell r="C1822" t="str">
            <v>m</v>
          </cell>
          <cell r="D1822" t="str">
            <v>8 FEET SPAN, 4 FEET RISE REINFORCED CONCRETE BOX CULVERT, TRIPLE BARREL</v>
          </cell>
          <cell r="E1822" t="str">
            <v>LNFT</v>
          </cell>
        </row>
        <row r="1823">
          <cell r="A1823" t="str">
            <v>60223-1850</v>
          </cell>
          <cell r="B1823" t="str">
            <v>2400mm span, 1500mm rise reinforced concrete box culvert, triple barrel</v>
          </cell>
          <cell r="C1823" t="str">
            <v>m</v>
          </cell>
          <cell r="D1823" t="str">
            <v>8 FEET SPAN, 5 FEET RISE REINFORCED CONCRETE BOX CULVERT, TRIPLE BARREL</v>
          </cell>
          <cell r="E1823" t="str">
            <v>LNFT</v>
          </cell>
        </row>
        <row r="1824">
          <cell r="A1824" t="str">
            <v>60223-1900</v>
          </cell>
          <cell r="B1824" t="str">
            <v>2400mm span, 1800mm rise reinforced concrete box culvert, triple barrel</v>
          </cell>
          <cell r="C1824" t="str">
            <v>m</v>
          </cell>
          <cell r="D1824" t="str">
            <v>8 FEET SPAN, 6 FEET RISE REINFORCED CONCRETE BOX CULVERT, TRIPLE BARREL</v>
          </cell>
          <cell r="E1824" t="str">
            <v>LNFT</v>
          </cell>
        </row>
        <row r="1825">
          <cell r="A1825" t="str">
            <v>60223-1950</v>
          </cell>
          <cell r="B1825" t="str">
            <v>2400mm span, 2100mm rise reinforced concrete box culvert, triple barrel</v>
          </cell>
          <cell r="C1825" t="str">
            <v>m</v>
          </cell>
          <cell r="D1825" t="str">
            <v>8 FEET SPAN, 7 FEET RISE REINFORCED CONCRETE BOX CULVERT, TRIPLE BARREL</v>
          </cell>
          <cell r="E1825" t="str">
            <v>LNFT</v>
          </cell>
        </row>
        <row r="1826">
          <cell r="A1826" t="str">
            <v>60223-2000</v>
          </cell>
          <cell r="B1826" t="str">
            <v>2400mm span, 2400mm rise reinforced concrete box culvert, triple barrel</v>
          </cell>
          <cell r="C1826" t="str">
            <v>m</v>
          </cell>
          <cell r="D1826" t="str">
            <v>8 FEET SPAN, 8 FEET RISE REINFORCED CONCRETE BOX CULVERT, TRIPLE BARREL</v>
          </cell>
          <cell r="E1826" t="str">
            <v>LNFT</v>
          </cell>
        </row>
        <row r="1827">
          <cell r="A1827" t="str">
            <v>60223-2050</v>
          </cell>
          <cell r="B1827" t="str">
            <v>2400mm span, 2700mm rise reinforced concrete box culvert, triple barrel</v>
          </cell>
          <cell r="C1827" t="str">
            <v>m</v>
          </cell>
          <cell r="D1827" t="str">
            <v>8 FEET SPAN, 9 FEET RISE REINFORCED CONCRETE BOX CULVERT, TRIPLE BARREL</v>
          </cell>
          <cell r="E1827" t="str">
            <v>LNFT</v>
          </cell>
        </row>
        <row r="1828">
          <cell r="A1828" t="str">
            <v>60223-2100</v>
          </cell>
          <cell r="B1828" t="str">
            <v>2400mm span, 3000mm rise reinforced concrete box culvert, triple barrel</v>
          </cell>
          <cell r="C1828" t="str">
            <v>m</v>
          </cell>
          <cell r="D1828" t="str">
            <v>8 FEET SPAN, 10 FEET RISE REINFORCED CONCRETE BOX CULVERT, TRIPLE BARREL</v>
          </cell>
          <cell r="E1828" t="str">
            <v>LNFT</v>
          </cell>
        </row>
        <row r="1829">
          <cell r="A1829" t="str">
            <v>60223-2150</v>
          </cell>
          <cell r="B1829" t="str">
            <v>2400mm span, 3300mm rise reinforced concrete box culvert, triple barrel</v>
          </cell>
          <cell r="C1829" t="str">
            <v>m</v>
          </cell>
          <cell r="D1829" t="str">
            <v>8 FEET SPAN, 11 FEET RISE REINFORCED CONCRETE BOX CULVERT, TRIPLE BARREL</v>
          </cell>
          <cell r="E1829" t="str">
            <v>LNFT</v>
          </cell>
        </row>
        <row r="1830">
          <cell r="A1830" t="str">
            <v>60223-2200</v>
          </cell>
          <cell r="B1830" t="str">
            <v>2400mm span, 3600mm rise reinforced concrete box culvert, triple barrel</v>
          </cell>
          <cell r="C1830" t="str">
            <v>m</v>
          </cell>
          <cell r="D1830" t="str">
            <v>8 FEET SPAN, 12 FEET RISE REINFORCED CONCRETE BOX CULVERT, TRIPLE BARREL</v>
          </cell>
          <cell r="E1830" t="str">
            <v>LNFT</v>
          </cell>
        </row>
        <row r="1831">
          <cell r="A1831" t="str">
            <v>60223-2250</v>
          </cell>
          <cell r="B1831" t="str">
            <v>2400mm span, 4200mm rise reinforced concrete box culvert, triple barrel</v>
          </cell>
          <cell r="C1831" t="str">
            <v>m</v>
          </cell>
          <cell r="D1831" t="str">
            <v>8 FEET SPAN, 14 FEET RISE REINFORCED CONCRETE BOX CULVERT, TRIPLE BARREL</v>
          </cell>
          <cell r="E1831" t="str">
            <v>LNFT</v>
          </cell>
        </row>
        <row r="1832">
          <cell r="A1832" t="str">
            <v>60223-2300</v>
          </cell>
          <cell r="B1832" t="str">
            <v>2700mm span, 900mm rise reinforced concrete box culvert, triple barrel</v>
          </cell>
          <cell r="C1832" t="str">
            <v>m</v>
          </cell>
          <cell r="D1832" t="str">
            <v>9 FEET SPAN, 3 FEET RISE REINFORCED CONCRETE BOX CULVERT, TRIPLE BARREL</v>
          </cell>
          <cell r="E1832" t="str">
            <v>LNFT</v>
          </cell>
        </row>
        <row r="1833">
          <cell r="A1833" t="str">
            <v>60223-2350</v>
          </cell>
          <cell r="B1833" t="str">
            <v>2700mm span, 1200mm rise reinforced concrete box culvert, triple barrel</v>
          </cell>
          <cell r="C1833" t="str">
            <v>m</v>
          </cell>
          <cell r="D1833" t="str">
            <v>9 FEET SPAN, 4 FEET RISE REINFORCED CONCRETE BOX CULVERT, TRIPLE BARREL</v>
          </cell>
          <cell r="E1833" t="str">
            <v>LNFT</v>
          </cell>
        </row>
        <row r="1834">
          <cell r="A1834" t="str">
            <v>60223-2400</v>
          </cell>
          <cell r="B1834" t="str">
            <v>2700mm span, 1500mm rise reinforced concrete box culvert, triple barrel</v>
          </cell>
          <cell r="C1834" t="str">
            <v>m</v>
          </cell>
          <cell r="D1834" t="str">
            <v>9 FEET SPAN, 5 FEET RISE REINFORCED CONCRETE BOX CULVERT, TRIPLE BARREL</v>
          </cell>
          <cell r="E1834" t="str">
            <v>LNFT</v>
          </cell>
        </row>
        <row r="1835">
          <cell r="A1835" t="str">
            <v>60223-2450</v>
          </cell>
          <cell r="B1835" t="str">
            <v>2700mm span, 1800mm rise reinforced concrete box culvert, triple barrel</v>
          </cell>
          <cell r="C1835" t="str">
            <v>m</v>
          </cell>
          <cell r="D1835" t="str">
            <v>9 FEET SPAN, 6 FEET RISE REINFORCED CONCRETE BOX CULVERT, TRIPLE BARREL</v>
          </cell>
          <cell r="E1835" t="str">
            <v>LNFT</v>
          </cell>
        </row>
        <row r="1836">
          <cell r="A1836" t="str">
            <v>60223-2500</v>
          </cell>
          <cell r="B1836" t="str">
            <v>2700mm span, 2100mm rise reinforced concrete box culvert, triple barrel</v>
          </cell>
          <cell r="C1836" t="str">
            <v>m</v>
          </cell>
          <cell r="D1836" t="str">
            <v>9 FEET SPAN, 7 FEET RISE REINFORCED CONCRETE BOX CULVERT, TRIPLE BARREL</v>
          </cell>
          <cell r="E1836" t="str">
            <v>LNFT</v>
          </cell>
        </row>
        <row r="1837">
          <cell r="A1837" t="str">
            <v>60223-2550</v>
          </cell>
          <cell r="B1837" t="str">
            <v>2700mm span, 2400mm rise reinforced concrete box culvert, triple barrel</v>
          </cell>
          <cell r="C1837" t="str">
            <v>m</v>
          </cell>
          <cell r="D1837" t="str">
            <v>9 FEET SPAN, 8 FEET RISE REINFORCED CONCRETE BOX CULVERT, TRIPLE BARREL</v>
          </cell>
          <cell r="E1837" t="str">
            <v>LNFT</v>
          </cell>
        </row>
        <row r="1838">
          <cell r="A1838" t="str">
            <v>60223-2600</v>
          </cell>
          <cell r="B1838" t="str">
            <v>2700mm span, 2700mm rise reinforced concrete box culvert, triple barrel</v>
          </cell>
          <cell r="C1838" t="str">
            <v>m</v>
          </cell>
          <cell r="D1838" t="str">
            <v>9 FEET SPAN, 9 FEET RISE REINFORCED CONCRETE BOX CULVERT, TRIPLE BARREL</v>
          </cell>
          <cell r="E1838" t="str">
            <v>LNFT</v>
          </cell>
        </row>
        <row r="1839">
          <cell r="A1839" t="str">
            <v>60223-2650</v>
          </cell>
          <cell r="B1839" t="str">
            <v>2700mm span, 3000mm rise reinforced concrete box culvert, triple barrel</v>
          </cell>
          <cell r="C1839" t="str">
            <v>m</v>
          </cell>
          <cell r="D1839" t="str">
            <v>9 FEET SPAN, 10 FEET RISE REINFORCED CONCRETE BOX CULVERT, TRIPLE BARREL</v>
          </cell>
          <cell r="E1839" t="str">
            <v>LNFT</v>
          </cell>
        </row>
        <row r="1840">
          <cell r="A1840" t="str">
            <v>60223-2700</v>
          </cell>
          <cell r="B1840" t="str">
            <v>2700mm span, 3300mm rise reinforced concrete box culvert, triple barrel</v>
          </cell>
          <cell r="C1840" t="str">
            <v>m</v>
          </cell>
          <cell r="D1840" t="str">
            <v>9 FEET SPAN, 11 FEET RISE REINFORCED CONCRETE BOX CULVERT, TRIPLE BARREL</v>
          </cell>
          <cell r="E1840" t="str">
            <v>LNFT</v>
          </cell>
        </row>
        <row r="1841">
          <cell r="A1841" t="str">
            <v>60223-2750</v>
          </cell>
          <cell r="B1841" t="str">
            <v>2700mm span, 3600mm rise reinforced concrete box culvert, triple barrel</v>
          </cell>
          <cell r="C1841" t="str">
            <v>m</v>
          </cell>
          <cell r="D1841" t="str">
            <v>9 FEET SPAN, 12 FEET RISE REINFORCED CONCRETE BOX CULVERT, TRIPLE BARREL</v>
          </cell>
          <cell r="E1841" t="str">
            <v>LNFT</v>
          </cell>
        </row>
        <row r="1842">
          <cell r="A1842" t="str">
            <v>60223-2800</v>
          </cell>
          <cell r="B1842" t="str">
            <v>2700mm span, 4200mm rise reinforced concrete box culvert, triple barrel</v>
          </cell>
          <cell r="C1842" t="str">
            <v>m</v>
          </cell>
          <cell r="D1842" t="str">
            <v>9 FEET SPAN, 14 FEET RISE REINFORCED CONCRETE BOX CULVERT, TRIPLE BARREL</v>
          </cell>
          <cell r="E1842" t="str">
            <v>LNFT</v>
          </cell>
        </row>
        <row r="1843">
          <cell r="A1843" t="str">
            <v>60223-2850</v>
          </cell>
          <cell r="B1843" t="str">
            <v>2700mm span, 4800mm rise reinforced concrete box culvert, triple barrel</v>
          </cell>
          <cell r="C1843" t="str">
            <v>m</v>
          </cell>
          <cell r="D1843" t="str">
            <v>9 FEET SPAN, 16 FEET RISE REINFORCED CONCRETE BOX CULVERT, TRIPLE BARREL</v>
          </cell>
          <cell r="E1843" t="str">
            <v>LNFT</v>
          </cell>
        </row>
        <row r="1844">
          <cell r="A1844" t="str">
            <v>60223-2900</v>
          </cell>
          <cell r="B1844" t="str">
            <v>3000mm span, 900mm rise reinforced concrete box culvert, triple barrel</v>
          </cell>
          <cell r="C1844" t="str">
            <v>m</v>
          </cell>
          <cell r="D1844" t="str">
            <v>10 FEET SPAN, 3 FEET RISE REINFORCED CONCRETE BOX CULVERT, TRIPLE BARREL</v>
          </cell>
          <cell r="E1844" t="str">
            <v>LNFT</v>
          </cell>
        </row>
        <row r="1845">
          <cell r="A1845" t="str">
            <v>60223-2950</v>
          </cell>
          <cell r="B1845" t="str">
            <v>3000mm span, 1200mm rise reinforced concrete box culvert, triple barrel</v>
          </cell>
          <cell r="C1845" t="str">
            <v>m</v>
          </cell>
          <cell r="D1845" t="str">
            <v>10 FEET SPAN, 4 FEET RISE REINFORCED CONCRETE BOX CULVERT, TRIPLE BARREL</v>
          </cell>
          <cell r="E1845" t="str">
            <v>LNFT</v>
          </cell>
        </row>
        <row r="1846">
          <cell r="A1846" t="str">
            <v>60223-3000</v>
          </cell>
          <cell r="B1846" t="str">
            <v>3000mm span, 1500mm rise reinforced concrete box culvert, triple barrel</v>
          </cell>
          <cell r="C1846" t="str">
            <v>m</v>
          </cell>
          <cell r="D1846" t="str">
            <v>10 FEET SPAN, 5 FEET RISE REINFORCED CONCRETE BOX CULVERT, TRIPLE BARREL</v>
          </cell>
          <cell r="E1846" t="str">
            <v>LNFT</v>
          </cell>
        </row>
        <row r="1847">
          <cell r="A1847" t="str">
            <v>60223-3050</v>
          </cell>
          <cell r="B1847" t="str">
            <v>3000mm span, 1800mm rise reinforced concrete box culvert, triple barrel</v>
          </cell>
          <cell r="C1847" t="str">
            <v>m</v>
          </cell>
          <cell r="D1847" t="str">
            <v>10 FEET SPAN, 6 FEET RISE REINFORCED CONCRETE BOX CULVERT, TRIPLE BARREL</v>
          </cell>
          <cell r="E1847" t="str">
            <v>LNFT</v>
          </cell>
        </row>
        <row r="1848">
          <cell r="A1848" t="str">
            <v>60223-3100</v>
          </cell>
          <cell r="B1848" t="str">
            <v>3000mm span, 2100mm rise reinforced concrete box culvert, triple barrel</v>
          </cell>
          <cell r="C1848" t="str">
            <v>m</v>
          </cell>
          <cell r="D1848" t="str">
            <v>10 FEET SPAN, 7 FEET RISE REINFORCED CONCRETE BOX CULVERT, TRIPLE BARREL</v>
          </cell>
          <cell r="E1848" t="str">
            <v>LNFT</v>
          </cell>
        </row>
        <row r="1849">
          <cell r="A1849" t="str">
            <v>60223-3150</v>
          </cell>
          <cell r="B1849" t="str">
            <v>3000mm span, 2400mm rise reinforced concrete box culvert, triple barrel</v>
          </cell>
          <cell r="C1849" t="str">
            <v>m</v>
          </cell>
          <cell r="D1849" t="str">
            <v>10 FEET SPAN, 8 FEET RISE REINFORCED CONCRETE BOX CULVERT, TRIPLE BARREL</v>
          </cell>
          <cell r="E1849" t="str">
            <v>LNFT</v>
          </cell>
        </row>
        <row r="1850">
          <cell r="A1850" t="str">
            <v>60223-3200</v>
          </cell>
          <cell r="B1850" t="str">
            <v>3000mm span, 2700mm rise reinforced concrete box culvert, triple barrel</v>
          </cell>
          <cell r="C1850" t="str">
            <v>m</v>
          </cell>
          <cell r="D1850" t="str">
            <v>10 FEET SPAN, 9 FEET RISE REINFORCED CONCRETE BOX CULVERT, TRIPLE BARREL</v>
          </cell>
          <cell r="E1850" t="str">
            <v>LNFT</v>
          </cell>
        </row>
        <row r="1851">
          <cell r="A1851" t="str">
            <v>60223-3250</v>
          </cell>
          <cell r="B1851" t="str">
            <v>3000mm span, 3000mm rise reinforced concrete box culvert, triple barrel</v>
          </cell>
          <cell r="C1851" t="str">
            <v>m</v>
          </cell>
          <cell r="D1851" t="str">
            <v>10 FEET SPAN, 10 FEET RISE REINFORCED CONCRETE BOX CULVERT, TRIPLE BARREL</v>
          </cell>
          <cell r="E1851" t="str">
            <v>LNFT</v>
          </cell>
        </row>
        <row r="1852">
          <cell r="A1852" t="str">
            <v>60223-3300</v>
          </cell>
          <cell r="B1852" t="str">
            <v>3000mm span, 3300mm rise reinforced concrete box culvert, triple barrel</v>
          </cell>
          <cell r="C1852" t="str">
            <v>m</v>
          </cell>
          <cell r="D1852" t="str">
            <v>10 FEET SPAN, 11 FEET RISE REINFORCED CONCRETE BOX CULVERT, TRIPLE BARREL</v>
          </cell>
          <cell r="E1852" t="str">
            <v>LNFT</v>
          </cell>
        </row>
        <row r="1853">
          <cell r="A1853" t="str">
            <v>60223-3350</v>
          </cell>
          <cell r="B1853" t="str">
            <v>3000mm span, 3600mm rise reinforced concrete box culvert, triple barrel</v>
          </cell>
          <cell r="C1853" t="str">
            <v>m</v>
          </cell>
          <cell r="D1853" t="str">
            <v>10 FEET SPAN, 12 FEET RISE REINFORCED CONCRETE BOX CULVERT, TRIPLE BARREL</v>
          </cell>
          <cell r="E1853" t="str">
            <v>LNFT</v>
          </cell>
        </row>
        <row r="1854">
          <cell r="A1854" t="str">
            <v>60223-3400</v>
          </cell>
          <cell r="B1854" t="str">
            <v>3000mm span, 4200mm rise reinforced concrete box culvert, triple barrel</v>
          </cell>
          <cell r="C1854" t="str">
            <v>m</v>
          </cell>
          <cell r="D1854" t="str">
            <v>10 FEET SPAN, 14 FEET RISE REINFORCED CONCRETE BOX CULVERT, TRIPLE BARREL</v>
          </cell>
          <cell r="E1854" t="str">
            <v>LNFT</v>
          </cell>
        </row>
        <row r="1855">
          <cell r="A1855" t="str">
            <v>60223-3450</v>
          </cell>
          <cell r="B1855" t="str">
            <v>3000mm span, 4800mm rise reinforced concrete box culvert, triple barrel</v>
          </cell>
          <cell r="C1855" t="str">
            <v>m</v>
          </cell>
          <cell r="D1855" t="str">
            <v>10 FEET SPAN, 16 FEET RISE REINFORCED CONCRETE BOX CULVERT, TRIPLE BARREL</v>
          </cell>
          <cell r="E1855" t="str">
            <v>LNFT</v>
          </cell>
        </row>
        <row r="1856">
          <cell r="A1856" t="str">
            <v>60223-3500</v>
          </cell>
          <cell r="B1856" t="str">
            <v>3300mm span, 1500mm rise reinforced concrete box culvert, triple barrel</v>
          </cell>
          <cell r="C1856" t="str">
            <v>m</v>
          </cell>
          <cell r="D1856" t="str">
            <v>11 FEET SPAN, 5 FEET RISE REINFORCED CONCRETE BOX CULVERT, TRIPLE BARREL</v>
          </cell>
          <cell r="E1856" t="str">
            <v>LNFT</v>
          </cell>
        </row>
        <row r="1857">
          <cell r="A1857" t="str">
            <v>60223-3550</v>
          </cell>
          <cell r="B1857" t="str">
            <v>3300mm span, 1800mm rise reinforced concrete box culvert, triple barrel</v>
          </cell>
          <cell r="C1857" t="str">
            <v>m</v>
          </cell>
          <cell r="D1857" t="str">
            <v>11 FEET SPAN, 6 FEET RISE REINFORCED CONCRETE BOX CULVERT, TRIPLE BARREL</v>
          </cell>
          <cell r="E1857" t="str">
            <v>LNFT</v>
          </cell>
        </row>
        <row r="1858">
          <cell r="A1858" t="str">
            <v>60223-3600</v>
          </cell>
          <cell r="B1858" t="str">
            <v>3300mm span, 2100mm rise reinforced concrete box culvert, triple barrel</v>
          </cell>
          <cell r="C1858" t="str">
            <v>m</v>
          </cell>
          <cell r="D1858" t="str">
            <v>11 FEET SPAN, 7 FEET RISE REINFORCED CONCRETE BOX CULVERT, TRIPLE BARREL</v>
          </cell>
          <cell r="E1858" t="str">
            <v>LNFT</v>
          </cell>
        </row>
        <row r="1859">
          <cell r="A1859" t="str">
            <v>60223-3650</v>
          </cell>
          <cell r="B1859" t="str">
            <v>3300mm span, 2400mm rise reinforced concrete box culvert, triple barrel</v>
          </cell>
          <cell r="C1859" t="str">
            <v>m</v>
          </cell>
          <cell r="D1859" t="str">
            <v>11 FEET SPAN, 8 FEET RISE REINFORCED CONCRETE BOX CULVERT, TRIPLE BARREL</v>
          </cell>
          <cell r="E1859" t="str">
            <v>LNFT</v>
          </cell>
        </row>
        <row r="1860">
          <cell r="A1860" t="str">
            <v>60223-3700</v>
          </cell>
          <cell r="B1860" t="str">
            <v>3300mm span, 2700mm rise reinforced concrete box culvert, triple barrel</v>
          </cell>
          <cell r="C1860" t="str">
            <v>m</v>
          </cell>
          <cell r="D1860" t="str">
            <v>11 FEET SPAN, 9 FEET RISE REINFORCED CONCRETE BOX CULVERT, TRIPLE BARREL</v>
          </cell>
          <cell r="E1860" t="str">
            <v>LNFT</v>
          </cell>
        </row>
        <row r="1861">
          <cell r="A1861" t="str">
            <v>60223-3750</v>
          </cell>
          <cell r="B1861" t="str">
            <v>3300mm span, 3000mm rise reinforced concrete box culvert, triple barrel</v>
          </cell>
          <cell r="C1861" t="str">
            <v>m</v>
          </cell>
          <cell r="D1861" t="str">
            <v>11 FEET SPAN, 10 FEET RISE REINFORCED CONCRETE BOX CULVERT, TRIPLE BARREL</v>
          </cell>
          <cell r="E1861" t="str">
            <v>LNFT</v>
          </cell>
        </row>
        <row r="1862">
          <cell r="A1862" t="str">
            <v>60223-3800</v>
          </cell>
          <cell r="B1862" t="str">
            <v>3300mm span, 3300mm rise reinforced concrete box culvert, triple barrel</v>
          </cell>
          <cell r="C1862" t="str">
            <v>m</v>
          </cell>
          <cell r="D1862" t="str">
            <v>11 FEET SPAN, 11 FEET RISE REINFORCED CONCRETE BOX CULVERT, TRIPLE BARREL</v>
          </cell>
          <cell r="E1862" t="str">
            <v>LNFT</v>
          </cell>
        </row>
        <row r="1863">
          <cell r="A1863" t="str">
            <v>60223-3850</v>
          </cell>
          <cell r="B1863" t="str">
            <v>3300mm span, 3600mm rise reinforced concrete box culvert, triple barrel</v>
          </cell>
          <cell r="C1863" t="str">
            <v>m</v>
          </cell>
          <cell r="D1863" t="str">
            <v>11 FEET SPAN, 12 FEET RISE REINFORCED CONCRETE BOX CULVERT, TRIPLE BARREL</v>
          </cell>
          <cell r="E1863" t="str">
            <v>LNFT</v>
          </cell>
        </row>
        <row r="1864">
          <cell r="A1864" t="str">
            <v>60223-3900</v>
          </cell>
          <cell r="B1864" t="str">
            <v>3300mm span, 4200mm rise reinforced concrete box culvert, triple barrel</v>
          </cell>
          <cell r="C1864" t="str">
            <v>m</v>
          </cell>
          <cell r="D1864" t="str">
            <v>11 FEET SPAN, 14 FEET RISE REINFORCED CONCRETE BOX CULVERT, TRIPLE BARREL</v>
          </cell>
          <cell r="E1864" t="str">
            <v>LNFT</v>
          </cell>
        </row>
        <row r="1865">
          <cell r="A1865" t="str">
            <v>60223-3950</v>
          </cell>
          <cell r="B1865" t="str">
            <v>3300mm span, 4800mm rise reinforced concrete box culvert, triple barrel</v>
          </cell>
          <cell r="C1865" t="str">
            <v>m</v>
          </cell>
          <cell r="D1865" t="str">
            <v>11 FEET SPAN, 16 FEET RISE REINFORCED CONCRETE BOX CULVERT, TRIPLE BARREL</v>
          </cell>
          <cell r="E1865" t="str">
            <v>LNFT</v>
          </cell>
        </row>
        <row r="1866">
          <cell r="A1866" t="str">
            <v>60223-4000</v>
          </cell>
          <cell r="B1866" t="str">
            <v>3600mm span, 2100mm rise reinforced concrete box culvert, triple barrel</v>
          </cell>
          <cell r="C1866" t="str">
            <v>m</v>
          </cell>
          <cell r="D1866" t="str">
            <v>12 FEET SPAN, 7 FEET RISE REINFORCED CONCRETE BOX CULVERT, TRIPLE BARREL</v>
          </cell>
          <cell r="E1866" t="str">
            <v>LNFT</v>
          </cell>
        </row>
        <row r="1867">
          <cell r="A1867" t="str">
            <v>60223-4050</v>
          </cell>
          <cell r="B1867" t="str">
            <v>3600mm span, 2400mm rise reinforced concrete box culvert, triple barrel</v>
          </cell>
          <cell r="C1867" t="str">
            <v>m</v>
          </cell>
          <cell r="D1867" t="str">
            <v>12 FEET SPAN, 8 FEET RISE REINFORCED CONCRETE BOX CULVERT, TRIPLE BARREL</v>
          </cell>
          <cell r="E1867" t="str">
            <v>LNFT</v>
          </cell>
        </row>
        <row r="1868">
          <cell r="A1868" t="str">
            <v>60223-4100</v>
          </cell>
          <cell r="B1868" t="str">
            <v>3600mm span, 2700mm rise reinforced concrete box culvert, triple barrel</v>
          </cell>
          <cell r="C1868" t="str">
            <v>m</v>
          </cell>
          <cell r="D1868" t="str">
            <v>12 FEET SPAN, 9 FEET RISE REINFORCED CONCRETE BOX CULVERT, TRIPLE BARREL</v>
          </cell>
          <cell r="E1868" t="str">
            <v>LNFT</v>
          </cell>
        </row>
        <row r="1869">
          <cell r="A1869" t="str">
            <v>60223-4150</v>
          </cell>
          <cell r="B1869" t="str">
            <v>3600mm span, 3000mm rise reinforced concrete box culvert, triple barrel</v>
          </cell>
          <cell r="C1869" t="str">
            <v>m</v>
          </cell>
          <cell r="D1869" t="str">
            <v>12 FEET SPAN, 10 FEET RISE REINFORCED CONCRETE BOX CULVERT, TRIPLE BARREL</v>
          </cell>
          <cell r="E1869" t="str">
            <v>LNFT</v>
          </cell>
        </row>
        <row r="1870">
          <cell r="A1870" t="str">
            <v>60223-4200</v>
          </cell>
          <cell r="B1870" t="str">
            <v>3600mm span, 3300mm rise reinforced concrete box culvert, triple barrel</v>
          </cell>
          <cell r="C1870" t="str">
            <v>m</v>
          </cell>
          <cell r="D1870" t="str">
            <v>12 FEET SPAN, 11 FEET RISE REINFORCED CONCRETE BOX CULVERT, TRIPLE BARREL</v>
          </cell>
          <cell r="E1870" t="str">
            <v>LNFT</v>
          </cell>
        </row>
        <row r="1871">
          <cell r="A1871" t="str">
            <v>60223-4250</v>
          </cell>
          <cell r="B1871" t="str">
            <v>3600mm span, 3600mm rise reinforced concrete box culvert, triple barrel</v>
          </cell>
          <cell r="C1871" t="str">
            <v>m</v>
          </cell>
          <cell r="D1871" t="str">
            <v>12 FEET SPAN, 12 FEET RISE REINFORCED CONCRETE BOX CULVERT, TRIPLE BARREL</v>
          </cell>
          <cell r="E1871" t="str">
            <v>LNFT</v>
          </cell>
        </row>
        <row r="1872">
          <cell r="A1872" t="str">
            <v>60223-4300</v>
          </cell>
          <cell r="B1872" t="str">
            <v>3600mm span, 4200mm rise reinforced concrete box culvert, triple barrel</v>
          </cell>
          <cell r="C1872" t="str">
            <v>m</v>
          </cell>
          <cell r="D1872" t="str">
            <v>12 FEET SPAN, 14 FEET RISE REINFORCED CONCRETE BOX CULVERT, TRIPLE BARREL</v>
          </cell>
          <cell r="E1872" t="str">
            <v>LNFT</v>
          </cell>
        </row>
        <row r="1873">
          <cell r="A1873" t="str">
            <v>60223-4350</v>
          </cell>
          <cell r="B1873" t="str">
            <v>4200mm span, 1800mm rise reinforced concrete box culvert, triple barrel</v>
          </cell>
          <cell r="C1873" t="str">
            <v>m</v>
          </cell>
          <cell r="D1873" t="str">
            <v>14 FEET SPAN, 6 FEET RISE REINFORCED CONCRETE BOX CULVERT, TRIPLE BARREL</v>
          </cell>
          <cell r="E1873" t="str">
            <v>LNFT</v>
          </cell>
        </row>
        <row r="1874">
          <cell r="A1874" t="str">
            <v>60223-4400</v>
          </cell>
          <cell r="B1874" t="str">
            <v>4200mm span, 2100mm rise reinforced concrete box culvert, triple barrel</v>
          </cell>
          <cell r="C1874" t="str">
            <v>m</v>
          </cell>
          <cell r="D1874" t="str">
            <v>14 FEET SPAN, 7 FEET RISE REINFORCED CONCRETE BOX CULVERT, TRIPLE BARREL</v>
          </cell>
          <cell r="E1874" t="str">
            <v>LNFT</v>
          </cell>
        </row>
        <row r="1875">
          <cell r="A1875" t="str">
            <v>60223-4450</v>
          </cell>
          <cell r="B1875" t="str">
            <v>4200mm span, 2400mm rise reinforced concrete box culvert, triple barrel</v>
          </cell>
          <cell r="C1875" t="str">
            <v>m</v>
          </cell>
          <cell r="D1875" t="str">
            <v>14 FEET SPAN, 8 FEET RISE REINFORCED CONCRETE BOX CULVERT, TRIPLE BARREL</v>
          </cell>
          <cell r="E1875" t="str">
            <v>LNFT</v>
          </cell>
        </row>
        <row r="1876">
          <cell r="A1876" t="str">
            <v>60223-4500</v>
          </cell>
          <cell r="B1876" t="str">
            <v>4200mm span, 2700mm rise reinforced concrete box culvert, triple barrel</v>
          </cell>
          <cell r="C1876" t="str">
            <v>m</v>
          </cell>
          <cell r="D1876" t="str">
            <v>14 FEET SPAN, 9 FEET RISE REINFORCED CONCRETE BOX CULVERT, TRIPLE BARREL</v>
          </cell>
          <cell r="E1876" t="str">
            <v>LNFT</v>
          </cell>
        </row>
        <row r="1877">
          <cell r="A1877" t="str">
            <v>60223-4550</v>
          </cell>
          <cell r="B1877" t="str">
            <v>4200mm span, 3000mm rise reinforced concrete box culvert, triple barrel</v>
          </cell>
          <cell r="C1877" t="str">
            <v>m</v>
          </cell>
          <cell r="D1877" t="str">
            <v>14 FEET SPAN, 10 FEET RISE REINFORCED CONCRETE BOX CULVERT, TRIPLE BARREL</v>
          </cell>
          <cell r="E1877" t="str">
            <v>LNFT</v>
          </cell>
        </row>
        <row r="1878">
          <cell r="A1878" t="str">
            <v>60223-4600</v>
          </cell>
          <cell r="B1878" t="str">
            <v>4200mm span, 3300mm rise reinforced concrete box culvert, triple barrel</v>
          </cell>
          <cell r="C1878" t="str">
            <v>m</v>
          </cell>
          <cell r="D1878" t="str">
            <v>14 FEET SPAN, 11 FEET RISE REINFORCED CONCRETE BOX CULVERT, TRIPLE BARREL</v>
          </cell>
          <cell r="E1878" t="str">
            <v>LNFT</v>
          </cell>
        </row>
        <row r="1879">
          <cell r="A1879" t="str">
            <v>60223-4650</v>
          </cell>
          <cell r="B1879" t="str">
            <v>4200mm span, 3600mm rise reinforced concrete box culvert, triple barrel</v>
          </cell>
          <cell r="C1879" t="str">
            <v>m</v>
          </cell>
          <cell r="D1879" t="str">
            <v>14 FEET SPAN, 12 FEET RISE REINFORCED CONCRETE BOX CULVERT, TRIPLE BARREL</v>
          </cell>
          <cell r="E1879" t="str">
            <v>LNFT</v>
          </cell>
        </row>
        <row r="1880">
          <cell r="A1880" t="str">
            <v>60223-4700</v>
          </cell>
          <cell r="B1880" t="str">
            <v>4200mm span, 4200mm rise reinforced concrete box culvert, triple barrel</v>
          </cell>
          <cell r="C1880" t="str">
            <v>m</v>
          </cell>
          <cell r="D1880" t="str">
            <v>14 FEET SPAN, 14 FEET RISE REINFORCED CONCRETE BOX CULVERT, TRIPLE BARREL</v>
          </cell>
          <cell r="E1880" t="str">
            <v>LNFT</v>
          </cell>
        </row>
        <row r="1881">
          <cell r="A1881" t="str">
            <v>60223-4750</v>
          </cell>
          <cell r="B1881" t="str">
            <v>4200mm span, 4800mm rise reinforced concrete box culvert, triple barrel</v>
          </cell>
          <cell r="C1881" t="str">
            <v>m</v>
          </cell>
          <cell r="D1881" t="str">
            <v>14 FEET SPAN, 16 FEET RISE REINFORCED CONCRETE BOX CULVERT, TRIPLE BARREL</v>
          </cell>
          <cell r="E1881" t="str">
            <v>LNFT</v>
          </cell>
        </row>
        <row r="1882">
          <cell r="A1882" t="str">
            <v>60223-4800</v>
          </cell>
          <cell r="B1882" t="str">
            <v>7200mm span, 2400mm rise reinforced concrete box culvert, triple barrel</v>
          </cell>
          <cell r="C1882" t="str">
            <v>m</v>
          </cell>
          <cell r="D1882" t="str">
            <v>24 FEET SPAN, 8 FEET RISE REINFORCED CONCRETE BOX CULVERT, TRIPLE BARREL</v>
          </cell>
          <cell r="E1882" t="str">
            <v>LNFT</v>
          </cell>
        </row>
        <row r="1883">
          <cell r="A1883" t="str">
            <v>60301-0100</v>
          </cell>
          <cell r="B1883" t="str">
            <v>1500mm structural plate pipe</v>
          </cell>
          <cell r="C1883" t="str">
            <v>m</v>
          </cell>
          <cell r="D1883" t="str">
            <v>60-INCH STRUCTURAL PLATE PIPE</v>
          </cell>
          <cell r="E1883" t="str">
            <v>LNFT</v>
          </cell>
        </row>
        <row r="1884">
          <cell r="A1884" t="str">
            <v>60301-0110</v>
          </cell>
          <cell r="B1884" t="str">
            <v>1655mm structural plate pipe</v>
          </cell>
          <cell r="C1884" t="str">
            <v>m</v>
          </cell>
          <cell r="D1884" t="str">
            <v>66-INCH STRUCTURAL PLATE PIPE</v>
          </cell>
          <cell r="E1884" t="str">
            <v>LNFT</v>
          </cell>
        </row>
        <row r="1885">
          <cell r="A1885" t="str">
            <v>60301-0120</v>
          </cell>
          <cell r="B1885" t="str">
            <v>1810mm structural plate pipe</v>
          </cell>
          <cell r="C1885" t="str">
            <v>m</v>
          </cell>
          <cell r="D1885" t="str">
            <v>72-INCH STRUCTURAL PLATE PIPE</v>
          </cell>
          <cell r="E1885" t="str">
            <v>LNFT</v>
          </cell>
        </row>
        <row r="1886">
          <cell r="A1886" t="str">
            <v>60301-0130</v>
          </cell>
          <cell r="B1886" t="str">
            <v>1965mm structural plate pipe</v>
          </cell>
          <cell r="C1886" t="str">
            <v>m</v>
          </cell>
          <cell r="D1886" t="str">
            <v>78-INCH STRUCTURAL PLATE PIPE</v>
          </cell>
          <cell r="E1886" t="str">
            <v>LNFT</v>
          </cell>
        </row>
        <row r="1887">
          <cell r="A1887" t="str">
            <v>60301-0140</v>
          </cell>
          <cell r="B1887" t="str">
            <v>2120mm structural plate pipe</v>
          </cell>
          <cell r="C1887" t="str">
            <v>m</v>
          </cell>
          <cell r="D1887" t="str">
            <v>84-INCH STRUCTURAL PLATE PIPE</v>
          </cell>
          <cell r="E1887" t="str">
            <v>LNFT</v>
          </cell>
        </row>
        <row r="1888">
          <cell r="A1888" t="str">
            <v>60301-0150</v>
          </cell>
          <cell r="B1888" t="str">
            <v>2275mm structural plate pipe</v>
          </cell>
          <cell r="C1888" t="str">
            <v>m</v>
          </cell>
          <cell r="D1888" t="str">
            <v>90-INCH STRUCTURAL PLATE PIPE</v>
          </cell>
          <cell r="E1888" t="str">
            <v>LNFT</v>
          </cell>
        </row>
        <row r="1889">
          <cell r="A1889" t="str">
            <v>60301-0160</v>
          </cell>
          <cell r="B1889" t="str">
            <v>2430mm structural plate pipe</v>
          </cell>
          <cell r="C1889" t="str">
            <v>m</v>
          </cell>
          <cell r="D1889" t="str">
            <v>96-INCH STRUCTURAL PLATE PIPE</v>
          </cell>
          <cell r="E1889" t="str">
            <v>LNFT</v>
          </cell>
        </row>
        <row r="1890">
          <cell r="A1890" t="str">
            <v>60301-0170</v>
          </cell>
          <cell r="B1890" t="str">
            <v>2585mm structural plate pipe</v>
          </cell>
          <cell r="C1890" t="str">
            <v>m</v>
          </cell>
          <cell r="D1890" t="str">
            <v>102-INCH STRUCTURAL PLATE PIPE</v>
          </cell>
          <cell r="E1890" t="str">
            <v>LNFT</v>
          </cell>
        </row>
        <row r="1891">
          <cell r="A1891" t="str">
            <v>60301-0180</v>
          </cell>
          <cell r="B1891" t="str">
            <v>2740mm structural plate pipe</v>
          </cell>
          <cell r="C1891" t="str">
            <v>m</v>
          </cell>
          <cell r="D1891" t="str">
            <v>108-INCH STRUCTURAL PLATE PIPE</v>
          </cell>
          <cell r="E1891" t="str">
            <v>LNFT</v>
          </cell>
        </row>
        <row r="1892">
          <cell r="A1892" t="str">
            <v>60301-0190</v>
          </cell>
          <cell r="B1892" t="str">
            <v>2895mm structural plate pipe</v>
          </cell>
          <cell r="C1892" t="str">
            <v>m</v>
          </cell>
          <cell r="D1892" t="str">
            <v>114-INCH STRUCTURAL PLATE PIPE</v>
          </cell>
          <cell r="E1892" t="str">
            <v>LNFT</v>
          </cell>
        </row>
        <row r="1893">
          <cell r="A1893" t="str">
            <v>60301-0200</v>
          </cell>
          <cell r="B1893" t="str">
            <v>3050mm structural plate pipe</v>
          </cell>
          <cell r="C1893" t="str">
            <v>m</v>
          </cell>
          <cell r="D1893" t="str">
            <v>120-INCH STRUCTURAL PLATE PIPE</v>
          </cell>
          <cell r="E1893" t="str">
            <v>LNFT</v>
          </cell>
        </row>
        <row r="1894">
          <cell r="A1894" t="str">
            <v>60301-0210</v>
          </cell>
          <cell r="B1894" t="str">
            <v>3205mm structural plate pipe</v>
          </cell>
          <cell r="C1894" t="str">
            <v>m</v>
          </cell>
          <cell r="D1894" t="str">
            <v>126-INCH STRUCTURAL PLATE PIPE</v>
          </cell>
          <cell r="E1894" t="str">
            <v>LNFT</v>
          </cell>
        </row>
        <row r="1895">
          <cell r="A1895" t="str">
            <v>60301-0220</v>
          </cell>
          <cell r="B1895" t="str">
            <v>3360mm structural plate pipe</v>
          </cell>
          <cell r="C1895" t="str">
            <v>m</v>
          </cell>
          <cell r="D1895" t="str">
            <v>132-INCH STRUCTURAL PLATE PIPE</v>
          </cell>
          <cell r="E1895" t="str">
            <v>LNFT</v>
          </cell>
        </row>
        <row r="1896">
          <cell r="A1896" t="str">
            <v>60301-0230</v>
          </cell>
          <cell r="B1896" t="str">
            <v>3515mm structural plate pipe</v>
          </cell>
          <cell r="C1896" t="str">
            <v>m</v>
          </cell>
          <cell r="D1896" t="str">
            <v>138-INCH STRUCTURAL PLATE PIPE</v>
          </cell>
          <cell r="E1896" t="str">
            <v>LNFT</v>
          </cell>
        </row>
        <row r="1897">
          <cell r="A1897" t="str">
            <v>60301-0240</v>
          </cell>
          <cell r="B1897" t="str">
            <v>3670mm structural plate pipe</v>
          </cell>
          <cell r="C1897" t="str">
            <v>m</v>
          </cell>
          <cell r="D1897" t="str">
            <v>144-INCH STRUCTURAL PLATE PIPE</v>
          </cell>
          <cell r="E1897" t="str">
            <v>LNFT</v>
          </cell>
        </row>
        <row r="1898">
          <cell r="A1898" t="str">
            <v>60301-0250</v>
          </cell>
          <cell r="B1898" t="str">
            <v>3825mm structural plate pipe</v>
          </cell>
          <cell r="C1898" t="str">
            <v>m</v>
          </cell>
          <cell r="D1898" t="str">
            <v>150-INCH STRUCTURAL PLATE PIPE</v>
          </cell>
          <cell r="E1898" t="str">
            <v>LNFT</v>
          </cell>
        </row>
        <row r="1899">
          <cell r="A1899" t="str">
            <v>60301-0260</v>
          </cell>
          <cell r="B1899" t="str">
            <v>3980mm structural plate pipe</v>
          </cell>
          <cell r="C1899" t="str">
            <v>m</v>
          </cell>
          <cell r="D1899" t="str">
            <v>156-INCH STRUCTURAL PLATE PIPE</v>
          </cell>
          <cell r="E1899" t="str">
            <v>LNFT</v>
          </cell>
        </row>
        <row r="1900">
          <cell r="A1900" t="str">
            <v>60301-0270</v>
          </cell>
          <cell r="B1900" t="str">
            <v>4135mm structural plate pipe</v>
          </cell>
          <cell r="C1900" t="str">
            <v>m</v>
          </cell>
          <cell r="D1900" t="str">
            <v>162-INCH STRUCTURAL PLATE PIPE</v>
          </cell>
          <cell r="E1900" t="str">
            <v>LNFT</v>
          </cell>
        </row>
        <row r="1901">
          <cell r="A1901" t="str">
            <v>60301-0280</v>
          </cell>
          <cell r="B1901" t="str">
            <v>4290mm structural plate pipe</v>
          </cell>
          <cell r="C1901" t="str">
            <v>m</v>
          </cell>
          <cell r="D1901" t="str">
            <v>168-INCH STRUCTURAL PLATE PIPE</v>
          </cell>
          <cell r="E1901" t="str">
            <v>LNFT</v>
          </cell>
        </row>
        <row r="1902">
          <cell r="A1902" t="str">
            <v>60301-0290</v>
          </cell>
          <cell r="B1902" t="str">
            <v>4445mm structural plate pipe</v>
          </cell>
          <cell r="C1902" t="str">
            <v>m</v>
          </cell>
          <cell r="D1902" t="str">
            <v>174-INCH STRUCTURAL PLATE PIPE</v>
          </cell>
          <cell r="E1902" t="str">
            <v>LNFT</v>
          </cell>
        </row>
        <row r="1903">
          <cell r="A1903" t="str">
            <v>60301-0300</v>
          </cell>
          <cell r="B1903" t="str">
            <v>4445mm structural plate pipe</v>
          </cell>
          <cell r="C1903" t="str">
            <v>m</v>
          </cell>
          <cell r="D1903" t="str">
            <v>180-INCH STRUCTURAL PLATE PIPE</v>
          </cell>
          <cell r="E1903" t="str">
            <v>LNFT</v>
          </cell>
        </row>
        <row r="1904">
          <cell r="A1904" t="str">
            <v>60302-0100</v>
          </cell>
          <cell r="B1904" t="str">
            <v>1850mm span, 1750mm rise, structural plate pipe-arch</v>
          </cell>
          <cell r="C1904" t="str">
            <v>m</v>
          </cell>
          <cell r="D1904" t="str">
            <v>5'-1" SPAN, 4'-7" RISE, STRUCTURAL PLATE PIPE-ARCH</v>
          </cell>
          <cell r="E1904" t="str">
            <v>LNFT</v>
          </cell>
        </row>
        <row r="1905">
          <cell r="A1905" t="str">
            <v>60303-0100</v>
          </cell>
          <cell r="B1905" t="str">
            <v>1700mm span, 1750mm rise, structural plate underpass</v>
          </cell>
          <cell r="C1905" t="str">
            <v>m</v>
          </cell>
          <cell r="D1905" t="str">
            <v>5'-8"MM SPAN, 5'-9" RISE, STRUCTURAL PLATE UNDERPASS</v>
          </cell>
          <cell r="E1905" t="str">
            <v>LNFT</v>
          </cell>
        </row>
        <row r="1906">
          <cell r="A1906" t="str">
            <v>60401-0000</v>
          </cell>
          <cell r="B1906" t="str">
            <v>Manhole</v>
          </cell>
          <cell r="C1906" t="str">
            <v>Each</v>
          </cell>
          <cell r="D1906" t="str">
            <v>MANHOLE</v>
          </cell>
          <cell r="E1906" t="str">
            <v>EACH</v>
          </cell>
        </row>
        <row r="1907">
          <cell r="A1907" t="str">
            <v>60401-1000</v>
          </cell>
          <cell r="B1907" t="str">
            <v>Manhole, type 1</v>
          </cell>
          <cell r="C1907" t="str">
            <v>Each</v>
          </cell>
          <cell r="D1907" t="str">
            <v>MANHOLE, TYPE 1</v>
          </cell>
          <cell r="E1907" t="str">
            <v>EACH</v>
          </cell>
        </row>
        <row r="1908">
          <cell r="A1908" t="str">
            <v>60401-2000</v>
          </cell>
          <cell r="B1908" t="str">
            <v>Manhole, type 2</v>
          </cell>
          <cell r="C1908" t="str">
            <v>Each</v>
          </cell>
          <cell r="D1908" t="str">
            <v>MANHOLE, TYPE 2</v>
          </cell>
          <cell r="E1908" t="str">
            <v>EACH</v>
          </cell>
        </row>
        <row r="1909">
          <cell r="A1909" t="str">
            <v>60401-3000</v>
          </cell>
          <cell r="B1909" t="str">
            <v>Manhole, type 3</v>
          </cell>
          <cell r="C1909" t="str">
            <v>Each</v>
          </cell>
          <cell r="D1909" t="str">
            <v>MANHOLE, TYPE 3</v>
          </cell>
          <cell r="E1909" t="str">
            <v>EACH</v>
          </cell>
        </row>
        <row r="1910">
          <cell r="A1910" t="str">
            <v>60402-0000</v>
          </cell>
          <cell r="B1910" t="str">
            <v>Manhole</v>
          </cell>
          <cell r="C1910" t="str">
            <v>m</v>
          </cell>
          <cell r="D1910" t="str">
            <v>MANHOLE</v>
          </cell>
          <cell r="E1910" t="str">
            <v>LNFT</v>
          </cell>
        </row>
        <row r="1911">
          <cell r="A1911" t="str">
            <v>60402-1000</v>
          </cell>
          <cell r="B1911" t="str">
            <v>Manhole, type 1</v>
          </cell>
          <cell r="C1911" t="str">
            <v>m</v>
          </cell>
          <cell r="D1911" t="str">
            <v>MANHOLE, TYPE 1</v>
          </cell>
          <cell r="E1911" t="str">
            <v>LNFT</v>
          </cell>
        </row>
        <row r="1912">
          <cell r="A1912" t="str">
            <v>60402-2000</v>
          </cell>
          <cell r="B1912" t="str">
            <v>Manhole, type 2</v>
          </cell>
          <cell r="C1912" t="str">
            <v>m</v>
          </cell>
          <cell r="D1912" t="str">
            <v>MANHOLE, TYPE 2</v>
          </cell>
          <cell r="E1912" t="str">
            <v>LNFT</v>
          </cell>
        </row>
        <row r="1913">
          <cell r="A1913" t="str">
            <v>60402-3000</v>
          </cell>
          <cell r="B1913" t="str">
            <v>Manhole, type 3</v>
          </cell>
          <cell r="C1913" t="str">
            <v>m</v>
          </cell>
          <cell r="D1913" t="str">
            <v>MANHOLE, TYPE 3</v>
          </cell>
          <cell r="E1913" t="str">
            <v>LNFT</v>
          </cell>
        </row>
        <row r="1914">
          <cell r="A1914" t="str">
            <v>60403-0000</v>
          </cell>
          <cell r="B1914" t="str">
            <v>Inlet</v>
          </cell>
          <cell r="C1914" t="str">
            <v>Each</v>
          </cell>
          <cell r="D1914" t="str">
            <v>INLET</v>
          </cell>
          <cell r="E1914" t="str">
            <v>EACH</v>
          </cell>
        </row>
        <row r="1915">
          <cell r="A1915" t="str">
            <v>60403-0100</v>
          </cell>
          <cell r="B1915" t="str">
            <v>Inlet, type 1</v>
          </cell>
          <cell r="C1915" t="str">
            <v>Each</v>
          </cell>
          <cell r="D1915" t="str">
            <v>INLET, TYPE 1</v>
          </cell>
          <cell r="E1915" t="str">
            <v>EACH</v>
          </cell>
        </row>
        <row r="1916">
          <cell r="A1916" t="str">
            <v>60403-0200</v>
          </cell>
          <cell r="B1916" t="str">
            <v>Inlet, type 1A</v>
          </cell>
          <cell r="C1916" t="str">
            <v>Each</v>
          </cell>
          <cell r="D1916" t="str">
            <v>INLET, TYPE 1A</v>
          </cell>
          <cell r="E1916" t="str">
            <v>EACH</v>
          </cell>
        </row>
        <row r="1917">
          <cell r="A1917" t="str">
            <v>60403-0300</v>
          </cell>
          <cell r="B1917" t="str">
            <v>Inlet, type 2</v>
          </cell>
          <cell r="C1917" t="str">
            <v>Each</v>
          </cell>
          <cell r="D1917" t="str">
            <v>INLET, TYPE 2</v>
          </cell>
          <cell r="E1917" t="str">
            <v>EACH</v>
          </cell>
        </row>
        <row r="1918">
          <cell r="A1918" t="str">
            <v>60403-0400</v>
          </cell>
          <cell r="B1918" t="str">
            <v>Inlet, type 2A</v>
          </cell>
          <cell r="C1918" t="str">
            <v>Each</v>
          </cell>
          <cell r="D1918" t="str">
            <v>INLET, TYPE 2A</v>
          </cell>
          <cell r="E1918" t="str">
            <v>EACH</v>
          </cell>
        </row>
        <row r="1919">
          <cell r="A1919" t="str">
            <v>60403-0500</v>
          </cell>
          <cell r="B1919" t="str">
            <v>Inlet, type 2B</v>
          </cell>
          <cell r="C1919" t="str">
            <v>Each</v>
          </cell>
          <cell r="D1919" t="str">
            <v>INLET, TYPE 2B</v>
          </cell>
          <cell r="E1919" t="str">
            <v>EACH</v>
          </cell>
        </row>
        <row r="1920">
          <cell r="A1920" t="str">
            <v>60403-0600</v>
          </cell>
          <cell r="B1920" t="str">
            <v>Inlet, type 2, double grate</v>
          </cell>
          <cell r="C1920" t="str">
            <v>Each</v>
          </cell>
          <cell r="D1920" t="str">
            <v>INLET, TYPE 2, DOUBLE GRATE</v>
          </cell>
          <cell r="E1920" t="str">
            <v>EACH</v>
          </cell>
        </row>
        <row r="1921">
          <cell r="A1921" t="str">
            <v>60403-0700</v>
          </cell>
          <cell r="B1921" t="str">
            <v>Inlet, Caltrans type G1</v>
          </cell>
          <cell r="C1921" t="str">
            <v>Each</v>
          </cell>
          <cell r="D1921" t="str">
            <v>INLET, CALTRANS TYPE G1</v>
          </cell>
          <cell r="E1921" t="str">
            <v>EACH</v>
          </cell>
        </row>
        <row r="1922">
          <cell r="A1922" t="str">
            <v>60403-0710</v>
          </cell>
          <cell r="B1922" t="str">
            <v>Inlet, Caltrans type G2</v>
          </cell>
          <cell r="C1922" t="str">
            <v>Each</v>
          </cell>
          <cell r="D1922" t="str">
            <v>INLET, CALTRANS TYPE G2</v>
          </cell>
          <cell r="E1922" t="str">
            <v>EACH</v>
          </cell>
        </row>
        <row r="1923">
          <cell r="A1923" t="str">
            <v>60403-0800</v>
          </cell>
          <cell r="B1923" t="str">
            <v>Inlet, type 4A</v>
          </cell>
          <cell r="C1923" t="str">
            <v>Each</v>
          </cell>
          <cell r="D1923" t="str">
            <v>INLET, TYPE 4A</v>
          </cell>
          <cell r="E1923" t="str">
            <v>EACH</v>
          </cell>
        </row>
        <row r="1924">
          <cell r="A1924" t="str">
            <v>60403-0900</v>
          </cell>
          <cell r="B1924" t="str">
            <v>Inlet, type 4B</v>
          </cell>
          <cell r="C1924" t="str">
            <v>Each</v>
          </cell>
          <cell r="D1924" t="str">
            <v>INLET, TYPE 4B</v>
          </cell>
          <cell r="E1924" t="str">
            <v>EACH</v>
          </cell>
        </row>
        <row r="1925">
          <cell r="A1925" t="str">
            <v>60403-1000</v>
          </cell>
          <cell r="B1925" t="str">
            <v>Inlet, type 4C</v>
          </cell>
          <cell r="C1925" t="str">
            <v>Each</v>
          </cell>
          <cell r="D1925" t="str">
            <v>INLET, TYPE 4C</v>
          </cell>
          <cell r="E1925" t="str">
            <v>EACH</v>
          </cell>
        </row>
        <row r="1926">
          <cell r="A1926" t="str">
            <v>60403-1100</v>
          </cell>
          <cell r="B1926" t="str">
            <v>Inlet, type 4D</v>
          </cell>
          <cell r="C1926" t="str">
            <v>Each</v>
          </cell>
          <cell r="D1926" t="str">
            <v>INLET, TYPE 4D</v>
          </cell>
          <cell r="E1926" t="str">
            <v>EACH</v>
          </cell>
        </row>
        <row r="1927">
          <cell r="A1927" t="str">
            <v>60403-1200</v>
          </cell>
          <cell r="B1927" t="str">
            <v>Inlet, type 5A</v>
          </cell>
          <cell r="C1927" t="str">
            <v>Each</v>
          </cell>
          <cell r="D1927" t="str">
            <v>INLET, TYPE 5A</v>
          </cell>
          <cell r="E1927" t="str">
            <v>EACH</v>
          </cell>
        </row>
        <row r="1928">
          <cell r="A1928" t="str">
            <v>60403-1300</v>
          </cell>
          <cell r="B1928" t="str">
            <v>Inlet, type 5A modified</v>
          </cell>
          <cell r="C1928" t="str">
            <v>Each</v>
          </cell>
          <cell r="D1928" t="str">
            <v>INLET, TYPE 5A MODIFIED</v>
          </cell>
          <cell r="E1928" t="str">
            <v>EACH</v>
          </cell>
        </row>
        <row r="1929">
          <cell r="A1929" t="str">
            <v>60403-1400</v>
          </cell>
          <cell r="B1929" t="str">
            <v>Inlet, type 5B</v>
          </cell>
          <cell r="C1929" t="str">
            <v>Each</v>
          </cell>
          <cell r="D1929" t="str">
            <v>INLET, TYPE 5B</v>
          </cell>
          <cell r="E1929" t="str">
            <v>EACH</v>
          </cell>
        </row>
        <row r="1930">
          <cell r="A1930" t="str">
            <v>60403-1500</v>
          </cell>
          <cell r="B1930" t="str">
            <v>Inlet, type 5C</v>
          </cell>
          <cell r="C1930" t="str">
            <v>Each</v>
          </cell>
          <cell r="D1930" t="str">
            <v>INLET, TYPE 5C</v>
          </cell>
          <cell r="E1930" t="str">
            <v>EACH</v>
          </cell>
        </row>
        <row r="1931">
          <cell r="A1931" t="str">
            <v>60403-1600</v>
          </cell>
          <cell r="B1931" t="str">
            <v>Inlet, type 5D</v>
          </cell>
          <cell r="C1931" t="str">
            <v>Each</v>
          </cell>
          <cell r="D1931" t="str">
            <v>INLET, TYPE 5D</v>
          </cell>
          <cell r="E1931" t="str">
            <v>EACH</v>
          </cell>
        </row>
        <row r="1932">
          <cell r="A1932" t="str">
            <v>60403-1700</v>
          </cell>
          <cell r="B1932" t="str">
            <v>Inlet, type 6A</v>
          </cell>
          <cell r="C1932" t="str">
            <v>Each</v>
          </cell>
          <cell r="D1932" t="str">
            <v>INLET, TYPE 6A</v>
          </cell>
          <cell r="E1932" t="str">
            <v>EACH</v>
          </cell>
        </row>
        <row r="1933">
          <cell r="A1933" t="str">
            <v>60403-1800</v>
          </cell>
          <cell r="B1933" t="str">
            <v>Inlet, type 6A modified</v>
          </cell>
          <cell r="C1933" t="str">
            <v>Each</v>
          </cell>
          <cell r="D1933" t="str">
            <v>INLET, TYPE 6A MODIFIED</v>
          </cell>
          <cell r="E1933" t="str">
            <v>EACH</v>
          </cell>
        </row>
        <row r="1934">
          <cell r="A1934" t="str">
            <v>60403-1900</v>
          </cell>
          <cell r="B1934" t="str">
            <v>Inlet, type 6B</v>
          </cell>
          <cell r="C1934" t="str">
            <v>Each</v>
          </cell>
          <cell r="D1934" t="str">
            <v>INLET, TYPE 6B</v>
          </cell>
          <cell r="E1934" t="str">
            <v>EACH</v>
          </cell>
        </row>
        <row r="1935">
          <cell r="A1935" t="str">
            <v>60403-2000</v>
          </cell>
          <cell r="B1935" t="str">
            <v>Inlet, type 6C</v>
          </cell>
          <cell r="C1935" t="str">
            <v>Each</v>
          </cell>
          <cell r="D1935" t="str">
            <v>INLET, TYPE 6C</v>
          </cell>
          <cell r="E1935" t="str">
            <v>EACH</v>
          </cell>
        </row>
        <row r="1936">
          <cell r="A1936" t="str">
            <v>60403-2100</v>
          </cell>
          <cell r="B1936" t="str">
            <v>Inlet, type 7</v>
          </cell>
          <cell r="C1936" t="str">
            <v>Each</v>
          </cell>
          <cell r="D1936" t="str">
            <v>INLET, TYPE 7</v>
          </cell>
          <cell r="E1936" t="str">
            <v>EACH</v>
          </cell>
        </row>
        <row r="1937">
          <cell r="A1937" t="str">
            <v>60403-2200</v>
          </cell>
          <cell r="B1937" t="str">
            <v>Inlet, type 7A</v>
          </cell>
          <cell r="C1937" t="str">
            <v>Each</v>
          </cell>
          <cell r="D1937" t="str">
            <v>INLET, TYPE 7A</v>
          </cell>
          <cell r="E1937" t="str">
            <v>EACH</v>
          </cell>
        </row>
        <row r="1938">
          <cell r="A1938" t="str">
            <v>60403-2300</v>
          </cell>
          <cell r="B1938" t="str">
            <v>Inlet, type 7B</v>
          </cell>
          <cell r="C1938" t="str">
            <v>Each</v>
          </cell>
          <cell r="D1938" t="str">
            <v>INLET, TYPE 7B</v>
          </cell>
          <cell r="E1938" t="str">
            <v>EACH</v>
          </cell>
        </row>
        <row r="1939">
          <cell r="A1939" t="str">
            <v>60403-2400</v>
          </cell>
          <cell r="B1939" t="str">
            <v>Inlet, type 7C</v>
          </cell>
          <cell r="C1939" t="str">
            <v>Each</v>
          </cell>
          <cell r="D1939" t="str">
            <v>INLET, TYPE 7C</v>
          </cell>
          <cell r="E1939" t="str">
            <v>EACH</v>
          </cell>
        </row>
        <row r="1940">
          <cell r="A1940" t="str">
            <v>60403-2500</v>
          </cell>
          <cell r="B1940" t="str">
            <v>Inlet, type GOL-2.1</v>
          </cell>
          <cell r="C1940" t="str">
            <v>Each</v>
          </cell>
          <cell r="D1940" t="str">
            <v>INLET, TYPE GOL-2.1</v>
          </cell>
          <cell r="E1940" t="str">
            <v>EACH</v>
          </cell>
        </row>
        <row r="1941">
          <cell r="A1941" t="str">
            <v>60403-2600</v>
          </cell>
          <cell r="B1941" t="str">
            <v>Inlet, type 8</v>
          </cell>
          <cell r="C1941" t="str">
            <v>Each</v>
          </cell>
          <cell r="D1941" t="str">
            <v>INLET, TYPE 8</v>
          </cell>
          <cell r="E1941" t="str">
            <v>EACH</v>
          </cell>
        </row>
        <row r="1942">
          <cell r="A1942" t="str">
            <v>60403-2700</v>
          </cell>
          <cell r="B1942" t="str">
            <v>Inlet, type 9</v>
          </cell>
          <cell r="C1942" t="str">
            <v>Each</v>
          </cell>
          <cell r="D1942" t="str">
            <v>INLET, TYPE 9</v>
          </cell>
          <cell r="E1942" t="str">
            <v>EACH</v>
          </cell>
        </row>
        <row r="1943">
          <cell r="A1943" t="str">
            <v>60403-2800</v>
          </cell>
          <cell r="B1943" t="str">
            <v>Inlet, type 10</v>
          </cell>
          <cell r="C1943" t="str">
            <v>Each</v>
          </cell>
          <cell r="D1943" t="str">
            <v>INLET, TYPE 10</v>
          </cell>
          <cell r="E1943" t="str">
            <v>EACH</v>
          </cell>
        </row>
        <row r="1944">
          <cell r="A1944" t="str">
            <v>60403-2900</v>
          </cell>
          <cell r="B1944" t="str">
            <v>Inlet, type 11</v>
          </cell>
          <cell r="C1944" t="str">
            <v>Each</v>
          </cell>
          <cell r="D1944" t="str">
            <v>INLET, TYPE 11</v>
          </cell>
          <cell r="E1944" t="str">
            <v>EACH</v>
          </cell>
        </row>
        <row r="1945">
          <cell r="A1945" t="str">
            <v>60403-3000</v>
          </cell>
          <cell r="B1945" t="str">
            <v>Inlet, type 12</v>
          </cell>
          <cell r="C1945" t="str">
            <v>Each</v>
          </cell>
          <cell r="D1945" t="str">
            <v>INLET, TYPE 12</v>
          </cell>
          <cell r="E1945" t="str">
            <v>EACH</v>
          </cell>
        </row>
        <row r="1946">
          <cell r="A1946" t="str">
            <v>60403-3100</v>
          </cell>
          <cell r="B1946" t="str">
            <v>Inlet, type 13</v>
          </cell>
          <cell r="C1946" t="str">
            <v>Each</v>
          </cell>
          <cell r="D1946" t="str">
            <v>INLET, TYPE 13</v>
          </cell>
          <cell r="E1946" t="str">
            <v>EACH</v>
          </cell>
        </row>
        <row r="1947">
          <cell r="A1947" t="str">
            <v>60404-0000</v>
          </cell>
          <cell r="B1947" t="str">
            <v>Catch basin</v>
          </cell>
          <cell r="C1947" t="str">
            <v>Each</v>
          </cell>
          <cell r="D1947" t="str">
            <v>CATCH BASIN</v>
          </cell>
          <cell r="E1947" t="str">
            <v>EACH</v>
          </cell>
        </row>
        <row r="1948">
          <cell r="A1948" t="str">
            <v>60404-1000</v>
          </cell>
          <cell r="B1948" t="str">
            <v>Catch basin, type 1</v>
          </cell>
          <cell r="C1948" t="str">
            <v>Each</v>
          </cell>
          <cell r="D1948" t="str">
            <v>CATCH BASIN, TYPE 1</v>
          </cell>
          <cell r="E1948" t="str">
            <v>EACH</v>
          </cell>
        </row>
        <row r="1949">
          <cell r="A1949" t="str">
            <v>60404-2000</v>
          </cell>
          <cell r="B1949" t="str">
            <v>Catch basin, type 2</v>
          </cell>
          <cell r="C1949" t="str">
            <v>Each</v>
          </cell>
          <cell r="D1949" t="str">
            <v>CATCH BASIN, TYPE 2</v>
          </cell>
          <cell r="E1949" t="str">
            <v>EACH</v>
          </cell>
        </row>
        <row r="1950">
          <cell r="A1950" t="str">
            <v>60404-3000</v>
          </cell>
          <cell r="B1950" t="str">
            <v>Catch basin, type 3</v>
          </cell>
          <cell r="C1950" t="str">
            <v>Each</v>
          </cell>
          <cell r="D1950" t="str">
            <v>CATCH BASIN, TYPE 3</v>
          </cell>
          <cell r="E1950" t="str">
            <v>EACH</v>
          </cell>
        </row>
        <row r="1951">
          <cell r="A1951" t="str">
            <v>60404-4000</v>
          </cell>
          <cell r="B1951" t="str">
            <v>Catch basin, type 4</v>
          </cell>
          <cell r="C1951" t="str">
            <v>Each</v>
          </cell>
          <cell r="D1951" t="str">
            <v>CATCH BASIN, TYPE 4</v>
          </cell>
          <cell r="E1951" t="str">
            <v>EACH</v>
          </cell>
        </row>
        <row r="1952">
          <cell r="A1952" t="str">
            <v>60405-0000</v>
          </cell>
          <cell r="B1952" t="str">
            <v>Manhole adjustment</v>
          </cell>
          <cell r="C1952" t="str">
            <v>Each</v>
          </cell>
          <cell r="D1952" t="str">
            <v>MANHOLE ADJUSTMENT</v>
          </cell>
          <cell r="E1952" t="str">
            <v>EACH</v>
          </cell>
        </row>
        <row r="1953">
          <cell r="A1953" t="str">
            <v>60406-0000</v>
          </cell>
          <cell r="B1953" t="str">
            <v>Inlet adjustment</v>
          </cell>
          <cell r="C1953" t="str">
            <v>Each</v>
          </cell>
          <cell r="D1953" t="str">
            <v>INLET ADJUSTMENT</v>
          </cell>
          <cell r="E1953" t="str">
            <v>EACH</v>
          </cell>
        </row>
        <row r="1954">
          <cell r="A1954" t="str">
            <v>60407-0000</v>
          </cell>
          <cell r="B1954" t="str">
            <v>Capping inlets and manholes</v>
          </cell>
          <cell r="C1954" t="str">
            <v>Each</v>
          </cell>
          <cell r="D1954" t="str">
            <v>CAPPING INLETS AND MANHOLES</v>
          </cell>
          <cell r="E1954" t="str">
            <v>EACH</v>
          </cell>
        </row>
        <row r="1955">
          <cell r="A1955" t="str">
            <v>60408-0000</v>
          </cell>
          <cell r="B1955" t="str">
            <v>Junction box</v>
          </cell>
          <cell r="C1955" t="str">
            <v>Each</v>
          </cell>
          <cell r="D1955" t="str">
            <v>JUNCTION BOX</v>
          </cell>
          <cell r="E1955" t="str">
            <v>EACH</v>
          </cell>
        </row>
        <row r="1956">
          <cell r="A1956" t="str">
            <v>60409-0100</v>
          </cell>
          <cell r="B1956" t="str">
            <v>Inlet top, metal frame and grate type A</v>
          </cell>
          <cell r="C1956" t="str">
            <v>Each</v>
          </cell>
          <cell r="D1956" t="str">
            <v>INLET TOP, METAL FRAME AND GRATE TYPE A</v>
          </cell>
          <cell r="E1956" t="str">
            <v>EACH</v>
          </cell>
        </row>
        <row r="1957">
          <cell r="A1957" t="str">
            <v>60409-0200</v>
          </cell>
          <cell r="B1957" t="str">
            <v>Inlet top, metal frame and grate type B</v>
          </cell>
          <cell r="C1957" t="str">
            <v>Each</v>
          </cell>
          <cell r="D1957" t="str">
            <v>INLET TOP, METAL FRAME AND GRATE TYPE B</v>
          </cell>
          <cell r="E1957" t="str">
            <v>EACH</v>
          </cell>
        </row>
        <row r="1958">
          <cell r="A1958" t="str">
            <v>60409-0300</v>
          </cell>
          <cell r="B1958" t="str">
            <v>Inlet top, metal frame and grate type 2</v>
          </cell>
          <cell r="C1958" t="str">
            <v>Each</v>
          </cell>
          <cell r="D1958" t="str">
            <v>INLET TOP, METAL FRAME AND GRATE TYPE 2</v>
          </cell>
          <cell r="E1958" t="str">
            <v>EACH</v>
          </cell>
        </row>
        <row r="1959">
          <cell r="A1959" t="str">
            <v>60409-0400</v>
          </cell>
          <cell r="B1959" t="str">
            <v>Inlet top, metal frame and grate type 3</v>
          </cell>
          <cell r="C1959" t="str">
            <v>Each</v>
          </cell>
          <cell r="D1959" t="str">
            <v>INLET TOP, METAL FRAME AND GRATE TYPE 3</v>
          </cell>
          <cell r="E1959" t="str">
            <v>EACH</v>
          </cell>
        </row>
        <row r="1960">
          <cell r="A1960" t="str">
            <v>60409-0500</v>
          </cell>
          <cell r="B1960" t="str">
            <v>Inlet top, metal frame and grate type 4</v>
          </cell>
          <cell r="C1960" t="str">
            <v>Each</v>
          </cell>
          <cell r="D1960" t="str">
            <v>INLET TOP, METAL FRAME AND GRATE TYPE 4</v>
          </cell>
          <cell r="E1960" t="str">
            <v>EACH</v>
          </cell>
        </row>
        <row r="1961">
          <cell r="A1961" t="str">
            <v>60409-0600</v>
          </cell>
          <cell r="B1961" t="str">
            <v>Inlet top, metal frame and grate type 5</v>
          </cell>
          <cell r="C1961" t="str">
            <v>Each</v>
          </cell>
          <cell r="D1961" t="str">
            <v>INLET TOP, METAL FRAME AND GRATE TYPE 5</v>
          </cell>
          <cell r="E1961" t="str">
            <v>EACH</v>
          </cell>
        </row>
        <row r="1962">
          <cell r="A1962" t="str">
            <v>60409-0700</v>
          </cell>
          <cell r="B1962" t="str">
            <v>Inlet top, metal frame and grate type 6A</v>
          </cell>
          <cell r="C1962" t="str">
            <v>Each</v>
          </cell>
          <cell r="D1962" t="str">
            <v>INLET TOP, METAL FRAME AND GRATE TYPE 6A</v>
          </cell>
          <cell r="E1962" t="str">
            <v>EACH</v>
          </cell>
        </row>
        <row r="1963">
          <cell r="A1963" t="str">
            <v>60409-0800</v>
          </cell>
          <cell r="B1963" t="str">
            <v>Inlet top, metal frame and grate type 6B</v>
          </cell>
          <cell r="C1963" t="str">
            <v>Each</v>
          </cell>
          <cell r="D1963" t="str">
            <v>INLET TOP, METAL FRAME AND GRATE TYPE 6B</v>
          </cell>
          <cell r="E1963" t="str">
            <v>EACH</v>
          </cell>
        </row>
        <row r="1964">
          <cell r="A1964" t="str">
            <v>60409-0900</v>
          </cell>
          <cell r="B1964" t="str">
            <v>Inlet top, metal frame and grate type 7</v>
          </cell>
          <cell r="C1964" t="str">
            <v>Each</v>
          </cell>
          <cell r="D1964" t="str">
            <v>INLET TOP, METAL FRAME AND GRATE TYPE 7</v>
          </cell>
          <cell r="E1964" t="str">
            <v>EACH</v>
          </cell>
        </row>
        <row r="1965">
          <cell r="A1965" t="str">
            <v>60409-1000</v>
          </cell>
          <cell r="B1965" t="str">
            <v>Inlet top, concrete</v>
          </cell>
          <cell r="C1965" t="str">
            <v>Each</v>
          </cell>
          <cell r="D1965" t="str">
            <v>INLET TOP, CONCRETE</v>
          </cell>
          <cell r="E1965" t="str">
            <v>EACH</v>
          </cell>
        </row>
        <row r="1966">
          <cell r="A1966" t="str">
            <v>60409-1100</v>
          </cell>
          <cell r="B1966" t="str">
            <v>Inlet top, granite</v>
          </cell>
          <cell r="C1966" t="str">
            <v>Each</v>
          </cell>
          <cell r="D1966" t="str">
            <v>INLET TOP, GRANITE</v>
          </cell>
          <cell r="E1966" t="str">
            <v>EACH</v>
          </cell>
        </row>
        <row r="1967">
          <cell r="A1967" t="str">
            <v>60409-1200</v>
          </cell>
          <cell r="B1967" t="str">
            <v>Inlet top, metal grate, type 6A</v>
          </cell>
          <cell r="C1967" t="str">
            <v>Each</v>
          </cell>
          <cell r="D1967" t="str">
            <v>INLET TOP, METAL GRATE, TYPE 6A</v>
          </cell>
          <cell r="E1967" t="str">
            <v>EACH</v>
          </cell>
        </row>
        <row r="1968">
          <cell r="A1968" t="str">
            <v>60409-1300</v>
          </cell>
          <cell r="B1968" t="str">
            <v>Inlet top, metal grate, type 6B</v>
          </cell>
          <cell r="C1968" t="str">
            <v>Each</v>
          </cell>
          <cell r="D1968" t="str">
            <v>INLET TOP, METAL GRATE, TYPE 6B</v>
          </cell>
          <cell r="E1968" t="str">
            <v>EACH</v>
          </cell>
        </row>
        <row r="1969">
          <cell r="A1969" t="str">
            <v>60410-0000</v>
          </cell>
          <cell r="B1969" t="str">
            <v>Springbox</v>
          </cell>
          <cell r="C1969" t="str">
            <v>Each</v>
          </cell>
          <cell r="D1969" t="str">
            <v>SPRINGBOX</v>
          </cell>
          <cell r="E1969" t="str">
            <v>EACH</v>
          </cell>
        </row>
        <row r="1970">
          <cell r="A1970" t="str">
            <v>60411-0000</v>
          </cell>
          <cell r="B1970" t="str">
            <v>Inlet modification</v>
          </cell>
          <cell r="C1970" t="str">
            <v>Each</v>
          </cell>
          <cell r="D1970" t="str">
            <v>INLET MODIFICATION</v>
          </cell>
          <cell r="E1970" t="str">
            <v>EACH</v>
          </cell>
        </row>
        <row r="1971">
          <cell r="A1971" t="str">
            <v>60412-1000</v>
          </cell>
          <cell r="B1971" t="str">
            <v>Remove and reset metal frame and grate</v>
          </cell>
          <cell r="C1971" t="str">
            <v>Each</v>
          </cell>
          <cell r="D1971" t="str">
            <v>REMOVE AND RESET METAL FRAME AND GRATE</v>
          </cell>
          <cell r="E1971" t="str">
            <v>EACH</v>
          </cell>
        </row>
        <row r="1972">
          <cell r="A1972" t="str">
            <v>60412-2000</v>
          </cell>
          <cell r="B1972" t="str">
            <v>Remove and reset manhole frame and cover</v>
          </cell>
          <cell r="C1972" t="str">
            <v>Each</v>
          </cell>
          <cell r="D1972" t="str">
            <v>REMOVE AND RESET MANHOLE FRAME AND COVER</v>
          </cell>
          <cell r="E1972" t="str">
            <v>EACH</v>
          </cell>
        </row>
        <row r="1973">
          <cell r="A1973" t="str">
            <v>60413-0000</v>
          </cell>
          <cell r="B1973" t="str">
            <v>Trench drain</v>
          </cell>
          <cell r="C1973" t="str">
            <v>m</v>
          </cell>
          <cell r="D1973" t="str">
            <v>TRENCH DRAIN</v>
          </cell>
          <cell r="E1973" t="str">
            <v>LNFT</v>
          </cell>
        </row>
        <row r="1974">
          <cell r="A1974" t="str">
            <v>60414-0000</v>
          </cell>
          <cell r="B1974" t="str">
            <v>Trench drain</v>
          </cell>
          <cell r="C1974" t="str">
            <v>m2</v>
          </cell>
          <cell r="D1974" t="str">
            <v>TRENCH DRAIN</v>
          </cell>
          <cell r="E1974" t="str">
            <v>SQFT</v>
          </cell>
        </row>
        <row r="1975">
          <cell r="A1975" t="str">
            <v>60415-0000</v>
          </cell>
          <cell r="B1975" t="str">
            <v>Trench drain</v>
          </cell>
          <cell r="C1975" t="str">
            <v>Each</v>
          </cell>
          <cell r="D1975" t="str">
            <v>TRENCH DRAIN</v>
          </cell>
          <cell r="E1975" t="str">
            <v>EACH</v>
          </cell>
        </row>
        <row r="1976">
          <cell r="A1976" t="str">
            <v>60501-0000</v>
          </cell>
          <cell r="B1976" t="str">
            <v>Standard underdrain system</v>
          </cell>
          <cell r="C1976" t="str">
            <v>m</v>
          </cell>
          <cell r="D1976" t="str">
            <v>STANDARD UNDERDRAIN SYSTEM</v>
          </cell>
          <cell r="E1976" t="str">
            <v>LNFT</v>
          </cell>
        </row>
        <row r="1977">
          <cell r="A1977" t="str">
            <v>60502-0000</v>
          </cell>
          <cell r="B1977" t="str">
            <v>Geocomposite underdrain system</v>
          </cell>
          <cell r="C1977" t="str">
            <v>m</v>
          </cell>
          <cell r="D1977" t="str">
            <v>GEOCOMPOSITE UNDERDRAIN SYSTEM</v>
          </cell>
          <cell r="E1977" t="str">
            <v>LNFT</v>
          </cell>
        </row>
        <row r="1978">
          <cell r="A1978" t="str">
            <v>60503-0000</v>
          </cell>
          <cell r="B1978" t="str">
            <v>Geocomposite pavement edge drain system</v>
          </cell>
          <cell r="C1978" t="str">
            <v>m</v>
          </cell>
          <cell r="D1978" t="str">
            <v>GEOCOMPOSITE PAVEMENT EDGE DRAIN SYSTEM</v>
          </cell>
          <cell r="E1978" t="str">
            <v>LNFT</v>
          </cell>
        </row>
        <row r="1979">
          <cell r="A1979" t="str">
            <v>60504-0000</v>
          </cell>
          <cell r="B1979" t="str">
            <v>Geocomposite sheet drain system</v>
          </cell>
          <cell r="C1979" t="str">
            <v>m2</v>
          </cell>
          <cell r="D1979" t="str">
            <v>GEOCOMPOSITE SHEET DRAIN SYSTEM</v>
          </cell>
          <cell r="E1979" t="str">
            <v>SQYD</v>
          </cell>
        </row>
        <row r="1980">
          <cell r="A1980" t="str">
            <v>60505-0000</v>
          </cell>
          <cell r="B1980" t="str">
            <v>Geocomposite capillary break system</v>
          </cell>
          <cell r="C1980" t="str">
            <v>m2</v>
          </cell>
          <cell r="D1980" t="str">
            <v>GEOCOMPOSITE CAPILLARY BREAK SYSTEM</v>
          </cell>
          <cell r="E1980" t="str">
            <v>SQYD</v>
          </cell>
        </row>
        <row r="1981">
          <cell r="A1981" t="str">
            <v>60510-0100</v>
          </cell>
          <cell r="B1981" t="str">
            <v>75mm collector pipe</v>
          </cell>
          <cell r="C1981" t="str">
            <v>m</v>
          </cell>
          <cell r="D1981" t="str">
            <v>3-INCH COLLECTOR PIPE</v>
          </cell>
          <cell r="E1981" t="str">
            <v>LNFT</v>
          </cell>
        </row>
        <row r="1982">
          <cell r="A1982" t="str">
            <v>60510-0200</v>
          </cell>
          <cell r="B1982" t="str">
            <v>75mm outlet pipe</v>
          </cell>
          <cell r="C1982" t="str">
            <v>m</v>
          </cell>
          <cell r="D1982" t="str">
            <v>3-INCH OUTLET PIPE</v>
          </cell>
          <cell r="E1982" t="str">
            <v>LNFT</v>
          </cell>
        </row>
        <row r="1983">
          <cell r="A1983" t="str">
            <v>60510-0300</v>
          </cell>
          <cell r="B1983" t="str">
            <v>100mm collector pipe</v>
          </cell>
          <cell r="C1983" t="str">
            <v>m</v>
          </cell>
          <cell r="D1983" t="str">
            <v>4-INCH COLLECTOR PIPE</v>
          </cell>
          <cell r="E1983" t="str">
            <v>LNFT</v>
          </cell>
        </row>
        <row r="1984">
          <cell r="A1984" t="str">
            <v>60510-0400</v>
          </cell>
          <cell r="B1984" t="str">
            <v>100mm outlet pipe</v>
          </cell>
          <cell r="C1984" t="str">
            <v>m</v>
          </cell>
          <cell r="D1984" t="str">
            <v>4-INCH OUTLET PIPE</v>
          </cell>
          <cell r="E1984" t="str">
            <v>LNFT</v>
          </cell>
        </row>
        <row r="1985">
          <cell r="A1985" t="str">
            <v>60510-0500</v>
          </cell>
          <cell r="B1985" t="str">
            <v>125mm collector pipe</v>
          </cell>
          <cell r="C1985" t="str">
            <v>m</v>
          </cell>
          <cell r="D1985" t="str">
            <v>5-INCH COLLECTOR PIPE</v>
          </cell>
          <cell r="E1985" t="str">
            <v>LNFT</v>
          </cell>
        </row>
        <row r="1986">
          <cell r="A1986" t="str">
            <v>60510-0600</v>
          </cell>
          <cell r="B1986" t="str">
            <v>125mm outlet pipe</v>
          </cell>
          <cell r="C1986" t="str">
            <v>m</v>
          </cell>
          <cell r="D1986" t="str">
            <v>5-INCH OUTLET PIPE</v>
          </cell>
          <cell r="E1986" t="str">
            <v>LNFT</v>
          </cell>
        </row>
        <row r="1987">
          <cell r="A1987" t="str">
            <v>60510-0700</v>
          </cell>
          <cell r="B1987" t="str">
            <v>150mm collector pipe</v>
          </cell>
          <cell r="C1987" t="str">
            <v>m</v>
          </cell>
          <cell r="D1987" t="str">
            <v>6-INCH COLLECTOR PIPE</v>
          </cell>
          <cell r="E1987" t="str">
            <v>LNFT</v>
          </cell>
        </row>
        <row r="1988">
          <cell r="A1988" t="str">
            <v>60510-0800</v>
          </cell>
          <cell r="B1988" t="str">
            <v>150mm outlet pipe</v>
          </cell>
          <cell r="C1988" t="str">
            <v>m</v>
          </cell>
          <cell r="D1988" t="str">
            <v>6-INCH OUTLET PIPE</v>
          </cell>
          <cell r="E1988" t="str">
            <v>LNFT</v>
          </cell>
        </row>
        <row r="1989">
          <cell r="A1989" t="str">
            <v>60510-0900</v>
          </cell>
          <cell r="B1989" t="str">
            <v>200mm collector pipe</v>
          </cell>
          <cell r="C1989" t="str">
            <v>m</v>
          </cell>
          <cell r="D1989" t="str">
            <v>8-INCH COLLECTOR PIPE</v>
          </cell>
          <cell r="E1989" t="str">
            <v>LNFT</v>
          </cell>
        </row>
        <row r="1990">
          <cell r="A1990" t="str">
            <v>60510-1000</v>
          </cell>
          <cell r="B1990" t="str">
            <v>200mm outlet pipe</v>
          </cell>
          <cell r="C1990" t="str">
            <v>m</v>
          </cell>
          <cell r="D1990" t="str">
            <v>8-INCH OUTLET PIPE</v>
          </cell>
          <cell r="E1990" t="str">
            <v>LNFT</v>
          </cell>
        </row>
        <row r="1991">
          <cell r="A1991" t="str">
            <v>60510-1100</v>
          </cell>
          <cell r="B1991" t="str">
            <v>300mm collector pipe</v>
          </cell>
          <cell r="C1991" t="str">
            <v>m</v>
          </cell>
          <cell r="D1991" t="str">
            <v>12-INCH COLLECTOR PIPE</v>
          </cell>
          <cell r="E1991" t="str">
            <v>LNFT</v>
          </cell>
        </row>
        <row r="1992">
          <cell r="A1992" t="str">
            <v>60510-1200</v>
          </cell>
          <cell r="B1992" t="str">
            <v>300mm outlet pipe</v>
          </cell>
          <cell r="C1992" t="str">
            <v>m</v>
          </cell>
          <cell r="D1992" t="str">
            <v>12-INCH OUTLET PIPE</v>
          </cell>
          <cell r="E1992" t="str">
            <v>LNFT</v>
          </cell>
        </row>
        <row r="1993">
          <cell r="A1993" t="str">
            <v>60515-0000</v>
          </cell>
          <cell r="B1993" t="str">
            <v>Underdrain cleanout</v>
          </cell>
          <cell r="C1993" t="str">
            <v>Each</v>
          </cell>
          <cell r="D1993" t="str">
            <v>UNDERDRAIN CLEANOUT</v>
          </cell>
          <cell r="E1993" t="str">
            <v>EACH</v>
          </cell>
        </row>
        <row r="1994">
          <cell r="A1994" t="str">
            <v>60515-0100</v>
          </cell>
          <cell r="B1994" t="str">
            <v>Underdrain cleanout, 75mm</v>
          </cell>
          <cell r="C1994" t="str">
            <v>Each</v>
          </cell>
          <cell r="D1994" t="str">
            <v>UNDERDRAIN CLEANOUT, 3-INCH</v>
          </cell>
          <cell r="E1994" t="str">
            <v>EACH</v>
          </cell>
        </row>
        <row r="1995">
          <cell r="A1995" t="str">
            <v>60515-0200</v>
          </cell>
          <cell r="B1995" t="str">
            <v>Underdrain cleanout, 100mm</v>
          </cell>
          <cell r="C1995" t="str">
            <v>Each</v>
          </cell>
          <cell r="D1995" t="str">
            <v>UNDERDRAIN CLEANOUT, 4-INCH</v>
          </cell>
          <cell r="E1995" t="str">
            <v>EACH</v>
          </cell>
        </row>
        <row r="1996">
          <cell r="A1996" t="str">
            <v>60515-0300</v>
          </cell>
          <cell r="B1996" t="str">
            <v>Underdrain cleanout, 125mm</v>
          </cell>
          <cell r="C1996" t="str">
            <v>Each</v>
          </cell>
          <cell r="D1996" t="str">
            <v>UNDERDRAIN CLEANOUT, 5-INCH</v>
          </cell>
          <cell r="E1996" t="str">
            <v>EACH</v>
          </cell>
        </row>
        <row r="1997">
          <cell r="A1997" t="str">
            <v>60515-0400</v>
          </cell>
          <cell r="B1997" t="str">
            <v>Underdrain cleanout, 150mm</v>
          </cell>
          <cell r="C1997" t="str">
            <v>Each</v>
          </cell>
          <cell r="D1997" t="str">
            <v>UNDERDRAIN CLEANOUT, 6-INCH</v>
          </cell>
          <cell r="E1997" t="str">
            <v>EACH</v>
          </cell>
        </row>
        <row r="1998">
          <cell r="A1998" t="str">
            <v>60515-0500</v>
          </cell>
          <cell r="B1998" t="str">
            <v>Underdrain cleanout, 200mm</v>
          </cell>
          <cell r="C1998" t="str">
            <v>Each</v>
          </cell>
          <cell r="D1998" t="str">
            <v>UNDERDRAIN CLEANOUT, 8-INCH</v>
          </cell>
          <cell r="E1998" t="str">
            <v>EACH</v>
          </cell>
        </row>
        <row r="1999">
          <cell r="A1999" t="str">
            <v>60515-0600</v>
          </cell>
          <cell r="B1999" t="str">
            <v>Underdrain cleanout, 300mm</v>
          </cell>
          <cell r="C1999" t="str">
            <v>Each</v>
          </cell>
          <cell r="D1999" t="str">
            <v>UNDERDRAIN CLEANOUT, 12-INCH</v>
          </cell>
          <cell r="E1999" t="str">
            <v>EACH</v>
          </cell>
        </row>
        <row r="2000">
          <cell r="A2000" t="str">
            <v>60520-0000</v>
          </cell>
          <cell r="B2000" t="str">
            <v>Granular backfill</v>
          </cell>
          <cell r="C2000" t="str">
            <v>m3</v>
          </cell>
          <cell r="D2000" t="str">
            <v>GRANULAR BACKFILL</v>
          </cell>
          <cell r="E2000" t="str">
            <v>CUYD</v>
          </cell>
        </row>
        <row r="2001">
          <cell r="A2001" t="str">
            <v>60521-0000</v>
          </cell>
          <cell r="B2001" t="str">
            <v>Granular backfill</v>
          </cell>
          <cell r="C2001" t="str">
            <v>t</v>
          </cell>
          <cell r="D2001" t="str">
            <v>GRANULAR BACKFILL</v>
          </cell>
          <cell r="E2001" t="str">
            <v>TON</v>
          </cell>
        </row>
        <row r="2002">
          <cell r="A2002" t="str">
            <v>60522-0000</v>
          </cell>
          <cell r="B2002" t="str">
            <v>Sand</v>
          </cell>
          <cell r="C2002" t="str">
            <v>m3</v>
          </cell>
          <cell r="D2002" t="str">
            <v>SAND</v>
          </cell>
          <cell r="E2002" t="str">
            <v>CUYD</v>
          </cell>
        </row>
        <row r="2003">
          <cell r="A2003" t="str">
            <v>60525-0000</v>
          </cell>
          <cell r="B2003" t="str">
            <v>Subdrainage blanket</v>
          </cell>
          <cell r="C2003" t="str">
            <v>m2</v>
          </cell>
          <cell r="D2003" t="str">
            <v>SUBDRAINAGE BLANKET</v>
          </cell>
          <cell r="E2003" t="str">
            <v>SQYD</v>
          </cell>
        </row>
        <row r="2004">
          <cell r="A2004" t="str">
            <v>60526-0000</v>
          </cell>
          <cell r="B2004" t="str">
            <v>Drainage chase</v>
          </cell>
          <cell r="C2004" t="str">
            <v>m</v>
          </cell>
          <cell r="D2004" t="str">
            <v>DRAINAGE CHASE</v>
          </cell>
          <cell r="E2004" t="str">
            <v>LNFT</v>
          </cell>
        </row>
        <row r="2005">
          <cell r="A2005" t="str">
            <v>60601-0000</v>
          </cell>
          <cell r="B2005" t="str">
            <v>Spillway assembly</v>
          </cell>
          <cell r="C2005" t="str">
            <v>Each</v>
          </cell>
          <cell r="D2005" t="str">
            <v>SPILLWAY ASSEMBLY</v>
          </cell>
          <cell r="E2005" t="str">
            <v>EACH</v>
          </cell>
        </row>
        <row r="2006">
          <cell r="A2006" t="str">
            <v>60602-0100</v>
          </cell>
          <cell r="B2006" t="str">
            <v>Pipe anchor assembly, 150mm</v>
          </cell>
          <cell r="C2006" t="str">
            <v>Each</v>
          </cell>
          <cell r="D2006" t="str">
            <v>PIPE ANCHOR ASSEMBLY, 6-INCH</v>
          </cell>
          <cell r="E2006" t="str">
            <v>EACH</v>
          </cell>
        </row>
        <row r="2007">
          <cell r="A2007" t="str">
            <v>60602-0200</v>
          </cell>
          <cell r="B2007" t="str">
            <v>Pipe anchor assembly, 200mm</v>
          </cell>
          <cell r="C2007" t="str">
            <v>Each</v>
          </cell>
          <cell r="D2007" t="str">
            <v>PIPE ANCHOR ASSEMBLY, 8-INCH</v>
          </cell>
          <cell r="E2007" t="str">
            <v>EACH</v>
          </cell>
        </row>
        <row r="2008">
          <cell r="A2008" t="str">
            <v>60602-0300</v>
          </cell>
          <cell r="B2008" t="str">
            <v>Pipe anchor assembly, 300mm</v>
          </cell>
          <cell r="C2008" t="str">
            <v>Each</v>
          </cell>
          <cell r="D2008" t="str">
            <v>PIPE ANCHOR ASSEMBLY, 12-INCH</v>
          </cell>
          <cell r="E2008" t="str">
            <v>EACH</v>
          </cell>
        </row>
        <row r="2009">
          <cell r="A2009" t="str">
            <v>60602-0400</v>
          </cell>
          <cell r="B2009" t="str">
            <v>Pipe anchor assembly, 375mm</v>
          </cell>
          <cell r="C2009" t="str">
            <v>Each</v>
          </cell>
          <cell r="D2009" t="str">
            <v>PIPE ANCHOR ASSEMBLY, 15-INCH</v>
          </cell>
          <cell r="E2009" t="str">
            <v>EACH</v>
          </cell>
        </row>
        <row r="2010">
          <cell r="A2010" t="str">
            <v>60602-0500</v>
          </cell>
          <cell r="B2010" t="str">
            <v>Pipe anchor assembly, 450mm</v>
          </cell>
          <cell r="C2010" t="str">
            <v>Each</v>
          </cell>
          <cell r="D2010" t="str">
            <v>PIPE ANCHOR ASSEMBLY, 18-INCH</v>
          </cell>
          <cell r="E2010" t="str">
            <v>EACH</v>
          </cell>
        </row>
        <row r="2011">
          <cell r="A2011" t="str">
            <v>60602-0600</v>
          </cell>
          <cell r="B2011" t="str">
            <v>Pipe anchor assembly, 525mm</v>
          </cell>
          <cell r="C2011" t="str">
            <v>Each</v>
          </cell>
          <cell r="D2011" t="str">
            <v>PIPE ANCHOR ASSEMBLY, 21-INCH</v>
          </cell>
          <cell r="E2011" t="str">
            <v>EACH</v>
          </cell>
        </row>
        <row r="2012">
          <cell r="A2012" t="str">
            <v>60602-0700</v>
          </cell>
          <cell r="B2012" t="str">
            <v>Pipe anchor assembly, 600mm</v>
          </cell>
          <cell r="C2012" t="str">
            <v>Each</v>
          </cell>
          <cell r="D2012" t="str">
            <v>PIPE ANCHOR ASSEMBLY, 24-INCH</v>
          </cell>
          <cell r="E2012" t="str">
            <v>EACH</v>
          </cell>
        </row>
        <row r="2013">
          <cell r="A2013" t="str">
            <v>60602-0800</v>
          </cell>
          <cell r="B2013" t="str">
            <v>Pipe anchor assembly, 750mm</v>
          </cell>
          <cell r="C2013" t="str">
            <v>Each</v>
          </cell>
          <cell r="D2013" t="str">
            <v>PIPE ANCHOR ASSEMBLY, 30-INCH</v>
          </cell>
          <cell r="E2013" t="str">
            <v>EACH</v>
          </cell>
        </row>
        <row r="2014">
          <cell r="A2014" t="str">
            <v>60602-0900</v>
          </cell>
          <cell r="B2014" t="str">
            <v>Pipe anchor assembly, 900mm</v>
          </cell>
          <cell r="C2014" t="str">
            <v>Each</v>
          </cell>
          <cell r="D2014" t="str">
            <v>PIPE ANCHOR ASSEMBLY, 36-INCH</v>
          </cell>
          <cell r="E2014" t="str">
            <v>EACH</v>
          </cell>
        </row>
        <row r="2015">
          <cell r="A2015" t="str">
            <v>60602-1000</v>
          </cell>
          <cell r="B2015" t="str">
            <v>Pipe anchor assembly, 1050mm</v>
          </cell>
          <cell r="C2015" t="str">
            <v>Each</v>
          </cell>
          <cell r="D2015" t="str">
            <v>PIPE ANCHOR ASSEMBLY, 42-INCH</v>
          </cell>
          <cell r="E2015" t="str">
            <v>EACH</v>
          </cell>
        </row>
        <row r="2016">
          <cell r="A2016" t="str">
            <v>60602-1100</v>
          </cell>
          <cell r="B2016" t="str">
            <v>Pipe anchor assembly, 1200mm</v>
          </cell>
          <cell r="C2016" t="str">
            <v>Each</v>
          </cell>
          <cell r="D2016" t="str">
            <v>PIPE ANCHOR ASSEMBLY, 48-INCH</v>
          </cell>
          <cell r="E2016" t="str">
            <v>EACH</v>
          </cell>
        </row>
        <row r="2017">
          <cell r="A2017" t="str">
            <v>60602-1200</v>
          </cell>
          <cell r="B2017" t="str">
            <v>Pipe anchor assembly, 1500mm</v>
          </cell>
          <cell r="C2017" t="str">
            <v>Each</v>
          </cell>
          <cell r="D2017" t="str">
            <v>PIPE ANCHOR ASSEMBLY, 60-INCH</v>
          </cell>
          <cell r="E2017" t="str">
            <v>EACH</v>
          </cell>
        </row>
        <row r="2018">
          <cell r="A2018" t="str">
            <v>60701-1000</v>
          </cell>
          <cell r="B2018" t="str">
            <v>Removing, cleaning, and stockpiling culvert</v>
          </cell>
          <cell r="C2018" t="str">
            <v>m</v>
          </cell>
          <cell r="D2018" t="str">
            <v>REMOVING, CLEANING, AND STOCKPILING CULVERT</v>
          </cell>
          <cell r="E2018" t="str">
            <v>LNFT</v>
          </cell>
        </row>
        <row r="2019">
          <cell r="A2019" t="str">
            <v>60702-1000</v>
          </cell>
          <cell r="B2019" t="str">
            <v>Removing, cleaning, and relaying culvert</v>
          </cell>
          <cell r="C2019" t="str">
            <v>m</v>
          </cell>
          <cell r="D2019" t="str">
            <v>REMOVING, CLEANING, AND RELAYING CULVERT</v>
          </cell>
          <cell r="E2019" t="str">
            <v>LNFT</v>
          </cell>
        </row>
        <row r="2020">
          <cell r="A2020" t="str">
            <v>60703-0000</v>
          </cell>
          <cell r="B2020" t="str">
            <v>Cleaning culverts in place</v>
          </cell>
          <cell r="C2020" t="str">
            <v>m</v>
          </cell>
          <cell r="D2020" t="str">
            <v>CLEANING CULVERTS IN PLACE</v>
          </cell>
          <cell r="E2020" t="str">
            <v>LNFT</v>
          </cell>
        </row>
        <row r="2021">
          <cell r="A2021" t="str">
            <v>60704-0000</v>
          </cell>
          <cell r="B2021" t="str">
            <v>Cleaning culverts in place</v>
          </cell>
          <cell r="C2021" t="str">
            <v>Each</v>
          </cell>
          <cell r="D2021" t="str">
            <v>CLEANING CULVERTS IN PLACE</v>
          </cell>
          <cell r="E2021" t="str">
            <v>EACH</v>
          </cell>
        </row>
        <row r="2022">
          <cell r="A2022" t="str">
            <v>60705-0000</v>
          </cell>
          <cell r="B2022" t="str">
            <v>Reconditioning drainage structures</v>
          </cell>
          <cell r="C2022" t="str">
            <v>Each</v>
          </cell>
          <cell r="D2022" t="str">
            <v>RECONDITIONING DRAINAGE STRUCTURES</v>
          </cell>
          <cell r="E2022" t="str">
            <v>EACH</v>
          </cell>
        </row>
        <row r="2023">
          <cell r="A2023" t="str">
            <v>60706-0000</v>
          </cell>
          <cell r="B2023" t="str">
            <v>Cleaning drainage structures</v>
          </cell>
          <cell r="C2023" t="str">
            <v>Each</v>
          </cell>
          <cell r="D2023" t="str">
            <v>CLEANING DRAINAGE STRUCTURES</v>
          </cell>
          <cell r="E2023" t="str">
            <v>EACH</v>
          </cell>
        </row>
        <row r="2024">
          <cell r="A2024" t="str">
            <v>60707-0100</v>
          </cell>
          <cell r="B2024" t="str">
            <v>Lining 300mm pipe culvert</v>
          </cell>
          <cell r="C2024" t="str">
            <v>m</v>
          </cell>
          <cell r="D2024" t="str">
            <v>LINING 12-INCH PIPE CULVERT</v>
          </cell>
          <cell r="E2024" t="str">
            <v>LNFT</v>
          </cell>
        </row>
        <row r="2025">
          <cell r="A2025" t="str">
            <v>60707-0200</v>
          </cell>
          <cell r="B2025" t="str">
            <v>Lining 375mm pipe culvert</v>
          </cell>
          <cell r="C2025" t="str">
            <v>m</v>
          </cell>
          <cell r="D2025" t="str">
            <v>LINING 15-INCH PIPE CULVERT</v>
          </cell>
          <cell r="E2025" t="str">
            <v>LNFT</v>
          </cell>
        </row>
        <row r="2026">
          <cell r="A2026" t="str">
            <v>60707-0300</v>
          </cell>
          <cell r="B2026" t="str">
            <v>Lining 450mm pipe culvert</v>
          </cell>
          <cell r="C2026" t="str">
            <v>m</v>
          </cell>
          <cell r="D2026" t="str">
            <v>LINING 18-INCH PIPE CULVERT</v>
          </cell>
          <cell r="E2026" t="str">
            <v>LNFT</v>
          </cell>
        </row>
        <row r="2027">
          <cell r="A2027" t="str">
            <v>60707-0400</v>
          </cell>
          <cell r="B2027" t="str">
            <v>Lining 525mm pipe culvert</v>
          </cell>
          <cell r="C2027" t="str">
            <v>m</v>
          </cell>
          <cell r="D2027" t="str">
            <v>LINING 21-INCH PIPE CULVERT</v>
          </cell>
          <cell r="E2027" t="str">
            <v>LNFT</v>
          </cell>
        </row>
        <row r="2028">
          <cell r="A2028" t="str">
            <v>60707-0500</v>
          </cell>
          <cell r="B2028" t="str">
            <v>Lining 600mm pipe culvert</v>
          </cell>
          <cell r="C2028" t="str">
            <v>m</v>
          </cell>
          <cell r="D2028" t="str">
            <v>LINING 24-INCH PIPE CULVERT</v>
          </cell>
          <cell r="E2028" t="str">
            <v>LNFT</v>
          </cell>
        </row>
        <row r="2029">
          <cell r="A2029" t="str">
            <v>60707-0600</v>
          </cell>
          <cell r="B2029" t="str">
            <v>Lining 750mm pipe culvert</v>
          </cell>
          <cell r="C2029" t="str">
            <v>m</v>
          </cell>
          <cell r="D2029" t="str">
            <v>LINING 30-INCH PIPE CULVERT</v>
          </cell>
          <cell r="E2029" t="str">
            <v>LNFT</v>
          </cell>
        </row>
        <row r="2030">
          <cell r="A2030" t="str">
            <v>60707-0700</v>
          </cell>
          <cell r="B2030" t="str">
            <v>Lining 900mm pipe culvert</v>
          </cell>
          <cell r="C2030" t="str">
            <v>m</v>
          </cell>
          <cell r="D2030" t="str">
            <v>LINING 36-INCH PIPE CULVERT</v>
          </cell>
          <cell r="E2030" t="str">
            <v>LNFT</v>
          </cell>
        </row>
        <row r="2031">
          <cell r="A2031" t="str">
            <v>60707-0800</v>
          </cell>
          <cell r="B2031" t="str">
            <v>Lining 1050mm pipe culvert</v>
          </cell>
          <cell r="C2031" t="str">
            <v>m</v>
          </cell>
          <cell r="D2031" t="str">
            <v>LINING 42-INCH PIPE CULVERT</v>
          </cell>
          <cell r="E2031" t="str">
            <v>LNFT</v>
          </cell>
        </row>
        <row r="2032">
          <cell r="A2032" t="str">
            <v>60707-0900</v>
          </cell>
          <cell r="B2032" t="str">
            <v>Lining 1200mm pipe culvert</v>
          </cell>
          <cell r="C2032" t="str">
            <v>m</v>
          </cell>
          <cell r="D2032" t="str">
            <v>LINING 48-INCH PIPE CULVERT</v>
          </cell>
          <cell r="E2032" t="str">
            <v>LNFT</v>
          </cell>
        </row>
        <row r="2033">
          <cell r="A2033" t="str">
            <v>60707-1000</v>
          </cell>
          <cell r="B2033" t="str">
            <v>Lining 1350mm pipe culvert</v>
          </cell>
          <cell r="C2033" t="str">
            <v>m</v>
          </cell>
          <cell r="D2033" t="str">
            <v>LINING 54-INCH PIPE CULVERT</v>
          </cell>
          <cell r="E2033" t="str">
            <v>LNFT</v>
          </cell>
        </row>
        <row r="2034">
          <cell r="A2034" t="str">
            <v>60707-1100</v>
          </cell>
          <cell r="B2034" t="str">
            <v>Lining 1500mm pipe culvert</v>
          </cell>
          <cell r="C2034" t="str">
            <v>m</v>
          </cell>
          <cell r="D2034" t="str">
            <v>LINING 60-INCH PIPE CULVERT</v>
          </cell>
          <cell r="E2034" t="str">
            <v>LNFT</v>
          </cell>
        </row>
        <row r="2035">
          <cell r="A2035" t="str">
            <v>60707-1200</v>
          </cell>
          <cell r="B2035" t="str">
            <v>Lining 1650mm pipe culvert</v>
          </cell>
          <cell r="C2035" t="str">
            <v>m</v>
          </cell>
          <cell r="D2035" t="str">
            <v>LINING 66-INCH PIPE CULVERT</v>
          </cell>
          <cell r="E2035" t="str">
            <v>LNFT</v>
          </cell>
        </row>
        <row r="2036">
          <cell r="A2036" t="str">
            <v>60707-1300</v>
          </cell>
          <cell r="B2036" t="str">
            <v>Lining 1800mm pipe culvert</v>
          </cell>
          <cell r="C2036" t="str">
            <v>m</v>
          </cell>
          <cell r="D2036" t="str">
            <v>LINING 72-INCH PIPE CULVERT</v>
          </cell>
          <cell r="E2036" t="str">
            <v>LNFT</v>
          </cell>
        </row>
        <row r="2037">
          <cell r="A2037" t="str">
            <v>60708-0000</v>
          </cell>
          <cell r="B2037" t="str">
            <v>Concrete pipe joint repair</v>
          </cell>
          <cell r="C2037" t="str">
            <v>Each</v>
          </cell>
          <cell r="D2037" t="str">
            <v>CONCRETE PIPE JOINT REPAIR</v>
          </cell>
          <cell r="E2037" t="str">
            <v>EACH</v>
          </cell>
        </row>
        <row r="2038">
          <cell r="A2038" t="str">
            <v>60801-0100</v>
          </cell>
          <cell r="B2038" t="str">
            <v>Paved waterway, type 1</v>
          </cell>
          <cell r="C2038" t="str">
            <v>m2</v>
          </cell>
          <cell r="D2038" t="str">
            <v>PAVED WATERWAY, TYPE 1</v>
          </cell>
          <cell r="E2038" t="str">
            <v>SQYD</v>
          </cell>
        </row>
        <row r="2039">
          <cell r="A2039" t="str">
            <v>60801-0200</v>
          </cell>
          <cell r="B2039" t="str">
            <v>Paved waterway, type 2</v>
          </cell>
          <cell r="C2039" t="str">
            <v>m2</v>
          </cell>
          <cell r="D2039" t="str">
            <v>PAVED WATERWAY, TYPE 2</v>
          </cell>
          <cell r="E2039" t="str">
            <v>SQYD</v>
          </cell>
        </row>
        <row r="2040">
          <cell r="A2040" t="str">
            <v>60801-0300</v>
          </cell>
          <cell r="B2040" t="str">
            <v>Paved waterway, type 3</v>
          </cell>
          <cell r="C2040" t="str">
            <v>m2</v>
          </cell>
          <cell r="D2040" t="str">
            <v>PAVED WATERWAY, TYPE 3</v>
          </cell>
          <cell r="E2040" t="str">
            <v>SQYD</v>
          </cell>
        </row>
        <row r="2041">
          <cell r="A2041" t="str">
            <v>60801-0400</v>
          </cell>
          <cell r="B2041" t="str">
            <v>Paved waterway, type 4</v>
          </cell>
          <cell r="C2041" t="str">
            <v>m2</v>
          </cell>
          <cell r="D2041" t="str">
            <v>PAVED WATERWAY, TYPE 4</v>
          </cell>
          <cell r="E2041" t="str">
            <v>SQYD</v>
          </cell>
        </row>
        <row r="2042">
          <cell r="A2042" t="str">
            <v>60801-0500</v>
          </cell>
          <cell r="B2042" t="str">
            <v>Paved waterway, type 5</v>
          </cell>
          <cell r="C2042" t="str">
            <v>m2</v>
          </cell>
          <cell r="D2042" t="str">
            <v>PAVED WATERWAY, TYPE 5</v>
          </cell>
          <cell r="E2042" t="str">
            <v>SQYD</v>
          </cell>
        </row>
        <row r="2043">
          <cell r="A2043" t="str">
            <v>60801-0600</v>
          </cell>
          <cell r="B2043" t="str">
            <v>Paved waterway, type 6</v>
          </cell>
          <cell r="C2043" t="str">
            <v>m2</v>
          </cell>
          <cell r="D2043" t="str">
            <v>PAVED WATERWAY, TYPE 6</v>
          </cell>
          <cell r="E2043" t="str">
            <v>SQYD</v>
          </cell>
        </row>
        <row r="2044">
          <cell r="A2044" t="str">
            <v>60802-0100</v>
          </cell>
          <cell r="B2044" t="str">
            <v>Paved waterway, type 1</v>
          </cell>
          <cell r="C2044" t="str">
            <v>m</v>
          </cell>
          <cell r="D2044" t="str">
            <v>PAVED WATERWAY, TYPE 1</v>
          </cell>
          <cell r="E2044" t="str">
            <v>LNFT</v>
          </cell>
        </row>
        <row r="2045">
          <cell r="A2045" t="str">
            <v>60802-0200</v>
          </cell>
          <cell r="B2045" t="str">
            <v>Paved waterway, type 2</v>
          </cell>
          <cell r="C2045" t="str">
            <v>m</v>
          </cell>
          <cell r="D2045" t="str">
            <v>PAVED WATERWAY, TYPE 2</v>
          </cell>
          <cell r="E2045" t="str">
            <v>LNFT</v>
          </cell>
        </row>
        <row r="2046">
          <cell r="A2046" t="str">
            <v>60802-0300</v>
          </cell>
          <cell r="B2046" t="str">
            <v>Paved waterway, type 3</v>
          </cell>
          <cell r="C2046" t="str">
            <v>m</v>
          </cell>
          <cell r="D2046" t="str">
            <v>PAVED WATERWAY, TYPE 3</v>
          </cell>
          <cell r="E2046" t="str">
            <v>LNFT</v>
          </cell>
        </row>
        <row r="2047">
          <cell r="A2047" t="str">
            <v>60802-0400</v>
          </cell>
          <cell r="B2047" t="str">
            <v>Paved waterway, type 4</v>
          </cell>
          <cell r="C2047" t="str">
            <v>m</v>
          </cell>
          <cell r="D2047" t="str">
            <v>PAVED WATERWAY, TYPE 4</v>
          </cell>
          <cell r="E2047" t="str">
            <v>LNFT</v>
          </cell>
        </row>
        <row r="2048">
          <cell r="A2048" t="str">
            <v>60802-0500</v>
          </cell>
          <cell r="B2048" t="str">
            <v>Paved waterway, type 5</v>
          </cell>
          <cell r="C2048" t="str">
            <v>m</v>
          </cell>
          <cell r="D2048" t="str">
            <v>PAVED WATERWAY, TYPE 5</v>
          </cell>
          <cell r="E2048" t="str">
            <v>LNFT</v>
          </cell>
        </row>
        <row r="2049">
          <cell r="A2049" t="str">
            <v>60802-0600</v>
          </cell>
          <cell r="B2049" t="str">
            <v>Paved waterway, type 6</v>
          </cell>
          <cell r="C2049" t="str">
            <v>m</v>
          </cell>
          <cell r="D2049" t="str">
            <v>PAVED WATERWAY, TYPE 6</v>
          </cell>
          <cell r="E2049" t="str">
            <v>LNFT</v>
          </cell>
        </row>
        <row r="2050">
          <cell r="A2050" t="str">
            <v>60803-0500</v>
          </cell>
          <cell r="B2050" t="str">
            <v>Paved waterway, type 5</v>
          </cell>
          <cell r="C2050" t="str">
            <v>t</v>
          </cell>
          <cell r="D2050" t="str">
            <v>PAVED WATERWAY, TYPE 5</v>
          </cell>
          <cell r="E2050" t="str">
            <v>TON</v>
          </cell>
        </row>
        <row r="2051">
          <cell r="A2051" t="str">
            <v>60810-0000</v>
          </cell>
          <cell r="B2051" t="str">
            <v>Drainage chutes</v>
          </cell>
          <cell r="C2051" t="str">
            <v>m</v>
          </cell>
          <cell r="D2051" t="str">
            <v>DRAINAGE CHUTES</v>
          </cell>
          <cell r="E2051" t="str">
            <v>LNFT</v>
          </cell>
        </row>
        <row r="2052">
          <cell r="A2052" t="str">
            <v>60811-0000</v>
          </cell>
          <cell r="B2052" t="str">
            <v>Drainage chutes</v>
          </cell>
          <cell r="C2052" t="str">
            <v>Each</v>
          </cell>
          <cell r="D2052" t="str">
            <v>DRAINAGE CHUTES</v>
          </cell>
          <cell r="E2052" t="str">
            <v>EACH</v>
          </cell>
        </row>
        <row r="2053">
          <cell r="A2053" t="str">
            <v>60815-0100</v>
          </cell>
          <cell r="B2053" t="str">
            <v>Recondition paved waterway, type 1</v>
          </cell>
          <cell r="C2053" t="str">
            <v>m2</v>
          </cell>
          <cell r="D2053" t="str">
            <v>RECONDITION PAVED WATERWAY, TYPE 1</v>
          </cell>
          <cell r="E2053" t="str">
            <v>SQYD</v>
          </cell>
        </row>
        <row r="2054">
          <cell r="A2054" t="str">
            <v>60815-0200</v>
          </cell>
          <cell r="B2054" t="str">
            <v>Recondition paved waterway, type 2</v>
          </cell>
          <cell r="C2054" t="str">
            <v>m2</v>
          </cell>
          <cell r="D2054" t="str">
            <v>RECONDITION PAVED WATERWAY, TYPE 2</v>
          </cell>
          <cell r="E2054" t="str">
            <v>SQYD</v>
          </cell>
        </row>
        <row r="2055">
          <cell r="A2055" t="str">
            <v>60815-0300</v>
          </cell>
          <cell r="B2055" t="str">
            <v>Recondition paved waterway, type 3</v>
          </cell>
          <cell r="C2055" t="str">
            <v>m2</v>
          </cell>
          <cell r="D2055" t="str">
            <v>RECONDITION PAVED WATERWAY, TYPE 3</v>
          </cell>
          <cell r="E2055" t="str">
            <v>SQYD</v>
          </cell>
        </row>
        <row r="2056">
          <cell r="A2056" t="str">
            <v>60815-0400</v>
          </cell>
          <cell r="B2056" t="str">
            <v>Recondition paved waterway, type 4</v>
          </cell>
          <cell r="C2056" t="str">
            <v>m2</v>
          </cell>
          <cell r="D2056" t="str">
            <v>RECONDITION PAVED WATERWAY, TYPE 4</v>
          </cell>
          <cell r="E2056" t="str">
            <v>SQYD</v>
          </cell>
        </row>
        <row r="2057">
          <cell r="A2057" t="str">
            <v>60815-0500</v>
          </cell>
          <cell r="B2057" t="str">
            <v>Recondition paved waterway, type 5</v>
          </cell>
          <cell r="C2057" t="str">
            <v>m2</v>
          </cell>
          <cell r="D2057" t="str">
            <v>RECONDITION PAVED WATERWAY, TYPE 5</v>
          </cell>
          <cell r="E2057" t="str">
            <v>SQYD</v>
          </cell>
        </row>
        <row r="2058">
          <cell r="A2058" t="str">
            <v>60815-0600</v>
          </cell>
          <cell r="B2058" t="str">
            <v>Recondition paved waterway, type 6</v>
          </cell>
          <cell r="C2058" t="str">
            <v>m2</v>
          </cell>
          <cell r="D2058" t="str">
            <v>RECONDITION PAVED WATERWAY, TYPE 6</v>
          </cell>
          <cell r="E2058" t="str">
            <v>SQYD</v>
          </cell>
        </row>
        <row r="2059">
          <cell r="A2059" t="str">
            <v>60901-0000</v>
          </cell>
          <cell r="B2059" t="str">
            <v>Curb, concrete</v>
          </cell>
          <cell r="C2059" t="str">
            <v>m</v>
          </cell>
          <cell r="D2059" t="str">
            <v>CURB, CONCRETE</v>
          </cell>
          <cell r="E2059" t="str">
            <v>LNFT</v>
          </cell>
        </row>
        <row r="2060">
          <cell r="A2060" t="str">
            <v>60901-0100</v>
          </cell>
          <cell r="B2060" t="str">
            <v>Curb, concrete,  75mm depth</v>
          </cell>
          <cell r="C2060" t="str">
            <v>m</v>
          </cell>
          <cell r="D2060" t="str">
            <v>CURB, CONCRETE,  3-INCH DEPTH</v>
          </cell>
          <cell r="E2060" t="str">
            <v>LNFT</v>
          </cell>
        </row>
        <row r="2061">
          <cell r="A2061" t="str">
            <v>60901-0200</v>
          </cell>
          <cell r="B2061" t="str">
            <v>Curb, concrete, 100mm depth</v>
          </cell>
          <cell r="C2061" t="str">
            <v>m</v>
          </cell>
          <cell r="D2061" t="str">
            <v>CURB, CONCRETE, 4-INCH DEPTH</v>
          </cell>
          <cell r="E2061" t="str">
            <v>LNFT</v>
          </cell>
        </row>
        <row r="2062">
          <cell r="A2062" t="str">
            <v>60901-0300</v>
          </cell>
          <cell r="B2062" t="str">
            <v>Curb, concrete, 125mm depth</v>
          </cell>
          <cell r="C2062" t="str">
            <v>m</v>
          </cell>
          <cell r="D2062" t="str">
            <v>CURB, CONCRETE, 5-INCH DEPTH</v>
          </cell>
          <cell r="E2062" t="str">
            <v>LNFT</v>
          </cell>
        </row>
        <row r="2063">
          <cell r="A2063" t="str">
            <v>60901-0400</v>
          </cell>
          <cell r="B2063" t="str">
            <v>Curb, concrete, 150mm depth</v>
          </cell>
          <cell r="C2063" t="str">
            <v>m</v>
          </cell>
          <cell r="D2063" t="str">
            <v>CURB, CONCRETE, 6-INCH DEPTH</v>
          </cell>
          <cell r="E2063" t="str">
            <v>LNFT</v>
          </cell>
        </row>
        <row r="2064">
          <cell r="A2064" t="str">
            <v>60901-0500</v>
          </cell>
          <cell r="B2064" t="str">
            <v>Curb, concrete, 175mm depth</v>
          </cell>
          <cell r="C2064" t="str">
            <v>m</v>
          </cell>
          <cell r="D2064" t="str">
            <v>CURB, CONCRETE, 7-INCH DEPTH</v>
          </cell>
          <cell r="E2064" t="str">
            <v>LNFT</v>
          </cell>
        </row>
        <row r="2065">
          <cell r="A2065" t="str">
            <v>60901-0600</v>
          </cell>
          <cell r="B2065" t="str">
            <v>Curb, concrete, 200mm depth</v>
          </cell>
          <cell r="C2065" t="str">
            <v>m</v>
          </cell>
          <cell r="D2065" t="str">
            <v>CURB, CONCRETE, 8-INCH DEPTH</v>
          </cell>
          <cell r="E2065" t="str">
            <v>LNFT</v>
          </cell>
        </row>
        <row r="2066">
          <cell r="A2066" t="str">
            <v>60901-0700</v>
          </cell>
          <cell r="B2066" t="str">
            <v>Curb, concrete, 225mm depth</v>
          </cell>
          <cell r="C2066" t="str">
            <v>m</v>
          </cell>
          <cell r="D2066" t="str">
            <v>CURB, CONCRETE, 9-INCH DEPTH</v>
          </cell>
          <cell r="E2066" t="str">
            <v>LNFT</v>
          </cell>
        </row>
        <row r="2067">
          <cell r="A2067" t="str">
            <v>60901-0800</v>
          </cell>
          <cell r="B2067" t="str">
            <v>Curb, concrete, 250mm depth</v>
          </cell>
          <cell r="C2067" t="str">
            <v>m</v>
          </cell>
          <cell r="D2067" t="str">
            <v>CURB, CONCRETE, 10-INCH DEPTH</v>
          </cell>
          <cell r="E2067" t="str">
            <v>LNFT</v>
          </cell>
        </row>
        <row r="2068">
          <cell r="A2068" t="str">
            <v>60901-0900</v>
          </cell>
          <cell r="B2068" t="str">
            <v>Curb, concrete, 275mm depth</v>
          </cell>
          <cell r="C2068" t="str">
            <v>m</v>
          </cell>
          <cell r="D2068" t="str">
            <v>CURB, CONCRETE, 11-INCH DEPTH</v>
          </cell>
          <cell r="E2068" t="str">
            <v>LNFT</v>
          </cell>
        </row>
        <row r="2069">
          <cell r="A2069" t="str">
            <v>60901-1000</v>
          </cell>
          <cell r="B2069" t="str">
            <v>Curb, concrete, 300mm depth</v>
          </cell>
          <cell r="C2069" t="str">
            <v>m</v>
          </cell>
          <cell r="D2069" t="str">
            <v>CURB, CONCRETE, 12-INCH DEPTH</v>
          </cell>
          <cell r="E2069" t="str">
            <v>LNFT</v>
          </cell>
        </row>
        <row r="2070">
          <cell r="A2070" t="str">
            <v>60901-1100</v>
          </cell>
          <cell r="B2070" t="str">
            <v>Curb, concrete, 325mm depth</v>
          </cell>
          <cell r="C2070" t="str">
            <v>m</v>
          </cell>
          <cell r="D2070" t="str">
            <v>CURB, CONCRETE, 13-INCH DEPTH</v>
          </cell>
          <cell r="E2070" t="str">
            <v>LNFT</v>
          </cell>
        </row>
        <row r="2071">
          <cell r="A2071" t="str">
            <v>60901-1200</v>
          </cell>
          <cell r="B2071" t="str">
            <v>Curb, concrete, 350mm depth</v>
          </cell>
          <cell r="C2071" t="str">
            <v>m</v>
          </cell>
          <cell r="D2071" t="str">
            <v>CURB, CONCRETE, 14-INCH DEPTH</v>
          </cell>
          <cell r="E2071" t="str">
            <v>LNFT</v>
          </cell>
        </row>
        <row r="2072">
          <cell r="A2072" t="str">
            <v>60901-1300</v>
          </cell>
          <cell r="B2072" t="str">
            <v>Curb, concrete, 375mm depth</v>
          </cell>
          <cell r="C2072" t="str">
            <v>m</v>
          </cell>
          <cell r="D2072" t="str">
            <v>CURB, CONCRETE, 15-INCH DEPTH</v>
          </cell>
          <cell r="E2072" t="str">
            <v>LNFT</v>
          </cell>
        </row>
        <row r="2073">
          <cell r="A2073" t="str">
            <v>60901-1400</v>
          </cell>
          <cell r="B2073" t="str">
            <v>Curb, concrete, 395mm depth</v>
          </cell>
          <cell r="C2073" t="str">
            <v>m</v>
          </cell>
          <cell r="D2073" t="str">
            <v>CURB, CONCRETE, 395MM DEPTH</v>
          </cell>
          <cell r="E2073" t="str">
            <v>LNFT</v>
          </cell>
        </row>
        <row r="2074">
          <cell r="A2074" t="str">
            <v>60901-1500</v>
          </cell>
          <cell r="B2074" t="str">
            <v>Curb, concrete, 400mm depth</v>
          </cell>
          <cell r="C2074" t="str">
            <v>m</v>
          </cell>
          <cell r="D2074" t="str">
            <v>CURB, CONCRETE, 16-INCH DEPTH</v>
          </cell>
          <cell r="E2074" t="str">
            <v>LNFT</v>
          </cell>
        </row>
        <row r="2075">
          <cell r="A2075" t="str">
            <v>60901-1600</v>
          </cell>
          <cell r="B2075" t="str">
            <v>Curb, concrete, 425mm depth</v>
          </cell>
          <cell r="C2075" t="str">
            <v>m</v>
          </cell>
          <cell r="D2075" t="str">
            <v>CURB, CONCRETE, 17-INCH DEPTH</v>
          </cell>
          <cell r="E2075" t="str">
            <v>LNFT</v>
          </cell>
        </row>
        <row r="2076">
          <cell r="A2076" t="str">
            <v>60901-1700</v>
          </cell>
          <cell r="B2076" t="str">
            <v>Curb, concrete, 450mm depth</v>
          </cell>
          <cell r="C2076" t="str">
            <v>m</v>
          </cell>
          <cell r="D2076" t="str">
            <v>CURB, CONCRETE, 18-INCH DEPTH</v>
          </cell>
          <cell r="E2076" t="str">
            <v>LNFT</v>
          </cell>
        </row>
        <row r="2077">
          <cell r="A2077" t="str">
            <v>60901-1800</v>
          </cell>
          <cell r="B2077" t="str">
            <v>Curb, concrete, 475mm depth</v>
          </cell>
          <cell r="C2077" t="str">
            <v>m</v>
          </cell>
          <cell r="D2077" t="str">
            <v>CURB, CONCRETE, 19-INCH DEPTH</v>
          </cell>
          <cell r="E2077" t="str">
            <v>LNFT</v>
          </cell>
        </row>
        <row r="2078">
          <cell r="A2078" t="str">
            <v>60901-1900</v>
          </cell>
          <cell r="B2078" t="str">
            <v>Curb, concrete, 500mm depth</v>
          </cell>
          <cell r="C2078" t="str">
            <v>m</v>
          </cell>
          <cell r="D2078" t="str">
            <v>CURB, CONCRETE, 20-INCH DEPTH</v>
          </cell>
          <cell r="E2078" t="str">
            <v>LNFT</v>
          </cell>
        </row>
        <row r="2079">
          <cell r="A2079" t="str">
            <v>60901-2000</v>
          </cell>
          <cell r="B2079" t="str">
            <v>Curb, asphalt,  75mm depth</v>
          </cell>
          <cell r="C2079" t="str">
            <v>m</v>
          </cell>
          <cell r="D2079" t="str">
            <v>CURB, ASPHALT,  3-INCH DEPTH</v>
          </cell>
          <cell r="E2079" t="str">
            <v>LNFT</v>
          </cell>
        </row>
        <row r="2080">
          <cell r="A2080" t="str">
            <v>60901-2100</v>
          </cell>
          <cell r="B2080" t="str">
            <v>Curb, asphalt, 100mm depth</v>
          </cell>
          <cell r="C2080" t="str">
            <v>m</v>
          </cell>
          <cell r="D2080" t="str">
            <v>CURB, ASPHALT, 4-INCH DEPTH</v>
          </cell>
          <cell r="E2080" t="str">
            <v>LNFT</v>
          </cell>
        </row>
        <row r="2081">
          <cell r="A2081" t="str">
            <v>60901-2200</v>
          </cell>
          <cell r="B2081" t="str">
            <v>Curb, asphalt, 125mm depth</v>
          </cell>
          <cell r="C2081" t="str">
            <v>m</v>
          </cell>
          <cell r="D2081" t="str">
            <v>CURB, ASPHALT, 5-INCH DEPTH</v>
          </cell>
          <cell r="E2081" t="str">
            <v>LNFT</v>
          </cell>
        </row>
        <row r="2082">
          <cell r="A2082" t="str">
            <v>60901-2300</v>
          </cell>
          <cell r="B2082" t="str">
            <v>Curb, asphalt, 150mm depth</v>
          </cell>
          <cell r="C2082" t="str">
            <v>m</v>
          </cell>
          <cell r="D2082" t="str">
            <v>CURB, ASPHALT, 6-INCH DEPTH</v>
          </cell>
          <cell r="E2082" t="str">
            <v>LNFT</v>
          </cell>
        </row>
        <row r="2083">
          <cell r="A2083" t="str">
            <v>60901-2400</v>
          </cell>
          <cell r="B2083" t="str">
            <v>Curb, asphalt, 175mm depth</v>
          </cell>
          <cell r="C2083" t="str">
            <v>m</v>
          </cell>
          <cell r="D2083" t="str">
            <v>CURB, ASPHALT, 7-INCH DEPTH</v>
          </cell>
          <cell r="E2083" t="str">
            <v>LNFT</v>
          </cell>
        </row>
        <row r="2084">
          <cell r="A2084" t="str">
            <v>60901-2500</v>
          </cell>
          <cell r="B2084" t="str">
            <v>Curb, asphalt, 200mm depth</v>
          </cell>
          <cell r="C2084" t="str">
            <v>m</v>
          </cell>
          <cell r="D2084" t="str">
            <v>CURB, ASPHALT, 8-INCH DEPTH</v>
          </cell>
          <cell r="E2084" t="str">
            <v>LNFT</v>
          </cell>
        </row>
        <row r="2085">
          <cell r="A2085" t="str">
            <v>60901-2600</v>
          </cell>
          <cell r="B2085" t="str">
            <v>Curb, stone, type 1,  75mm depth</v>
          </cell>
          <cell r="C2085" t="str">
            <v>m</v>
          </cell>
          <cell r="D2085" t="str">
            <v>CURB, STONE, TYPE 1,  3-INCH DEPTH</v>
          </cell>
          <cell r="E2085" t="str">
            <v>LNFT</v>
          </cell>
        </row>
        <row r="2086">
          <cell r="A2086" t="str">
            <v>60901-2700</v>
          </cell>
          <cell r="B2086" t="str">
            <v>Curb, stone, type 1, 100mm depth</v>
          </cell>
          <cell r="C2086" t="str">
            <v>m</v>
          </cell>
          <cell r="D2086" t="str">
            <v>CURB, STONE, TYPE 1, 4-INCH DEPTH</v>
          </cell>
          <cell r="E2086" t="str">
            <v>LNFT</v>
          </cell>
        </row>
        <row r="2087">
          <cell r="A2087" t="str">
            <v>60901-2800</v>
          </cell>
          <cell r="B2087" t="str">
            <v>Curb, stone, type 1, 125mm depth</v>
          </cell>
          <cell r="C2087" t="str">
            <v>m</v>
          </cell>
          <cell r="D2087" t="str">
            <v>CURB, STONE, TYPE 1, 5-INCH DEPTH</v>
          </cell>
          <cell r="E2087" t="str">
            <v>LNFT</v>
          </cell>
        </row>
        <row r="2088">
          <cell r="A2088" t="str">
            <v>60901-2900</v>
          </cell>
          <cell r="B2088" t="str">
            <v>Curb, stone, type 1, 150mm depth</v>
          </cell>
          <cell r="C2088" t="str">
            <v>m</v>
          </cell>
          <cell r="D2088" t="str">
            <v>CURB, STONE, TYPE 1, 6-INCH DEPTH</v>
          </cell>
          <cell r="E2088" t="str">
            <v>LNFT</v>
          </cell>
        </row>
        <row r="2089">
          <cell r="A2089" t="str">
            <v>60901-3000</v>
          </cell>
          <cell r="B2089" t="str">
            <v>Curb, stone, type 1, 175mm depth</v>
          </cell>
          <cell r="C2089" t="str">
            <v>m</v>
          </cell>
          <cell r="D2089" t="str">
            <v>CURB, STONE, TYPE 1, 7-INCH DEPTH</v>
          </cell>
          <cell r="E2089" t="str">
            <v>LNFT</v>
          </cell>
        </row>
        <row r="2090">
          <cell r="A2090" t="str">
            <v>60901-3100</v>
          </cell>
          <cell r="B2090" t="str">
            <v>Curb, stone, type 1, 200mm depth</v>
          </cell>
          <cell r="C2090" t="str">
            <v>m</v>
          </cell>
          <cell r="D2090" t="str">
            <v>CURB, STONE, TYPE 1, 8-INCH DEPTH</v>
          </cell>
          <cell r="E2090" t="str">
            <v>LNFT</v>
          </cell>
        </row>
        <row r="2091">
          <cell r="A2091" t="str">
            <v>60901-3200</v>
          </cell>
          <cell r="B2091" t="str">
            <v>Curb, stone, type 1, 225mm depth</v>
          </cell>
          <cell r="C2091" t="str">
            <v>m</v>
          </cell>
          <cell r="D2091" t="str">
            <v>CURB, STONE, TYPE 1, 9-INCH DEPTH</v>
          </cell>
          <cell r="E2091" t="str">
            <v>LNFT</v>
          </cell>
        </row>
        <row r="2092">
          <cell r="A2092" t="str">
            <v>60901-3300</v>
          </cell>
          <cell r="B2092" t="str">
            <v>Curb, stone, type 1, 250mm depth</v>
          </cell>
          <cell r="C2092" t="str">
            <v>m</v>
          </cell>
          <cell r="D2092" t="str">
            <v>CURB, STONE, TYPE 1, 10-INCH DEPTH</v>
          </cell>
          <cell r="E2092" t="str">
            <v>LNFT</v>
          </cell>
        </row>
        <row r="2093">
          <cell r="A2093" t="str">
            <v>60901-3400</v>
          </cell>
          <cell r="B2093" t="str">
            <v>Curb, stone, type 1, 275mm depth</v>
          </cell>
          <cell r="C2093" t="str">
            <v>m</v>
          </cell>
          <cell r="D2093" t="str">
            <v>CURB, STONE, TYPE 1, 11-INCH DEPTH</v>
          </cell>
          <cell r="E2093" t="str">
            <v>LNFT</v>
          </cell>
        </row>
        <row r="2094">
          <cell r="A2094" t="str">
            <v>60901-3500</v>
          </cell>
          <cell r="B2094" t="str">
            <v>Curb, stone, type 1, 300mm depth</v>
          </cell>
          <cell r="C2094" t="str">
            <v>m</v>
          </cell>
          <cell r="D2094" t="str">
            <v>CURB, STONE, TYPE 1, 12-INCH DEPTH</v>
          </cell>
          <cell r="E2094" t="str">
            <v>LNFT</v>
          </cell>
        </row>
        <row r="2095">
          <cell r="A2095" t="str">
            <v>60901-3600</v>
          </cell>
          <cell r="B2095" t="str">
            <v>Curb, stone, type 1, 325mm depth</v>
          </cell>
          <cell r="C2095" t="str">
            <v>m</v>
          </cell>
          <cell r="D2095" t="str">
            <v>CURB, STONE, TYPE 1, 13-INCH DEPTH</v>
          </cell>
          <cell r="E2095" t="str">
            <v>LNFT</v>
          </cell>
        </row>
        <row r="2096">
          <cell r="A2096" t="str">
            <v>60901-3700</v>
          </cell>
          <cell r="B2096" t="str">
            <v>Curb, stone, type 1, 350mm depth</v>
          </cell>
          <cell r="C2096" t="str">
            <v>m</v>
          </cell>
          <cell r="D2096" t="str">
            <v>CURB, STONE, TYPE 1, 14-INCH DEPTH</v>
          </cell>
          <cell r="E2096" t="str">
            <v>LNFT</v>
          </cell>
        </row>
        <row r="2097">
          <cell r="A2097" t="str">
            <v>60901-3800</v>
          </cell>
          <cell r="B2097" t="str">
            <v>Curb, stone, type 1, 375mm depth</v>
          </cell>
          <cell r="C2097" t="str">
            <v>m</v>
          </cell>
          <cell r="D2097" t="str">
            <v>CURB, STONE, TYPE 1, 15-INCH DEPTH</v>
          </cell>
          <cell r="E2097" t="str">
            <v>LNFT</v>
          </cell>
        </row>
        <row r="2098">
          <cell r="A2098" t="str">
            <v>60901-3900</v>
          </cell>
          <cell r="B2098" t="str">
            <v>Curb, stone, type 1, 395mm depth</v>
          </cell>
          <cell r="C2098" t="str">
            <v>m</v>
          </cell>
          <cell r="D2098" t="str">
            <v>CURB, STONE, TYPE 1, 395MM DEPTH</v>
          </cell>
          <cell r="E2098" t="str">
            <v>LNFT</v>
          </cell>
        </row>
        <row r="2099">
          <cell r="A2099" t="str">
            <v>60901-4000</v>
          </cell>
          <cell r="B2099" t="str">
            <v>Curb, stone, type 1, 400mm depth</v>
          </cell>
          <cell r="C2099" t="str">
            <v>m</v>
          </cell>
          <cell r="D2099" t="str">
            <v>CURB, STONE, TYPE 1, 16-INCH DEPTH</v>
          </cell>
          <cell r="E2099" t="str">
            <v>LNFT</v>
          </cell>
        </row>
        <row r="2100">
          <cell r="A2100" t="str">
            <v>60901-4100</v>
          </cell>
          <cell r="B2100" t="str">
            <v>Curb, stone, type 1, 425mm depth</v>
          </cell>
          <cell r="C2100" t="str">
            <v>m</v>
          </cell>
          <cell r="D2100" t="str">
            <v>CURB, STONE, TYPE 1, 17-INCH DEPTH</v>
          </cell>
          <cell r="E2100" t="str">
            <v>LNFT</v>
          </cell>
        </row>
        <row r="2101">
          <cell r="A2101" t="str">
            <v>60901-4200</v>
          </cell>
          <cell r="B2101" t="str">
            <v>Curb, stone, type 1, 450mm depth</v>
          </cell>
          <cell r="C2101" t="str">
            <v>m</v>
          </cell>
          <cell r="D2101" t="str">
            <v>CURB, STONE, TYPE 1, 18-INCH DEPTH</v>
          </cell>
          <cell r="E2101" t="str">
            <v>LNFT</v>
          </cell>
        </row>
        <row r="2102">
          <cell r="A2102" t="str">
            <v>60901-4300</v>
          </cell>
          <cell r="B2102" t="str">
            <v>Curb, stone, type 1, 475mm depth</v>
          </cell>
          <cell r="C2102" t="str">
            <v>m</v>
          </cell>
          <cell r="D2102" t="str">
            <v>CURB, STONE, TYPE 1, 19-INCH DEPTH</v>
          </cell>
          <cell r="E2102" t="str">
            <v>LNFT</v>
          </cell>
        </row>
        <row r="2103">
          <cell r="A2103" t="str">
            <v>60901-4400</v>
          </cell>
          <cell r="B2103" t="str">
            <v>Curb, stone, type 1, 500mm depth</v>
          </cell>
          <cell r="C2103" t="str">
            <v>m</v>
          </cell>
          <cell r="D2103" t="str">
            <v>CURB, STONE, TYPE 1, 20-INCH DEPTH</v>
          </cell>
          <cell r="E2103" t="str">
            <v>LNFT</v>
          </cell>
        </row>
        <row r="2104">
          <cell r="A2104" t="str">
            <v>60901-4500</v>
          </cell>
          <cell r="B2104" t="str">
            <v>Curb, stone, type 2,  75mm depth</v>
          </cell>
          <cell r="C2104" t="str">
            <v>m</v>
          </cell>
          <cell r="D2104" t="str">
            <v>CURB, STONE, TYPE 2,  3-INCH DEPTH</v>
          </cell>
          <cell r="E2104" t="str">
            <v>LNFT</v>
          </cell>
        </row>
        <row r="2105">
          <cell r="A2105" t="str">
            <v>60901-4600</v>
          </cell>
          <cell r="B2105" t="str">
            <v>Curb, stone, type 2, 100mm depth</v>
          </cell>
          <cell r="C2105" t="str">
            <v>m</v>
          </cell>
          <cell r="D2105" t="str">
            <v>CURB, STONE, TYPE 2, 4-INCH DEPTH</v>
          </cell>
          <cell r="E2105" t="str">
            <v>LNFT</v>
          </cell>
        </row>
        <row r="2106">
          <cell r="A2106" t="str">
            <v>60901-4700</v>
          </cell>
          <cell r="B2106" t="str">
            <v>Curb, stone, type 2, 125mm depth</v>
          </cell>
          <cell r="C2106" t="str">
            <v>m</v>
          </cell>
          <cell r="D2106" t="str">
            <v>CURB, STONE, TYPE 2, 5-INCH DEPTH</v>
          </cell>
          <cell r="E2106" t="str">
            <v>LNFT</v>
          </cell>
        </row>
        <row r="2107">
          <cell r="A2107" t="str">
            <v>60901-4800</v>
          </cell>
          <cell r="B2107" t="str">
            <v>Curb, stone, type 2, 150mm depth</v>
          </cell>
          <cell r="C2107" t="str">
            <v>m</v>
          </cell>
          <cell r="D2107" t="str">
            <v>CURB, STONE, TYPE 2, 6-INCH DEPTH</v>
          </cell>
          <cell r="E2107" t="str">
            <v>LNFT</v>
          </cell>
        </row>
        <row r="2108">
          <cell r="A2108" t="str">
            <v>60901-4900</v>
          </cell>
          <cell r="B2108" t="str">
            <v>Curb, stone, type 2, 175mm depth</v>
          </cell>
          <cell r="C2108" t="str">
            <v>m</v>
          </cell>
          <cell r="D2108" t="str">
            <v>CURB, STONE, TYPE 2, 7-INCH DEPTH</v>
          </cell>
          <cell r="E2108" t="str">
            <v>LNFT</v>
          </cell>
        </row>
        <row r="2109">
          <cell r="A2109" t="str">
            <v>60901-5000</v>
          </cell>
          <cell r="B2109" t="str">
            <v>Curb, stone, type 2, 200mm depth</v>
          </cell>
          <cell r="C2109" t="str">
            <v>m</v>
          </cell>
          <cell r="D2109" t="str">
            <v>CURB, STONE, TYPE 2, 8-INCH DEPTH</v>
          </cell>
          <cell r="E2109" t="str">
            <v>LNFT</v>
          </cell>
        </row>
        <row r="2110">
          <cell r="A2110" t="str">
            <v>60901-5100</v>
          </cell>
          <cell r="B2110" t="str">
            <v>Curb, stone, type 2, 225mm depth</v>
          </cell>
          <cell r="C2110" t="str">
            <v>m</v>
          </cell>
          <cell r="D2110" t="str">
            <v>CURB, STONE, TYPE 2, 9-INCH DEPTH</v>
          </cell>
          <cell r="E2110" t="str">
            <v>LNFT</v>
          </cell>
        </row>
        <row r="2111">
          <cell r="A2111" t="str">
            <v>60901-5200</v>
          </cell>
          <cell r="B2111" t="str">
            <v>Curb, stone, type 2, 250mm depth</v>
          </cell>
          <cell r="C2111" t="str">
            <v>m</v>
          </cell>
          <cell r="D2111" t="str">
            <v>CURB, STONE, TYPE 2, 10-INCH DEPTH</v>
          </cell>
          <cell r="E2111" t="str">
            <v>LNFT</v>
          </cell>
        </row>
        <row r="2112">
          <cell r="A2112" t="str">
            <v>60901-5300</v>
          </cell>
          <cell r="B2112" t="str">
            <v>Curb, stone, type 2, 275mm depth</v>
          </cell>
          <cell r="C2112" t="str">
            <v>m</v>
          </cell>
          <cell r="D2112" t="str">
            <v>CURB, STONE, TYPE 2, 11-INCH DEPTH</v>
          </cell>
          <cell r="E2112" t="str">
            <v>LNFT</v>
          </cell>
        </row>
        <row r="2113">
          <cell r="A2113" t="str">
            <v>60901-5400</v>
          </cell>
          <cell r="B2113" t="str">
            <v>Curb, stone, type 2, 300mm depth</v>
          </cell>
          <cell r="C2113" t="str">
            <v>m</v>
          </cell>
          <cell r="D2113" t="str">
            <v>CURB, STONE, TYPE 2, 12-INCH DEPTH</v>
          </cell>
          <cell r="E2113" t="str">
            <v>LNFT</v>
          </cell>
        </row>
        <row r="2114">
          <cell r="A2114" t="str">
            <v>60901-5500</v>
          </cell>
          <cell r="B2114" t="str">
            <v>Curb, stone, type 2, 325mm depth</v>
          </cell>
          <cell r="C2114" t="str">
            <v>m</v>
          </cell>
          <cell r="D2114" t="str">
            <v>CURB, STONE, TYPE 2, 13-INCH DEPTH</v>
          </cell>
          <cell r="E2114" t="str">
            <v>LNFT</v>
          </cell>
        </row>
        <row r="2115">
          <cell r="A2115" t="str">
            <v>60901-5600</v>
          </cell>
          <cell r="B2115" t="str">
            <v>Curb, stone, type 2, 350mm depth</v>
          </cell>
          <cell r="C2115" t="str">
            <v>m</v>
          </cell>
          <cell r="D2115" t="str">
            <v>CURB, STONE, TYPE 2, 14-INCH DEPTH</v>
          </cell>
          <cell r="E2115" t="str">
            <v>LNFT</v>
          </cell>
        </row>
        <row r="2116">
          <cell r="A2116" t="str">
            <v>60901-5700</v>
          </cell>
          <cell r="B2116" t="str">
            <v>Curb, stone, type 2, 375mm depth</v>
          </cell>
          <cell r="C2116" t="str">
            <v>m</v>
          </cell>
          <cell r="D2116" t="str">
            <v>CURB, STONE, TYPE 2, 15-INCH DEPTH</v>
          </cell>
          <cell r="E2116" t="str">
            <v>LNFT</v>
          </cell>
        </row>
        <row r="2117">
          <cell r="A2117" t="str">
            <v>60901-5800</v>
          </cell>
          <cell r="B2117" t="str">
            <v>Curb, stone, type 2, 395mm depth</v>
          </cell>
          <cell r="C2117" t="str">
            <v>m</v>
          </cell>
          <cell r="D2117" t="str">
            <v>CURB, STONE, TYPE 2, 395MM DEPTH</v>
          </cell>
          <cell r="E2117" t="str">
            <v>LNFT</v>
          </cell>
        </row>
        <row r="2118">
          <cell r="A2118" t="str">
            <v>60901-5900</v>
          </cell>
          <cell r="B2118" t="str">
            <v>Curb, stone, type 2, 400mm depth</v>
          </cell>
          <cell r="C2118" t="str">
            <v>m</v>
          </cell>
          <cell r="D2118" t="str">
            <v>CURB, STONE, TYPE 2, 16-INCH DEPTH</v>
          </cell>
          <cell r="E2118" t="str">
            <v>LNFT</v>
          </cell>
        </row>
        <row r="2119">
          <cell r="A2119" t="str">
            <v>60901-6000</v>
          </cell>
          <cell r="B2119" t="str">
            <v>Curb, stone, type 2, 425mm depth</v>
          </cell>
          <cell r="C2119" t="str">
            <v>m</v>
          </cell>
          <cell r="D2119" t="str">
            <v>CURB, STONE, TYPE 2, 17-INCH DEPTH</v>
          </cell>
          <cell r="E2119" t="str">
            <v>LNFT</v>
          </cell>
        </row>
        <row r="2120">
          <cell r="A2120" t="str">
            <v>60901-6100</v>
          </cell>
          <cell r="B2120" t="str">
            <v>Curb, stone, type 2, 450mm depth</v>
          </cell>
          <cell r="C2120" t="str">
            <v>m</v>
          </cell>
          <cell r="D2120" t="str">
            <v>CURB, STONE, TYPE 2, 18-INCH DEPTH</v>
          </cell>
          <cell r="E2120" t="str">
            <v>LNFT</v>
          </cell>
        </row>
        <row r="2121">
          <cell r="A2121" t="str">
            <v>60901-6200</v>
          </cell>
          <cell r="B2121" t="str">
            <v>Curb, stone, type 2, 475mm depth</v>
          </cell>
          <cell r="C2121" t="str">
            <v>m</v>
          </cell>
          <cell r="D2121" t="str">
            <v>CURB, STONE, TYPE 2, 19-INCH DEPTH</v>
          </cell>
          <cell r="E2121" t="str">
            <v>LNFT</v>
          </cell>
        </row>
        <row r="2122">
          <cell r="A2122" t="str">
            <v>60901-6300</v>
          </cell>
          <cell r="B2122" t="str">
            <v>Curb, stone, type 2, 500mm depth</v>
          </cell>
          <cell r="C2122" t="str">
            <v>m</v>
          </cell>
          <cell r="D2122" t="str">
            <v>CURB, STONE, TYPE 2, 20-INCH DEPTH</v>
          </cell>
          <cell r="E2122" t="str">
            <v>LNFT</v>
          </cell>
        </row>
        <row r="2123">
          <cell r="A2123" t="str">
            <v>60901-7000</v>
          </cell>
          <cell r="B2123" t="str">
            <v>Curb, log</v>
          </cell>
          <cell r="C2123" t="str">
            <v>m</v>
          </cell>
          <cell r="D2123" t="str">
            <v>CURB, LOG</v>
          </cell>
          <cell r="E2123" t="str">
            <v>LNFT</v>
          </cell>
        </row>
        <row r="2124">
          <cell r="A2124" t="str">
            <v>60902-0100</v>
          </cell>
          <cell r="B2124" t="str">
            <v>Curb and gutter, concrete,  75mm depth</v>
          </cell>
          <cell r="C2124" t="str">
            <v>m</v>
          </cell>
          <cell r="D2124" t="str">
            <v>CURB AND GUTTER, CONCRETE,  3-INCH DEPTH</v>
          </cell>
          <cell r="E2124" t="str">
            <v>LNFT</v>
          </cell>
        </row>
        <row r="2125">
          <cell r="A2125" t="str">
            <v>60902-0200</v>
          </cell>
          <cell r="B2125" t="str">
            <v>Curb and gutter, concrete, 100mm depth</v>
          </cell>
          <cell r="C2125" t="str">
            <v>m</v>
          </cell>
          <cell r="D2125" t="str">
            <v>CURB AND GUTTER, CONCRETE, 4-INCH DEPTH</v>
          </cell>
          <cell r="E2125" t="str">
            <v>LNFT</v>
          </cell>
        </row>
        <row r="2126">
          <cell r="A2126" t="str">
            <v>60902-0300</v>
          </cell>
          <cell r="B2126" t="str">
            <v>Curb and gutter, concrete, 125mm depth</v>
          </cell>
          <cell r="C2126" t="str">
            <v>m</v>
          </cell>
          <cell r="D2126" t="str">
            <v>CURB AND GUTTER, CONCRETE, 5-INCH DEPTH</v>
          </cell>
          <cell r="E2126" t="str">
            <v>LNFT</v>
          </cell>
        </row>
        <row r="2127">
          <cell r="A2127" t="str">
            <v>60902-0400</v>
          </cell>
          <cell r="B2127" t="str">
            <v>Curb and gutter, concrete, 150mm depth</v>
          </cell>
          <cell r="C2127" t="str">
            <v>m</v>
          </cell>
          <cell r="D2127" t="str">
            <v>CURB AND GUTTER, CONCRETE, 6-INCH DEPTH</v>
          </cell>
          <cell r="E2127" t="str">
            <v>LNFT</v>
          </cell>
        </row>
        <row r="2128">
          <cell r="A2128" t="str">
            <v>60902-0500</v>
          </cell>
          <cell r="B2128" t="str">
            <v>Curb and gutter, concrete, 175mm depth</v>
          </cell>
          <cell r="C2128" t="str">
            <v>m</v>
          </cell>
          <cell r="D2128" t="str">
            <v>CURB AND GUTTER, CONCRETE, 7-INCH DEPTH</v>
          </cell>
          <cell r="E2128" t="str">
            <v>LNFT</v>
          </cell>
        </row>
        <row r="2129">
          <cell r="A2129" t="str">
            <v>60902-0600</v>
          </cell>
          <cell r="B2129" t="str">
            <v>Curb and gutter, concrete, 200mm depth</v>
          </cell>
          <cell r="C2129" t="str">
            <v>m</v>
          </cell>
          <cell r="D2129" t="str">
            <v>CURB AND GUTTER, CONCRETE, 8-INCH DEPTH</v>
          </cell>
          <cell r="E2129" t="str">
            <v>LNFT</v>
          </cell>
        </row>
        <row r="2130">
          <cell r="A2130" t="str">
            <v>60902-0700</v>
          </cell>
          <cell r="B2130" t="str">
            <v>Curb and gutter, concrete, 225mm depth</v>
          </cell>
          <cell r="C2130" t="str">
            <v>m</v>
          </cell>
          <cell r="D2130" t="str">
            <v>CURB AND GUTTER, CONCRETE, 9-INCH DEPTH</v>
          </cell>
          <cell r="E2130" t="str">
            <v>LNFT</v>
          </cell>
        </row>
        <row r="2131">
          <cell r="A2131" t="str">
            <v>60902-0800</v>
          </cell>
          <cell r="B2131" t="str">
            <v>Curb and gutter, concrete, 250mm depth</v>
          </cell>
          <cell r="C2131" t="str">
            <v>m</v>
          </cell>
          <cell r="D2131" t="str">
            <v>CURB AND GUTTER, CONCRETE, 10-INCH DEPTH</v>
          </cell>
          <cell r="E2131" t="str">
            <v>LNFT</v>
          </cell>
        </row>
        <row r="2132">
          <cell r="A2132" t="str">
            <v>60902-0900</v>
          </cell>
          <cell r="B2132" t="str">
            <v>Curb and gutter, concrete, 275mm depth</v>
          </cell>
          <cell r="C2132" t="str">
            <v>m</v>
          </cell>
          <cell r="D2132" t="str">
            <v>CURB AND GUTTER, CONCRETE, 11-INCH DEPTH</v>
          </cell>
          <cell r="E2132" t="str">
            <v>LNFT</v>
          </cell>
        </row>
        <row r="2133">
          <cell r="A2133" t="str">
            <v>60902-1000</v>
          </cell>
          <cell r="B2133" t="str">
            <v>Curb and gutter, concrete, 300mm depth</v>
          </cell>
          <cell r="C2133" t="str">
            <v>m</v>
          </cell>
          <cell r="D2133" t="str">
            <v>CURB AND GUTTER, CONCRETE, 12-INCH DEPTH</v>
          </cell>
          <cell r="E2133" t="str">
            <v>LNFT</v>
          </cell>
        </row>
        <row r="2134">
          <cell r="A2134" t="str">
            <v>60902-1100</v>
          </cell>
          <cell r="B2134" t="str">
            <v>Curb and gutter, concrete, 325mm depth</v>
          </cell>
          <cell r="C2134" t="str">
            <v>m</v>
          </cell>
          <cell r="D2134" t="str">
            <v>CURB AND GUTTER, CONCRETE, 13-INCH DEPTH</v>
          </cell>
          <cell r="E2134" t="str">
            <v>LNFT</v>
          </cell>
        </row>
        <row r="2135">
          <cell r="A2135" t="str">
            <v>60902-1200</v>
          </cell>
          <cell r="B2135" t="str">
            <v>Curb and gutter, concrete, 350mm depth</v>
          </cell>
          <cell r="C2135" t="str">
            <v>m</v>
          </cell>
          <cell r="D2135" t="str">
            <v>CURB AND GUTTER, CONCRETE, 14-INCH DEPTH</v>
          </cell>
          <cell r="E2135" t="str">
            <v>LNFT</v>
          </cell>
        </row>
        <row r="2136">
          <cell r="A2136" t="str">
            <v>60902-1300</v>
          </cell>
          <cell r="B2136" t="str">
            <v>Curb and gutter, concrete, 375mm depth</v>
          </cell>
          <cell r="C2136" t="str">
            <v>m</v>
          </cell>
          <cell r="D2136" t="str">
            <v>CURB AND GUTTER, CONCRETE, 15-INCH DEPTH</v>
          </cell>
          <cell r="E2136" t="str">
            <v>LNFT</v>
          </cell>
        </row>
        <row r="2137">
          <cell r="A2137" t="str">
            <v>60902-1400</v>
          </cell>
          <cell r="B2137" t="str">
            <v>Curb and gutter, concrete, 395mm depth</v>
          </cell>
          <cell r="C2137" t="str">
            <v>m</v>
          </cell>
          <cell r="D2137" t="str">
            <v>CURB AND GUTTER, CONCRETE, 395MM DEPTH</v>
          </cell>
          <cell r="E2137" t="str">
            <v>LNFT</v>
          </cell>
        </row>
        <row r="2138">
          <cell r="A2138" t="str">
            <v>60902-1500</v>
          </cell>
          <cell r="B2138" t="str">
            <v>Curb and gutter, concrete, 400mm depth</v>
          </cell>
          <cell r="C2138" t="str">
            <v>m</v>
          </cell>
          <cell r="D2138" t="str">
            <v>CURB AND GUTTER, CONCRETE, 16-INCH DEPTH</v>
          </cell>
          <cell r="E2138" t="str">
            <v>LNFT</v>
          </cell>
        </row>
        <row r="2139">
          <cell r="A2139" t="str">
            <v>60902-1600</v>
          </cell>
          <cell r="B2139" t="str">
            <v>Curb and gutter, concrete, 425mm depth</v>
          </cell>
          <cell r="C2139" t="str">
            <v>m</v>
          </cell>
          <cell r="D2139" t="str">
            <v>CURB AND GUTTER, CONCRETE, 17-INCH DEPTH</v>
          </cell>
          <cell r="E2139" t="str">
            <v>LNFT</v>
          </cell>
        </row>
        <row r="2140">
          <cell r="A2140" t="str">
            <v>60902-1700</v>
          </cell>
          <cell r="B2140" t="str">
            <v>Curb and gutter, concrete, 450mm depth</v>
          </cell>
          <cell r="C2140" t="str">
            <v>m</v>
          </cell>
          <cell r="D2140" t="str">
            <v>CURB AND GUTTER, CONCRETE, 18-INCH DEPTH</v>
          </cell>
          <cell r="E2140" t="str">
            <v>LNFT</v>
          </cell>
        </row>
        <row r="2141">
          <cell r="A2141" t="str">
            <v>60902-1800</v>
          </cell>
          <cell r="B2141" t="str">
            <v>Curb and gutter, concrete, 475mm depth</v>
          </cell>
          <cell r="C2141" t="str">
            <v>m</v>
          </cell>
          <cell r="D2141" t="str">
            <v>CURB AND GUTTER, CONCRETE, 19-INCH DEPTH</v>
          </cell>
          <cell r="E2141" t="str">
            <v>LNFT</v>
          </cell>
        </row>
        <row r="2142">
          <cell r="A2142" t="str">
            <v>60902-1900</v>
          </cell>
          <cell r="B2142" t="str">
            <v>Curb and gutter, concrete, 500mm depth</v>
          </cell>
          <cell r="C2142" t="str">
            <v>m</v>
          </cell>
          <cell r="D2142" t="str">
            <v>CURB AND GUTTER, CONCRETE, 20-INCH DEPTH</v>
          </cell>
          <cell r="E2142" t="str">
            <v>LNFT</v>
          </cell>
        </row>
        <row r="2143">
          <cell r="A2143" t="str">
            <v>60905-1000</v>
          </cell>
          <cell r="B2143" t="str">
            <v>Gutter, concrete</v>
          </cell>
          <cell r="C2143" t="str">
            <v>m</v>
          </cell>
          <cell r="D2143" t="str">
            <v>GUTTER, CONCRETE</v>
          </cell>
          <cell r="E2143" t="str">
            <v>LNFT</v>
          </cell>
        </row>
        <row r="2144">
          <cell r="A2144" t="str">
            <v>60905-2000</v>
          </cell>
          <cell r="B2144" t="str">
            <v>Gutter, brick</v>
          </cell>
          <cell r="C2144" t="str">
            <v>m</v>
          </cell>
          <cell r="D2144" t="str">
            <v>GUTTER, BRICK</v>
          </cell>
          <cell r="E2144" t="str">
            <v>LNFT</v>
          </cell>
        </row>
        <row r="2145">
          <cell r="A2145" t="str">
            <v>60905-3000</v>
          </cell>
          <cell r="B2145" t="str">
            <v>Gutter, asphalt</v>
          </cell>
          <cell r="C2145" t="str">
            <v>m</v>
          </cell>
          <cell r="D2145" t="str">
            <v>GUTTER, ASPHALT</v>
          </cell>
          <cell r="E2145" t="str">
            <v>LNFT</v>
          </cell>
        </row>
        <row r="2146">
          <cell r="A2146" t="str">
            <v>60906-1000</v>
          </cell>
          <cell r="B2146" t="str">
            <v>Gutter, concrete</v>
          </cell>
          <cell r="C2146" t="str">
            <v>m2</v>
          </cell>
          <cell r="D2146" t="str">
            <v>GUTTER, CONCRETE</v>
          </cell>
          <cell r="E2146" t="str">
            <v>SQYD</v>
          </cell>
        </row>
        <row r="2147">
          <cell r="A2147" t="str">
            <v>60906-2000</v>
          </cell>
          <cell r="B2147" t="str">
            <v>Gutter,  brick</v>
          </cell>
          <cell r="C2147" t="str">
            <v>m2</v>
          </cell>
          <cell r="D2147" t="str">
            <v>GUTTER,  BRICK</v>
          </cell>
          <cell r="E2147" t="str">
            <v>SQYD</v>
          </cell>
        </row>
        <row r="2148">
          <cell r="A2148" t="str">
            <v>60906-3000</v>
          </cell>
          <cell r="B2148" t="str">
            <v>Gutter, asphalt</v>
          </cell>
          <cell r="C2148" t="str">
            <v>m2</v>
          </cell>
          <cell r="D2148" t="str">
            <v>GUTTER, ASPHALT</v>
          </cell>
          <cell r="E2148" t="str">
            <v>SQYD</v>
          </cell>
        </row>
        <row r="2149">
          <cell r="A2149" t="str">
            <v>60907-1000</v>
          </cell>
          <cell r="B2149" t="str">
            <v>Paved ditch, asphalt</v>
          </cell>
          <cell r="C2149" t="str">
            <v>m</v>
          </cell>
          <cell r="D2149" t="str">
            <v>PAVED DITCH, ASPHALT</v>
          </cell>
          <cell r="E2149" t="str">
            <v>LNFT</v>
          </cell>
        </row>
        <row r="2150">
          <cell r="A2150" t="str">
            <v>60908-1000</v>
          </cell>
          <cell r="B2150" t="str">
            <v>Paved ditch, asphalt</v>
          </cell>
          <cell r="C2150" t="str">
            <v>m2</v>
          </cell>
          <cell r="D2150" t="str">
            <v>PAVED DITCH, ASPHALT</v>
          </cell>
          <cell r="E2150" t="str">
            <v>SQYD</v>
          </cell>
        </row>
        <row r="2151">
          <cell r="A2151" t="str">
            <v>60910-0000</v>
          </cell>
          <cell r="B2151" t="str">
            <v>Reset curb</v>
          </cell>
          <cell r="C2151" t="str">
            <v>m</v>
          </cell>
          <cell r="D2151" t="str">
            <v>RESET CURB</v>
          </cell>
          <cell r="E2151" t="str">
            <v>LNFT</v>
          </cell>
        </row>
        <row r="2152">
          <cell r="A2152" t="str">
            <v>60915-1000</v>
          </cell>
          <cell r="B2152" t="str">
            <v>Wheelstop, concrete</v>
          </cell>
          <cell r="C2152" t="str">
            <v>Each</v>
          </cell>
          <cell r="D2152" t="str">
            <v>WHEELSTOP, CONCRETE</v>
          </cell>
          <cell r="E2152" t="str">
            <v>EACH</v>
          </cell>
        </row>
        <row r="2153">
          <cell r="A2153" t="str">
            <v>60915-2000</v>
          </cell>
          <cell r="B2153" t="str">
            <v>Wheelstop, timber</v>
          </cell>
          <cell r="C2153" t="str">
            <v>Each</v>
          </cell>
          <cell r="D2153" t="str">
            <v>WHEELSTOP, TIMBER</v>
          </cell>
          <cell r="E2153" t="str">
            <v>EACH</v>
          </cell>
        </row>
        <row r="2154">
          <cell r="A2154" t="str">
            <v>60915-3000</v>
          </cell>
          <cell r="B2154" t="str">
            <v>Wheelstop, recycled plastic</v>
          </cell>
          <cell r="C2154" t="str">
            <v>Each</v>
          </cell>
          <cell r="D2154" t="str">
            <v>WHEELSTOP, RECYCLED PLASTIC</v>
          </cell>
          <cell r="E2154" t="str">
            <v>EACH</v>
          </cell>
        </row>
        <row r="2155">
          <cell r="A2155" t="str">
            <v>60920-0000</v>
          </cell>
          <cell r="B2155" t="str">
            <v>Reset wheelstop</v>
          </cell>
          <cell r="C2155" t="str">
            <v>Each</v>
          </cell>
          <cell r="D2155" t="str">
            <v>RESET WHEELSTOP</v>
          </cell>
          <cell r="E2155" t="str">
            <v>EACH</v>
          </cell>
        </row>
        <row r="2156">
          <cell r="A2156" t="str">
            <v>60925-0000</v>
          </cell>
          <cell r="B2156" t="str">
            <v>Bed course material</v>
          </cell>
          <cell r="C2156" t="str">
            <v>m3</v>
          </cell>
          <cell r="D2156" t="str">
            <v>BED COURSE MATERIAL</v>
          </cell>
          <cell r="E2156" t="str">
            <v>CUYD</v>
          </cell>
        </row>
        <row r="2157">
          <cell r="A2157" t="str">
            <v>60926-0000</v>
          </cell>
          <cell r="B2157" t="str">
            <v>Bed course material</v>
          </cell>
          <cell r="C2157" t="str">
            <v>t</v>
          </cell>
          <cell r="D2157" t="str">
            <v>BED COURSE MATERIAL</v>
          </cell>
          <cell r="E2157" t="str">
            <v>TON</v>
          </cell>
        </row>
        <row r="2158">
          <cell r="A2158" t="str">
            <v>61001-0000</v>
          </cell>
          <cell r="B2158" t="str">
            <v>Horizontal drain pipe</v>
          </cell>
          <cell r="C2158" t="str">
            <v>m</v>
          </cell>
          <cell r="D2158" t="str">
            <v>HORIZONTAL DRAIN PIPE</v>
          </cell>
          <cell r="E2158" t="str">
            <v>LNFT</v>
          </cell>
        </row>
        <row r="2159">
          <cell r="A2159" t="str">
            <v>61002-0000</v>
          </cell>
          <cell r="B2159" t="str">
            <v>Collector system</v>
          </cell>
          <cell r="C2159" t="str">
            <v>m</v>
          </cell>
          <cell r="D2159" t="str">
            <v>COLLECTOR SYSTEM</v>
          </cell>
          <cell r="E2159" t="str">
            <v>LNFT</v>
          </cell>
        </row>
        <row r="2160">
          <cell r="A2160" t="str">
            <v>61003-0000</v>
          </cell>
          <cell r="B2160" t="str">
            <v>Collector system</v>
          </cell>
          <cell r="C2160" t="str">
            <v>LPSM</v>
          </cell>
          <cell r="D2160" t="str">
            <v>COLLECTOR SYSTEM</v>
          </cell>
          <cell r="E2160" t="str">
            <v>LPSM</v>
          </cell>
        </row>
        <row r="2161">
          <cell r="A2161" t="str">
            <v>61101-0000</v>
          </cell>
          <cell r="B2161" t="str">
            <v>Water system</v>
          </cell>
          <cell r="C2161" t="str">
            <v>LPSM</v>
          </cell>
          <cell r="D2161" t="str">
            <v>WATER SYSTEM</v>
          </cell>
          <cell r="E2161" t="str">
            <v>LPSM</v>
          </cell>
        </row>
        <row r="2162">
          <cell r="A2162" t="str">
            <v>61102-0050</v>
          </cell>
          <cell r="B2162" t="str">
            <v>13mm waterline, cast iron</v>
          </cell>
          <cell r="C2162" t="str">
            <v>m</v>
          </cell>
          <cell r="D2162" t="str">
            <v>1/2-INCH WATERLINE, CAST IRON</v>
          </cell>
          <cell r="E2162" t="str">
            <v>LNFT</v>
          </cell>
        </row>
        <row r="2163">
          <cell r="A2163" t="str">
            <v>61102-0100</v>
          </cell>
          <cell r="B2163" t="str">
            <v>13mm waterline, copper</v>
          </cell>
          <cell r="C2163" t="str">
            <v>m</v>
          </cell>
          <cell r="D2163" t="str">
            <v>1/2-INCH WATERLINE, COPPER</v>
          </cell>
          <cell r="E2163" t="str">
            <v>LNFT</v>
          </cell>
        </row>
        <row r="2164">
          <cell r="A2164" t="str">
            <v>61102-0150</v>
          </cell>
          <cell r="B2164" t="str">
            <v>13mm waterline, galvanized steel</v>
          </cell>
          <cell r="C2164" t="str">
            <v>m</v>
          </cell>
          <cell r="D2164" t="str">
            <v>1/2-INCH WATERLINE, GALVANIZED STEEL</v>
          </cell>
          <cell r="E2164" t="str">
            <v>LNFT</v>
          </cell>
        </row>
        <row r="2165">
          <cell r="A2165" t="str">
            <v>61102-0200</v>
          </cell>
          <cell r="B2165" t="str">
            <v>13mm waterline, polyvinyl chloride (PVC)</v>
          </cell>
          <cell r="C2165" t="str">
            <v>m</v>
          </cell>
          <cell r="D2165" t="str">
            <v>1/2-INCH WATERLINE, POLYVINYL CHLORIDE (PVC)</v>
          </cell>
          <cell r="E2165" t="str">
            <v>LNFT</v>
          </cell>
        </row>
        <row r="2166">
          <cell r="A2166" t="str">
            <v>61102-0250</v>
          </cell>
          <cell r="B2166" t="str">
            <v>13mm waterline, ductile iron</v>
          </cell>
          <cell r="C2166" t="str">
            <v>m</v>
          </cell>
          <cell r="D2166" t="str">
            <v>1/2-INCH WATERLINE, DUCTILE IRON</v>
          </cell>
          <cell r="E2166" t="str">
            <v>LNFT</v>
          </cell>
        </row>
        <row r="2167">
          <cell r="A2167" t="str">
            <v>61102-0300</v>
          </cell>
          <cell r="B2167" t="str">
            <v>20mm waterline, cast iron</v>
          </cell>
          <cell r="C2167" t="str">
            <v>m</v>
          </cell>
          <cell r="D2167" t="str">
            <v>3/4-INCH WATERLINE, CAST IRON</v>
          </cell>
          <cell r="E2167" t="str">
            <v>LNFT</v>
          </cell>
        </row>
        <row r="2168">
          <cell r="A2168" t="str">
            <v>61102-0350</v>
          </cell>
          <cell r="B2168" t="str">
            <v>20mm waterline, copper</v>
          </cell>
          <cell r="C2168" t="str">
            <v>m</v>
          </cell>
          <cell r="D2168" t="str">
            <v>3/4-INCH WATERLINE, COPPER</v>
          </cell>
          <cell r="E2168" t="str">
            <v>LNFT</v>
          </cell>
        </row>
        <row r="2169">
          <cell r="A2169" t="str">
            <v>61102-0400</v>
          </cell>
          <cell r="B2169" t="str">
            <v>20mm waterline, galvanized steel</v>
          </cell>
          <cell r="C2169" t="str">
            <v>m</v>
          </cell>
          <cell r="D2169" t="str">
            <v>3/4-INCH WATERLINE, GALVANIZED STEEL</v>
          </cell>
          <cell r="E2169" t="str">
            <v>LNFT</v>
          </cell>
        </row>
        <row r="2170">
          <cell r="A2170" t="str">
            <v>61102-0450</v>
          </cell>
          <cell r="B2170" t="str">
            <v>20mm waterline, polyvinyl chloride (PVC)</v>
          </cell>
          <cell r="C2170" t="str">
            <v>m</v>
          </cell>
          <cell r="D2170" t="str">
            <v>3/4-INCH WATERLINE, POLYVINYL CHLORIDE (PVC)</v>
          </cell>
          <cell r="E2170" t="str">
            <v>LNFT</v>
          </cell>
        </row>
        <row r="2171">
          <cell r="A2171" t="str">
            <v>61102-0500</v>
          </cell>
          <cell r="B2171" t="str">
            <v>20mm waterline, ductile iron</v>
          </cell>
          <cell r="C2171" t="str">
            <v>m</v>
          </cell>
          <cell r="D2171" t="str">
            <v>3/4-INCH WATERLINE, DUCTILE IRON</v>
          </cell>
          <cell r="E2171" t="str">
            <v>LNFT</v>
          </cell>
        </row>
        <row r="2172">
          <cell r="A2172" t="str">
            <v>61102-0550</v>
          </cell>
          <cell r="B2172" t="str">
            <v>25mm waterline, cast iron</v>
          </cell>
          <cell r="C2172" t="str">
            <v>m</v>
          </cell>
          <cell r="D2172" t="str">
            <v>1-INCH WATERLINE, CAST IRON</v>
          </cell>
          <cell r="E2172" t="str">
            <v>LNFT</v>
          </cell>
        </row>
        <row r="2173">
          <cell r="A2173" t="str">
            <v>61102-0600</v>
          </cell>
          <cell r="B2173" t="str">
            <v>25mm waterline, copper</v>
          </cell>
          <cell r="C2173" t="str">
            <v>m</v>
          </cell>
          <cell r="D2173" t="str">
            <v>1-INCH WATERLINE, COPPER</v>
          </cell>
          <cell r="E2173" t="str">
            <v>LNFT</v>
          </cell>
        </row>
        <row r="2174">
          <cell r="A2174" t="str">
            <v>61102-0650</v>
          </cell>
          <cell r="B2174" t="str">
            <v>25mm waterline, galvanized steel</v>
          </cell>
          <cell r="C2174" t="str">
            <v>m</v>
          </cell>
          <cell r="D2174" t="str">
            <v>1-INCH WATERLINE, GALVANIZED STEEL</v>
          </cell>
          <cell r="E2174" t="str">
            <v>LNFT</v>
          </cell>
        </row>
        <row r="2175">
          <cell r="A2175" t="str">
            <v>61102-0700</v>
          </cell>
          <cell r="B2175" t="str">
            <v>25mm waterline, polyvinyl chloride (PVC)</v>
          </cell>
          <cell r="C2175" t="str">
            <v>m</v>
          </cell>
          <cell r="D2175" t="str">
            <v>1-INCH WATERLINE, POLYVINYL CHLORIDE (PVC)</v>
          </cell>
          <cell r="E2175" t="str">
            <v>LNFT</v>
          </cell>
        </row>
        <row r="2176">
          <cell r="A2176" t="str">
            <v>61102-0750</v>
          </cell>
          <cell r="B2176" t="str">
            <v>25mm waterline, ductile iron</v>
          </cell>
          <cell r="C2176" t="str">
            <v>m</v>
          </cell>
          <cell r="D2176" t="str">
            <v>1-INCH WATERLINE, DUCTILE IRON</v>
          </cell>
          <cell r="E2176" t="str">
            <v>LNFT</v>
          </cell>
        </row>
        <row r="2177">
          <cell r="A2177" t="str">
            <v>61102-0800</v>
          </cell>
          <cell r="B2177" t="str">
            <v>32mm waterline, cast iron</v>
          </cell>
          <cell r="C2177" t="str">
            <v>m</v>
          </cell>
          <cell r="D2177" t="str">
            <v>1 1/4-INCH WATERLINE, CAST IRON</v>
          </cell>
          <cell r="E2177" t="str">
            <v>LNFT</v>
          </cell>
        </row>
        <row r="2178">
          <cell r="A2178" t="str">
            <v>61102-0850</v>
          </cell>
          <cell r="B2178" t="str">
            <v>32mm waterline, copper</v>
          </cell>
          <cell r="C2178" t="str">
            <v>m</v>
          </cell>
          <cell r="D2178" t="str">
            <v>1 1/4-INCH WATERLINE, COPPER</v>
          </cell>
          <cell r="E2178" t="str">
            <v>LNFT</v>
          </cell>
        </row>
        <row r="2179">
          <cell r="A2179" t="str">
            <v>61102-0900</v>
          </cell>
          <cell r="B2179" t="str">
            <v>32mm waterline, galvanized steel</v>
          </cell>
          <cell r="C2179" t="str">
            <v>m</v>
          </cell>
          <cell r="D2179" t="str">
            <v>1 1/4-INCH WATERLINE, GALVANIZED STEEL</v>
          </cell>
          <cell r="E2179" t="str">
            <v>LNFT</v>
          </cell>
        </row>
        <row r="2180">
          <cell r="A2180" t="str">
            <v>61102-0950</v>
          </cell>
          <cell r="B2180" t="str">
            <v>32mm waterline, polyvinyl chloride (PVC)</v>
          </cell>
          <cell r="C2180" t="str">
            <v>m</v>
          </cell>
          <cell r="D2180" t="str">
            <v>1 1/4-INCH WATERLINE, POLYVINYL CHLORIDE (PVC)</v>
          </cell>
          <cell r="E2180" t="str">
            <v>LNFT</v>
          </cell>
        </row>
        <row r="2181">
          <cell r="A2181" t="str">
            <v>61102-1000</v>
          </cell>
          <cell r="B2181" t="str">
            <v>32mm waterline, ductile iron</v>
          </cell>
          <cell r="C2181" t="str">
            <v>m</v>
          </cell>
          <cell r="D2181" t="str">
            <v>1 1/4-INCH WATERLINE, DUCTILE IRON</v>
          </cell>
          <cell r="E2181" t="str">
            <v>LNFT</v>
          </cell>
        </row>
        <row r="2182">
          <cell r="A2182" t="str">
            <v>61102-1050</v>
          </cell>
          <cell r="B2182" t="str">
            <v>40mm waterline, cast iron</v>
          </cell>
          <cell r="C2182" t="str">
            <v>m</v>
          </cell>
          <cell r="D2182" t="str">
            <v>1 1/2-INCH WATERLINE, CAST IRON</v>
          </cell>
          <cell r="E2182" t="str">
            <v>LNFT</v>
          </cell>
        </row>
        <row r="2183">
          <cell r="A2183" t="str">
            <v>61102-1100</v>
          </cell>
          <cell r="B2183" t="str">
            <v>40mm waterline, copper</v>
          </cell>
          <cell r="C2183" t="str">
            <v>m</v>
          </cell>
          <cell r="D2183" t="str">
            <v>1 1/2-INCH WATERLINE, COPPER</v>
          </cell>
          <cell r="E2183" t="str">
            <v>LNFT</v>
          </cell>
        </row>
        <row r="2184">
          <cell r="A2184" t="str">
            <v>61102-1150</v>
          </cell>
          <cell r="B2184" t="str">
            <v>40mm waterline, galvanized steel</v>
          </cell>
          <cell r="C2184" t="str">
            <v>m</v>
          </cell>
          <cell r="D2184" t="str">
            <v>1 1/2-INCH WATERLINE, GALVANIZED STEEL</v>
          </cell>
          <cell r="E2184" t="str">
            <v>LNFT</v>
          </cell>
        </row>
        <row r="2185">
          <cell r="A2185" t="str">
            <v>61102-1200</v>
          </cell>
          <cell r="B2185" t="str">
            <v>40mm waterline, polyvinyl chloride (PVC)</v>
          </cell>
          <cell r="C2185" t="str">
            <v>m</v>
          </cell>
          <cell r="D2185" t="str">
            <v>1 1/2-INCH WATERLINE, POLYVINYL CHLORIDE (PVC)</v>
          </cell>
          <cell r="E2185" t="str">
            <v>LNFT</v>
          </cell>
        </row>
        <row r="2186">
          <cell r="A2186" t="str">
            <v>61102-1250</v>
          </cell>
          <cell r="B2186" t="str">
            <v>40mm waterline, ductile iron</v>
          </cell>
          <cell r="C2186" t="str">
            <v>m</v>
          </cell>
          <cell r="D2186" t="str">
            <v>1 1/2-INCH WATERLINE, DUCTILE IRON</v>
          </cell>
          <cell r="E2186" t="str">
            <v>LNFT</v>
          </cell>
        </row>
        <row r="2187">
          <cell r="A2187" t="str">
            <v>61102-1300</v>
          </cell>
          <cell r="B2187" t="str">
            <v>45mm waterline, cast iron</v>
          </cell>
          <cell r="C2187" t="str">
            <v>m</v>
          </cell>
          <cell r="D2187" t="str">
            <v>1 3/4-INCH WATERLINE, CAST IRON</v>
          </cell>
          <cell r="E2187" t="str">
            <v>LNFT</v>
          </cell>
        </row>
        <row r="2188">
          <cell r="A2188" t="str">
            <v>61102-1350</v>
          </cell>
          <cell r="B2188" t="str">
            <v>45mm waterline, copper</v>
          </cell>
          <cell r="C2188" t="str">
            <v>m</v>
          </cell>
          <cell r="D2188" t="str">
            <v>1 3/4-INCH WATERLINE, COPPER</v>
          </cell>
          <cell r="E2188" t="str">
            <v>LNFT</v>
          </cell>
        </row>
        <row r="2189">
          <cell r="A2189" t="str">
            <v>61102-1400</v>
          </cell>
          <cell r="B2189" t="str">
            <v>45mm waterline, galvanized steel</v>
          </cell>
          <cell r="C2189" t="str">
            <v>m</v>
          </cell>
          <cell r="D2189" t="str">
            <v>1 3/4-INCH WATERLINE, GALVANIZED STEEL</v>
          </cell>
          <cell r="E2189" t="str">
            <v>LNFT</v>
          </cell>
        </row>
        <row r="2190">
          <cell r="A2190" t="str">
            <v>61102-1450</v>
          </cell>
          <cell r="B2190" t="str">
            <v>45mm waterline, polyvinyl chloride (PVC)</v>
          </cell>
          <cell r="C2190" t="str">
            <v>m</v>
          </cell>
          <cell r="D2190" t="str">
            <v>1 3/4-INCH WATERLINE, POLYVINYL CHLORIDE (PVC)</v>
          </cell>
          <cell r="E2190" t="str">
            <v>LNFT</v>
          </cell>
        </row>
        <row r="2191">
          <cell r="A2191" t="str">
            <v>61102-1500</v>
          </cell>
          <cell r="B2191" t="str">
            <v>45mm waterline, ductile iron</v>
          </cell>
          <cell r="C2191" t="str">
            <v>m</v>
          </cell>
          <cell r="D2191" t="str">
            <v>1 3/4-INCH WATERLINE, DUCTILE IRON</v>
          </cell>
          <cell r="E2191" t="str">
            <v>LNFT</v>
          </cell>
        </row>
        <row r="2192">
          <cell r="A2192" t="str">
            <v>61102-1550</v>
          </cell>
          <cell r="B2192" t="str">
            <v>50mm waterline, cast iron</v>
          </cell>
          <cell r="C2192" t="str">
            <v>m</v>
          </cell>
          <cell r="D2192" t="str">
            <v>2-INCH WATERLINE, CAST IRON</v>
          </cell>
          <cell r="E2192" t="str">
            <v>LNFT</v>
          </cell>
        </row>
        <row r="2193">
          <cell r="A2193" t="str">
            <v>61102-1600</v>
          </cell>
          <cell r="B2193" t="str">
            <v>50mm waterline, copper</v>
          </cell>
          <cell r="C2193" t="str">
            <v>m</v>
          </cell>
          <cell r="D2193" t="str">
            <v>2-INCH WATERLINE, COPPER</v>
          </cell>
          <cell r="E2193" t="str">
            <v>LNFT</v>
          </cell>
        </row>
        <row r="2194">
          <cell r="A2194" t="str">
            <v>61102-1650</v>
          </cell>
          <cell r="B2194" t="str">
            <v>50mm waterline, galvanized steel</v>
          </cell>
          <cell r="C2194" t="str">
            <v>m</v>
          </cell>
          <cell r="D2194" t="str">
            <v>2-INCH WATERLINE, GALVANIZED STEEL</v>
          </cell>
          <cell r="E2194" t="str">
            <v>LNFT</v>
          </cell>
        </row>
        <row r="2195">
          <cell r="A2195" t="str">
            <v>61102-1700</v>
          </cell>
          <cell r="B2195" t="str">
            <v>50mm waterline, polyvinyl chloride (PVC)</v>
          </cell>
          <cell r="C2195" t="str">
            <v>m</v>
          </cell>
          <cell r="D2195" t="str">
            <v>2-INCH WATERLINE, POLYVINYL CHLORIDE (PVC)</v>
          </cell>
          <cell r="E2195" t="str">
            <v>LNFT</v>
          </cell>
        </row>
        <row r="2196">
          <cell r="A2196" t="str">
            <v>61102-1750</v>
          </cell>
          <cell r="B2196" t="str">
            <v>50mm waterline, ductile iron</v>
          </cell>
          <cell r="C2196" t="str">
            <v>m</v>
          </cell>
          <cell r="D2196" t="str">
            <v>2-INCH WATERLINE, DUCTILE IRON</v>
          </cell>
          <cell r="E2196" t="str">
            <v>LNFT</v>
          </cell>
        </row>
        <row r="2197">
          <cell r="A2197" t="str">
            <v>61102-1800</v>
          </cell>
          <cell r="B2197" t="str">
            <v>65mm waterline, cast iron</v>
          </cell>
          <cell r="C2197" t="str">
            <v>m</v>
          </cell>
          <cell r="D2197" t="str">
            <v>2 1/2-INCH WATERLINE, CAST IRON</v>
          </cell>
          <cell r="E2197" t="str">
            <v>LNFT</v>
          </cell>
        </row>
        <row r="2198">
          <cell r="A2198" t="str">
            <v>61102-1850</v>
          </cell>
          <cell r="B2198" t="str">
            <v>65mm waterline, copper</v>
          </cell>
          <cell r="C2198" t="str">
            <v>m</v>
          </cell>
          <cell r="D2198" t="str">
            <v>2 1/2-INCH WATERLINE, COPPER</v>
          </cell>
          <cell r="E2198" t="str">
            <v>LNFT</v>
          </cell>
        </row>
        <row r="2199">
          <cell r="A2199" t="str">
            <v>61102-1900</v>
          </cell>
          <cell r="B2199" t="str">
            <v>65mm waterline, galvanized steel</v>
          </cell>
          <cell r="C2199" t="str">
            <v>m</v>
          </cell>
          <cell r="D2199" t="str">
            <v>2 1/2-INCH WATERLINE, GALVANIZED STEEL</v>
          </cell>
          <cell r="E2199" t="str">
            <v>LNFT</v>
          </cell>
        </row>
        <row r="2200">
          <cell r="A2200" t="str">
            <v>61102-1950</v>
          </cell>
          <cell r="B2200" t="str">
            <v>65mm waterline, polyvinyl chloride (PVC)</v>
          </cell>
          <cell r="C2200" t="str">
            <v>m</v>
          </cell>
          <cell r="D2200" t="str">
            <v>2 1/2-INCH WATERLINE, POLYVINYL CHLORIDE (PVC)</v>
          </cell>
          <cell r="E2200" t="str">
            <v>LNFT</v>
          </cell>
        </row>
        <row r="2201">
          <cell r="A2201" t="str">
            <v>61102-2000</v>
          </cell>
          <cell r="B2201" t="str">
            <v>65mm waterline, ductile iron</v>
          </cell>
          <cell r="C2201" t="str">
            <v>m</v>
          </cell>
          <cell r="D2201" t="str">
            <v>2 1/2-INCH WATERLINE, DUCTILE IRON</v>
          </cell>
          <cell r="E2201" t="str">
            <v>LNFT</v>
          </cell>
        </row>
        <row r="2202">
          <cell r="A2202" t="str">
            <v>61102-2050</v>
          </cell>
          <cell r="B2202" t="str">
            <v>75mm waterline, cast iron</v>
          </cell>
          <cell r="C2202" t="str">
            <v>m</v>
          </cell>
          <cell r="D2202" t="str">
            <v>3-INCH WATERLINE, CAST IRON</v>
          </cell>
          <cell r="E2202" t="str">
            <v>LNFT</v>
          </cell>
        </row>
        <row r="2203">
          <cell r="A2203" t="str">
            <v>61102-2100</v>
          </cell>
          <cell r="B2203" t="str">
            <v>75mm waterline, copper</v>
          </cell>
          <cell r="C2203" t="str">
            <v>m</v>
          </cell>
          <cell r="D2203" t="str">
            <v>3-INCH WATERLINE, COPPER</v>
          </cell>
          <cell r="E2203" t="str">
            <v>LNFT</v>
          </cell>
        </row>
        <row r="2204">
          <cell r="A2204" t="str">
            <v>61102-2150</v>
          </cell>
          <cell r="B2204" t="str">
            <v>75mm waterline, galvanized steel</v>
          </cell>
          <cell r="C2204" t="str">
            <v>m</v>
          </cell>
          <cell r="D2204" t="str">
            <v>3-INCH WATERLINE, GALVANIZED STEEL</v>
          </cell>
          <cell r="E2204" t="str">
            <v>LNFT</v>
          </cell>
        </row>
        <row r="2205">
          <cell r="A2205" t="str">
            <v>61102-2200</v>
          </cell>
          <cell r="B2205" t="str">
            <v>75mm waterline, polyvinyl chloride (PVC)</v>
          </cell>
          <cell r="C2205" t="str">
            <v>m</v>
          </cell>
          <cell r="D2205" t="str">
            <v>3-INCH WATERLINE, POLYVINYL CHLORIDE (PVC)</v>
          </cell>
          <cell r="E2205" t="str">
            <v>LNFT</v>
          </cell>
        </row>
        <row r="2206">
          <cell r="A2206" t="str">
            <v>61102-2250</v>
          </cell>
          <cell r="B2206" t="str">
            <v>75mm waterline, ductile iron</v>
          </cell>
          <cell r="C2206" t="str">
            <v>m</v>
          </cell>
          <cell r="D2206" t="str">
            <v>3-INCH WATERLINE, DUCTILE IRON</v>
          </cell>
          <cell r="E2206" t="str">
            <v>LNFT</v>
          </cell>
        </row>
        <row r="2207">
          <cell r="A2207" t="str">
            <v>61102-2300</v>
          </cell>
          <cell r="B2207" t="str">
            <v>90mm waterline, cast iron</v>
          </cell>
          <cell r="C2207" t="str">
            <v>m</v>
          </cell>
          <cell r="D2207" t="str">
            <v>3 1/2-INCH WATERLINE, CAST IRON</v>
          </cell>
          <cell r="E2207" t="str">
            <v>LNFT</v>
          </cell>
        </row>
        <row r="2208">
          <cell r="A2208" t="str">
            <v>61102-2350</v>
          </cell>
          <cell r="B2208" t="str">
            <v>90mm waterline, copper</v>
          </cell>
          <cell r="C2208" t="str">
            <v>m</v>
          </cell>
          <cell r="D2208" t="str">
            <v>3 1/2-INCH WATERLINE, COPPER</v>
          </cell>
          <cell r="E2208" t="str">
            <v>LNFT</v>
          </cell>
        </row>
        <row r="2209">
          <cell r="A2209" t="str">
            <v>61102-2400</v>
          </cell>
          <cell r="B2209" t="str">
            <v>90mm waterline, galvanized steel</v>
          </cell>
          <cell r="C2209" t="str">
            <v>m</v>
          </cell>
          <cell r="D2209" t="str">
            <v>3 1/2-INCH WATERLINE, GALVANIZED STEEL</v>
          </cell>
          <cell r="E2209" t="str">
            <v>LNFT</v>
          </cell>
        </row>
        <row r="2210">
          <cell r="A2210" t="str">
            <v>61102-2450</v>
          </cell>
          <cell r="B2210" t="str">
            <v>90mm waterline, polyvinyl chloride (PVC)</v>
          </cell>
          <cell r="C2210" t="str">
            <v>m</v>
          </cell>
          <cell r="D2210" t="str">
            <v>3 1/2-INCH WATERLINE, POLYVINYL CHLORIDE (PVC)</v>
          </cell>
          <cell r="E2210" t="str">
            <v>LNFT</v>
          </cell>
        </row>
        <row r="2211">
          <cell r="A2211" t="str">
            <v>61102-2500</v>
          </cell>
          <cell r="B2211" t="str">
            <v>90mm waterline, ductile iron</v>
          </cell>
          <cell r="C2211" t="str">
            <v>m</v>
          </cell>
          <cell r="D2211" t="str">
            <v>3 1/2-INCH WATERLINE, DUCTILE IRON</v>
          </cell>
          <cell r="E2211" t="str">
            <v>LNFT</v>
          </cell>
        </row>
        <row r="2212">
          <cell r="A2212" t="str">
            <v>61102-2550</v>
          </cell>
          <cell r="B2212" t="str">
            <v>100mm waterline, cast iron</v>
          </cell>
          <cell r="C2212" t="str">
            <v>m</v>
          </cell>
          <cell r="D2212" t="str">
            <v>4-INCH WATERLINE, CAST IRON</v>
          </cell>
          <cell r="E2212" t="str">
            <v>LNFT</v>
          </cell>
        </row>
        <row r="2213">
          <cell r="A2213" t="str">
            <v>61102-2600</v>
          </cell>
          <cell r="B2213" t="str">
            <v>100mm waterline, copper</v>
          </cell>
          <cell r="C2213" t="str">
            <v>m</v>
          </cell>
          <cell r="D2213" t="str">
            <v>4-INCH WATERLINE, COPPER</v>
          </cell>
          <cell r="E2213" t="str">
            <v>LNFT</v>
          </cell>
        </row>
        <row r="2214">
          <cell r="A2214" t="str">
            <v>61102-2650</v>
          </cell>
          <cell r="B2214" t="str">
            <v>100mm waterline, galvanized steel</v>
          </cell>
          <cell r="C2214" t="str">
            <v>m</v>
          </cell>
          <cell r="D2214" t="str">
            <v>4-INCH WATERLINE, GALVANIZED STEEL</v>
          </cell>
          <cell r="E2214" t="str">
            <v>LNFT</v>
          </cell>
        </row>
        <row r="2215">
          <cell r="A2215" t="str">
            <v>61102-2700</v>
          </cell>
          <cell r="B2215" t="str">
            <v>100mm waterline, polyvinyl chloride (PVC)</v>
          </cell>
          <cell r="C2215" t="str">
            <v>m</v>
          </cell>
          <cell r="D2215" t="str">
            <v>4-INCH WATERLINE, POLYVINYL CHLORIDE (PVC)</v>
          </cell>
          <cell r="E2215" t="str">
            <v>LNFT</v>
          </cell>
        </row>
        <row r="2216">
          <cell r="A2216" t="str">
            <v>61102-2750</v>
          </cell>
          <cell r="B2216" t="str">
            <v>100mm waterline, ductile iron</v>
          </cell>
          <cell r="C2216" t="str">
            <v>m</v>
          </cell>
          <cell r="D2216" t="str">
            <v>4-INCH WATERLINE, DUCTILE IRON</v>
          </cell>
          <cell r="E2216" t="str">
            <v>LNFT</v>
          </cell>
        </row>
        <row r="2217">
          <cell r="A2217" t="str">
            <v>61102-2800</v>
          </cell>
          <cell r="B2217" t="str">
            <v>150mm waterline, cast iron</v>
          </cell>
          <cell r="C2217" t="str">
            <v>m</v>
          </cell>
          <cell r="D2217" t="str">
            <v>6-INCH WATERLINE, CAST IRON</v>
          </cell>
          <cell r="E2217" t="str">
            <v>LNFT</v>
          </cell>
        </row>
        <row r="2218">
          <cell r="A2218" t="str">
            <v>61102-2850</v>
          </cell>
          <cell r="B2218" t="str">
            <v>150mm waterline, copper</v>
          </cell>
          <cell r="C2218" t="str">
            <v>m</v>
          </cell>
          <cell r="D2218" t="str">
            <v>6-INCH WATERLINE, COPPER</v>
          </cell>
          <cell r="E2218" t="str">
            <v>LNFT</v>
          </cell>
        </row>
        <row r="2219">
          <cell r="A2219" t="str">
            <v>61102-2900</v>
          </cell>
          <cell r="B2219" t="str">
            <v>150mm waterline, galvanized steel</v>
          </cell>
          <cell r="C2219" t="str">
            <v>m</v>
          </cell>
          <cell r="D2219" t="str">
            <v>6-INCH WATERLINE, GALVANIZED STEEL</v>
          </cell>
          <cell r="E2219" t="str">
            <v>LNFT</v>
          </cell>
        </row>
        <row r="2220">
          <cell r="A2220" t="str">
            <v>61102-2950</v>
          </cell>
          <cell r="B2220" t="str">
            <v>150mm waterline, polyvinyl chloride (PVC)</v>
          </cell>
          <cell r="C2220" t="str">
            <v>m</v>
          </cell>
          <cell r="D2220" t="str">
            <v>6-INCH WATERLINE, POLYVINYL CHLORIDE (PVC)</v>
          </cell>
          <cell r="E2220" t="str">
            <v>LNFT</v>
          </cell>
        </row>
        <row r="2221">
          <cell r="A2221" t="str">
            <v>61102-3000</v>
          </cell>
          <cell r="B2221" t="str">
            <v>150mm waterline, ductile iron</v>
          </cell>
          <cell r="C2221" t="str">
            <v>m</v>
          </cell>
          <cell r="D2221" t="str">
            <v>6-INCH WATERLINE, DUCTILE IRON</v>
          </cell>
          <cell r="E2221" t="str">
            <v>LNFT</v>
          </cell>
        </row>
        <row r="2222">
          <cell r="A2222" t="str">
            <v>61102-3050</v>
          </cell>
          <cell r="B2222" t="str">
            <v>200mm waterline, cast iron</v>
          </cell>
          <cell r="C2222" t="str">
            <v>m</v>
          </cell>
          <cell r="D2222" t="str">
            <v>8-INCH WATERLINE, CAST IRON</v>
          </cell>
          <cell r="E2222" t="str">
            <v>LNFT</v>
          </cell>
        </row>
        <row r="2223">
          <cell r="A2223" t="str">
            <v>61102-3100</v>
          </cell>
          <cell r="B2223" t="str">
            <v>200mm waterline, copper</v>
          </cell>
          <cell r="C2223" t="str">
            <v>m</v>
          </cell>
          <cell r="D2223" t="str">
            <v>8-INCH WATERLINE, COPPER</v>
          </cell>
          <cell r="E2223" t="str">
            <v>LNFT</v>
          </cell>
        </row>
        <row r="2224">
          <cell r="A2224" t="str">
            <v>61102-3150</v>
          </cell>
          <cell r="B2224" t="str">
            <v>200mm waterline, galvanized steel</v>
          </cell>
          <cell r="C2224" t="str">
            <v>m</v>
          </cell>
          <cell r="D2224" t="str">
            <v>8-INCH WATERLINE, GALVANIZED STEEL</v>
          </cell>
          <cell r="E2224" t="str">
            <v>LNFT</v>
          </cell>
        </row>
        <row r="2225">
          <cell r="A2225" t="str">
            <v>61102-3200</v>
          </cell>
          <cell r="B2225" t="str">
            <v>200mm waterline, polyvinyl chloride (PVC)</v>
          </cell>
          <cell r="C2225" t="str">
            <v>m</v>
          </cell>
          <cell r="D2225" t="str">
            <v>8-INCH WATERLINE, POLYVINYL CHLORIDE (PVC)</v>
          </cell>
          <cell r="E2225" t="str">
            <v>LNFT</v>
          </cell>
        </row>
        <row r="2226">
          <cell r="A2226" t="str">
            <v>61102-3250</v>
          </cell>
          <cell r="B2226" t="str">
            <v>200mm waterline, ductile iron</v>
          </cell>
          <cell r="C2226" t="str">
            <v>m</v>
          </cell>
          <cell r="D2226" t="str">
            <v>8-INCH WATERLINE, DUCTILE IRON</v>
          </cell>
          <cell r="E2226" t="str">
            <v>LNFT</v>
          </cell>
        </row>
        <row r="2227">
          <cell r="A2227" t="str">
            <v>61102-3300</v>
          </cell>
          <cell r="B2227" t="str">
            <v>250mm waterline, cast iron</v>
          </cell>
          <cell r="C2227" t="str">
            <v>m</v>
          </cell>
          <cell r="D2227" t="str">
            <v>10-INCH WATERLINE, CAST IRON</v>
          </cell>
          <cell r="E2227" t="str">
            <v>LNFT</v>
          </cell>
        </row>
        <row r="2228">
          <cell r="A2228" t="str">
            <v>61102-3350</v>
          </cell>
          <cell r="B2228" t="str">
            <v>250mm waterline, copper</v>
          </cell>
          <cell r="C2228" t="str">
            <v>m</v>
          </cell>
          <cell r="D2228" t="str">
            <v>10-INCH WATERLINE, COPPER</v>
          </cell>
          <cell r="E2228" t="str">
            <v>LNFT</v>
          </cell>
        </row>
        <row r="2229">
          <cell r="A2229" t="str">
            <v>61102-3400</v>
          </cell>
          <cell r="B2229" t="str">
            <v>250mm waterline, galvanized steel</v>
          </cell>
          <cell r="C2229" t="str">
            <v>m</v>
          </cell>
          <cell r="D2229" t="str">
            <v>10-INCH WATERLINE, GALVANIZED STEEL</v>
          </cell>
          <cell r="E2229" t="str">
            <v>LNFT</v>
          </cell>
        </row>
        <row r="2230">
          <cell r="A2230" t="str">
            <v>61102-3450</v>
          </cell>
          <cell r="B2230" t="str">
            <v>250mm waterline, polyvinyl chloride (PVC)</v>
          </cell>
          <cell r="C2230" t="str">
            <v>m</v>
          </cell>
          <cell r="D2230" t="str">
            <v>10-INCH WATERLINE, POLYVINYL CHLORIDE (PVC)</v>
          </cell>
          <cell r="E2230" t="str">
            <v>LNFT</v>
          </cell>
        </row>
        <row r="2231">
          <cell r="A2231" t="str">
            <v>61102-3500</v>
          </cell>
          <cell r="B2231" t="str">
            <v>250mm waterline, ductile iron</v>
          </cell>
          <cell r="C2231" t="str">
            <v>m</v>
          </cell>
          <cell r="D2231" t="str">
            <v>10-INCH WATERLINE, DUCTILE IRON</v>
          </cell>
          <cell r="E2231" t="str">
            <v>LNFT</v>
          </cell>
        </row>
        <row r="2232">
          <cell r="A2232" t="str">
            <v>61102-3550</v>
          </cell>
          <cell r="B2232" t="str">
            <v>300mm waterline, cast iron</v>
          </cell>
          <cell r="C2232" t="str">
            <v>m</v>
          </cell>
          <cell r="D2232" t="str">
            <v>12-INCH WATERLINE, CAST IRON</v>
          </cell>
          <cell r="E2232" t="str">
            <v>LNFT</v>
          </cell>
        </row>
        <row r="2233">
          <cell r="A2233" t="str">
            <v>61102-3600</v>
          </cell>
          <cell r="B2233" t="str">
            <v>300mm waterline, copper</v>
          </cell>
          <cell r="C2233" t="str">
            <v>m</v>
          </cell>
          <cell r="D2233" t="str">
            <v>12-INCH WATERLINE, COPPER</v>
          </cell>
          <cell r="E2233" t="str">
            <v>LNFT</v>
          </cell>
        </row>
        <row r="2234">
          <cell r="A2234" t="str">
            <v>61102-3650</v>
          </cell>
          <cell r="B2234" t="str">
            <v>300mm waterline, galvanized steel</v>
          </cell>
          <cell r="C2234" t="str">
            <v>m</v>
          </cell>
          <cell r="D2234" t="str">
            <v>12-INCH WATERLINE, GALVANIZED STEEL</v>
          </cell>
          <cell r="E2234" t="str">
            <v>LNFT</v>
          </cell>
        </row>
        <row r="2235">
          <cell r="A2235" t="str">
            <v>61102-3700</v>
          </cell>
          <cell r="B2235" t="str">
            <v>300mm waterline, polyvinyl chloride (PVC)</v>
          </cell>
          <cell r="C2235" t="str">
            <v>m</v>
          </cell>
          <cell r="D2235" t="str">
            <v>12-INCH WATERLINE, POLYVINYL CHLORIDE (PVC)</v>
          </cell>
          <cell r="E2235" t="str">
            <v>LNFT</v>
          </cell>
        </row>
        <row r="2236">
          <cell r="A2236" t="str">
            <v>61102-3750</v>
          </cell>
          <cell r="B2236" t="str">
            <v>300mm waterline, ductile iron</v>
          </cell>
          <cell r="C2236" t="str">
            <v>m</v>
          </cell>
          <cell r="D2236" t="str">
            <v>12-INCH WATERLINE, DUCTILE IRON</v>
          </cell>
          <cell r="E2236" t="str">
            <v>LNFT</v>
          </cell>
        </row>
        <row r="2237">
          <cell r="A2237" t="str">
            <v>61102-3800</v>
          </cell>
          <cell r="B2237" t="str">
            <v>350mm waterline, cast iron</v>
          </cell>
          <cell r="C2237" t="str">
            <v>m</v>
          </cell>
          <cell r="D2237" t="str">
            <v>14-INCH WATERLINE, CAST IRON</v>
          </cell>
          <cell r="E2237" t="str">
            <v>LNFT</v>
          </cell>
        </row>
        <row r="2238">
          <cell r="A2238" t="str">
            <v>61102-3850</v>
          </cell>
          <cell r="B2238" t="str">
            <v>350mm waterline, copper</v>
          </cell>
          <cell r="C2238" t="str">
            <v>m</v>
          </cell>
          <cell r="D2238" t="str">
            <v>14-INCH WATERLINE, COPPER</v>
          </cell>
          <cell r="E2238" t="str">
            <v>LNFT</v>
          </cell>
        </row>
        <row r="2239">
          <cell r="A2239" t="str">
            <v>61102-3900</v>
          </cell>
          <cell r="B2239" t="str">
            <v>350mm waterline, galvanized steel</v>
          </cell>
          <cell r="C2239" t="str">
            <v>m</v>
          </cell>
          <cell r="D2239" t="str">
            <v>14-INCH WATERLINE, GALVANIZED STEEL</v>
          </cell>
          <cell r="E2239" t="str">
            <v>LNFT</v>
          </cell>
        </row>
        <row r="2240">
          <cell r="A2240" t="str">
            <v>61102-3950</v>
          </cell>
          <cell r="B2240" t="str">
            <v>350mm waterline, polyvinyl chloride (PVC)</v>
          </cell>
          <cell r="C2240" t="str">
            <v>m</v>
          </cell>
          <cell r="D2240" t="str">
            <v>14-INCH WATERLINE, POLYVINYL CHLORIDE (PVC)</v>
          </cell>
          <cell r="E2240" t="str">
            <v>LNFT</v>
          </cell>
        </row>
        <row r="2241">
          <cell r="A2241" t="str">
            <v>61102-4000</v>
          </cell>
          <cell r="B2241" t="str">
            <v>350mm waterline, ductile iron</v>
          </cell>
          <cell r="C2241" t="str">
            <v>m</v>
          </cell>
          <cell r="D2241" t="str">
            <v>14-INCH WATERLINE, DUCTILE IRON</v>
          </cell>
          <cell r="E2241" t="str">
            <v>LNFT</v>
          </cell>
        </row>
        <row r="2242">
          <cell r="A2242" t="str">
            <v>61102-4050</v>
          </cell>
          <cell r="B2242" t="str">
            <v>400mm waterline, cast iron</v>
          </cell>
          <cell r="C2242" t="str">
            <v>m</v>
          </cell>
          <cell r="D2242" t="str">
            <v>16-INCH WATERLINE, CAST IRON</v>
          </cell>
          <cell r="E2242" t="str">
            <v>LNFT</v>
          </cell>
        </row>
        <row r="2243">
          <cell r="A2243" t="str">
            <v>61102-4100</v>
          </cell>
          <cell r="B2243" t="str">
            <v>400mm waterline, copper</v>
          </cell>
          <cell r="C2243" t="str">
            <v>m</v>
          </cell>
          <cell r="D2243" t="str">
            <v>16-INCH WATERLINE, COPPER</v>
          </cell>
          <cell r="E2243" t="str">
            <v>LNFT</v>
          </cell>
        </row>
        <row r="2244">
          <cell r="A2244" t="str">
            <v>61102-4150</v>
          </cell>
          <cell r="B2244" t="str">
            <v>400mm waterline, galvanized steel</v>
          </cell>
          <cell r="C2244" t="str">
            <v>m</v>
          </cell>
          <cell r="D2244" t="str">
            <v>16-INCH WATERLINE, GALVANIZED STEEL</v>
          </cell>
          <cell r="E2244" t="str">
            <v>LNFT</v>
          </cell>
        </row>
        <row r="2245">
          <cell r="A2245" t="str">
            <v>61102-4200</v>
          </cell>
          <cell r="B2245" t="str">
            <v>400mm waterline, polyvinyl chloride (PVC)</v>
          </cell>
          <cell r="C2245" t="str">
            <v>m</v>
          </cell>
          <cell r="D2245" t="str">
            <v>16-INCH WATERLINE, POLYVINYL CHLORIDE (PVC)</v>
          </cell>
          <cell r="E2245" t="str">
            <v>LNFT</v>
          </cell>
        </row>
        <row r="2246">
          <cell r="A2246" t="str">
            <v>61102-4250</v>
          </cell>
          <cell r="B2246" t="str">
            <v>400mm waterline, ductile iron</v>
          </cell>
          <cell r="C2246" t="str">
            <v>m</v>
          </cell>
          <cell r="D2246" t="str">
            <v>16-INCH WATERLINE, DUCTILE IRON</v>
          </cell>
          <cell r="E2246" t="str">
            <v>LNFT</v>
          </cell>
        </row>
        <row r="2247">
          <cell r="A2247" t="str">
            <v>61102-4300</v>
          </cell>
          <cell r="B2247" t="str">
            <v>500mm waterline, cast iron</v>
          </cell>
          <cell r="C2247" t="str">
            <v>m</v>
          </cell>
          <cell r="D2247" t="str">
            <v>20-INCH WATERLINE, CAST IRON</v>
          </cell>
          <cell r="E2247" t="str">
            <v>LNFT</v>
          </cell>
        </row>
        <row r="2248">
          <cell r="A2248" t="str">
            <v>61102-4350</v>
          </cell>
          <cell r="B2248" t="str">
            <v>500mm waterline, copper</v>
          </cell>
          <cell r="C2248" t="str">
            <v>m</v>
          </cell>
          <cell r="D2248" t="str">
            <v>20-INCH WATERLINE, COPPER</v>
          </cell>
          <cell r="E2248" t="str">
            <v>LNFT</v>
          </cell>
        </row>
        <row r="2249">
          <cell r="A2249" t="str">
            <v>61102-4400</v>
          </cell>
          <cell r="B2249" t="str">
            <v>500mm waterline, galvanized steel</v>
          </cell>
          <cell r="C2249" t="str">
            <v>m</v>
          </cell>
          <cell r="D2249" t="str">
            <v>20-INCH WATERLINE, GALVANIZED STEEL</v>
          </cell>
          <cell r="E2249" t="str">
            <v>LNFT</v>
          </cell>
        </row>
        <row r="2250">
          <cell r="A2250" t="str">
            <v>61102-4450</v>
          </cell>
          <cell r="B2250" t="str">
            <v>500mm waterline, polyvinyl chloride (PVC)</v>
          </cell>
          <cell r="C2250" t="str">
            <v>m</v>
          </cell>
          <cell r="D2250" t="str">
            <v>20-INCH WATERLINE, POLYVINYL CHLORIDE (PVC)</v>
          </cell>
          <cell r="E2250" t="str">
            <v>LNFT</v>
          </cell>
        </row>
        <row r="2251">
          <cell r="A2251" t="str">
            <v>61102-4500</v>
          </cell>
          <cell r="B2251" t="str">
            <v>500mm waterline, ductile iron</v>
          </cell>
          <cell r="C2251" t="str">
            <v>m</v>
          </cell>
          <cell r="D2251" t="str">
            <v>20-INCH WATERLINE, DUCTILE IRON</v>
          </cell>
          <cell r="E2251" t="str">
            <v>LNFT</v>
          </cell>
        </row>
        <row r="2252">
          <cell r="A2252" t="str">
            <v>61102-4550</v>
          </cell>
          <cell r="B2252" t="str">
            <v>600mm waterline, cast iron</v>
          </cell>
          <cell r="C2252" t="str">
            <v>m</v>
          </cell>
          <cell r="D2252" t="str">
            <v>24-INCH WATERLINE, CAST IRON</v>
          </cell>
          <cell r="E2252" t="str">
            <v>LNFT</v>
          </cell>
        </row>
        <row r="2253">
          <cell r="A2253" t="str">
            <v>61102-4600</v>
          </cell>
          <cell r="B2253" t="str">
            <v>600mm waterline, copper</v>
          </cell>
          <cell r="C2253" t="str">
            <v>m</v>
          </cell>
          <cell r="D2253" t="str">
            <v>24-INCH WATERLINE, COPPER</v>
          </cell>
          <cell r="E2253" t="str">
            <v>LNFT</v>
          </cell>
        </row>
        <row r="2254">
          <cell r="A2254" t="str">
            <v>61102-4650</v>
          </cell>
          <cell r="B2254" t="str">
            <v>600mm waterline, galvanized steel</v>
          </cell>
          <cell r="C2254" t="str">
            <v>m</v>
          </cell>
          <cell r="D2254" t="str">
            <v>24-INCH WATERLINE, GALVANIZED STEEL</v>
          </cell>
          <cell r="E2254" t="str">
            <v>LNFT</v>
          </cell>
        </row>
        <row r="2255">
          <cell r="A2255" t="str">
            <v>61102-4700</v>
          </cell>
          <cell r="B2255" t="str">
            <v>600mm waterline, polyvinyl chloride (PVC)</v>
          </cell>
          <cell r="C2255" t="str">
            <v>m</v>
          </cell>
          <cell r="D2255" t="str">
            <v>24-INCH WATERLINE, POLYVINYL CHLORIDE (PVC)</v>
          </cell>
          <cell r="E2255" t="str">
            <v>LNFT</v>
          </cell>
        </row>
        <row r="2256">
          <cell r="A2256" t="str">
            <v>61102-4750</v>
          </cell>
          <cell r="B2256" t="str">
            <v>600mm waterline, ductile iron</v>
          </cell>
          <cell r="C2256" t="str">
            <v>m</v>
          </cell>
          <cell r="D2256" t="str">
            <v>24-INCH WATERLINE, DUCTILE IRON</v>
          </cell>
          <cell r="E2256" t="str">
            <v>LNFT</v>
          </cell>
        </row>
        <row r="2257">
          <cell r="A2257" t="str">
            <v>61102-4800</v>
          </cell>
          <cell r="B2257" t="str">
            <v>750mm waterline, cast iron</v>
          </cell>
          <cell r="C2257" t="str">
            <v>m</v>
          </cell>
          <cell r="D2257" t="str">
            <v>30-INCH WATERLINE, CAST IRON</v>
          </cell>
          <cell r="E2257" t="str">
            <v>LNFT</v>
          </cell>
        </row>
        <row r="2258">
          <cell r="A2258" t="str">
            <v>61102-4850</v>
          </cell>
          <cell r="B2258" t="str">
            <v>750mm waterline, copper</v>
          </cell>
          <cell r="C2258" t="str">
            <v>m</v>
          </cell>
          <cell r="D2258" t="str">
            <v>30-INCH WATERLINE, COPPER</v>
          </cell>
          <cell r="E2258" t="str">
            <v>LNFT</v>
          </cell>
        </row>
        <row r="2259">
          <cell r="A2259" t="str">
            <v>61102-4900</v>
          </cell>
          <cell r="B2259" t="str">
            <v>750mm waterline, galvanized steel</v>
          </cell>
          <cell r="C2259" t="str">
            <v>m</v>
          </cell>
          <cell r="D2259" t="str">
            <v>30-INCH WATERLINE, GALVANIZED STEEL</v>
          </cell>
          <cell r="E2259" t="str">
            <v>LNFT</v>
          </cell>
        </row>
        <row r="2260">
          <cell r="A2260" t="str">
            <v>61102-4950</v>
          </cell>
          <cell r="B2260" t="str">
            <v>750mm waterline, polyvinyl chloride (PVC)</v>
          </cell>
          <cell r="C2260" t="str">
            <v>m</v>
          </cell>
          <cell r="D2260" t="str">
            <v>30-INCH WATERLINE, POLYVINYL CHLORIDE (PVC)</v>
          </cell>
          <cell r="E2260" t="str">
            <v>LNFT</v>
          </cell>
        </row>
        <row r="2261">
          <cell r="A2261" t="str">
            <v>61102-5000</v>
          </cell>
          <cell r="B2261" t="str">
            <v>750mm waterline, ductile iron</v>
          </cell>
          <cell r="C2261" t="str">
            <v>m</v>
          </cell>
          <cell r="D2261" t="str">
            <v>30-INCH WATERLINE, DUCTILE IRON</v>
          </cell>
          <cell r="E2261" t="str">
            <v>LNFT</v>
          </cell>
        </row>
        <row r="2262">
          <cell r="A2262" t="str">
            <v>61102-5050</v>
          </cell>
          <cell r="B2262" t="str">
            <v>900mm waterline, cast iron</v>
          </cell>
          <cell r="C2262" t="str">
            <v>m</v>
          </cell>
          <cell r="D2262" t="str">
            <v>36-INCH WATERLINE, CAST IRON</v>
          </cell>
          <cell r="E2262" t="str">
            <v>LNFT</v>
          </cell>
        </row>
        <row r="2263">
          <cell r="A2263" t="str">
            <v>61102-5100</v>
          </cell>
          <cell r="B2263" t="str">
            <v>900mm waterline, copper</v>
          </cell>
          <cell r="C2263" t="str">
            <v>m</v>
          </cell>
          <cell r="D2263" t="str">
            <v>36-INCH WATERLINE, COPPER</v>
          </cell>
          <cell r="E2263" t="str">
            <v>LNFT</v>
          </cell>
        </row>
        <row r="2264">
          <cell r="A2264" t="str">
            <v>61102-5150</v>
          </cell>
          <cell r="B2264" t="str">
            <v>900mm waterline, galvanized steel</v>
          </cell>
          <cell r="C2264" t="str">
            <v>m</v>
          </cell>
          <cell r="D2264" t="str">
            <v>36-INCH WATERLINE, GALVANIZED STEEL</v>
          </cell>
          <cell r="E2264" t="str">
            <v>LNFT</v>
          </cell>
        </row>
        <row r="2265">
          <cell r="A2265" t="str">
            <v>61102-5200</v>
          </cell>
          <cell r="B2265" t="str">
            <v>900mm waterline, polyvinyl chloride (PVC)</v>
          </cell>
          <cell r="C2265" t="str">
            <v>m</v>
          </cell>
          <cell r="D2265" t="str">
            <v>36-INCH WATERLINE, POLYVINYL CHLORIDE (PVC)</v>
          </cell>
          <cell r="E2265" t="str">
            <v>LNFT</v>
          </cell>
        </row>
        <row r="2266">
          <cell r="A2266" t="str">
            <v>61102-5250</v>
          </cell>
          <cell r="B2266" t="str">
            <v>900mm waterline, ductile iron</v>
          </cell>
          <cell r="C2266" t="str">
            <v>m</v>
          </cell>
          <cell r="D2266" t="str">
            <v>36-INCH WATERLINE, DUCTILE IRON</v>
          </cell>
          <cell r="E2266" t="str">
            <v>LNFT</v>
          </cell>
        </row>
        <row r="2267">
          <cell r="A2267" t="str">
            <v>61102-5300</v>
          </cell>
          <cell r="B2267" t="str">
            <v>1050mm waterline, cast iron</v>
          </cell>
          <cell r="C2267" t="str">
            <v>m</v>
          </cell>
          <cell r="D2267" t="str">
            <v>42-INCH WATERLINE, CAST IRON</v>
          </cell>
          <cell r="E2267" t="str">
            <v>LNFT</v>
          </cell>
        </row>
        <row r="2268">
          <cell r="A2268" t="str">
            <v>61102-5350</v>
          </cell>
          <cell r="B2268" t="str">
            <v>1050mm waterline, copper</v>
          </cell>
          <cell r="C2268" t="str">
            <v>m</v>
          </cell>
          <cell r="D2268" t="str">
            <v>42-INCH WATERLINE, COPPER</v>
          </cell>
          <cell r="E2268" t="str">
            <v>LNFT</v>
          </cell>
        </row>
        <row r="2269">
          <cell r="A2269" t="str">
            <v>61102-5400</v>
          </cell>
          <cell r="B2269" t="str">
            <v>1050mm waterline, galvanized steel</v>
          </cell>
          <cell r="C2269" t="str">
            <v>m</v>
          </cell>
          <cell r="D2269" t="str">
            <v>42-INCH WATERLINE, GALVANIZED STEEL</v>
          </cell>
          <cell r="E2269" t="str">
            <v>LNFT</v>
          </cell>
        </row>
        <row r="2270">
          <cell r="A2270" t="str">
            <v>61102-5450</v>
          </cell>
          <cell r="B2270" t="str">
            <v>1050mm waterline, polyvinyl chloride (PVC)</v>
          </cell>
          <cell r="C2270" t="str">
            <v>m</v>
          </cell>
          <cell r="D2270" t="str">
            <v>42-INCH WATERLINE, POLYVINYL CHLORIDE (PVC)</v>
          </cell>
          <cell r="E2270" t="str">
            <v>LNFT</v>
          </cell>
        </row>
        <row r="2271">
          <cell r="A2271" t="str">
            <v>61102-5500</v>
          </cell>
          <cell r="B2271" t="str">
            <v>1050mm waterline, ductile iron</v>
          </cell>
          <cell r="C2271" t="str">
            <v>m</v>
          </cell>
          <cell r="D2271" t="str">
            <v>42-INCH WATERLINE, DUCTILE IRON</v>
          </cell>
          <cell r="E2271" t="str">
            <v>LNFT</v>
          </cell>
        </row>
        <row r="2272">
          <cell r="A2272" t="str">
            <v>61103-0100</v>
          </cell>
          <cell r="B2272" t="str">
            <v>100mm encasement pipe, galvanized steel  </v>
          </cell>
          <cell r="C2272" t="str">
            <v>m</v>
          </cell>
          <cell r="D2272" t="str">
            <v>4-INCH ENCASEMENT PIPE, GALVANIZED STEEL  </v>
          </cell>
          <cell r="E2272" t="str">
            <v>LNFT</v>
          </cell>
        </row>
        <row r="2273">
          <cell r="A2273" t="str">
            <v>61103-0200</v>
          </cell>
          <cell r="B2273" t="str">
            <v>100mm encasement pipe, polyvinyl chloride (PVC)</v>
          </cell>
          <cell r="C2273" t="str">
            <v>m</v>
          </cell>
          <cell r="D2273" t="str">
            <v>4-INCH ENCASEMENT PIPE, POLYVINYL CHLORIDE (PVC)</v>
          </cell>
          <cell r="E2273" t="str">
            <v>LNFT</v>
          </cell>
        </row>
        <row r="2274">
          <cell r="A2274" t="str">
            <v>61103-0300</v>
          </cell>
          <cell r="B2274" t="str">
            <v>125mm encasement pipe, galvanized steel  </v>
          </cell>
          <cell r="C2274" t="str">
            <v>m</v>
          </cell>
          <cell r="D2274" t="str">
            <v>5-INCH ENCASEMENT PIPE, GALVANIZED STEEL  </v>
          </cell>
          <cell r="E2274" t="str">
            <v>LNFT</v>
          </cell>
        </row>
        <row r="2275">
          <cell r="A2275" t="str">
            <v>61103-0400</v>
          </cell>
          <cell r="B2275" t="str">
            <v>125mm encasement pipe, polyvinyl chloride (PVC)</v>
          </cell>
          <cell r="C2275" t="str">
            <v>m</v>
          </cell>
          <cell r="D2275" t="str">
            <v>5-INCH ENCASEMENT PIPE, POLYVINYL CHLORIDE (PVC)</v>
          </cell>
          <cell r="E2275" t="str">
            <v>LNFT</v>
          </cell>
        </row>
        <row r="2276">
          <cell r="A2276" t="str">
            <v>61103-0500</v>
          </cell>
          <cell r="B2276" t="str">
            <v>150mm encasement pipe, galvanized steel  </v>
          </cell>
          <cell r="C2276" t="str">
            <v>m</v>
          </cell>
          <cell r="D2276" t="str">
            <v>6-INCH ENCASEMENT PIPE, GALVANIZED STEEL  </v>
          </cell>
          <cell r="E2276" t="str">
            <v>LNFT</v>
          </cell>
        </row>
        <row r="2277">
          <cell r="A2277" t="str">
            <v>61103-0600</v>
          </cell>
          <cell r="B2277" t="str">
            <v>150mm encasement pipe, polyvinyl chloride (PVC)</v>
          </cell>
          <cell r="C2277" t="str">
            <v>m</v>
          </cell>
          <cell r="D2277" t="str">
            <v>6-INCH ENCASEMENT PIPE, POLYVINYL CHLORIDE (PVC)</v>
          </cell>
          <cell r="E2277" t="str">
            <v>LNFT</v>
          </cell>
        </row>
        <row r="2278">
          <cell r="A2278" t="str">
            <v>61103-0700</v>
          </cell>
          <cell r="B2278" t="str">
            <v>200mm encasement pipe, galvanized steel  </v>
          </cell>
          <cell r="C2278" t="str">
            <v>m</v>
          </cell>
          <cell r="D2278" t="str">
            <v>8-INCH ENCASEMENT PIPE, GALVANIZED STEEL  </v>
          </cell>
          <cell r="E2278" t="str">
            <v>LNFT</v>
          </cell>
        </row>
        <row r="2279">
          <cell r="A2279" t="str">
            <v>61103-0800</v>
          </cell>
          <cell r="B2279" t="str">
            <v>200mm encasement pipe, polyvinyl chloride (PVC)</v>
          </cell>
          <cell r="C2279" t="str">
            <v>m</v>
          </cell>
          <cell r="D2279" t="str">
            <v>8-INCH ENCASEMENT PIPE, POLYVINYL CHLORIDE (PVC)</v>
          </cell>
          <cell r="E2279" t="str">
            <v>LNFT</v>
          </cell>
        </row>
        <row r="2280">
          <cell r="A2280" t="str">
            <v>61103-0900</v>
          </cell>
          <cell r="B2280" t="str">
            <v>250mm encasement pipe, galvanized steel  </v>
          </cell>
          <cell r="C2280" t="str">
            <v>m</v>
          </cell>
          <cell r="D2280" t="str">
            <v>10-INCH ENCASEMENT PIPE, GALVANIZED STEEL  </v>
          </cell>
          <cell r="E2280" t="str">
            <v>LNFT</v>
          </cell>
        </row>
        <row r="2281">
          <cell r="A2281" t="str">
            <v>61103-1000</v>
          </cell>
          <cell r="B2281" t="str">
            <v>250mm encasement pipe, polyvinyl chloride (PVC)</v>
          </cell>
          <cell r="C2281" t="str">
            <v>m</v>
          </cell>
          <cell r="D2281" t="str">
            <v>10-INCH ENCASEMENT PIPE, POLYVINYL CHLORIDE (PVC)</v>
          </cell>
          <cell r="E2281" t="str">
            <v>LNFT</v>
          </cell>
        </row>
        <row r="2282">
          <cell r="A2282" t="str">
            <v>61103-1100</v>
          </cell>
          <cell r="B2282" t="str">
            <v>300mm encasement pipe, galvanized steel  </v>
          </cell>
          <cell r="C2282" t="str">
            <v>m</v>
          </cell>
          <cell r="D2282" t="str">
            <v>12-INCH ENCASEMENT PIPE, GALVANIZED STEEL  </v>
          </cell>
          <cell r="E2282" t="str">
            <v>LNFT</v>
          </cell>
        </row>
        <row r="2283">
          <cell r="A2283" t="str">
            <v>61103-1200</v>
          </cell>
          <cell r="B2283" t="str">
            <v>300mm encasement pipe, polyvinyl chloride (PVC)</v>
          </cell>
          <cell r="C2283" t="str">
            <v>m</v>
          </cell>
          <cell r="D2283" t="str">
            <v>12-INCH ENCASEMENT PIPE, POLYVINYL CHLORIDE (PVC)</v>
          </cell>
          <cell r="E2283" t="str">
            <v>LNFT</v>
          </cell>
        </row>
        <row r="2284">
          <cell r="A2284" t="str">
            <v>61103-1300</v>
          </cell>
          <cell r="B2284" t="str">
            <v>350mm encasement pipe, galvanized steel  </v>
          </cell>
          <cell r="C2284" t="str">
            <v>m</v>
          </cell>
          <cell r="D2284" t="str">
            <v>14-INCH ENCASEMENT PIPE, GALVANIZED STEEL  </v>
          </cell>
          <cell r="E2284" t="str">
            <v>LNFT</v>
          </cell>
        </row>
        <row r="2285">
          <cell r="A2285" t="str">
            <v>61103-1400</v>
          </cell>
          <cell r="B2285" t="str">
            <v>350mm encasement pipe, polyvinyl chloride (PVC)</v>
          </cell>
          <cell r="C2285" t="str">
            <v>m</v>
          </cell>
          <cell r="D2285" t="str">
            <v>14-INCH ENCASEMENT PIPE, POLYVINYL CHLORIDE (PVC)</v>
          </cell>
          <cell r="E2285" t="str">
            <v>LNFT</v>
          </cell>
        </row>
        <row r="2286">
          <cell r="A2286" t="str">
            <v>61103-1500</v>
          </cell>
          <cell r="B2286" t="str">
            <v>600mm encasement pipe, galvanized steel  </v>
          </cell>
          <cell r="C2286" t="str">
            <v>m</v>
          </cell>
          <cell r="D2286" t="str">
            <v>24-INCH ENCASEMENT PIPE, GALVANIZED STEEL  </v>
          </cell>
          <cell r="E2286" t="str">
            <v>LNFT</v>
          </cell>
        </row>
        <row r="2287">
          <cell r="A2287" t="str">
            <v>61103-1600</v>
          </cell>
          <cell r="B2287" t="str">
            <v>600mm encasement pipe, polyvinyl chloride (PVC)</v>
          </cell>
          <cell r="C2287" t="str">
            <v>m</v>
          </cell>
          <cell r="D2287" t="str">
            <v>24-INCH ENCASEMENT PIPE, POLYVINYL CHLORIDE (PVC)</v>
          </cell>
          <cell r="E2287" t="str">
            <v>LNFT</v>
          </cell>
        </row>
        <row r="2288">
          <cell r="A2288" t="str">
            <v>61104-0100</v>
          </cell>
          <cell r="B2288" t="str">
            <v>Valve, butterfly</v>
          </cell>
          <cell r="C2288" t="str">
            <v>Each</v>
          </cell>
          <cell r="D2288" t="str">
            <v>VALVE, BUTTERFLY</v>
          </cell>
          <cell r="E2288" t="str">
            <v>EACH</v>
          </cell>
        </row>
        <row r="2289">
          <cell r="A2289" t="str">
            <v>61104-0200</v>
          </cell>
          <cell r="B2289" t="str">
            <v>Valve, air release</v>
          </cell>
          <cell r="C2289" t="str">
            <v>Each</v>
          </cell>
          <cell r="D2289" t="str">
            <v>VALVE, AIR RELEASE</v>
          </cell>
          <cell r="E2289" t="str">
            <v>EACH</v>
          </cell>
        </row>
        <row r="2290">
          <cell r="A2290" t="str">
            <v>61104-0300</v>
          </cell>
          <cell r="B2290" t="str">
            <v>Valve, blow-off</v>
          </cell>
          <cell r="C2290" t="str">
            <v>Each</v>
          </cell>
          <cell r="D2290" t="str">
            <v>VALVE, BLOW-OFF</v>
          </cell>
          <cell r="E2290" t="str">
            <v>EACH</v>
          </cell>
        </row>
        <row r="2291">
          <cell r="A2291" t="str">
            <v>61104-0400</v>
          </cell>
          <cell r="B2291" t="str">
            <v>Valve, gate</v>
          </cell>
          <cell r="C2291" t="str">
            <v>Each</v>
          </cell>
          <cell r="D2291" t="str">
            <v>VALVE, GATE</v>
          </cell>
          <cell r="E2291" t="str">
            <v>EACH</v>
          </cell>
        </row>
        <row r="2292">
          <cell r="A2292" t="str">
            <v>61104-0500</v>
          </cell>
          <cell r="B2292" t="str">
            <v>Valve, gate, 40mm</v>
          </cell>
          <cell r="C2292" t="str">
            <v>Each</v>
          </cell>
          <cell r="D2292" t="str">
            <v>VALVE, GATE, 1 1/2-INCH</v>
          </cell>
          <cell r="E2292" t="str">
            <v>EACH</v>
          </cell>
        </row>
        <row r="2293">
          <cell r="A2293" t="str">
            <v>61104-0600</v>
          </cell>
          <cell r="B2293" t="str">
            <v>Valve, gate, 50mm</v>
          </cell>
          <cell r="C2293" t="str">
            <v>Each</v>
          </cell>
          <cell r="D2293" t="str">
            <v>VALVE, GATE, 2-INCH</v>
          </cell>
          <cell r="E2293" t="str">
            <v>EACH</v>
          </cell>
        </row>
        <row r="2294">
          <cell r="A2294" t="str">
            <v>61104-0700</v>
          </cell>
          <cell r="B2294" t="str">
            <v>Valve, gate, 100mm</v>
          </cell>
          <cell r="C2294" t="str">
            <v>Each</v>
          </cell>
          <cell r="D2294" t="str">
            <v>VALVE, GATE, 4-INCH</v>
          </cell>
          <cell r="E2294" t="str">
            <v>EACH</v>
          </cell>
        </row>
        <row r="2295">
          <cell r="A2295" t="str">
            <v>61104-0800</v>
          </cell>
          <cell r="B2295" t="str">
            <v>Valve, gate, 150mm</v>
          </cell>
          <cell r="C2295" t="str">
            <v>Each</v>
          </cell>
          <cell r="D2295" t="str">
            <v>VALVE, GATE, 6-INCH</v>
          </cell>
          <cell r="E2295" t="str">
            <v>EACH</v>
          </cell>
        </row>
        <row r="2296">
          <cell r="A2296" t="str">
            <v>61104-0900</v>
          </cell>
          <cell r="B2296" t="str">
            <v>Valve, gate, 200mm</v>
          </cell>
          <cell r="C2296" t="str">
            <v>Each</v>
          </cell>
          <cell r="D2296" t="str">
            <v>VALVE, GATE, 8-INCH</v>
          </cell>
          <cell r="E2296" t="str">
            <v>EACH</v>
          </cell>
        </row>
        <row r="2297">
          <cell r="A2297" t="str">
            <v>61104-1000</v>
          </cell>
          <cell r="B2297" t="str">
            <v>Valve, gate, 300mm</v>
          </cell>
          <cell r="C2297" t="str">
            <v>Each</v>
          </cell>
          <cell r="D2297" t="str">
            <v>VALVE, GATE, 12-INCH</v>
          </cell>
          <cell r="E2297" t="str">
            <v>EACH</v>
          </cell>
        </row>
        <row r="2298">
          <cell r="A2298" t="str">
            <v>61104-1100</v>
          </cell>
          <cell r="B2298" t="str">
            <v>Valve, gate, 600mm</v>
          </cell>
          <cell r="C2298" t="str">
            <v>Each</v>
          </cell>
          <cell r="D2298" t="str">
            <v>VALVE, GATE, 24-INCH</v>
          </cell>
          <cell r="E2298" t="str">
            <v>EACH</v>
          </cell>
        </row>
        <row r="2299">
          <cell r="A2299" t="str">
            <v>61104-1200</v>
          </cell>
          <cell r="B2299" t="str">
            <v>Valve, backflow prevention</v>
          </cell>
          <cell r="C2299" t="str">
            <v>Each</v>
          </cell>
          <cell r="D2299" t="str">
            <v>VALVE, BACKFLOW PREVENTION</v>
          </cell>
          <cell r="E2299" t="str">
            <v>EACH</v>
          </cell>
        </row>
        <row r="2300">
          <cell r="A2300" t="str">
            <v>61105-0000</v>
          </cell>
          <cell r="B2300" t="str">
            <v>Valve box</v>
          </cell>
          <cell r="C2300" t="str">
            <v>Each</v>
          </cell>
          <cell r="D2300" t="str">
            <v>VALVE BOX</v>
          </cell>
          <cell r="E2300" t="str">
            <v>EACH</v>
          </cell>
        </row>
        <row r="2301">
          <cell r="A2301" t="str">
            <v>61106-0000</v>
          </cell>
          <cell r="B2301" t="str">
            <v>Fire hydrant</v>
          </cell>
          <cell r="C2301" t="str">
            <v>Each</v>
          </cell>
          <cell r="D2301" t="str">
            <v>FIRE HYDRANT</v>
          </cell>
          <cell r="E2301" t="str">
            <v>EACH</v>
          </cell>
        </row>
        <row r="2302">
          <cell r="A2302" t="str">
            <v>61106-1000</v>
          </cell>
          <cell r="B2302" t="str">
            <v>Fire hydrant, dry</v>
          </cell>
          <cell r="C2302" t="str">
            <v>Each</v>
          </cell>
          <cell r="D2302" t="str">
            <v>FIRE HYDRANT, DRY</v>
          </cell>
          <cell r="E2302" t="str">
            <v>EACH</v>
          </cell>
        </row>
        <row r="2303">
          <cell r="A2303" t="str">
            <v>61107-0000</v>
          </cell>
          <cell r="B2303" t="str">
            <v>Water meter</v>
          </cell>
          <cell r="C2303" t="str">
            <v>Each</v>
          </cell>
          <cell r="D2303" t="str">
            <v>WATER METER</v>
          </cell>
          <cell r="E2303" t="str">
            <v>EACH</v>
          </cell>
        </row>
        <row r="2304">
          <cell r="A2304" t="str">
            <v>61108-1000</v>
          </cell>
          <cell r="B2304" t="str">
            <v>Adjust water valve</v>
          </cell>
          <cell r="C2304" t="str">
            <v>Each</v>
          </cell>
          <cell r="D2304" t="str">
            <v>ADJUST WATER VALVE</v>
          </cell>
          <cell r="E2304" t="str">
            <v>EACH</v>
          </cell>
        </row>
        <row r="2305">
          <cell r="A2305" t="str">
            <v>61108-2000</v>
          </cell>
          <cell r="B2305" t="str">
            <v>Adjust fire hydrant</v>
          </cell>
          <cell r="C2305" t="str">
            <v>Each</v>
          </cell>
          <cell r="D2305" t="str">
            <v>ADJUST FIRE HYDRANT</v>
          </cell>
          <cell r="E2305" t="str">
            <v>EACH</v>
          </cell>
        </row>
        <row r="2306">
          <cell r="A2306" t="str">
            <v>61108-3000</v>
          </cell>
          <cell r="B2306" t="str">
            <v>Adjust water meter</v>
          </cell>
          <cell r="C2306" t="str">
            <v>Each</v>
          </cell>
          <cell r="D2306" t="str">
            <v>ADJUST WATER METER</v>
          </cell>
          <cell r="E2306" t="str">
            <v>EACH</v>
          </cell>
        </row>
        <row r="2307">
          <cell r="A2307" t="str">
            <v>61109-1000</v>
          </cell>
          <cell r="B2307" t="str">
            <v>Relocate manhole</v>
          </cell>
          <cell r="C2307" t="str">
            <v>Each</v>
          </cell>
          <cell r="D2307" t="str">
            <v>RELOCATE MANHOLE</v>
          </cell>
          <cell r="E2307" t="str">
            <v>EACH</v>
          </cell>
        </row>
        <row r="2308">
          <cell r="A2308" t="str">
            <v>61109-2000</v>
          </cell>
          <cell r="B2308" t="str">
            <v>Relocate water valve</v>
          </cell>
          <cell r="C2308" t="str">
            <v>Each</v>
          </cell>
          <cell r="D2308" t="str">
            <v>RELOCATE WATER VALVE</v>
          </cell>
          <cell r="E2308" t="str">
            <v>EACH</v>
          </cell>
        </row>
        <row r="2309">
          <cell r="A2309" t="str">
            <v>61109-3000</v>
          </cell>
          <cell r="B2309" t="str">
            <v>Relocate water fountain</v>
          </cell>
          <cell r="C2309" t="str">
            <v>Each</v>
          </cell>
          <cell r="D2309" t="str">
            <v>RELOCATE WATER FOUNTAIN</v>
          </cell>
          <cell r="E2309" t="str">
            <v>EACH</v>
          </cell>
        </row>
        <row r="2310">
          <cell r="A2310" t="str">
            <v>61109-4000</v>
          </cell>
          <cell r="B2310" t="str">
            <v>Relocate fire hydrant</v>
          </cell>
          <cell r="C2310" t="str">
            <v>Each</v>
          </cell>
          <cell r="D2310" t="str">
            <v>RELOCATE FIRE HYDRANT</v>
          </cell>
          <cell r="E2310" t="str">
            <v>EACH</v>
          </cell>
        </row>
        <row r="2311">
          <cell r="A2311" t="str">
            <v>61109-5000</v>
          </cell>
          <cell r="B2311" t="str">
            <v>Relocate water meter</v>
          </cell>
          <cell r="C2311" t="str">
            <v>Each</v>
          </cell>
          <cell r="D2311" t="str">
            <v>RELOCATE WATER METER</v>
          </cell>
          <cell r="E2311" t="str">
            <v>EACH</v>
          </cell>
        </row>
        <row r="2312">
          <cell r="A2312" t="str">
            <v>61110-0000</v>
          </cell>
          <cell r="B2312" t="str">
            <v>Cathodic protection system</v>
          </cell>
          <cell r="C2312" t="str">
            <v>LPSM</v>
          </cell>
          <cell r="D2312" t="str">
            <v>CATHODIC PROTECTION SYSTEM</v>
          </cell>
          <cell r="E2312" t="str">
            <v>LPSM</v>
          </cell>
        </row>
        <row r="2313">
          <cell r="A2313" t="str">
            <v>61110-1000</v>
          </cell>
          <cell r="B2313" t="str">
            <v>Irrigation system</v>
          </cell>
          <cell r="C2313" t="str">
            <v>LPSM</v>
          </cell>
          <cell r="D2313" t="str">
            <v>IRRIGATION SYSTEM</v>
          </cell>
          <cell r="E2313" t="str">
            <v>LPSM</v>
          </cell>
        </row>
        <row r="2314">
          <cell r="A2314" t="str">
            <v>61201-0000</v>
          </cell>
          <cell r="B2314" t="str">
            <v>Sewer system</v>
          </cell>
          <cell r="C2314" t="str">
            <v>LPSM</v>
          </cell>
          <cell r="D2314" t="str">
            <v>SEWER SYSTEM</v>
          </cell>
          <cell r="E2314" t="str">
            <v>LPSM</v>
          </cell>
        </row>
        <row r="2315">
          <cell r="A2315" t="str">
            <v>61202-0100</v>
          </cell>
          <cell r="B2315" t="str">
            <v>100mm sewer line, plastic</v>
          </cell>
          <cell r="C2315" t="str">
            <v>m</v>
          </cell>
          <cell r="D2315" t="str">
            <v>4-INCH SEWER LINE, PLASTIC</v>
          </cell>
          <cell r="E2315" t="str">
            <v>LNFT</v>
          </cell>
        </row>
        <row r="2316">
          <cell r="A2316" t="str">
            <v>61202-0200</v>
          </cell>
          <cell r="B2316" t="str">
            <v>100mm sewer line, ductile iron</v>
          </cell>
          <cell r="C2316" t="str">
            <v>m</v>
          </cell>
          <cell r="D2316" t="str">
            <v>4-INCH SEWER LINE, DUCTILE IRON</v>
          </cell>
          <cell r="E2316" t="str">
            <v>LNFT</v>
          </cell>
        </row>
        <row r="2317">
          <cell r="A2317" t="str">
            <v>61202-0300</v>
          </cell>
          <cell r="B2317" t="str">
            <v>100mm sewer line, cast iron</v>
          </cell>
          <cell r="C2317" t="str">
            <v>m</v>
          </cell>
          <cell r="D2317" t="str">
            <v>4-INCH SEWER LINE, CAST IRON</v>
          </cell>
          <cell r="E2317" t="str">
            <v>LNFT</v>
          </cell>
        </row>
        <row r="2318">
          <cell r="A2318" t="str">
            <v>61202-0400</v>
          </cell>
          <cell r="B2318" t="str">
            <v>150mm sewer line, plastic</v>
          </cell>
          <cell r="C2318" t="str">
            <v>m</v>
          </cell>
          <cell r="D2318" t="str">
            <v>6-INCH SEWER LINE, PLASTIC</v>
          </cell>
          <cell r="E2318" t="str">
            <v>LNFT</v>
          </cell>
        </row>
        <row r="2319">
          <cell r="A2319" t="str">
            <v>61202-0500</v>
          </cell>
          <cell r="B2319" t="str">
            <v>150mm sewer line, ductile iron</v>
          </cell>
          <cell r="C2319" t="str">
            <v>m</v>
          </cell>
          <cell r="D2319" t="str">
            <v>6-INCH SEWER LINE, DUCTILE IRON</v>
          </cell>
          <cell r="E2319" t="str">
            <v>LNFT</v>
          </cell>
        </row>
        <row r="2320">
          <cell r="A2320" t="str">
            <v>61202-0600</v>
          </cell>
          <cell r="B2320" t="str">
            <v>150mm sewer line, cast iron</v>
          </cell>
          <cell r="C2320" t="str">
            <v>m</v>
          </cell>
          <cell r="D2320" t="str">
            <v>6-INCH SEWER LINE, CAST IRON</v>
          </cell>
          <cell r="E2320" t="str">
            <v>LNFT</v>
          </cell>
        </row>
        <row r="2321">
          <cell r="A2321" t="str">
            <v>61202-0700</v>
          </cell>
          <cell r="B2321" t="str">
            <v>200mm sewer line, plastic</v>
          </cell>
          <cell r="C2321" t="str">
            <v>m</v>
          </cell>
          <cell r="D2321" t="str">
            <v>8-INCH SEWER LINE, PLASTIC</v>
          </cell>
          <cell r="E2321" t="str">
            <v>LNFT</v>
          </cell>
        </row>
        <row r="2322">
          <cell r="A2322" t="str">
            <v>61202-0800</v>
          </cell>
          <cell r="B2322" t="str">
            <v>200mm sewer line, ductile iron</v>
          </cell>
          <cell r="C2322" t="str">
            <v>m</v>
          </cell>
          <cell r="D2322" t="str">
            <v>8-INCH SEWER LINE, DUCTILE IRON</v>
          </cell>
          <cell r="E2322" t="str">
            <v>LNFT</v>
          </cell>
        </row>
        <row r="2323">
          <cell r="A2323" t="str">
            <v>61202-0900</v>
          </cell>
          <cell r="B2323" t="str">
            <v>200mm sewer line, cast iron</v>
          </cell>
          <cell r="C2323" t="str">
            <v>m</v>
          </cell>
          <cell r="D2323" t="str">
            <v>8-INCH SEWER LINE, CAST IRON</v>
          </cell>
          <cell r="E2323" t="str">
            <v>LNFT</v>
          </cell>
        </row>
        <row r="2324">
          <cell r="A2324" t="str">
            <v>61203-0000</v>
          </cell>
          <cell r="B2324" t="str">
            <v>Manhole, sanitary sewer</v>
          </cell>
          <cell r="C2324" t="str">
            <v>Each</v>
          </cell>
          <cell r="D2324" t="str">
            <v>MANHOLE, SANITARY SEWER</v>
          </cell>
          <cell r="E2324" t="str">
            <v>EACH</v>
          </cell>
        </row>
        <row r="2325">
          <cell r="A2325" t="str">
            <v>61301-0000</v>
          </cell>
          <cell r="B2325" t="str">
            <v>Simulated stone masonry surface treatment</v>
          </cell>
          <cell r="C2325" t="str">
            <v>m2</v>
          </cell>
          <cell r="D2325" t="str">
            <v>SIMULATED STONE MASONRY SURFACE TREATMENT</v>
          </cell>
          <cell r="E2325" t="str">
            <v>SQYD</v>
          </cell>
        </row>
        <row r="2326">
          <cell r="A2326" t="str">
            <v>61302-0000</v>
          </cell>
          <cell r="B2326" t="str">
            <v>Simulated stone masonry test wall</v>
          </cell>
          <cell r="C2326" t="str">
            <v>Each</v>
          </cell>
          <cell r="D2326" t="str">
            <v>SIMULATED STONE MASONRY TEST WALL</v>
          </cell>
          <cell r="E2326" t="str">
            <v>EACH</v>
          </cell>
        </row>
        <row r="2327">
          <cell r="A2327" t="str">
            <v>61401-0000</v>
          </cell>
          <cell r="B2327" t="str">
            <v>Lean concrete backfill</v>
          </cell>
          <cell r="C2327" t="str">
            <v>m3</v>
          </cell>
          <cell r="D2327" t="str">
            <v>LEAN CONCRETE BACKFILL</v>
          </cell>
          <cell r="E2327" t="str">
            <v>CUYD</v>
          </cell>
        </row>
        <row r="2328">
          <cell r="A2328" t="str">
            <v>61501-0100</v>
          </cell>
          <cell r="B2328" t="str">
            <v>Sidewalk, concrete</v>
          </cell>
          <cell r="C2328" t="str">
            <v>m2</v>
          </cell>
          <cell r="D2328" t="str">
            <v>SIDEWALK, CONCRETE</v>
          </cell>
          <cell r="E2328" t="str">
            <v>SQYD</v>
          </cell>
        </row>
        <row r="2329">
          <cell r="A2329" t="str">
            <v>61501-0200</v>
          </cell>
          <cell r="B2329" t="str">
            <v>Sidewalk, colored concrete</v>
          </cell>
          <cell r="C2329" t="str">
            <v>m2</v>
          </cell>
          <cell r="D2329" t="str">
            <v>SIDEWALK, COLORED CONCRETE</v>
          </cell>
          <cell r="E2329" t="str">
            <v>SQYD</v>
          </cell>
        </row>
        <row r="2330">
          <cell r="A2330" t="str">
            <v>61501-0300</v>
          </cell>
          <cell r="B2330" t="str">
            <v>Sidewalk, fiber reinforced colored concrete</v>
          </cell>
          <cell r="C2330" t="str">
            <v>m2</v>
          </cell>
          <cell r="D2330" t="str">
            <v>SIDEWALK, FIBER REINFORCED COLORED CONCRETE</v>
          </cell>
          <cell r="E2330" t="str">
            <v>SQYD</v>
          </cell>
        </row>
        <row r="2331">
          <cell r="A2331" t="str">
            <v>61501-0400</v>
          </cell>
          <cell r="B2331" t="str">
            <v>Sidewalk, precast concrete pavers</v>
          </cell>
          <cell r="C2331" t="str">
            <v>m2</v>
          </cell>
          <cell r="D2331" t="str">
            <v>SIDEWALK, PRECAST CONCRETE PAVERS</v>
          </cell>
          <cell r="E2331" t="str">
            <v>SQYD</v>
          </cell>
        </row>
        <row r="2332">
          <cell r="A2332" t="str">
            <v>61501-0500</v>
          </cell>
          <cell r="B2332" t="str">
            <v>Sidewalk, exposed aggregate concrete</v>
          </cell>
          <cell r="C2332" t="str">
            <v>m2</v>
          </cell>
          <cell r="D2332" t="str">
            <v>SIDEWALK, EXPOSED AGGREGATE CONCRETE</v>
          </cell>
          <cell r="E2332" t="str">
            <v>SQYD</v>
          </cell>
        </row>
        <row r="2333">
          <cell r="A2333" t="str">
            <v>61501-0600</v>
          </cell>
          <cell r="B2333" t="str">
            <v>Sidewalk, exposed aggregate colored concrete</v>
          </cell>
          <cell r="C2333" t="str">
            <v>m2</v>
          </cell>
          <cell r="D2333" t="str">
            <v>SIDEWALK, EXPOSED AGGREGATE COLORED CONCRETE</v>
          </cell>
          <cell r="E2333" t="str">
            <v>SQYD</v>
          </cell>
        </row>
        <row r="2334">
          <cell r="A2334" t="str">
            <v>61501-0700</v>
          </cell>
          <cell r="B2334" t="str">
            <v>Sidewalk, decomposed granite</v>
          </cell>
          <cell r="C2334" t="str">
            <v>m2</v>
          </cell>
          <cell r="D2334" t="str">
            <v>SIDEWALK, DECOMPOSED GRANITE</v>
          </cell>
          <cell r="E2334" t="str">
            <v>SQYD</v>
          </cell>
        </row>
        <row r="2335">
          <cell r="A2335" t="str">
            <v>61501-0800</v>
          </cell>
          <cell r="B2335" t="str">
            <v>Sidewalk, aggregate</v>
          </cell>
          <cell r="C2335" t="str">
            <v>m2</v>
          </cell>
          <cell r="D2335" t="str">
            <v>SIDEWALK, AGGREGATE</v>
          </cell>
          <cell r="E2335" t="str">
            <v>SQYD</v>
          </cell>
        </row>
        <row r="2336">
          <cell r="A2336" t="str">
            <v>61501-0900</v>
          </cell>
          <cell r="B2336" t="str">
            <v>Sidewalk, stone</v>
          </cell>
          <cell r="C2336" t="str">
            <v>m2</v>
          </cell>
          <cell r="D2336" t="str">
            <v>SIDEWALK, STONE</v>
          </cell>
          <cell r="E2336" t="str">
            <v>SQYD</v>
          </cell>
        </row>
        <row r="2337">
          <cell r="A2337" t="str">
            <v>61501-1000</v>
          </cell>
          <cell r="B2337" t="str">
            <v>Sidewalk, brick</v>
          </cell>
          <cell r="C2337" t="str">
            <v>m2</v>
          </cell>
          <cell r="D2337" t="str">
            <v>SIDEWALK, BRICK</v>
          </cell>
          <cell r="E2337" t="str">
            <v>SQYD</v>
          </cell>
        </row>
        <row r="2338">
          <cell r="A2338" t="str">
            <v>61501-1100</v>
          </cell>
          <cell r="B2338" t="str">
            <v>Sidewalk, asphalt</v>
          </cell>
          <cell r="C2338" t="str">
            <v>m2</v>
          </cell>
          <cell r="D2338" t="str">
            <v>SIDEWALK, ASPHALT</v>
          </cell>
          <cell r="E2338" t="str">
            <v>SQYD</v>
          </cell>
        </row>
        <row r="2339">
          <cell r="A2339" t="str">
            <v>61502-1000</v>
          </cell>
          <cell r="B2339" t="str">
            <v>Drive pad, concrete</v>
          </cell>
          <cell r="C2339" t="str">
            <v>m2</v>
          </cell>
          <cell r="D2339" t="str">
            <v>DRIVE PAD, CONCRETE</v>
          </cell>
          <cell r="E2339" t="str">
            <v>SQYD</v>
          </cell>
        </row>
        <row r="2340">
          <cell r="A2340" t="str">
            <v>61502-2000</v>
          </cell>
          <cell r="B2340" t="str">
            <v>Drive pad, asphalt concrete</v>
          </cell>
          <cell r="C2340" t="str">
            <v>m2</v>
          </cell>
          <cell r="D2340" t="str">
            <v>DRIVE PAD, ASPHALT CONCRETE</v>
          </cell>
          <cell r="E2340" t="str">
            <v>SQYD</v>
          </cell>
        </row>
        <row r="2341">
          <cell r="A2341" t="str">
            <v>61502-3000</v>
          </cell>
          <cell r="B2341" t="str">
            <v>Drive pad, stone</v>
          </cell>
          <cell r="C2341" t="str">
            <v>m2</v>
          </cell>
          <cell r="D2341" t="str">
            <v>DRIVE PAD, STONE</v>
          </cell>
          <cell r="E2341" t="str">
            <v>SQYD</v>
          </cell>
        </row>
        <row r="2342">
          <cell r="A2342" t="str">
            <v>61502-4000</v>
          </cell>
          <cell r="B2342" t="str">
            <v>Drive pad, brick</v>
          </cell>
          <cell r="C2342" t="str">
            <v>m2</v>
          </cell>
          <cell r="D2342" t="str">
            <v>DRIVE PAD, BRICK</v>
          </cell>
          <cell r="E2342" t="str">
            <v>SQYD</v>
          </cell>
        </row>
        <row r="2343">
          <cell r="A2343" t="str">
            <v>61503-1000</v>
          </cell>
          <cell r="B2343" t="str">
            <v>Median, concrete</v>
          </cell>
          <cell r="C2343" t="str">
            <v>m2</v>
          </cell>
          <cell r="D2343" t="str">
            <v>MEDIAN, CONCRETE</v>
          </cell>
          <cell r="E2343" t="str">
            <v>SQYD</v>
          </cell>
        </row>
        <row r="2344">
          <cell r="A2344" t="str">
            <v>61503-2000</v>
          </cell>
          <cell r="B2344" t="str">
            <v>Median, exposed aggregate concrete</v>
          </cell>
          <cell r="C2344" t="str">
            <v>m2</v>
          </cell>
          <cell r="D2344" t="str">
            <v>MEDIAN, EXPOSED AGGREGATE CONCRETE</v>
          </cell>
          <cell r="E2344" t="str">
            <v>SQYD</v>
          </cell>
        </row>
        <row r="2345">
          <cell r="A2345" t="str">
            <v>61503-3000</v>
          </cell>
          <cell r="B2345" t="str">
            <v>Median, asphalt</v>
          </cell>
          <cell r="C2345" t="str">
            <v>m2</v>
          </cell>
          <cell r="D2345" t="str">
            <v>MEDIAN, ASPHALT</v>
          </cell>
          <cell r="E2345" t="str">
            <v>SQYD</v>
          </cell>
        </row>
        <row r="2346">
          <cell r="A2346" t="str">
            <v>61503-4000</v>
          </cell>
          <cell r="B2346" t="str">
            <v>Median, grasscrete</v>
          </cell>
          <cell r="C2346" t="str">
            <v>m2</v>
          </cell>
          <cell r="D2346" t="str">
            <v>MEDIAN, GRASSCRETE</v>
          </cell>
          <cell r="E2346" t="str">
            <v>SQYD</v>
          </cell>
        </row>
        <row r="2347">
          <cell r="A2347" t="str">
            <v>61503-5000</v>
          </cell>
          <cell r="B2347" t="str">
            <v>Median, stone</v>
          </cell>
          <cell r="C2347" t="str">
            <v>m2</v>
          </cell>
          <cell r="D2347" t="str">
            <v>MEDIAN, STONE</v>
          </cell>
          <cell r="E2347" t="str">
            <v>SQYD</v>
          </cell>
        </row>
        <row r="2348">
          <cell r="A2348" t="str">
            <v>61503-6000</v>
          </cell>
          <cell r="B2348" t="str">
            <v>Median, brick</v>
          </cell>
          <cell r="C2348" t="str">
            <v>m2</v>
          </cell>
          <cell r="D2348" t="str">
            <v>MEDIAN, BRICK</v>
          </cell>
          <cell r="E2348" t="str">
            <v>SQYD</v>
          </cell>
        </row>
        <row r="2349">
          <cell r="A2349" t="str">
            <v>61504-1000</v>
          </cell>
          <cell r="B2349" t="str">
            <v>Accessibility ramp, concrete</v>
          </cell>
          <cell r="C2349" t="str">
            <v>m2</v>
          </cell>
          <cell r="D2349" t="str">
            <v>ACCESSIBILITY RAMP, CONCRETE</v>
          </cell>
          <cell r="E2349" t="str">
            <v>SQYD</v>
          </cell>
        </row>
        <row r="2350">
          <cell r="A2350" t="str">
            <v>61504-2000</v>
          </cell>
          <cell r="B2350" t="str">
            <v>Accessibility ramp, exposed aggregate concrete</v>
          </cell>
          <cell r="C2350" t="str">
            <v>m2</v>
          </cell>
          <cell r="D2350" t="str">
            <v>ACCESSIBILITY RAMP, EXPOSED AGGREGATE CONCRETE</v>
          </cell>
          <cell r="E2350" t="str">
            <v>SQYD</v>
          </cell>
        </row>
        <row r="2351">
          <cell r="A2351" t="str">
            <v>61504-3000</v>
          </cell>
          <cell r="B2351" t="str">
            <v>Accessibility ramp, asphalt</v>
          </cell>
          <cell r="C2351" t="str">
            <v>m2</v>
          </cell>
          <cell r="D2351" t="str">
            <v>ACCESSIBILITY RAMP, ASPHALT</v>
          </cell>
          <cell r="E2351" t="str">
            <v>SQYD</v>
          </cell>
        </row>
        <row r="2352">
          <cell r="A2352" t="str">
            <v>61504-4000</v>
          </cell>
          <cell r="B2352" t="str">
            <v>Accessibility ramp, stone</v>
          </cell>
          <cell r="C2352" t="str">
            <v>m2</v>
          </cell>
          <cell r="D2352" t="str">
            <v>ACCESSIBILITY RAMP, STONE</v>
          </cell>
          <cell r="E2352" t="str">
            <v>SQYD</v>
          </cell>
        </row>
        <row r="2353">
          <cell r="A2353" t="str">
            <v>61504-5000</v>
          </cell>
          <cell r="B2353" t="str">
            <v>Accessibility ramp, brick</v>
          </cell>
          <cell r="C2353" t="str">
            <v>m2</v>
          </cell>
          <cell r="D2353" t="str">
            <v>ACCESSIBILITY RAMP, BRICK</v>
          </cell>
          <cell r="E2353" t="str">
            <v>SQYD</v>
          </cell>
        </row>
        <row r="2354">
          <cell r="A2354" t="str">
            <v>61505-1000</v>
          </cell>
          <cell r="B2354" t="str">
            <v>Accessibility ramp, concrete</v>
          </cell>
          <cell r="C2354" t="str">
            <v>Each</v>
          </cell>
          <cell r="D2354" t="str">
            <v>ACCESSIBILITY RAMP, CONCRETE</v>
          </cell>
          <cell r="E2354" t="str">
            <v>EACH</v>
          </cell>
        </row>
        <row r="2355">
          <cell r="A2355" t="str">
            <v>61506-1000</v>
          </cell>
          <cell r="B2355" t="str">
            <v>Paving, Brick</v>
          </cell>
          <cell r="C2355" t="str">
            <v>m2</v>
          </cell>
          <cell r="D2355" t="str">
            <v>PAVING, BRICK</v>
          </cell>
          <cell r="E2355" t="str">
            <v>SQYD</v>
          </cell>
        </row>
        <row r="2356">
          <cell r="A2356" t="str">
            <v>61506-2000</v>
          </cell>
          <cell r="B2356" t="str">
            <v>Paving, cobblestone</v>
          </cell>
          <cell r="C2356" t="str">
            <v>m2</v>
          </cell>
          <cell r="D2356" t="str">
            <v>PAVING, COBBLESTONE</v>
          </cell>
          <cell r="E2356" t="str">
            <v>SQYD</v>
          </cell>
        </row>
        <row r="2357">
          <cell r="A2357" t="str">
            <v>61507-1000</v>
          </cell>
          <cell r="B2357" t="str">
            <v>Feature strip, granite</v>
          </cell>
          <cell r="C2357" t="str">
            <v>m</v>
          </cell>
          <cell r="D2357" t="str">
            <v>FEATURE STRIP, GRANITE</v>
          </cell>
          <cell r="E2357" t="str">
            <v>LNFT</v>
          </cell>
        </row>
        <row r="2358">
          <cell r="A2358" t="str">
            <v>61507-1010</v>
          </cell>
          <cell r="B2358" t="str">
            <v>Feature strip, stone masonry</v>
          </cell>
          <cell r="C2358" t="str">
            <v>m</v>
          </cell>
          <cell r="D2358" t="str">
            <v>FEATURE STRIP, STONE MASONRY</v>
          </cell>
          <cell r="E2358" t="str">
            <v>LNFT</v>
          </cell>
        </row>
        <row r="2359">
          <cell r="A2359" t="str">
            <v>61601-1000</v>
          </cell>
          <cell r="B2359" t="str">
            <v>Slope paving, concrete</v>
          </cell>
          <cell r="C2359" t="str">
            <v>m2</v>
          </cell>
          <cell r="D2359" t="str">
            <v>SLOPE PAVING, CONCRETE</v>
          </cell>
          <cell r="E2359" t="str">
            <v>SQYD</v>
          </cell>
        </row>
        <row r="2360">
          <cell r="A2360" t="str">
            <v>61601-2000</v>
          </cell>
          <cell r="B2360" t="str">
            <v>Slope paving, cellular concrete</v>
          </cell>
          <cell r="C2360" t="str">
            <v>m2</v>
          </cell>
          <cell r="D2360" t="str">
            <v>SLOPE PAVING, CELLULAR CONCRETE</v>
          </cell>
          <cell r="E2360" t="str">
            <v>SQYD</v>
          </cell>
        </row>
        <row r="2361">
          <cell r="A2361" t="str">
            <v>61601-3000</v>
          </cell>
          <cell r="B2361" t="str">
            <v>Slope paving, stone</v>
          </cell>
          <cell r="C2361" t="str">
            <v>m2</v>
          </cell>
          <cell r="D2361" t="str">
            <v>SLOPE PAVING, STONE</v>
          </cell>
          <cell r="E2361" t="str">
            <v>SQYD</v>
          </cell>
        </row>
        <row r="2362">
          <cell r="A2362" t="str">
            <v>61601-4000</v>
          </cell>
          <cell r="B2362" t="str">
            <v>Slope paving, brick</v>
          </cell>
          <cell r="C2362" t="str">
            <v>m2</v>
          </cell>
          <cell r="D2362" t="str">
            <v>SLOPE PAVING, BRICK</v>
          </cell>
          <cell r="E2362" t="str">
            <v>SQYD</v>
          </cell>
        </row>
        <row r="2363">
          <cell r="A2363" t="str">
            <v>61601-5000</v>
          </cell>
          <cell r="B2363" t="str">
            <v>Slope paving, masonry block</v>
          </cell>
          <cell r="C2363" t="str">
            <v>m2</v>
          </cell>
          <cell r="D2363" t="str">
            <v>SLOPE PAVING, MASONRY BLOCK</v>
          </cell>
          <cell r="E2363" t="str">
            <v>SQYD</v>
          </cell>
        </row>
        <row r="2364">
          <cell r="A2364" t="str">
            <v>61601-6000</v>
          </cell>
          <cell r="B2364" t="str">
            <v>Slope paving, rubble</v>
          </cell>
          <cell r="C2364" t="str">
            <v>m2</v>
          </cell>
          <cell r="D2364" t="str">
            <v>SLOPE PAVING, RUBBLE</v>
          </cell>
          <cell r="E2364" t="str">
            <v>SQYD</v>
          </cell>
        </row>
        <row r="2365">
          <cell r="A2365" t="str">
            <v>61701-0050</v>
          </cell>
          <cell r="B2365" t="str">
            <v>Guardrail system G1, type 1, class A, steel posts  </v>
          </cell>
          <cell r="C2365" t="str">
            <v>m</v>
          </cell>
          <cell r="D2365" t="str">
            <v>GUARDRAIL SYSTEM G1, TYPE 1, CLASS A, STEEL POSTS  </v>
          </cell>
          <cell r="E2365" t="str">
            <v>LNFT</v>
          </cell>
        </row>
        <row r="2366">
          <cell r="A2366" t="str">
            <v>61701-0100</v>
          </cell>
          <cell r="B2366" t="str">
            <v>Guardrail system G1, type 1, class A, wood posts  </v>
          </cell>
          <cell r="C2366" t="str">
            <v>m</v>
          </cell>
          <cell r="D2366" t="str">
            <v>GUARDRAIL SYSTEM G1, TYPE 1, CLASS A, WOOD POSTS  </v>
          </cell>
          <cell r="E2366" t="str">
            <v>LNFT</v>
          </cell>
        </row>
        <row r="2367">
          <cell r="A2367" t="str">
            <v>61701-0150</v>
          </cell>
          <cell r="B2367" t="str">
            <v>Guardrail system G2, type 1, class A  steel posts  </v>
          </cell>
          <cell r="C2367" t="str">
            <v>m</v>
          </cell>
          <cell r="D2367" t="str">
            <v>GUARDRAIL SYSTEM G2, TYPE 1, CLASS A  STEEL POSTS  </v>
          </cell>
          <cell r="E2367" t="str">
            <v>LNFT</v>
          </cell>
        </row>
        <row r="2368">
          <cell r="A2368" t="str">
            <v>61701-0200</v>
          </cell>
          <cell r="B2368" t="str">
            <v>Guardrail system G2, type 1, class A  wood posts  </v>
          </cell>
          <cell r="C2368" t="str">
            <v>m</v>
          </cell>
          <cell r="D2368" t="str">
            <v>GUARDRAIL SYSTEM G2, TYPE 1, CLASS A  WOOD POSTS  </v>
          </cell>
          <cell r="E2368" t="str">
            <v>LNFT</v>
          </cell>
        </row>
        <row r="2369">
          <cell r="A2369" t="str">
            <v>61701-0250</v>
          </cell>
          <cell r="B2369" t="str">
            <v>Guardrail system G2, type 2, class A  steel posts  </v>
          </cell>
          <cell r="C2369" t="str">
            <v>m</v>
          </cell>
          <cell r="D2369" t="str">
            <v>GUARDRAIL SYSTEM G2, TYPE 2, CLASS A  STEEL POSTS  </v>
          </cell>
          <cell r="E2369" t="str">
            <v>LNFT</v>
          </cell>
        </row>
        <row r="2370">
          <cell r="A2370" t="str">
            <v>61701-0300</v>
          </cell>
          <cell r="B2370" t="str">
            <v>Guardrail system G2, type 2, class A  wood posts  </v>
          </cell>
          <cell r="C2370" t="str">
            <v>m</v>
          </cell>
          <cell r="D2370" t="str">
            <v>GUARDRAIL SYSTEM G2, TYPE 2, CLASS A  WOOD POSTS  </v>
          </cell>
          <cell r="E2370" t="str">
            <v>LNFT</v>
          </cell>
        </row>
        <row r="2371">
          <cell r="A2371" t="str">
            <v>61701-0350</v>
          </cell>
          <cell r="B2371" t="str">
            <v>Guardrail system G2, type 2, class A  steel or wood posts  </v>
          </cell>
          <cell r="C2371" t="str">
            <v>m</v>
          </cell>
          <cell r="D2371" t="str">
            <v>GUARDRAIL SYSTEM G2, TYPE 2, CLASS A  STEEL OR WOOD POSTS  </v>
          </cell>
          <cell r="E2371" t="str">
            <v>LNFT</v>
          </cell>
        </row>
        <row r="2372">
          <cell r="A2372" t="str">
            <v>61701-0400</v>
          </cell>
          <cell r="B2372" t="str">
            <v>Guardrail system G2, type 2, class B  steel posts  </v>
          </cell>
          <cell r="C2372" t="str">
            <v>m</v>
          </cell>
          <cell r="D2372" t="str">
            <v>GUARDRAIL SYSTEM G2, TYPE 2, CLASS B  STEEL POSTS  </v>
          </cell>
          <cell r="E2372" t="str">
            <v>LNFT</v>
          </cell>
        </row>
        <row r="2373">
          <cell r="A2373" t="str">
            <v>61701-0450</v>
          </cell>
          <cell r="B2373" t="str">
            <v>Guardrail system G2, type 2, class B  wood posts  </v>
          </cell>
          <cell r="C2373" t="str">
            <v>m</v>
          </cell>
          <cell r="D2373" t="str">
            <v>GUARDRAIL SYSTEM G2, TYPE 2, CLASS B  WOOD POSTS  </v>
          </cell>
          <cell r="E2373" t="str">
            <v>LNFT</v>
          </cell>
        </row>
        <row r="2374">
          <cell r="A2374" t="str">
            <v>61701-0500</v>
          </cell>
          <cell r="B2374" t="str">
            <v>Guardrail system G2, type 2, class B  steel or wood posts  </v>
          </cell>
          <cell r="C2374" t="str">
            <v>m</v>
          </cell>
          <cell r="D2374" t="str">
            <v>GUARDRAIL SYSTEM G2, TYPE 2, CLASS B  STEEL OR WOOD POSTS  </v>
          </cell>
          <cell r="E2374" t="str">
            <v>LNFT</v>
          </cell>
        </row>
        <row r="2375">
          <cell r="A2375" t="str">
            <v>61701-0550</v>
          </cell>
          <cell r="B2375" t="str">
            <v>Guardrail system G2, type 3, class A  steel posts  </v>
          </cell>
          <cell r="C2375" t="str">
            <v>m</v>
          </cell>
          <cell r="D2375" t="str">
            <v>GUARDRAIL SYSTEM G2, TYPE 3, CLASS A  STEEL POSTS  </v>
          </cell>
          <cell r="E2375" t="str">
            <v>LNFT</v>
          </cell>
        </row>
        <row r="2376">
          <cell r="A2376" t="str">
            <v>61701-0600</v>
          </cell>
          <cell r="B2376" t="str">
            <v>Guardrail system G2, type 3, class A  wood posts  </v>
          </cell>
          <cell r="C2376" t="str">
            <v>m</v>
          </cell>
          <cell r="D2376" t="str">
            <v>GUARDRAIL SYSTEM G2, TYPE 3, CLASS A  WOOD POSTS  </v>
          </cell>
          <cell r="E2376" t="str">
            <v>LNFT</v>
          </cell>
        </row>
        <row r="2377">
          <cell r="A2377" t="str">
            <v>61701-0650</v>
          </cell>
          <cell r="B2377" t="str">
            <v>Guardrail system G2, type 3, class A  steel or wood posts  </v>
          </cell>
          <cell r="C2377" t="str">
            <v>m</v>
          </cell>
          <cell r="D2377" t="str">
            <v>GUARDRAIL SYSTEM G2, TYPE 3, CLASS A  STEEL OR WOOD POSTS  </v>
          </cell>
          <cell r="E2377" t="str">
            <v>LNFT</v>
          </cell>
        </row>
        <row r="2378">
          <cell r="A2378" t="str">
            <v>61701-0700</v>
          </cell>
          <cell r="B2378" t="str">
            <v>Guardrail system G2, type 3, class B  steel posts  </v>
          </cell>
          <cell r="C2378" t="str">
            <v>m</v>
          </cell>
          <cell r="D2378" t="str">
            <v>GUARDRAIL SYSTEM G2, TYPE 3, CLASS B  STEEL POSTS  </v>
          </cell>
          <cell r="E2378" t="str">
            <v>LNFT</v>
          </cell>
        </row>
        <row r="2379">
          <cell r="A2379" t="str">
            <v>61701-0750</v>
          </cell>
          <cell r="B2379" t="str">
            <v>Guardrail system G2, type 3, class B  wood posts  </v>
          </cell>
          <cell r="C2379" t="str">
            <v>m</v>
          </cell>
          <cell r="D2379" t="str">
            <v>GUARDRAIL SYSTEM G2, TYPE 3, CLASS B  WOOD POSTS  </v>
          </cell>
          <cell r="E2379" t="str">
            <v>LNFT</v>
          </cell>
        </row>
        <row r="2380">
          <cell r="A2380" t="str">
            <v>61701-0800</v>
          </cell>
          <cell r="B2380" t="str">
            <v>Guardrail system G2, type 3, class B  steel or wood posts  </v>
          </cell>
          <cell r="C2380" t="str">
            <v>m</v>
          </cell>
          <cell r="D2380" t="str">
            <v>GUARDRAIL SYSTEM G2, TYPE 3, CLASS B  STEEL OR WOOD POSTS  </v>
          </cell>
          <cell r="E2380" t="str">
            <v>LNFT</v>
          </cell>
        </row>
        <row r="2381">
          <cell r="A2381" t="str">
            <v>61701-0850</v>
          </cell>
          <cell r="B2381" t="str">
            <v>Guardrail system G2, type 4, class A  steel posts  </v>
          </cell>
          <cell r="C2381" t="str">
            <v>m</v>
          </cell>
          <cell r="D2381" t="str">
            <v>GUARDRAIL SYSTEM G2, TYPE 4, CLASS A  STEEL POSTS  </v>
          </cell>
          <cell r="E2381" t="str">
            <v>LNFT</v>
          </cell>
        </row>
        <row r="2382">
          <cell r="A2382" t="str">
            <v>61701-0900</v>
          </cell>
          <cell r="B2382" t="str">
            <v>Guardrail system G2, type 4, class A  wood posts  </v>
          </cell>
          <cell r="C2382" t="str">
            <v>m</v>
          </cell>
          <cell r="D2382" t="str">
            <v>GUARDRAIL SYSTEM G2, TYPE 4, CLASS A  WOOD POSTS  </v>
          </cell>
          <cell r="E2382" t="str">
            <v>LNFT</v>
          </cell>
        </row>
        <row r="2383">
          <cell r="A2383" t="str">
            <v>61701-0950</v>
          </cell>
          <cell r="B2383" t="str">
            <v>Guardrail system G2, type 4, class A  steel or wood posts  </v>
          </cell>
          <cell r="C2383" t="str">
            <v>m</v>
          </cell>
          <cell r="D2383" t="str">
            <v>GUARDRAIL SYSTEM G2, TYPE 4, CLASS A  STEEL OR WOOD POSTS  </v>
          </cell>
          <cell r="E2383" t="str">
            <v>LNFT</v>
          </cell>
        </row>
        <row r="2384">
          <cell r="A2384" t="str">
            <v>61701-1000</v>
          </cell>
          <cell r="B2384" t="str">
            <v>Guardrail system G2, type 4, class B  steel posts  </v>
          </cell>
          <cell r="C2384" t="str">
            <v>m</v>
          </cell>
          <cell r="D2384" t="str">
            <v>GUARDRAIL SYSTEM G2, TYPE 4, CLASS B  STEEL POSTS  </v>
          </cell>
          <cell r="E2384" t="str">
            <v>LNFT</v>
          </cell>
        </row>
        <row r="2385">
          <cell r="A2385" t="str">
            <v>61701-1050</v>
          </cell>
          <cell r="B2385" t="str">
            <v>Guardrail system G2, type 4, class B  wood posts  </v>
          </cell>
          <cell r="C2385" t="str">
            <v>m</v>
          </cell>
          <cell r="D2385" t="str">
            <v>GUARDRAIL SYSTEM G2, TYPE 4, CLASS B  WOOD POSTS  </v>
          </cell>
          <cell r="E2385" t="str">
            <v>LNFT</v>
          </cell>
        </row>
        <row r="2386">
          <cell r="A2386" t="str">
            <v>61701-1100</v>
          </cell>
          <cell r="B2386" t="str">
            <v>Guardrail system G2, type 4, class B  steel or wood posts  </v>
          </cell>
          <cell r="C2386" t="str">
            <v>m</v>
          </cell>
          <cell r="D2386" t="str">
            <v>GUARDRAIL SYSTEM G2, TYPE 4, CLASS B  STEEL OR WOOD POSTS  </v>
          </cell>
          <cell r="E2386" t="str">
            <v>LNFT</v>
          </cell>
        </row>
        <row r="2387">
          <cell r="A2387" t="str">
            <v>61701-1150</v>
          </cell>
          <cell r="B2387" t="str">
            <v>Guardrail system G3</v>
          </cell>
          <cell r="C2387" t="str">
            <v>m</v>
          </cell>
          <cell r="D2387" t="str">
            <v>GUARDRAIL SYSTEM G3</v>
          </cell>
          <cell r="E2387" t="str">
            <v>LNFT</v>
          </cell>
        </row>
        <row r="2388">
          <cell r="A2388" t="str">
            <v>61701-1200</v>
          </cell>
          <cell r="B2388" t="str">
            <v>Guardrail system G4, type 2, class A  steel posts  </v>
          </cell>
          <cell r="C2388" t="str">
            <v>m</v>
          </cell>
          <cell r="D2388" t="str">
            <v>GUARDRAIL SYSTEM G4, TYPE 2, CLASS A  STEEL POSTS  </v>
          </cell>
          <cell r="E2388" t="str">
            <v>LNFT</v>
          </cell>
        </row>
        <row r="2389">
          <cell r="A2389" t="str">
            <v>61701-1250</v>
          </cell>
          <cell r="B2389" t="str">
            <v>Guardrail system G4, type 2, class A  wood posts  </v>
          </cell>
          <cell r="C2389" t="str">
            <v>m</v>
          </cell>
          <cell r="D2389" t="str">
            <v>GUARDRAIL SYSTEM G4, TYPE 2, CLASS A  WOOD POSTS  </v>
          </cell>
          <cell r="E2389" t="str">
            <v>LNFT</v>
          </cell>
        </row>
        <row r="2390">
          <cell r="A2390" t="str">
            <v>61701-1300</v>
          </cell>
          <cell r="B2390" t="str">
            <v>Guardrail system G4, type 2, class A  steel or wood posts  </v>
          </cell>
          <cell r="C2390" t="str">
            <v>m</v>
          </cell>
          <cell r="D2390" t="str">
            <v>GUARDRAIL SYSTEM G4, TYPE 2, CLASS A  STEEL OR WOOD POSTS  </v>
          </cell>
          <cell r="E2390" t="str">
            <v>LNFT</v>
          </cell>
        </row>
        <row r="2391">
          <cell r="A2391" t="str">
            <v>61701-1350</v>
          </cell>
          <cell r="B2391" t="str">
            <v>Guardrail system G4, type 2, class B  steel posts  </v>
          </cell>
          <cell r="C2391" t="str">
            <v>m</v>
          </cell>
          <cell r="D2391" t="str">
            <v>GUARDRAIL SYSTEM G4, TYPE 2, CLASS B  STEEL POSTS  </v>
          </cell>
          <cell r="E2391" t="str">
            <v>LNFT</v>
          </cell>
        </row>
        <row r="2392">
          <cell r="A2392" t="str">
            <v>61701-1400</v>
          </cell>
          <cell r="B2392" t="str">
            <v>Guardrail system G4, type 2, class B  wood posts  </v>
          </cell>
          <cell r="C2392" t="str">
            <v>m</v>
          </cell>
          <cell r="D2392" t="str">
            <v>GUARDRAIL SYSTEM G4, TYPE 2, CLASS B  WOOD POSTS  </v>
          </cell>
          <cell r="E2392" t="str">
            <v>LNFT</v>
          </cell>
        </row>
        <row r="2393">
          <cell r="A2393" t="str">
            <v>61701-1450</v>
          </cell>
          <cell r="B2393" t="str">
            <v>Guardrail system G4, type 2, class B  steel or wood posts  </v>
          </cell>
          <cell r="C2393" t="str">
            <v>m</v>
          </cell>
          <cell r="D2393" t="str">
            <v>GUARDRAIL SYSTEM G4, TYPE 2, CLASS B  STEEL OR WOOD POSTS  </v>
          </cell>
          <cell r="E2393" t="str">
            <v>LNFT</v>
          </cell>
        </row>
        <row r="2394">
          <cell r="A2394" t="str">
            <v>61701-1500</v>
          </cell>
          <cell r="B2394" t="str">
            <v>Guardrail system G4, type 3, class A  steel posts  </v>
          </cell>
          <cell r="C2394" t="str">
            <v>m</v>
          </cell>
          <cell r="D2394" t="str">
            <v>GUARDRAIL SYSTEM G4, TYPE 3, CLASS A  STEEL POSTS  </v>
          </cell>
          <cell r="E2394" t="str">
            <v>LNFT</v>
          </cell>
        </row>
        <row r="2395">
          <cell r="A2395" t="str">
            <v>61701-1550</v>
          </cell>
          <cell r="B2395" t="str">
            <v>Guardrail system G4, type 3, class A  wood posts  </v>
          </cell>
          <cell r="C2395" t="str">
            <v>m</v>
          </cell>
          <cell r="D2395" t="str">
            <v>GUARDRAIL SYSTEM G4, TYPE 3, CLASS A  WOOD POSTS  </v>
          </cell>
          <cell r="E2395" t="str">
            <v>LNFT</v>
          </cell>
        </row>
        <row r="2396">
          <cell r="A2396" t="str">
            <v>61701-1600</v>
          </cell>
          <cell r="B2396" t="str">
            <v>Guardrail system G4, type 3, class A  steel or wood posts  </v>
          </cell>
          <cell r="C2396" t="str">
            <v>m</v>
          </cell>
          <cell r="D2396" t="str">
            <v>GUARDRAIL SYSTEM G4, TYPE 3, CLASS A  STEEL OR WOOD POSTS  </v>
          </cell>
          <cell r="E2396" t="str">
            <v>LNFT</v>
          </cell>
        </row>
        <row r="2397">
          <cell r="A2397" t="str">
            <v>61701-1650</v>
          </cell>
          <cell r="B2397" t="str">
            <v>Guardrail system G4, type 3, class B  steel posts  </v>
          </cell>
          <cell r="C2397" t="str">
            <v>m</v>
          </cell>
          <cell r="D2397" t="str">
            <v>GUARDRAIL SYSTEM G4, TYPE 3, CLASS B  STEEL POSTS  </v>
          </cell>
          <cell r="E2397" t="str">
            <v>LNFT</v>
          </cell>
        </row>
        <row r="2398">
          <cell r="A2398" t="str">
            <v>61701-1700</v>
          </cell>
          <cell r="B2398" t="str">
            <v>Guardrail system G4, type 3, class B  wood posts  </v>
          </cell>
          <cell r="C2398" t="str">
            <v>m</v>
          </cell>
          <cell r="D2398" t="str">
            <v>GUARDRAIL SYSTEM G4, TYPE 3, CLASS B  WOOD POSTS  </v>
          </cell>
          <cell r="E2398" t="str">
            <v>LNFT</v>
          </cell>
        </row>
        <row r="2399">
          <cell r="A2399" t="str">
            <v>61701-1750</v>
          </cell>
          <cell r="B2399" t="str">
            <v>Guardrail system G4, type 3, class B  steel or wood posts  </v>
          </cell>
          <cell r="C2399" t="str">
            <v>m</v>
          </cell>
          <cell r="D2399" t="str">
            <v>GUARDRAIL SYSTEM G4, TYPE 3, CLASS B  STEEL OR WOOD POSTS  </v>
          </cell>
          <cell r="E2399" t="str">
            <v>LNFT</v>
          </cell>
        </row>
        <row r="2400">
          <cell r="A2400" t="str">
            <v>61701-1800</v>
          </cell>
          <cell r="B2400" t="str">
            <v>Guardrail system G4, type 4, class A  steel posts  </v>
          </cell>
          <cell r="C2400" t="str">
            <v>m</v>
          </cell>
          <cell r="D2400" t="str">
            <v>GUARDRAIL SYSTEM G4, TYPE 4, CLASS A  STEEL POSTS  </v>
          </cell>
          <cell r="E2400" t="str">
            <v>LNFT</v>
          </cell>
        </row>
        <row r="2401">
          <cell r="A2401" t="str">
            <v>61701-1850</v>
          </cell>
          <cell r="B2401" t="str">
            <v>Guardrail system G4, type 4, class A  wood posts  </v>
          </cell>
          <cell r="C2401" t="str">
            <v>m</v>
          </cell>
          <cell r="D2401" t="str">
            <v>GUARDRAIL SYSTEM G4, TYPE 4, CLASS A  WOOD POSTS  </v>
          </cell>
          <cell r="E2401" t="str">
            <v>LNFT</v>
          </cell>
        </row>
        <row r="2402">
          <cell r="A2402" t="str">
            <v>61701-1900</v>
          </cell>
          <cell r="B2402" t="str">
            <v>Guardrail system G4, type 4, class A  steel or wood posts  </v>
          </cell>
          <cell r="C2402" t="str">
            <v>m</v>
          </cell>
          <cell r="D2402" t="str">
            <v>GUARDRAIL SYSTEM G4, TYPE 4, CLASS A  STEEL OR WOOD POSTS  </v>
          </cell>
          <cell r="E2402" t="str">
            <v>LNFT</v>
          </cell>
        </row>
        <row r="2403">
          <cell r="A2403" t="str">
            <v>61701-1950</v>
          </cell>
          <cell r="B2403" t="str">
            <v>Guardrail system G4, type 4, class B  steel posts  </v>
          </cell>
          <cell r="C2403" t="str">
            <v>m</v>
          </cell>
          <cell r="D2403" t="str">
            <v>GUARDRAIL SYSTEM G4, TYPE 4, CLASS B  STEEL POSTS  </v>
          </cell>
          <cell r="E2403" t="str">
            <v>LNFT</v>
          </cell>
        </row>
        <row r="2404">
          <cell r="A2404" t="str">
            <v>61701-2000</v>
          </cell>
          <cell r="B2404" t="str">
            <v>Guardrail system G4, type 4, class B  wood posts  </v>
          </cell>
          <cell r="C2404" t="str">
            <v>m</v>
          </cell>
          <cell r="D2404" t="str">
            <v>GUARDRAIL SYSTEM G4, TYPE 4, CLASS B  WOOD POSTS  </v>
          </cell>
          <cell r="E2404" t="str">
            <v>LNFT</v>
          </cell>
        </row>
        <row r="2405">
          <cell r="A2405" t="str">
            <v>61701-2050</v>
          </cell>
          <cell r="B2405" t="str">
            <v>Guardrail system G4, type 4, class B  steel or wood posts  </v>
          </cell>
          <cell r="C2405" t="str">
            <v>m</v>
          </cell>
          <cell r="D2405" t="str">
            <v>GUARDRAIL SYSTEM G4, TYPE 4, CLASS B  STEEL OR WOOD POSTS  </v>
          </cell>
          <cell r="E2405" t="str">
            <v>LNFT</v>
          </cell>
        </row>
        <row r="2406">
          <cell r="A2406" t="str">
            <v>61701-2100</v>
          </cell>
          <cell r="B2406" t="str">
            <v>Guardrail system G9, type 2, class A  steel posts  </v>
          </cell>
          <cell r="C2406" t="str">
            <v>m</v>
          </cell>
          <cell r="D2406" t="str">
            <v>GUARDRAIL SYSTEM G9, TYPE 2, CLASS A  STEEL POSTS  </v>
          </cell>
          <cell r="E2406" t="str">
            <v>LNFT</v>
          </cell>
        </row>
        <row r="2407">
          <cell r="A2407" t="str">
            <v>61701-2150</v>
          </cell>
          <cell r="B2407" t="str">
            <v>Guardrail system G9, type 2, class A  wood posts  </v>
          </cell>
          <cell r="C2407" t="str">
            <v>m</v>
          </cell>
          <cell r="D2407" t="str">
            <v>GUARDRAIL SYSTEM G9, TYPE 2, CLASS A  WOOD POSTS  </v>
          </cell>
          <cell r="E2407" t="str">
            <v>LNFT</v>
          </cell>
        </row>
        <row r="2408">
          <cell r="A2408" t="str">
            <v>61701-2200</v>
          </cell>
          <cell r="B2408" t="str">
            <v>Guardrail system G9, type 2, class A  steel or wood posts  </v>
          </cell>
          <cell r="C2408" t="str">
            <v>m</v>
          </cell>
          <cell r="D2408" t="str">
            <v>GUARDRAIL SYSTEM G9, TYPE 2, CLASS A  STEEL OR WOOD POSTS  </v>
          </cell>
          <cell r="E2408" t="str">
            <v>LNFT</v>
          </cell>
        </row>
        <row r="2409">
          <cell r="A2409" t="str">
            <v>61701-2250</v>
          </cell>
          <cell r="B2409" t="str">
            <v>Guardrail system G9, type 2, class B  steel posts  </v>
          </cell>
          <cell r="C2409" t="str">
            <v>m</v>
          </cell>
          <cell r="D2409" t="str">
            <v>GUARDRAIL SYSTEM G9, TYPE 2, CLASS B  STEEL POSTS  </v>
          </cell>
          <cell r="E2409" t="str">
            <v>LNFT</v>
          </cell>
        </row>
        <row r="2410">
          <cell r="A2410" t="str">
            <v>61701-2300</v>
          </cell>
          <cell r="B2410" t="str">
            <v>Guardrail system G9, type 2, class B  wood posts  </v>
          </cell>
          <cell r="C2410" t="str">
            <v>m</v>
          </cell>
          <cell r="D2410" t="str">
            <v>GUARDRAIL SYSTEM G9, TYPE 2, CLASS B  WOOD POSTS  </v>
          </cell>
          <cell r="E2410" t="str">
            <v>LNFT</v>
          </cell>
        </row>
        <row r="2411">
          <cell r="A2411" t="str">
            <v>61701-2350</v>
          </cell>
          <cell r="B2411" t="str">
            <v>Guardrail system G9, type 2, class B  steel or wood posts  </v>
          </cell>
          <cell r="C2411" t="str">
            <v>m</v>
          </cell>
          <cell r="D2411" t="str">
            <v>GUARDRAIL SYSTEM G9, TYPE 2, CLASS B  STEEL OR WOOD POSTS  </v>
          </cell>
          <cell r="E2411" t="str">
            <v>LNFT</v>
          </cell>
        </row>
        <row r="2412">
          <cell r="A2412" t="str">
            <v>61701-2400</v>
          </cell>
          <cell r="B2412" t="str">
            <v>Guardrail system G9, type 3, class A  steel posts  </v>
          </cell>
          <cell r="C2412" t="str">
            <v>m</v>
          </cell>
          <cell r="D2412" t="str">
            <v>GUARDRAIL SYSTEM G9, TYPE 3, CLASS A  STEEL POSTS  </v>
          </cell>
          <cell r="E2412" t="str">
            <v>LNFT</v>
          </cell>
        </row>
        <row r="2413">
          <cell r="A2413" t="str">
            <v>61701-2450</v>
          </cell>
          <cell r="B2413" t="str">
            <v>Guardrail system G9, type 3, class A  wood posts  </v>
          </cell>
          <cell r="C2413" t="str">
            <v>m</v>
          </cell>
          <cell r="D2413" t="str">
            <v>GUARDRAIL SYSTEM G9, TYPE 3, CLASS A  WOOD POSTS  </v>
          </cell>
          <cell r="E2413" t="str">
            <v>LNFT</v>
          </cell>
        </row>
        <row r="2414">
          <cell r="A2414" t="str">
            <v>61701-2500</v>
          </cell>
          <cell r="B2414" t="str">
            <v>Guardrail system G9, type 3, class A  steel or wood posts  </v>
          </cell>
          <cell r="C2414" t="str">
            <v>m</v>
          </cell>
          <cell r="D2414" t="str">
            <v>GUARDRAIL SYSTEM G9, TYPE 3, CLASS A  STEEL OR WOOD POSTS  </v>
          </cell>
          <cell r="E2414" t="str">
            <v>LNFT</v>
          </cell>
        </row>
        <row r="2415">
          <cell r="A2415" t="str">
            <v>61701-2550</v>
          </cell>
          <cell r="B2415" t="str">
            <v>Guardrail system G9, type 3, class B  steel posts  </v>
          </cell>
          <cell r="C2415" t="str">
            <v>m</v>
          </cell>
          <cell r="D2415" t="str">
            <v>GUARDRAIL SYSTEM G9, TYPE 3, CLASS B  STEEL POSTS  </v>
          </cell>
          <cell r="E2415" t="str">
            <v>LNFT</v>
          </cell>
        </row>
        <row r="2416">
          <cell r="A2416" t="str">
            <v>61701-2600</v>
          </cell>
          <cell r="B2416" t="str">
            <v>Guardrail system G9, type 3, class B  wood posts  </v>
          </cell>
          <cell r="C2416" t="str">
            <v>m</v>
          </cell>
          <cell r="D2416" t="str">
            <v>GUARDRAIL SYSTEM G9, TYPE 3, CLASS B  WOOD POSTS  </v>
          </cell>
          <cell r="E2416" t="str">
            <v>LNFT</v>
          </cell>
        </row>
        <row r="2417">
          <cell r="A2417" t="str">
            <v>61701-2650</v>
          </cell>
          <cell r="B2417" t="str">
            <v>Guardrail system G9, type 3, class B  steel or wood posts  </v>
          </cell>
          <cell r="C2417" t="str">
            <v>m</v>
          </cell>
          <cell r="D2417" t="str">
            <v>GUARDRAIL SYSTEM G9, TYPE 3, CLASS B  STEEL OR WOOD POSTS  </v>
          </cell>
          <cell r="E2417" t="str">
            <v>LNFT</v>
          </cell>
        </row>
        <row r="2418">
          <cell r="A2418" t="str">
            <v>61701-2700</v>
          </cell>
          <cell r="B2418" t="str">
            <v>Guardrail system G9, type 4, class A  steel posts  </v>
          </cell>
          <cell r="C2418" t="str">
            <v>m</v>
          </cell>
          <cell r="D2418" t="str">
            <v>GUARDRAIL SYSTEM G9, TYPE 4, CLASS A  STEEL POSTS  </v>
          </cell>
          <cell r="E2418" t="str">
            <v>LNFT</v>
          </cell>
        </row>
        <row r="2419">
          <cell r="A2419" t="str">
            <v>61701-2750</v>
          </cell>
          <cell r="B2419" t="str">
            <v>Guardrail system G9, type 4, class A  wood posts  </v>
          </cell>
          <cell r="C2419" t="str">
            <v>m</v>
          </cell>
          <cell r="D2419" t="str">
            <v>GUARDRAIL SYSTEM G9, TYPE 4, CLASS A  WOOD POSTS  </v>
          </cell>
          <cell r="E2419" t="str">
            <v>LNFT</v>
          </cell>
        </row>
        <row r="2420">
          <cell r="A2420" t="str">
            <v>61701-2800</v>
          </cell>
          <cell r="B2420" t="str">
            <v>Guardrail system G9, type 4, class A  steel or wood posts  </v>
          </cell>
          <cell r="C2420" t="str">
            <v>m</v>
          </cell>
          <cell r="D2420" t="str">
            <v>GUARDRAIL SYSTEM G9, TYPE 4, CLASS A  STEEL OR WOOD POSTS  </v>
          </cell>
          <cell r="E2420" t="str">
            <v>LNFT</v>
          </cell>
        </row>
        <row r="2421">
          <cell r="A2421" t="str">
            <v>61701-2850</v>
          </cell>
          <cell r="B2421" t="str">
            <v>Guardrail system G9, type 4, class B  steel posts  </v>
          </cell>
          <cell r="C2421" t="str">
            <v>m</v>
          </cell>
          <cell r="D2421" t="str">
            <v>GUARDRAIL SYSTEM G9, TYPE 4, CLASS B  STEEL POSTS  </v>
          </cell>
          <cell r="E2421" t="str">
            <v>LNFT</v>
          </cell>
        </row>
        <row r="2422">
          <cell r="A2422" t="str">
            <v>61701-2900</v>
          </cell>
          <cell r="B2422" t="str">
            <v>Guardrail system G9, type 4, class B  wood posts  </v>
          </cell>
          <cell r="C2422" t="str">
            <v>m</v>
          </cell>
          <cell r="D2422" t="str">
            <v>GUARDRAIL SYSTEM G9, TYPE 4, CLASS B  WOOD POSTS  </v>
          </cell>
          <cell r="E2422" t="str">
            <v>LNFT</v>
          </cell>
        </row>
        <row r="2423">
          <cell r="A2423" t="str">
            <v>61701-2950</v>
          </cell>
          <cell r="B2423" t="str">
            <v>Guardrail system G9, type 4, class B  steel or wood posts  </v>
          </cell>
          <cell r="C2423" t="str">
            <v>m</v>
          </cell>
          <cell r="D2423" t="str">
            <v>GUARDRAIL SYSTEM G9, TYPE 4, CLASS B  STEEL OR WOOD POSTS  </v>
          </cell>
          <cell r="E2423" t="str">
            <v>LNFT</v>
          </cell>
        </row>
        <row r="2424">
          <cell r="A2424" t="str">
            <v>61701-3000</v>
          </cell>
          <cell r="B2424" t="str">
            <v>Guardrail system MB4, type 2, class A  steel posts  </v>
          </cell>
          <cell r="C2424" t="str">
            <v>m</v>
          </cell>
          <cell r="D2424" t="str">
            <v>GUARDRAIL SYSTEM MB4, TYPE 2, CLASS A  STEEL POSTS  </v>
          </cell>
          <cell r="E2424" t="str">
            <v>LNFT</v>
          </cell>
        </row>
        <row r="2425">
          <cell r="A2425" t="str">
            <v>61701-3050</v>
          </cell>
          <cell r="B2425" t="str">
            <v>Guardrail system MB4, type 2, class A  wood posts  </v>
          </cell>
          <cell r="C2425" t="str">
            <v>m</v>
          </cell>
          <cell r="D2425" t="str">
            <v>GUARDRAIL SYSTEM MB4, TYPE 2, CLASS A  WOOD POSTS  </v>
          </cell>
          <cell r="E2425" t="str">
            <v>LNFT</v>
          </cell>
        </row>
        <row r="2426">
          <cell r="A2426" t="str">
            <v>61701-3100</v>
          </cell>
          <cell r="B2426" t="str">
            <v>Guardrail system MB4, type 2, class A  steel or wood posts  </v>
          </cell>
          <cell r="C2426" t="str">
            <v>m</v>
          </cell>
          <cell r="D2426" t="str">
            <v>GUARDRAIL SYSTEM MB4, TYPE 2, CLASS A  STEEL OR WOOD POSTS  </v>
          </cell>
          <cell r="E2426" t="str">
            <v>LNFT</v>
          </cell>
        </row>
        <row r="2427">
          <cell r="A2427" t="str">
            <v>61701-3150</v>
          </cell>
          <cell r="B2427" t="str">
            <v>Guardrail system MB4, type 2, class B  steel posts  </v>
          </cell>
          <cell r="C2427" t="str">
            <v>m</v>
          </cell>
          <cell r="D2427" t="str">
            <v>GUARDRAIL SYSTEM MB4, TYPE 2, CLASS B  STEEL POSTS  </v>
          </cell>
          <cell r="E2427" t="str">
            <v>LNFT</v>
          </cell>
        </row>
        <row r="2428">
          <cell r="A2428" t="str">
            <v>61701-3200</v>
          </cell>
          <cell r="B2428" t="str">
            <v>Guardrail system MB4, type 2, class B  wood posts  </v>
          </cell>
          <cell r="C2428" t="str">
            <v>m</v>
          </cell>
          <cell r="D2428" t="str">
            <v>GUARDRAIL SYSTEM MB4, TYPE 2, CLASS B  WOOD POSTS  </v>
          </cell>
          <cell r="E2428" t="str">
            <v>LNFT</v>
          </cell>
        </row>
        <row r="2429">
          <cell r="A2429" t="str">
            <v>61701-3250</v>
          </cell>
          <cell r="B2429" t="str">
            <v>Guardrail system MB4, type 2, class B  steel or wood posts  </v>
          </cell>
          <cell r="C2429" t="str">
            <v>m</v>
          </cell>
          <cell r="D2429" t="str">
            <v>GUARDRAIL SYSTEM MB4, TYPE 2, CLASS B  STEEL OR WOOD POSTS  </v>
          </cell>
          <cell r="E2429" t="str">
            <v>LNFT</v>
          </cell>
        </row>
        <row r="2430">
          <cell r="A2430" t="str">
            <v>61701-3300</v>
          </cell>
          <cell r="B2430" t="str">
            <v>Guardrail system MB4, type 3, class A  steel posts  </v>
          </cell>
          <cell r="C2430" t="str">
            <v>m</v>
          </cell>
          <cell r="D2430" t="str">
            <v>GUARDRAIL SYSTEM MB4, TYPE 3, CLASS A  STEEL POSTS  </v>
          </cell>
          <cell r="E2430" t="str">
            <v>LNFT</v>
          </cell>
        </row>
        <row r="2431">
          <cell r="A2431" t="str">
            <v>61701-3350</v>
          </cell>
          <cell r="B2431" t="str">
            <v>Guardrail system MB4, type 3, class A  wood posts  </v>
          </cell>
          <cell r="C2431" t="str">
            <v>m</v>
          </cell>
          <cell r="D2431" t="str">
            <v>GUARDRAIL SYSTEM MB4, TYPE 3, CLASS A  WOOD POSTS  </v>
          </cell>
          <cell r="E2431" t="str">
            <v>LNFT</v>
          </cell>
        </row>
        <row r="2432">
          <cell r="A2432" t="str">
            <v>61701-3400</v>
          </cell>
          <cell r="B2432" t="str">
            <v>Guardrail system MB4, type 3, class A  steel or wood posts  </v>
          </cell>
          <cell r="C2432" t="str">
            <v>m</v>
          </cell>
          <cell r="D2432" t="str">
            <v>GUARDRAIL SYSTEM MB4, TYPE 3, CLASS A  STEEL OR WOOD POSTS  </v>
          </cell>
          <cell r="E2432" t="str">
            <v>LNFT</v>
          </cell>
        </row>
        <row r="2433">
          <cell r="A2433" t="str">
            <v>61701-3450</v>
          </cell>
          <cell r="B2433" t="str">
            <v>Guardrail system MB4, type 3, class B  steel posts  </v>
          </cell>
          <cell r="C2433" t="str">
            <v>m</v>
          </cell>
          <cell r="D2433" t="str">
            <v>GUARDRAIL SYSTEM MB4, TYPE 3, CLASS B  STEEL POSTS  </v>
          </cell>
          <cell r="E2433" t="str">
            <v>LNFT</v>
          </cell>
        </row>
        <row r="2434">
          <cell r="A2434" t="str">
            <v>61701-3500</v>
          </cell>
          <cell r="B2434" t="str">
            <v>Guardrail system MB4, type 3, class B  wood posts  </v>
          </cell>
          <cell r="C2434" t="str">
            <v>m</v>
          </cell>
          <cell r="D2434" t="str">
            <v>GUARDRAIL SYSTEM MB4, TYPE 3, CLASS B  WOOD POSTS  </v>
          </cell>
          <cell r="E2434" t="str">
            <v>LNFT</v>
          </cell>
        </row>
        <row r="2435">
          <cell r="A2435" t="str">
            <v>61701-3550</v>
          </cell>
          <cell r="B2435" t="str">
            <v>Guardrail system MB4, type 3, class B  steel or wood posts  </v>
          </cell>
          <cell r="C2435" t="str">
            <v>m</v>
          </cell>
          <cell r="D2435" t="str">
            <v>GUARDRAIL SYSTEM MB4, TYPE 3, CLASS B  STEEL OR WOOD POSTS  </v>
          </cell>
          <cell r="E2435" t="str">
            <v>LNFT</v>
          </cell>
        </row>
        <row r="2436">
          <cell r="A2436" t="str">
            <v>61701-3600</v>
          </cell>
          <cell r="B2436" t="str">
            <v>Guardrail system MB4, type 4, class A  steel posts  </v>
          </cell>
          <cell r="C2436" t="str">
            <v>m</v>
          </cell>
          <cell r="D2436" t="str">
            <v>GUARDRAIL SYSTEM MB4, TYPE 4, CLASS A  STEEL POSTS  </v>
          </cell>
          <cell r="E2436" t="str">
            <v>LNFT</v>
          </cell>
        </row>
        <row r="2437">
          <cell r="A2437" t="str">
            <v>61701-3650</v>
          </cell>
          <cell r="B2437" t="str">
            <v>Guardrail system MB4, type 4, class A  wood posts  </v>
          </cell>
          <cell r="C2437" t="str">
            <v>m</v>
          </cell>
          <cell r="D2437" t="str">
            <v>GUARDRAIL SYSTEM MB4, TYPE 4, CLASS A  WOOD POSTS  </v>
          </cell>
          <cell r="E2437" t="str">
            <v>LNFT</v>
          </cell>
        </row>
        <row r="2438">
          <cell r="A2438" t="str">
            <v>61701-3700</v>
          </cell>
          <cell r="B2438" t="str">
            <v>Guardrail system MB4, type 4, class A  steel or wood posts  </v>
          </cell>
          <cell r="C2438" t="str">
            <v>m</v>
          </cell>
          <cell r="D2438" t="str">
            <v>GUARDRAIL SYSTEM MB4, TYPE 4, CLASS A  STEEL OR WOOD POSTS  </v>
          </cell>
          <cell r="E2438" t="str">
            <v>LNFT</v>
          </cell>
        </row>
        <row r="2439">
          <cell r="A2439" t="str">
            <v>61701-3750</v>
          </cell>
          <cell r="B2439" t="str">
            <v>Guardrail system MB4, type 4, class B  steel posts  </v>
          </cell>
          <cell r="C2439" t="str">
            <v>m</v>
          </cell>
          <cell r="D2439" t="str">
            <v>GUARDRAIL SYSTEM MB4, TYPE 4, CLASS B  STEEL POSTS  </v>
          </cell>
          <cell r="E2439" t="str">
            <v>LNFT</v>
          </cell>
        </row>
        <row r="2440">
          <cell r="A2440" t="str">
            <v>61701-3800</v>
          </cell>
          <cell r="B2440" t="str">
            <v>Guardrail system MB4, type 4, class B  wood posts  </v>
          </cell>
          <cell r="C2440" t="str">
            <v>m</v>
          </cell>
          <cell r="D2440" t="str">
            <v>GUARDRAIL SYSTEM MB4, TYPE 4, CLASS B  WOOD POSTS  </v>
          </cell>
          <cell r="E2440" t="str">
            <v>LNFT</v>
          </cell>
        </row>
        <row r="2441">
          <cell r="A2441" t="str">
            <v>61701-3850</v>
          </cell>
          <cell r="B2441" t="str">
            <v>Guardrail system MB4, type 4, class B  steel or wood posts  </v>
          </cell>
          <cell r="C2441" t="str">
            <v>m</v>
          </cell>
          <cell r="D2441" t="str">
            <v>GUARDRAIL SYSTEM MB4, TYPE 4, CLASS B  STEEL OR WOOD POSTS  </v>
          </cell>
          <cell r="E2441" t="str">
            <v>LNFT</v>
          </cell>
        </row>
        <row r="2442">
          <cell r="A2442" t="str">
            <v>61701-3900</v>
          </cell>
          <cell r="B2442" t="str">
            <v>Guardrail system SBTA</v>
          </cell>
          <cell r="C2442" t="str">
            <v>m</v>
          </cell>
          <cell r="D2442" t="str">
            <v>GUARDRAIL SYSTEM SBTA</v>
          </cell>
          <cell r="E2442" t="str">
            <v>LNFT</v>
          </cell>
        </row>
        <row r="2443">
          <cell r="A2443" t="str">
            <v>61701-3950</v>
          </cell>
          <cell r="B2443" t="str">
            <v>Guardrail system SBTA, Merrit Parkway Guiderail</v>
          </cell>
          <cell r="C2443" t="str">
            <v>m</v>
          </cell>
          <cell r="D2443" t="str">
            <v>GUARDRAIL SYSTEM SBTA, MERRIT PARKWAY GUIDERAIL</v>
          </cell>
          <cell r="E2443" t="str">
            <v>LNFT</v>
          </cell>
        </row>
        <row r="2444">
          <cell r="A2444" t="str">
            <v>61701-4000</v>
          </cell>
          <cell r="B2444" t="str">
            <v>Guardrail system SBTB</v>
          </cell>
          <cell r="C2444" t="str">
            <v>m</v>
          </cell>
          <cell r="D2444" t="str">
            <v>GUARDRAIL SYSTEM SBTB</v>
          </cell>
          <cell r="E2444" t="str">
            <v>LNFT</v>
          </cell>
        </row>
        <row r="2445">
          <cell r="A2445" t="str">
            <v>61701-4050</v>
          </cell>
          <cell r="B2445" t="str">
            <v>Guardrail system MBSBTB</v>
          </cell>
          <cell r="C2445" t="str">
            <v>m</v>
          </cell>
          <cell r="D2445" t="str">
            <v>GUARDRAIL SYSTEM MBSBTB</v>
          </cell>
          <cell r="E2445" t="str">
            <v>LNFT</v>
          </cell>
        </row>
        <row r="2446">
          <cell r="A2446" t="str">
            <v>61701-4100</v>
          </cell>
          <cell r="B2446" t="str">
            <v>Guardrail system CRT, type 2, class A</v>
          </cell>
          <cell r="C2446" t="str">
            <v>m</v>
          </cell>
          <cell r="D2446" t="str">
            <v>GUARDRAIL SYSTEM CRT, TYPE 2, CLASS A</v>
          </cell>
          <cell r="E2446" t="str">
            <v>LNFT</v>
          </cell>
        </row>
        <row r="2447">
          <cell r="A2447" t="str">
            <v>61701-4150</v>
          </cell>
          <cell r="B2447" t="str">
            <v>Guardrail system CRT, type 2, class B</v>
          </cell>
          <cell r="C2447" t="str">
            <v>m</v>
          </cell>
          <cell r="D2447" t="str">
            <v>GUARDRAIL SYSTEM CRT, TYPE 2, CLASS B</v>
          </cell>
          <cell r="E2447" t="str">
            <v>LNFT</v>
          </cell>
        </row>
        <row r="2448">
          <cell r="A2448" t="str">
            <v>61701-4200</v>
          </cell>
          <cell r="B2448" t="str">
            <v>Guardrail system CRT, type 3, class A</v>
          </cell>
          <cell r="C2448" t="str">
            <v>m</v>
          </cell>
          <cell r="D2448" t="str">
            <v>GUARDRAIL SYSTEM CRT, TYPE 3, CLASS A</v>
          </cell>
          <cell r="E2448" t="str">
            <v>LNFT</v>
          </cell>
        </row>
        <row r="2449">
          <cell r="A2449" t="str">
            <v>61701-4250</v>
          </cell>
          <cell r="B2449" t="str">
            <v>Guardrail system CRT, type 3, class B</v>
          </cell>
          <cell r="C2449" t="str">
            <v>m</v>
          </cell>
          <cell r="D2449" t="str">
            <v>GUARDRAIL SYSTEM CRT, TYPE 3, CLASS B</v>
          </cell>
          <cell r="E2449" t="str">
            <v>LNFT</v>
          </cell>
        </row>
        <row r="2450">
          <cell r="A2450" t="str">
            <v>61701-4300</v>
          </cell>
          <cell r="B2450" t="str">
            <v>Guardrail system CRT, type 4, class A</v>
          </cell>
          <cell r="C2450" t="str">
            <v>m</v>
          </cell>
          <cell r="D2450" t="str">
            <v>GUARDRAIL SYSTEM CRT, TYPE 4, CLASS A</v>
          </cell>
          <cell r="E2450" t="str">
            <v>LNFT</v>
          </cell>
        </row>
        <row r="2451">
          <cell r="A2451" t="str">
            <v>61701-4350</v>
          </cell>
          <cell r="B2451" t="str">
            <v>Guardrail system CRT, type 4, class B</v>
          </cell>
          <cell r="C2451" t="str">
            <v>m</v>
          </cell>
          <cell r="D2451" t="str">
            <v>GUARDRAIL SYSTEM CRT, TYPE 4, CLASS B</v>
          </cell>
          <cell r="E2451" t="str">
            <v>LNFT</v>
          </cell>
        </row>
        <row r="2452">
          <cell r="A2452" t="str">
            <v>61702-0100</v>
          </cell>
          <cell r="B2452" t="str">
            <v>Terminal section, type SBT-BAT </v>
          </cell>
          <cell r="C2452" t="str">
            <v>Each</v>
          </cell>
          <cell r="D2452" t="str">
            <v>TERMINAL SECTION, TYPE BAT </v>
          </cell>
          <cell r="E2452" t="str">
            <v>EACH</v>
          </cell>
        </row>
        <row r="2453">
          <cell r="A2453" t="str">
            <v>61702-0200</v>
          </cell>
          <cell r="B2453" t="str">
            <v>Terminal section, type BET </v>
          </cell>
          <cell r="C2453" t="str">
            <v>Each</v>
          </cell>
          <cell r="D2453" t="str">
            <v>TERMINAL SECTION, TYPE BET </v>
          </cell>
          <cell r="E2453" t="str">
            <v>EACH</v>
          </cell>
        </row>
        <row r="2454">
          <cell r="A2454" t="str">
            <v>61702-0300</v>
          </cell>
          <cell r="B2454" t="str">
            <v>Terminal section, type G4-BAT </v>
          </cell>
          <cell r="C2454" t="str">
            <v>Each</v>
          </cell>
          <cell r="D2454" t="str">
            <v>TERMINAL SECTION, TYPE G4-BAT </v>
          </cell>
          <cell r="E2454" t="str">
            <v>EACH</v>
          </cell>
        </row>
        <row r="2455">
          <cell r="A2455" t="str">
            <v>61702-0400</v>
          </cell>
          <cell r="B2455" t="str">
            <v>Terminal section, type CRT </v>
          </cell>
          <cell r="C2455" t="str">
            <v>Each</v>
          </cell>
          <cell r="D2455" t="str">
            <v>TERMINAL SECTION, TYPE CRT </v>
          </cell>
          <cell r="E2455" t="str">
            <v>EACH</v>
          </cell>
        </row>
        <row r="2456">
          <cell r="A2456" t="str">
            <v>61702-0500</v>
          </cell>
          <cell r="B2456" t="str">
            <v>Terminal section, type FAT-9 </v>
          </cell>
          <cell r="C2456" t="str">
            <v>Each</v>
          </cell>
          <cell r="D2456" t="str">
            <v>TERMINAL SECTION, TYPE FAT-30</v>
          </cell>
          <cell r="E2456" t="str">
            <v>EACH</v>
          </cell>
        </row>
        <row r="2457">
          <cell r="A2457" t="str">
            <v>61702-0600</v>
          </cell>
          <cell r="B2457" t="str">
            <v>Terminal section, type flared </v>
          </cell>
          <cell r="C2457" t="str">
            <v>Each</v>
          </cell>
          <cell r="D2457" t="str">
            <v>TERMINAL SECTION, TYPE FLARED </v>
          </cell>
          <cell r="E2457" t="str">
            <v>EACH</v>
          </cell>
        </row>
        <row r="2458">
          <cell r="A2458" t="str">
            <v>61702-0700</v>
          </cell>
          <cell r="B2458" t="str">
            <v>Terminal section, type flared turned down</v>
          </cell>
          <cell r="C2458" t="str">
            <v>Each</v>
          </cell>
          <cell r="D2458" t="str">
            <v>TERMINAL SECTION, TYPE FLARED TURNED DOWN</v>
          </cell>
          <cell r="E2458" t="str">
            <v>EACH</v>
          </cell>
        </row>
        <row r="2459">
          <cell r="A2459" t="str">
            <v>61702-0800</v>
          </cell>
          <cell r="B2459" t="str">
            <v>Terminal section type tangent </v>
          </cell>
          <cell r="C2459" t="str">
            <v>Each</v>
          </cell>
          <cell r="D2459" t="str">
            <v>TERMINAL SECTION TYPE TANGENT </v>
          </cell>
          <cell r="E2459" t="str">
            <v>EACH</v>
          </cell>
        </row>
        <row r="2460">
          <cell r="A2460" t="str">
            <v>61702-0900</v>
          </cell>
          <cell r="B2460" t="str">
            <v>Terminal section, type BAT-Merritt Parkway Guiderail</v>
          </cell>
          <cell r="C2460" t="str">
            <v>Each</v>
          </cell>
          <cell r="D2460" t="str">
            <v>TERMINAL SECTION, TYPE BAT-MERRITT PARKWAY GUIDERAIL</v>
          </cell>
          <cell r="E2460" t="str">
            <v>EACH</v>
          </cell>
        </row>
        <row r="2461">
          <cell r="A2461" t="str">
            <v>61702-1000</v>
          </cell>
          <cell r="B2461" t="str">
            <v>Terminal section, type FAT-Merritt Parkway Guiderail</v>
          </cell>
          <cell r="C2461" t="str">
            <v>Each</v>
          </cell>
          <cell r="D2461" t="str">
            <v>TERMINAL SECTION, TYPE FAT-MERRITT PARKWAY GUIDERAIL</v>
          </cell>
          <cell r="E2461" t="str">
            <v>EACH</v>
          </cell>
        </row>
        <row r="2462">
          <cell r="A2462" t="str">
            <v>61702-1100</v>
          </cell>
          <cell r="B2462" t="str">
            <v>Terminal section, type FAT-G3</v>
          </cell>
          <cell r="C2462" t="str">
            <v>Each</v>
          </cell>
          <cell r="D2462" t="str">
            <v>TERMINAL SECTION, TYPE FAT-G3</v>
          </cell>
          <cell r="E2462" t="str">
            <v>EACH</v>
          </cell>
        </row>
        <row r="2463">
          <cell r="A2463" t="str">
            <v>61703-1000</v>
          </cell>
          <cell r="B2463" t="str">
            <v>Terminal end, type flared end section</v>
          </cell>
          <cell r="C2463" t="str">
            <v>Each</v>
          </cell>
          <cell r="D2463" t="str">
            <v>TERMINAL END, TYPE FLARED END SECTION</v>
          </cell>
          <cell r="E2463" t="str">
            <v>EACH</v>
          </cell>
        </row>
        <row r="2464">
          <cell r="A2464" t="str">
            <v>61703-2000</v>
          </cell>
          <cell r="B2464" t="str">
            <v>Terminal end, type round end section</v>
          </cell>
          <cell r="C2464" t="str">
            <v>Each</v>
          </cell>
          <cell r="D2464" t="str">
            <v>TERMINAL END, TYPE ROUND END SECTION</v>
          </cell>
          <cell r="E2464" t="str">
            <v>EACH</v>
          </cell>
        </row>
        <row r="2465">
          <cell r="A2465" t="str">
            <v>61704-1000</v>
          </cell>
          <cell r="B2465" t="str">
            <v>Replacement post, steel   </v>
          </cell>
          <cell r="C2465" t="str">
            <v>Each</v>
          </cell>
          <cell r="D2465" t="str">
            <v>REPLACEMENT POST, STEEL   </v>
          </cell>
          <cell r="E2465" t="str">
            <v>EACH</v>
          </cell>
        </row>
        <row r="2466">
          <cell r="A2466" t="str">
            <v>61704-2000</v>
          </cell>
          <cell r="B2466" t="str">
            <v>Replacement post, wood   </v>
          </cell>
          <cell r="C2466" t="str">
            <v>Each</v>
          </cell>
          <cell r="D2466" t="str">
            <v>REPLACEMENT POST, WOOD   </v>
          </cell>
          <cell r="E2466" t="str">
            <v>EACH</v>
          </cell>
        </row>
        <row r="2467">
          <cell r="A2467" t="str">
            <v>61704-3000</v>
          </cell>
          <cell r="B2467" t="str">
            <v>Replacement post, concrete</v>
          </cell>
          <cell r="C2467" t="str">
            <v>Each</v>
          </cell>
          <cell r="D2467" t="str">
            <v>REPLACEMENT POST, CONCRETE</v>
          </cell>
          <cell r="E2467" t="str">
            <v>EACH</v>
          </cell>
        </row>
        <row r="2468">
          <cell r="A2468" t="str">
            <v>61705-0100</v>
          </cell>
          <cell r="B2468" t="str">
            <v>Replacement guardrail W-beam rail element, type 2, class A</v>
          </cell>
          <cell r="C2468" t="str">
            <v>m</v>
          </cell>
          <cell r="D2468" t="str">
            <v>REPLACEMENT GUARDRAIL W-BEAM RAIL ELEMENT, TYPE 2, CLASS A</v>
          </cell>
          <cell r="E2468" t="str">
            <v>LNFT</v>
          </cell>
        </row>
        <row r="2469">
          <cell r="A2469" t="str">
            <v>61705-0200</v>
          </cell>
          <cell r="B2469" t="str">
            <v>Replacement guardrail W-beam rail element, type 2, class B</v>
          </cell>
          <cell r="C2469" t="str">
            <v>m</v>
          </cell>
          <cell r="D2469" t="str">
            <v>REPLACEMENT GUARDRAIL W-BEAM RAIL ELEMENT, TYPE 2, CLASS B</v>
          </cell>
          <cell r="E2469" t="str">
            <v>LNFT</v>
          </cell>
        </row>
        <row r="2470">
          <cell r="A2470" t="str">
            <v>61705-0300</v>
          </cell>
          <cell r="B2470" t="str">
            <v>Replacement guardrail W-beam rail element, type 3, class A</v>
          </cell>
          <cell r="C2470" t="str">
            <v>m</v>
          </cell>
          <cell r="D2470" t="str">
            <v>REPLACEMENT GUARDRAIL W-BEAM RAIL ELEMENT, TYPE 3, CLASS A</v>
          </cell>
          <cell r="E2470" t="str">
            <v>LNFT</v>
          </cell>
        </row>
        <row r="2471">
          <cell r="A2471" t="str">
            <v>61705-0400</v>
          </cell>
          <cell r="B2471" t="str">
            <v>Replacement guardrail W-beam rail element, type 3, class B</v>
          </cell>
          <cell r="C2471" t="str">
            <v>m</v>
          </cell>
          <cell r="D2471" t="str">
            <v>REPLACEMENT GUARDRAIL W-BEAM RAIL ELEMENT, TYPE 3, CLASS B</v>
          </cell>
          <cell r="E2471" t="str">
            <v>LNFT</v>
          </cell>
        </row>
        <row r="2472">
          <cell r="A2472" t="str">
            <v>61705-0500</v>
          </cell>
          <cell r="B2472" t="str">
            <v>Replacement guardrail W-beam rail element, type 4, class A</v>
          </cell>
          <cell r="C2472" t="str">
            <v>m</v>
          </cell>
          <cell r="D2472" t="str">
            <v>REPLACEMENT GUARDRAIL W-BEAM RAIL ELEMENT, TYPE 4, CLASS A</v>
          </cell>
          <cell r="E2472" t="str">
            <v>LNFT</v>
          </cell>
        </row>
        <row r="2473">
          <cell r="A2473" t="str">
            <v>61705-0600</v>
          </cell>
          <cell r="B2473" t="str">
            <v>Replacement guardrail W-beam rail element, type 4, class B</v>
          </cell>
          <cell r="C2473" t="str">
            <v>m</v>
          </cell>
          <cell r="D2473" t="str">
            <v>REPLACEMENT GUARDRAIL W-BEAM RAIL ELEMENT, TYPE 4, CLASS B</v>
          </cell>
          <cell r="E2473" t="str">
            <v>LNFT</v>
          </cell>
        </row>
        <row r="2474">
          <cell r="A2474" t="str">
            <v>61705-0700</v>
          </cell>
          <cell r="B2474" t="str">
            <v>Replacement guardrail thrie-beam rail element, type 2, class A</v>
          </cell>
          <cell r="C2474" t="str">
            <v>m</v>
          </cell>
          <cell r="D2474" t="str">
            <v>REPLACEMENT GUARDRAIL THRIE-BEAM RAIL ELEMENT, TYPE 2, CLASS A</v>
          </cell>
          <cell r="E2474" t="str">
            <v>LNFT</v>
          </cell>
        </row>
        <row r="2475">
          <cell r="A2475" t="str">
            <v>61705-0800</v>
          </cell>
          <cell r="B2475" t="str">
            <v>Replacement guardrail thrie-beam rail element, type 2, class B</v>
          </cell>
          <cell r="C2475" t="str">
            <v>m</v>
          </cell>
          <cell r="D2475" t="str">
            <v>REPLACEMENT GUARDRAIL THRIE-BEAM RAIL ELEMENT, TYPE 2, CLASS B</v>
          </cell>
          <cell r="E2475" t="str">
            <v>LNFT</v>
          </cell>
        </row>
        <row r="2476">
          <cell r="A2476" t="str">
            <v>61705-0900</v>
          </cell>
          <cell r="B2476" t="str">
            <v>Replacement guardrail thrie-beam rail element, type 3, class A</v>
          </cell>
          <cell r="C2476" t="str">
            <v>m</v>
          </cell>
          <cell r="D2476" t="str">
            <v>REPLACEMENT GUARDRAIL THRIE-BEAM RAIL ELEMENT, TYPE 3, CLASS A</v>
          </cell>
          <cell r="E2476" t="str">
            <v>LNFT</v>
          </cell>
        </row>
        <row r="2477">
          <cell r="A2477" t="str">
            <v>61705-1000</v>
          </cell>
          <cell r="B2477" t="str">
            <v>Replacement guardrail thrie-beam rail element, type 3, class B</v>
          </cell>
          <cell r="C2477" t="str">
            <v>m</v>
          </cell>
          <cell r="D2477" t="str">
            <v>REPLACEMENT GUARDRAIL THRIE-BEAM RAIL ELEMENT, TYPE 3, CLASS B</v>
          </cell>
          <cell r="E2477" t="str">
            <v>LNFT</v>
          </cell>
        </row>
        <row r="2478">
          <cell r="A2478" t="str">
            <v>61705-1100</v>
          </cell>
          <cell r="B2478" t="str">
            <v>Replacement guardrail thrie-beam rail element, type 4, class A</v>
          </cell>
          <cell r="C2478" t="str">
            <v>m</v>
          </cell>
          <cell r="D2478" t="str">
            <v>REPLACEMENT GUARDRAIL THRIE-BEAM RAIL ELEMENT, TYPE 4, CLASS A</v>
          </cell>
          <cell r="E2478" t="str">
            <v>LNFT</v>
          </cell>
        </row>
        <row r="2479">
          <cell r="A2479" t="str">
            <v>61705-1200</v>
          </cell>
          <cell r="B2479" t="str">
            <v>Replacement guardrail thrie-beam rail element, type 4, class B</v>
          </cell>
          <cell r="C2479" t="str">
            <v>m</v>
          </cell>
          <cell r="D2479" t="str">
            <v>REPLACEMENT GUARDRAIL THRIE-BEAM RAIL ELEMENT, TYPE 4, CLASS B</v>
          </cell>
          <cell r="E2479" t="str">
            <v>LNFT</v>
          </cell>
        </row>
        <row r="2480">
          <cell r="A2480" t="str">
            <v>61706-0000</v>
          </cell>
          <cell r="B2480" t="str">
            <v>Reinforced concrete transition</v>
          </cell>
          <cell r="C2480" t="str">
            <v>Each</v>
          </cell>
          <cell r="D2480" t="str">
            <v>REINFORCED CONCRETE TRANSITION</v>
          </cell>
          <cell r="E2480" t="str">
            <v>EACH</v>
          </cell>
        </row>
        <row r="2481">
          <cell r="A2481" t="str">
            <v>61707-0000</v>
          </cell>
          <cell r="B2481" t="str">
            <v>Structure transition railing</v>
          </cell>
          <cell r="C2481" t="str">
            <v>m</v>
          </cell>
          <cell r="D2481" t="str">
            <v>STRUCTURE TRANSITION RAILING</v>
          </cell>
          <cell r="E2481" t="str">
            <v>LNFT</v>
          </cell>
        </row>
        <row r="2482">
          <cell r="A2482" t="str">
            <v>61708-1000</v>
          </cell>
          <cell r="B2482" t="str">
            <v>Remove and reset, guardrail</v>
          </cell>
          <cell r="C2482" t="str">
            <v>m</v>
          </cell>
          <cell r="D2482" t="str">
            <v>REMOVE AND RESET, GUARDRAIL</v>
          </cell>
          <cell r="E2482" t="str">
            <v>LNFT</v>
          </cell>
        </row>
        <row r="2483">
          <cell r="A2483" t="str">
            <v>61709-1000</v>
          </cell>
          <cell r="B2483" t="str">
            <v>Remove and reset, post</v>
          </cell>
          <cell r="C2483" t="str">
            <v>Each</v>
          </cell>
          <cell r="D2483" t="str">
            <v>REMOVE AND RESET, POST</v>
          </cell>
          <cell r="E2483" t="str">
            <v>EACH</v>
          </cell>
        </row>
        <row r="2484">
          <cell r="A2484" t="str">
            <v>61709-2000</v>
          </cell>
          <cell r="B2484" t="str">
            <v>Remove and reset, rail section</v>
          </cell>
          <cell r="C2484" t="str">
            <v>Each</v>
          </cell>
          <cell r="D2484" t="str">
            <v>REMOVE AND RESET, RAIL SECTION</v>
          </cell>
          <cell r="E2484" t="str">
            <v>EACH</v>
          </cell>
        </row>
        <row r="2485">
          <cell r="A2485" t="str">
            <v>61709-3000</v>
          </cell>
          <cell r="B2485" t="str">
            <v>Remove and reset, impact attenuator</v>
          </cell>
          <cell r="C2485" t="str">
            <v>Each</v>
          </cell>
          <cell r="D2485" t="str">
            <v>REMOVE AND RESET, IMPACT ATTENUATOR</v>
          </cell>
          <cell r="E2485" t="str">
            <v>EACH</v>
          </cell>
        </row>
        <row r="2486">
          <cell r="A2486" t="str">
            <v>61709-4000</v>
          </cell>
          <cell r="B2486" t="str">
            <v>Remove and reset, terminal section</v>
          </cell>
          <cell r="C2486" t="str">
            <v>Each</v>
          </cell>
          <cell r="D2486" t="str">
            <v>REMOVE AND RESET, TERMINAL SECTION</v>
          </cell>
          <cell r="E2486" t="str">
            <v>EACH</v>
          </cell>
        </row>
        <row r="2487">
          <cell r="A2487" t="str">
            <v>61710-0000</v>
          </cell>
          <cell r="B2487" t="str">
            <v>Raising guardrail</v>
          </cell>
          <cell r="C2487" t="str">
            <v>m</v>
          </cell>
          <cell r="D2487" t="str">
            <v>RAISING GUARDRAIL</v>
          </cell>
          <cell r="E2487" t="str">
            <v>LNFT</v>
          </cell>
        </row>
        <row r="2488">
          <cell r="A2488" t="str">
            <v>61711-0000</v>
          </cell>
          <cell r="B2488" t="str">
            <v>Impact attenuator</v>
          </cell>
          <cell r="C2488" t="str">
            <v>Each</v>
          </cell>
          <cell r="D2488" t="str">
            <v>IMPACT ATTENUATOR</v>
          </cell>
          <cell r="E2488" t="str">
            <v>EACH</v>
          </cell>
        </row>
        <row r="2489">
          <cell r="A2489" t="str">
            <v>61711-1000</v>
          </cell>
          <cell r="B2489" t="str">
            <v>Impact attenuator, inertial barrel system</v>
          </cell>
          <cell r="C2489" t="str">
            <v>Each</v>
          </cell>
          <cell r="D2489" t="str">
            <v>IMPACT ATTENUATOR, INERTIAL BARREL SYSTEM</v>
          </cell>
          <cell r="E2489" t="str">
            <v>EACH</v>
          </cell>
        </row>
        <row r="2490">
          <cell r="A2490" t="str">
            <v>61711-2000</v>
          </cell>
          <cell r="B2490" t="str">
            <v>Impact attenuator, TRACC</v>
          </cell>
          <cell r="C2490" t="str">
            <v>Each</v>
          </cell>
          <cell r="D2490" t="str">
            <v>IMPACT ATTENUATOR, TRACC</v>
          </cell>
          <cell r="E2490" t="str">
            <v>EACH</v>
          </cell>
        </row>
        <row r="2491">
          <cell r="A2491" t="str">
            <v>61711-3000</v>
          </cell>
          <cell r="B2491" t="str">
            <v>Impact attenuator, TAU 2</v>
          </cell>
          <cell r="C2491" t="str">
            <v>Each</v>
          </cell>
          <cell r="D2491" t="str">
            <v>IMPACT ATTENUATOR, TAU 2</v>
          </cell>
          <cell r="E2491" t="str">
            <v>EACH</v>
          </cell>
        </row>
        <row r="2492">
          <cell r="A2492" t="str">
            <v>61711-4000</v>
          </cell>
          <cell r="B2492" t="str">
            <v>Impact attenuator, REACT</v>
          </cell>
          <cell r="C2492" t="str">
            <v>Each</v>
          </cell>
          <cell r="D2492" t="str">
            <v>IMPACT ATTENUATOR, REACT</v>
          </cell>
          <cell r="E2492" t="str">
            <v>EACH</v>
          </cell>
        </row>
        <row r="2493">
          <cell r="A2493" t="str">
            <v>61711-5000</v>
          </cell>
          <cell r="B2493" t="str">
            <v>Impact attenuator, QUADGUARD</v>
          </cell>
          <cell r="C2493" t="str">
            <v>Each</v>
          </cell>
          <cell r="D2493" t="str">
            <v>IMPACT ATTENUATOR, QUADGUARD</v>
          </cell>
          <cell r="E2493" t="str">
            <v>EACH</v>
          </cell>
        </row>
        <row r="2494">
          <cell r="A2494" t="str">
            <v>61801-0000</v>
          </cell>
          <cell r="B2494" t="str">
            <v>Concrete barrier</v>
          </cell>
          <cell r="C2494" t="str">
            <v>m</v>
          </cell>
          <cell r="D2494" t="str">
            <v>CONCRETE BARRIER</v>
          </cell>
          <cell r="E2494" t="str">
            <v>LNFT</v>
          </cell>
        </row>
        <row r="2495">
          <cell r="A2495" t="str">
            <v>61802-0000</v>
          </cell>
          <cell r="B2495" t="str">
            <v>Concrete guardwall</v>
          </cell>
          <cell r="C2495" t="str">
            <v>m</v>
          </cell>
          <cell r="D2495" t="str">
            <v>CONCRETE GUARDWALL</v>
          </cell>
          <cell r="E2495" t="str">
            <v>LNFT</v>
          </cell>
        </row>
        <row r="2496">
          <cell r="A2496" t="str">
            <v>61803-1000</v>
          </cell>
          <cell r="B2496" t="str">
            <v>Precast concrete guardwall, type 1</v>
          </cell>
          <cell r="C2496" t="str">
            <v>m</v>
          </cell>
          <cell r="D2496" t="str">
            <v>PRECAST CONCRETE GUARDWALL, TYPE 1</v>
          </cell>
          <cell r="E2496" t="str">
            <v>LNFT</v>
          </cell>
        </row>
        <row r="2497">
          <cell r="A2497" t="str">
            <v>61803-2000</v>
          </cell>
          <cell r="B2497" t="str">
            <v>Precast concrete guardwall, type 2</v>
          </cell>
          <cell r="C2497" t="str">
            <v>m</v>
          </cell>
          <cell r="D2497" t="str">
            <v>PRECAST CONCRETE GUARDWALL, TYPE 2</v>
          </cell>
          <cell r="E2497" t="str">
            <v>LNFT</v>
          </cell>
        </row>
        <row r="2498">
          <cell r="A2498" t="str">
            <v>61803-3000</v>
          </cell>
          <cell r="B2498" t="str">
            <v>Precast concrete guardwall, type 3</v>
          </cell>
          <cell r="C2498" t="str">
            <v>m</v>
          </cell>
          <cell r="D2498" t="str">
            <v>PRECAST CONCRETE GUARDWALL, TYPE 3</v>
          </cell>
          <cell r="E2498" t="str">
            <v>LNFT</v>
          </cell>
        </row>
        <row r="2499">
          <cell r="A2499" t="str">
            <v>61803-4000</v>
          </cell>
          <cell r="B2499" t="str">
            <v>Precast concrete guardwall, type 4</v>
          </cell>
          <cell r="C2499" t="str">
            <v>m</v>
          </cell>
          <cell r="D2499" t="str">
            <v>PRECAST CONCRETE GUARDWALL, TYPE 4</v>
          </cell>
          <cell r="E2499" t="str">
            <v>LNFT</v>
          </cell>
        </row>
        <row r="2500">
          <cell r="A2500" t="str">
            <v>61804-1000</v>
          </cell>
          <cell r="B2500" t="str">
            <v>Terminal section, type 1</v>
          </cell>
          <cell r="C2500" t="str">
            <v>Each</v>
          </cell>
          <cell r="D2500" t="str">
            <v>TERMINAL SECTION, TYPE 1</v>
          </cell>
          <cell r="E2500" t="str">
            <v>EACH</v>
          </cell>
        </row>
        <row r="2501">
          <cell r="A2501" t="str">
            <v>61804-2000</v>
          </cell>
          <cell r="B2501" t="str">
            <v>Terminal section, type 2</v>
          </cell>
          <cell r="C2501" t="str">
            <v>Each</v>
          </cell>
          <cell r="D2501" t="str">
            <v>TERMINAL SECTION, TYPE 2</v>
          </cell>
          <cell r="E2501" t="str">
            <v>EACH</v>
          </cell>
        </row>
        <row r="2502">
          <cell r="A2502" t="str">
            <v>61804-3000</v>
          </cell>
          <cell r="B2502" t="str">
            <v>Terminal section, type 3</v>
          </cell>
          <cell r="C2502" t="str">
            <v>Each</v>
          </cell>
          <cell r="D2502" t="str">
            <v>TERMINAL SECTION, TYPE 3</v>
          </cell>
          <cell r="E2502" t="str">
            <v>EACH</v>
          </cell>
        </row>
        <row r="2503">
          <cell r="A2503" t="str">
            <v>61804-4000</v>
          </cell>
          <cell r="B2503" t="str">
            <v>Terminal section, type 4</v>
          </cell>
          <cell r="C2503" t="str">
            <v>Each</v>
          </cell>
          <cell r="D2503" t="str">
            <v>TERMINAL SECTION, TYPE 4</v>
          </cell>
          <cell r="E2503" t="str">
            <v>EACH</v>
          </cell>
        </row>
        <row r="2504">
          <cell r="A2504" t="str">
            <v>61805-0000</v>
          </cell>
          <cell r="B2504" t="str">
            <v>Reset barrier</v>
          </cell>
          <cell r="C2504" t="str">
            <v>m</v>
          </cell>
          <cell r="D2504" t="str">
            <v>RESET BARRIER</v>
          </cell>
          <cell r="E2504" t="str">
            <v>LNFT</v>
          </cell>
        </row>
        <row r="2505">
          <cell r="A2505" t="str">
            <v>61901-0000</v>
          </cell>
          <cell r="B2505" t="str">
            <v>Fence</v>
          </cell>
          <cell r="C2505" t="str">
            <v>m</v>
          </cell>
          <cell r="D2505" t="str">
            <v>FENCE</v>
          </cell>
          <cell r="E2505" t="str">
            <v>LNFT</v>
          </cell>
        </row>
        <row r="2506">
          <cell r="A2506" t="str">
            <v>61901-0100</v>
          </cell>
          <cell r="B2506" t="str">
            <v>Fence, woven wire</v>
          </cell>
          <cell r="C2506" t="str">
            <v>m</v>
          </cell>
          <cell r="D2506" t="str">
            <v>FENCE, WOVEN WIRE</v>
          </cell>
          <cell r="E2506" t="str">
            <v>LNFT</v>
          </cell>
        </row>
        <row r="2507">
          <cell r="A2507" t="str">
            <v>61901-0200</v>
          </cell>
          <cell r="B2507" t="str">
            <v>Fence, woven wire, 1200mm height</v>
          </cell>
          <cell r="C2507" t="str">
            <v>m</v>
          </cell>
          <cell r="D2507" t="str">
            <v>FENCE, WOVEN WIRE, 48-INCH HEIGHT</v>
          </cell>
          <cell r="E2507" t="str">
            <v>LNFT</v>
          </cell>
        </row>
        <row r="2508">
          <cell r="A2508" t="str">
            <v>61901-0300</v>
          </cell>
          <cell r="B2508" t="str">
            <v>Fence, woven wire, 1350mm height</v>
          </cell>
          <cell r="C2508" t="str">
            <v>m</v>
          </cell>
          <cell r="D2508" t="str">
            <v>FENCE, WOVEN WIRE, 54-INCH HEIGHT</v>
          </cell>
          <cell r="E2508" t="str">
            <v>LNFT</v>
          </cell>
        </row>
        <row r="2509">
          <cell r="A2509" t="str">
            <v>61901-0400</v>
          </cell>
          <cell r="B2509" t="str">
            <v>Fence, woven wire, 1800mm height</v>
          </cell>
          <cell r="C2509" t="str">
            <v>m</v>
          </cell>
          <cell r="D2509" t="str">
            <v>FENCE, WOVEN WIRE, 72-INCH HEIGHT</v>
          </cell>
          <cell r="E2509" t="str">
            <v>LNFT</v>
          </cell>
        </row>
        <row r="2510">
          <cell r="A2510" t="str">
            <v>61901-0500</v>
          </cell>
          <cell r="B2510" t="str">
            <v>Fence, woven wire, 2400mm height</v>
          </cell>
          <cell r="C2510" t="str">
            <v>m</v>
          </cell>
          <cell r="D2510" t="str">
            <v>FENCE, WOVEN WIRE, 96-INCH HEIGHT</v>
          </cell>
          <cell r="E2510" t="str">
            <v>LNFT</v>
          </cell>
        </row>
        <row r="2511">
          <cell r="A2511" t="str">
            <v>61901-0600</v>
          </cell>
          <cell r="B2511" t="str">
            <v>Fence, barbed wire</v>
          </cell>
          <cell r="C2511" t="str">
            <v>m</v>
          </cell>
          <cell r="D2511" t="str">
            <v>FENCE, BARBED WIRE</v>
          </cell>
          <cell r="E2511" t="str">
            <v>LNFT</v>
          </cell>
        </row>
        <row r="2512">
          <cell r="A2512" t="str">
            <v>61901-0700</v>
          </cell>
          <cell r="B2512" t="str">
            <v>Fence, barbed wire, 2 strand</v>
          </cell>
          <cell r="C2512" t="str">
            <v>m</v>
          </cell>
          <cell r="D2512" t="str">
            <v>FENCE, BARBED WIRE, 2 STRAND</v>
          </cell>
          <cell r="E2512" t="str">
            <v>LNFT</v>
          </cell>
        </row>
        <row r="2513">
          <cell r="A2513" t="str">
            <v>61901-0800</v>
          </cell>
          <cell r="B2513" t="str">
            <v>Fence, barbed wire, 3 strand </v>
          </cell>
          <cell r="C2513" t="str">
            <v>m</v>
          </cell>
          <cell r="D2513" t="str">
            <v>FENCE, BARBED WIRE, 3 STRAND </v>
          </cell>
          <cell r="E2513" t="str">
            <v>LNFT</v>
          </cell>
        </row>
        <row r="2514">
          <cell r="A2514" t="str">
            <v>61901-0900</v>
          </cell>
          <cell r="B2514" t="str">
            <v>Fence, barbed wire, 4 strand </v>
          </cell>
          <cell r="C2514" t="str">
            <v>m</v>
          </cell>
          <cell r="D2514" t="str">
            <v>FENCE, BARBED WIRE, 4 STRAND </v>
          </cell>
          <cell r="E2514" t="str">
            <v>LNFT</v>
          </cell>
        </row>
        <row r="2515">
          <cell r="A2515" t="str">
            <v>61901-1000</v>
          </cell>
          <cell r="B2515" t="str">
            <v>Fence, barbed wire, 5 strand </v>
          </cell>
          <cell r="C2515" t="str">
            <v>m</v>
          </cell>
          <cell r="D2515" t="str">
            <v>FENCE, BARBED WIRE, 5 STRAND </v>
          </cell>
          <cell r="E2515" t="str">
            <v>LNFT</v>
          </cell>
        </row>
        <row r="2516">
          <cell r="A2516" t="str">
            <v>61901-1100</v>
          </cell>
          <cell r="B2516" t="str">
            <v>Fence, barbed wire, 5 strand, laydown</v>
          </cell>
          <cell r="C2516" t="str">
            <v>m</v>
          </cell>
          <cell r="D2516" t="str">
            <v>FENCE, BARBED WIRE, 5 STRAND, LAYDOWN</v>
          </cell>
          <cell r="E2516" t="str">
            <v>LNFT</v>
          </cell>
        </row>
        <row r="2517">
          <cell r="A2517" t="str">
            <v>61901-1200</v>
          </cell>
          <cell r="B2517" t="str">
            <v>Fence, barbed wire, 6 strand</v>
          </cell>
          <cell r="C2517" t="str">
            <v>m</v>
          </cell>
          <cell r="D2517" t="str">
            <v>FENCE, BARBED WIRE, 6 STRAND</v>
          </cell>
          <cell r="E2517" t="str">
            <v>LNFT</v>
          </cell>
        </row>
        <row r="2518">
          <cell r="A2518" t="str">
            <v>61901-1300</v>
          </cell>
          <cell r="B2518" t="str">
            <v>Fence, chain link</v>
          </cell>
          <cell r="C2518" t="str">
            <v>m</v>
          </cell>
          <cell r="D2518" t="str">
            <v>FENCE, CHAIN LINK</v>
          </cell>
          <cell r="E2518" t="str">
            <v>LNFT</v>
          </cell>
        </row>
        <row r="2519">
          <cell r="A2519" t="str">
            <v>61901-1400</v>
          </cell>
          <cell r="B2519" t="str">
            <v>Fence, chain link, 900mm height</v>
          </cell>
          <cell r="C2519" t="str">
            <v>m</v>
          </cell>
          <cell r="D2519" t="str">
            <v>FENCE, CHAIN LINK, 36-INCH HEIGHT</v>
          </cell>
          <cell r="E2519" t="str">
            <v>LNFT</v>
          </cell>
        </row>
        <row r="2520">
          <cell r="A2520" t="str">
            <v>61901-1500</v>
          </cell>
          <cell r="B2520" t="str">
            <v>Fence, chain link, 1050mm height</v>
          </cell>
          <cell r="C2520" t="str">
            <v>m</v>
          </cell>
          <cell r="D2520" t="str">
            <v>FENCE, CHAIN LINK, 42-INCH HEIGHT</v>
          </cell>
          <cell r="E2520" t="str">
            <v>LNFT</v>
          </cell>
        </row>
        <row r="2521">
          <cell r="A2521" t="str">
            <v>61901-1600</v>
          </cell>
          <cell r="B2521" t="str">
            <v>Fence, chain link, 1200mm height</v>
          </cell>
          <cell r="C2521" t="str">
            <v>m</v>
          </cell>
          <cell r="D2521" t="str">
            <v>FENCE, CHAIN LINK, 48-INCH HEIGHT</v>
          </cell>
          <cell r="E2521" t="str">
            <v>LNFT</v>
          </cell>
        </row>
        <row r="2522">
          <cell r="A2522" t="str">
            <v>61901-1700</v>
          </cell>
          <cell r="B2522" t="str">
            <v>Fence, chain link, 1350mm height</v>
          </cell>
          <cell r="C2522" t="str">
            <v>m</v>
          </cell>
          <cell r="D2522" t="str">
            <v>FENCE, CHAIN LINK, 54-INCH HEIGHT</v>
          </cell>
          <cell r="E2522" t="str">
            <v>LNFT</v>
          </cell>
        </row>
        <row r="2523">
          <cell r="A2523" t="str">
            <v>61901-1800</v>
          </cell>
          <cell r="B2523" t="str">
            <v>Fence, chain link, 1500mm height</v>
          </cell>
          <cell r="C2523" t="str">
            <v>m</v>
          </cell>
          <cell r="D2523" t="str">
            <v>FENCE, CHAIN LINK, 60-INCH HEIGHT</v>
          </cell>
          <cell r="E2523" t="str">
            <v>LNFT</v>
          </cell>
        </row>
        <row r="2524">
          <cell r="A2524" t="str">
            <v>61901-1900</v>
          </cell>
          <cell r="B2524" t="str">
            <v>Fence, chain link, 1650mm height</v>
          </cell>
          <cell r="C2524" t="str">
            <v>m</v>
          </cell>
          <cell r="D2524" t="str">
            <v>FENCE, CHAIN LINK, 66-INCH HEIGHT</v>
          </cell>
          <cell r="E2524" t="str">
            <v>LNFT</v>
          </cell>
        </row>
        <row r="2525">
          <cell r="A2525" t="str">
            <v>61901-2000</v>
          </cell>
          <cell r="B2525" t="str">
            <v>Fence, chain link, 1800mm height</v>
          </cell>
          <cell r="C2525" t="str">
            <v>m</v>
          </cell>
          <cell r="D2525" t="str">
            <v>FENCE, CHAIN LINK, 72-INCH HEIGHT</v>
          </cell>
          <cell r="E2525" t="str">
            <v>LNFT</v>
          </cell>
        </row>
        <row r="2526">
          <cell r="A2526" t="str">
            <v>61901-2100</v>
          </cell>
          <cell r="B2526" t="str">
            <v>Fence, chain link, 2400mm height</v>
          </cell>
          <cell r="C2526" t="str">
            <v>m</v>
          </cell>
          <cell r="D2526" t="str">
            <v>FENCE, CHAIN LINK, 96-INCH HEIGHT</v>
          </cell>
          <cell r="E2526" t="str">
            <v>LNFT</v>
          </cell>
        </row>
        <row r="2527">
          <cell r="A2527" t="str">
            <v>61901-2200</v>
          </cell>
          <cell r="B2527" t="str">
            <v>Fence, chain link, 3000mm height</v>
          </cell>
          <cell r="C2527" t="str">
            <v>m</v>
          </cell>
          <cell r="D2527" t="str">
            <v>FENCE, CHAIN LINK, 120-INCH HEIGHT</v>
          </cell>
          <cell r="E2527" t="str">
            <v>LNFT</v>
          </cell>
        </row>
        <row r="2528">
          <cell r="A2528" t="str">
            <v>61901-2300</v>
          </cell>
          <cell r="B2528" t="str">
            <v>Fence, split rail</v>
          </cell>
          <cell r="C2528" t="str">
            <v>m</v>
          </cell>
          <cell r="D2528" t="str">
            <v>FENCE, SPLIT RAIL</v>
          </cell>
          <cell r="E2528" t="str">
            <v>LNFT</v>
          </cell>
        </row>
        <row r="2529">
          <cell r="A2529" t="str">
            <v>61901-2400</v>
          </cell>
          <cell r="B2529" t="str">
            <v>Fence, split rail, 2 rail </v>
          </cell>
          <cell r="C2529" t="str">
            <v>m</v>
          </cell>
          <cell r="D2529" t="str">
            <v>FENCE, SPLIT RAIL, 2 RAIL </v>
          </cell>
          <cell r="E2529" t="str">
            <v>LNFT</v>
          </cell>
        </row>
        <row r="2530">
          <cell r="A2530" t="str">
            <v>61901-2500</v>
          </cell>
          <cell r="B2530" t="str">
            <v>Fence, split rail, 3 rail </v>
          </cell>
          <cell r="C2530" t="str">
            <v>m</v>
          </cell>
          <cell r="D2530" t="str">
            <v>FENCE, SPLIT RAIL, 3 RAIL </v>
          </cell>
          <cell r="E2530" t="str">
            <v>LNFT</v>
          </cell>
        </row>
        <row r="2531">
          <cell r="A2531" t="str">
            <v>61901-2600</v>
          </cell>
          <cell r="B2531" t="str">
            <v>Fence, split rail, 4 rail </v>
          </cell>
          <cell r="C2531" t="str">
            <v>m</v>
          </cell>
          <cell r="D2531" t="str">
            <v>FENCE, SPLIT RAIL, 4 RAIL </v>
          </cell>
          <cell r="E2531" t="str">
            <v>LNFT</v>
          </cell>
        </row>
        <row r="2532">
          <cell r="A2532" t="str">
            <v>61901-2700</v>
          </cell>
          <cell r="B2532" t="str">
            <v>Fence, split rail, 5 rail </v>
          </cell>
          <cell r="C2532" t="str">
            <v>m</v>
          </cell>
          <cell r="D2532" t="str">
            <v>FENCE, SPLIT RAIL, 5 RAIL </v>
          </cell>
          <cell r="E2532" t="str">
            <v>LNFT</v>
          </cell>
        </row>
        <row r="2533">
          <cell r="A2533" t="str">
            <v>61901-2800</v>
          </cell>
          <cell r="B2533" t="str">
            <v>Fence, split rail, 6 rail </v>
          </cell>
          <cell r="C2533" t="str">
            <v>m</v>
          </cell>
          <cell r="D2533" t="str">
            <v>FENCE, SPLIT RAIL, 6 RAIL </v>
          </cell>
          <cell r="E2533" t="str">
            <v>LNFT</v>
          </cell>
        </row>
        <row r="2534">
          <cell r="A2534" t="str">
            <v>61901-2900</v>
          </cell>
          <cell r="B2534" t="str">
            <v>Fence, split rail, 7 rail </v>
          </cell>
          <cell r="C2534" t="str">
            <v>m</v>
          </cell>
          <cell r="D2534" t="str">
            <v>FENCE, SPLIT RAIL, 7 RAIL </v>
          </cell>
          <cell r="E2534" t="str">
            <v>LNFT</v>
          </cell>
        </row>
        <row r="2535">
          <cell r="A2535" t="str">
            <v>61901-3000</v>
          </cell>
          <cell r="B2535" t="str">
            <v>Fence, wood stockade</v>
          </cell>
          <cell r="C2535" t="str">
            <v>m</v>
          </cell>
          <cell r="D2535" t="str">
            <v>FENCE, WOOD STOCKADE</v>
          </cell>
          <cell r="E2535" t="str">
            <v>LNFT</v>
          </cell>
        </row>
        <row r="2536">
          <cell r="A2536" t="str">
            <v>61901-3100</v>
          </cell>
          <cell r="B2536" t="str">
            <v>Fence, wood stockade, 1800mm height</v>
          </cell>
          <cell r="C2536" t="str">
            <v>m</v>
          </cell>
          <cell r="D2536" t="str">
            <v>FENCE, WOOD STOCKADE, 72-INCH HEIGHT</v>
          </cell>
          <cell r="E2536" t="str">
            <v>LNFT</v>
          </cell>
        </row>
        <row r="2537">
          <cell r="A2537" t="str">
            <v>61901-3200</v>
          </cell>
          <cell r="B2537" t="str">
            <v>Fence, wood stockade, 2400mm height</v>
          </cell>
          <cell r="C2537" t="str">
            <v>m</v>
          </cell>
          <cell r="D2537" t="str">
            <v>FENCE, WOOD STOCKADE, 96-INCH HEIGHT</v>
          </cell>
          <cell r="E2537" t="str">
            <v>LNFT</v>
          </cell>
        </row>
        <row r="2538">
          <cell r="A2538" t="str">
            <v>61901-3300</v>
          </cell>
          <cell r="B2538" t="str">
            <v>Fence, tortoise barrier</v>
          </cell>
          <cell r="C2538" t="str">
            <v>m</v>
          </cell>
          <cell r="D2538" t="str">
            <v>FENCE, TORTOISE BARRIER</v>
          </cell>
          <cell r="E2538" t="str">
            <v>LNFT</v>
          </cell>
        </row>
        <row r="2539">
          <cell r="A2539" t="str">
            <v>61902-0000</v>
          </cell>
          <cell r="B2539" t="str">
            <v>Gate</v>
          </cell>
          <cell r="C2539" t="str">
            <v>Each</v>
          </cell>
          <cell r="D2539" t="str">
            <v>GATE</v>
          </cell>
          <cell r="E2539" t="str">
            <v>EACH</v>
          </cell>
        </row>
        <row r="2540">
          <cell r="A2540" t="str">
            <v>61902-0100</v>
          </cell>
          <cell r="B2540" t="str">
            <v>Gate, wood</v>
          </cell>
          <cell r="C2540" t="str">
            <v>Each</v>
          </cell>
          <cell r="D2540" t="str">
            <v>GATE, WOOD</v>
          </cell>
          <cell r="E2540" t="str">
            <v>EACH</v>
          </cell>
        </row>
        <row r="2541">
          <cell r="A2541" t="str">
            <v>61902-0200</v>
          </cell>
          <cell r="B2541" t="str">
            <v>Gate, wood, 900mm width </v>
          </cell>
          <cell r="C2541" t="str">
            <v>Each</v>
          </cell>
          <cell r="D2541" t="str">
            <v>GATE, WOOD, 3 FEET WIDTH </v>
          </cell>
          <cell r="E2541" t="str">
            <v>EACH</v>
          </cell>
        </row>
        <row r="2542">
          <cell r="A2542" t="str">
            <v>61902-0300</v>
          </cell>
          <cell r="B2542" t="str">
            <v>Gate, wood, 3000mm width </v>
          </cell>
          <cell r="C2542" t="str">
            <v>Each</v>
          </cell>
          <cell r="D2542" t="str">
            <v>GATE, WOOD, 10 FEET WIDTH </v>
          </cell>
          <cell r="E2542" t="str">
            <v>EACH</v>
          </cell>
        </row>
        <row r="2543">
          <cell r="A2543" t="str">
            <v>61902-0400</v>
          </cell>
          <cell r="B2543" t="str">
            <v>Gate, wood, 4200mm width </v>
          </cell>
          <cell r="C2543" t="str">
            <v>Each</v>
          </cell>
          <cell r="D2543" t="str">
            <v>GATE, WOOD, 12 FEET WIDTH </v>
          </cell>
          <cell r="E2543" t="str">
            <v>EACH</v>
          </cell>
        </row>
        <row r="2544">
          <cell r="A2544" t="str">
            <v>61902-0500</v>
          </cell>
          <cell r="B2544" t="str">
            <v>Gate, wood, 4800mm width </v>
          </cell>
          <cell r="C2544" t="str">
            <v>Each</v>
          </cell>
          <cell r="D2544" t="str">
            <v>GATE, WOOD, 16 FEET WIDTH </v>
          </cell>
          <cell r="E2544" t="str">
            <v>EACH</v>
          </cell>
        </row>
        <row r="2545">
          <cell r="A2545" t="str">
            <v>61902-0600</v>
          </cell>
          <cell r="B2545" t="str">
            <v>Gate, wood, 6000mm width </v>
          </cell>
          <cell r="C2545" t="str">
            <v>Each</v>
          </cell>
          <cell r="D2545" t="str">
            <v>GATE, WOOD, 20 FEET WIDTH </v>
          </cell>
          <cell r="E2545" t="str">
            <v>EACH</v>
          </cell>
        </row>
        <row r="2546">
          <cell r="A2546" t="str">
            <v>61902-0700</v>
          </cell>
          <cell r="B2546" t="str">
            <v>Gate, wood, 6600mm width </v>
          </cell>
          <cell r="C2546" t="str">
            <v>Each</v>
          </cell>
          <cell r="D2546" t="str">
            <v>GATE, WOOD, 22 FEET WIDTH </v>
          </cell>
          <cell r="E2546" t="str">
            <v>EACH</v>
          </cell>
        </row>
        <row r="2547">
          <cell r="A2547" t="str">
            <v>61902-0800</v>
          </cell>
          <cell r="B2547" t="str">
            <v>Gate, wood, 8400mm width </v>
          </cell>
          <cell r="C2547" t="str">
            <v>Each</v>
          </cell>
          <cell r="D2547" t="str">
            <v>GATE, WOOD, 28 FEET WIDTH </v>
          </cell>
          <cell r="E2547" t="str">
            <v>EACH</v>
          </cell>
        </row>
        <row r="2548">
          <cell r="A2548" t="str">
            <v>61902-0900</v>
          </cell>
          <cell r="B2548" t="str">
            <v>Gate, metal</v>
          </cell>
          <cell r="C2548" t="str">
            <v>Each</v>
          </cell>
          <cell r="D2548" t="str">
            <v>GATE, METAL</v>
          </cell>
          <cell r="E2548" t="str">
            <v>EACH</v>
          </cell>
        </row>
        <row r="2549">
          <cell r="A2549" t="str">
            <v>61902-1000</v>
          </cell>
          <cell r="B2549" t="str">
            <v>Gate, metal, 900mm width </v>
          </cell>
          <cell r="C2549" t="str">
            <v>Each</v>
          </cell>
          <cell r="D2549" t="str">
            <v>GATE, METAL, 3 FEET WIDTH </v>
          </cell>
          <cell r="E2549" t="str">
            <v>EACH</v>
          </cell>
        </row>
        <row r="2550">
          <cell r="A2550" t="str">
            <v>61902-1100</v>
          </cell>
          <cell r="B2550" t="str">
            <v>Gate, metal, 3000mm width </v>
          </cell>
          <cell r="C2550" t="str">
            <v>Each</v>
          </cell>
          <cell r="D2550" t="str">
            <v>GATE, METAL, 10 FEET WIDTH </v>
          </cell>
          <cell r="E2550" t="str">
            <v>EACH</v>
          </cell>
        </row>
        <row r="2551">
          <cell r="A2551" t="str">
            <v>61902-1200</v>
          </cell>
          <cell r="B2551" t="str">
            <v>Gate, metal, 3600mm width </v>
          </cell>
          <cell r="C2551" t="str">
            <v>Each</v>
          </cell>
          <cell r="D2551" t="str">
            <v>GATE, METAL, 12 FEET WIDTH </v>
          </cell>
          <cell r="E2551" t="str">
            <v>EACH</v>
          </cell>
        </row>
        <row r="2552">
          <cell r="A2552" t="str">
            <v>61902-1300</v>
          </cell>
          <cell r="B2552" t="str">
            <v>Gate, metal, 4200mm width </v>
          </cell>
          <cell r="C2552" t="str">
            <v>Each</v>
          </cell>
          <cell r="D2552" t="str">
            <v>GATE, METAL, 14 FEET WIDTH </v>
          </cell>
          <cell r="E2552" t="str">
            <v>EACH</v>
          </cell>
        </row>
        <row r="2553">
          <cell r="A2553" t="str">
            <v>61902-1400</v>
          </cell>
          <cell r="B2553" t="str">
            <v>Gate, metal, 4800mm width </v>
          </cell>
          <cell r="C2553" t="str">
            <v>Each</v>
          </cell>
          <cell r="D2553" t="str">
            <v>GATE, METAL, 16 FEET WIDTH </v>
          </cell>
          <cell r="E2553" t="str">
            <v>EACH</v>
          </cell>
        </row>
        <row r="2554">
          <cell r="A2554" t="str">
            <v>61902-1500</v>
          </cell>
          <cell r="B2554" t="str">
            <v>Gate, metal, 5400mm width </v>
          </cell>
          <cell r="C2554" t="str">
            <v>Each</v>
          </cell>
          <cell r="D2554" t="str">
            <v>GATE, METAL, 18 FEET WIDTH </v>
          </cell>
          <cell r="E2554" t="str">
            <v>EACH</v>
          </cell>
        </row>
        <row r="2555">
          <cell r="A2555" t="str">
            <v>61902-1600</v>
          </cell>
          <cell r="B2555" t="str">
            <v>Gate, metal, 6000mm width </v>
          </cell>
          <cell r="C2555" t="str">
            <v>Each</v>
          </cell>
          <cell r="D2555" t="str">
            <v>GATE, METAL, 20 FEET WIDTH </v>
          </cell>
          <cell r="E2555" t="str">
            <v>EACH</v>
          </cell>
        </row>
        <row r="2556">
          <cell r="A2556" t="str">
            <v>61902-1700</v>
          </cell>
          <cell r="B2556" t="str">
            <v>Gate, metal, 6600mm width </v>
          </cell>
          <cell r="C2556" t="str">
            <v>Each</v>
          </cell>
          <cell r="D2556" t="str">
            <v>GATE, METAL, 22 FEET WIDTH </v>
          </cell>
          <cell r="E2556" t="str">
            <v>EACH</v>
          </cell>
        </row>
        <row r="2557">
          <cell r="A2557" t="str">
            <v>61902-1800</v>
          </cell>
          <cell r="B2557" t="str">
            <v>Gate, metal, 7200mm width </v>
          </cell>
          <cell r="C2557" t="str">
            <v>Each</v>
          </cell>
          <cell r="D2557" t="str">
            <v>GATE, METAL, 24 FEET WIDTH </v>
          </cell>
          <cell r="E2557" t="str">
            <v>EACH</v>
          </cell>
        </row>
        <row r="2558">
          <cell r="A2558" t="str">
            <v>61902-1900</v>
          </cell>
          <cell r="B2558" t="str">
            <v>Gate, metal, 7800mm width </v>
          </cell>
          <cell r="C2558" t="str">
            <v>Each</v>
          </cell>
          <cell r="D2558" t="str">
            <v>GATE, METAL, 26 FEET WIDTH </v>
          </cell>
          <cell r="E2558" t="str">
            <v>EACH</v>
          </cell>
        </row>
        <row r="2559">
          <cell r="A2559" t="str">
            <v>61902-2000</v>
          </cell>
          <cell r="B2559" t="str">
            <v>Gate, metal, 8400mm width </v>
          </cell>
          <cell r="C2559" t="str">
            <v>Each</v>
          </cell>
          <cell r="D2559" t="str">
            <v>GATE, METAL, 28 FEET WIDTH </v>
          </cell>
          <cell r="E2559" t="str">
            <v>EACH</v>
          </cell>
        </row>
        <row r="2560">
          <cell r="A2560" t="str">
            <v>61902-2100</v>
          </cell>
          <cell r="B2560" t="str">
            <v>Gate, metal, 9000mm width </v>
          </cell>
          <cell r="C2560" t="str">
            <v>Each</v>
          </cell>
          <cell r="D2560" t="str">
            <v>GATE, METAL, 30 FEET WIDTH </v>
          </cell>
          <cell r="E2560" t="str">
            <v>EACH</v>
          </cell>
        </row>
        <row r="2561">
          <cell r="A2561" t="str">
            <v>61902-2200</v>
          </cell>
          <cell r="B2561" t="str">
            <v>Gate, metal, 10200mm width</v>
          </cell>
          <cell r="C2561" t="str">
            <v>Each</v>
          </cell>
          <cell r="D2561" t="str">
            <v>GATE, METAL, 34 FEET WIDTH</v>
          </cell>
          <cell r="E2561" t="str">
            <v>EACH</v>
          </cell>
        </row>
        <row r="2562">
          <cell r="A2562" t="str">
            <v>61902-2300</v>
          </cell>
          <cell r="B2562" t="str">
            <v>Gate, barbed wire</v>
          </cell>
          <cell r="C2562" t="str">
            <v>Each</v>
          </cell>
          <cell r="D2562" t="str">
            <v>GATE, BARBED WIRE</v>
          </cell>
          <cell r="E2562" t="str">
            <v>EACH</v>
          </cell>
        </row>
        <row r="2563">
          <cell r="A2563" t="str">
            <v>61902-2400</v>
          </cell>
          <cell r="B2563" t="str">
            <v>Gate, barbed wire, 3-strand </v>
          </cell>
          <cell r="C2563" t="str">
            <v>Each</v>
          </cell>
          <cell r="D2563" t="str">
            <v>GATE, BARBED WIRE, 3-STRAND </v>
          </cell>
          <cell r="E2563" t="str">
            <v>EACH</v>
          </cell>
        </row>
        <row r="2564">
          <cell r="A2564" t="str">
            <v>61902-2500</v>
          </cell>
          <cell r="B2564" t="str">
            <v>Gate, barbed wire, 4-strand </v>
          </cell>
          <cell r="C2564" t="str">
            <v>Each</v>
          </cell>
          <cell r="D2564" t="str">
            <v>GATE, BARBED WIRE, 4-STRAND </v>
          </cell>
          <cell r="E2564" t="str">
            <v>EACH</v>
          </cell>
        </row>
        <row r="2565">
          <cell r="A2565" t="str">
            <v>61902-2600</v>
          </cell>
          <cell r="B2565" t="str">
            <v>Gate, barbed wire, 5-strand </v>
          </cell>
          <cell r="C2565" t="str">
            <v>Each</v>
          </cell>
          <cell r="D2565" t="str">
            <v>GATE, BARBED WIRE, 5-STRAND </v>
          </cell>
          <cell r="E2565" t="str">
            <v>EACH</v>
          </cell>
        </row>
        <row r="2566">
          <cell r="A2566" t="str">
            <v>61902-2700</v>
          </cell>
          <cell r="B2566" t="str">
            <v>Gate, chain link</v>
          </cell>
          <cell r="C2566" t="str">
            <v>Each</v>
          </cell>
          <cell r="D2566" t="str">
            <v>GATE, CHAIN LINK</v>
          </cell>
          <cell r="E2566" t="str">
            <v>EACH</v>
          </cell>
        </row>
        <row r="2567">
          <cell r="A2567" t="str">
            <v>61902-2800</v>
          </cell>
          <cell r="B2567" t="str">
            <v>Gate, chain link, 900mm width</v>
          </cell>
          <cell r="C2567" t="str">
            <v>Each</v>
          </cell>
          <cell r="D2567" t="str">
            <v>GATE, CHAIN LINK, 3 FEET WIDTH</v>
          </cell>
          <cell r="E2567" t="str">
            <v>EACH</v>
          </cell>
        </row>
        <row r="2568">
          <cell r="A2568" t="str">
            <v>61902-2900</v>
          </cell>
          <cell r="B2568" t="str">
            <v>Gate, chain link, 1200mm width</v>
          </cell>
          <cell r="C2568" t="str">
            <v>Each</v>
          </cell>
          <cell r="D2568" t="str">
            <v>GATE, CHAIN LINK, 4 FEET WIDTH</v>
          </cell>
          <cell r="E2568" t="str">
            <v>EACH</v>
          </cell>
        </row>
        <row r="2569">
          <cell r="A2569" t="str">
            <v>61902-3000</v>
          </cell>
          <cell r="B2569" t="str">
            <v>Gate, chain link, 1800mm width</v>
          </cell>
          <cell r="C2569" t="str">
            <v>Each</v>
          </cell>
          <cell r="D2569" t="str">
            <v>GATE, CHAIN LINK, 6 FEET WIDTH</v>
          </cell>
          <cell r="E2569" t="str">
            <v>EACH</v>
          </cell>
        </row>
        <row r="2570">
          <cell r="A2570" t="str">
            <v>61902-3100</v>
          </cell>
          <cell r="B2570" t="str">
            <v>Gate, chain link, 2400mm width</v>
          </cell>
          <cell r="C2570" t="str">
            <v>Each</v>
          </cell>
          <cell r="D2570" t="str">
            <v>GATE, CHAIN LINK, 8 FEET WIDTH</v>
          </cell>
          <cell r="E2570" t="str">
            <v>EACH</v>
          </cell>
        </row>
        <row r="2571">
          <cell r="A2571" t="str">
            <v>61902-3200</v>
          </cell>
          <cell r="B2571" t="str">
            <v>Gate, chain link, 3000mm width</v>
          </cell>
          <cell r="C2571" t="str">
            <v>Each</v>
          </cell>
          <cell r="D2571" t="str">
            <v>GATE, CHAIN LINK, 10 FEET WIDTH</v>
          </cell>
          <cell r="E2571" t="str">
            <v>EACH</v>
          </cell>
        </row>
        <row r="2572">
          <cell r="A2572" t="str">
            <v>61902-3300</v>
          </cell>
          <cell r="B2572" t="str">
            <v>Gate, chain link, 3600mm width</v>
          </cell>
          <cell r="C2572" t="str">
            <v>Each</v>
          </cell>
          <cell r="D2572" t="str">
            <v>GATE, CHAIN LINK, 12 FEET WIDTH</v>
          </cell>
          <cell r="E2572" t="str">
            <v>EACH</v>
          </cell>
        </row>
        <row r="2573">
          <cell r="A2573" t="str">
            <v>61902-3400</v>
          </cell>
          <cell r="B2573" t="str">
            <v>Gate, chain link, 4200mm width</v>
          </cell>
          <cell r="C2573" t="str">
            <v>Each</v>
          </cell>
          <cell r="D2573" t="str">
            <v>GATE, CHAIN LINK, 14 FEET WIDTH</v>
          </cell>
          <cell r="E2573" t="str">
            <v>EACH</v>
          </cell>
        </row>
        <row r="2574">
          <cell r="A2574" t="str">
            <v>61902-3500</v>
          </cell>
          <cell r="B2574" t="str">
            <v>Gate, chain link, 4800mm width</v>
          </cell>
          <cell r="C2574" t="str">
            <v>Each</v>
          </cell>
          <cell r="D2574" t="str">
            <v>GATE, CHAIN LINK, 16 FEET WIDTH</v>
          </cell>
          <cell r="E2574" t="str">
            <v>EACH</v>
          </cell>
        </row>
        <row r="2575">
          <cell r="A2575" t="str">
            <v>61902-3600</v>
          </cell>
          <cell r="B2575" t="str">
            <v>Gate, chain link, 5400mm width</v>
          </cell>
          <cell r="C2575" t="str">
            <v>Each</v>
          </cell>
          <cell r="D2575" t="str">
            <v>GATE, CHAIN LINK, 18 FEET WIDTH</v>
          </cell>
          <cell r="E2575" t="str">
            <v>EACH</v>
          </cell>
        </row>
        <row r="2576">
          <cell r="A2576" t="str">
            <v>61902-3700</v>
          </cell>
          <cell r="B2576" t="str">
            <v>Gate, chain link, 6000mm width</v>
          </cell>
          <cell r="C2576" t="str">
            <v>Each</v>
          </cell>
          <cell r="D2576" t="str">
            <v>GATE, CHAIN LINK, 20 FEET WIDTH</v>
          </cell>
          <cell r="E2576" t="str">
            <v>EACH</v>
          </cell>
        </row>
        <row r="2577">
          <cell r="A2577" t="str">
            <v>61902-3800</v>
          </cell>
          <cell r="B2577" t="str">
            <v>Gate, chain link, 6600mm width</v>
          </cell>
          <cell r="C2577" t="str">
            <v>Each</v>
          </cell>
          <cell r="D2577" t="str">
            <v>GATE, CHAIN LINK, 22 FEET WIDTH</v>
          </cell>
          <cell r="E2577" t="str">
            <v>EACH</v>
          </cell>
        </row>
        <row r="2578">
          <cell r="A2578" t="str">
            <v>61902-3900</v>
          </cell>
          <cell r="B2578" t="str">
            <v>Gate, chain link, 7200mm width</v>
          </cell>
          <cell r="C2578" t="str">
            <v>Each</v>
          </cell>
          <cell r="D2578" t="str">
            <v>GATE, CHAIN LINK, 24 FEET WIDTH</v>
          </cell>
          <cell r="E2578" t="str">
            <v>EACH</v>
          </cell>
        </row>
        <row r="2579">
          <cell r="A2579" t="str">
            <v>61902-4000</v>
          </cell>
          <cell r="B2579" t="str">
            <v>Gate, chain link, 7800mm width</v>
          </cell>
          <cell r="C2579" t="str">
            <v>Each</v>
          </cell>
          <cell r="D2579" t="str">
            <v>GATE, CHAIN LINK, 26 FEET WIDTH</v>
          </cell>
          <cell r="E2579" t="str">
            <v>EACH</v>
          </cell>
        </row>
        <row r="2580">
          <cell r="A2580" t="str">
            <v>61902-4100</v>
          </cell>
          <cell r="B2580" t="str">
            <v>Gate, chain link, 8400mm width</v>
          </cell>
          <cell r="C2580" t="str">
            <v>Each</v>
          </cell>
          <cell r="D2580" t="str">
            <v>GATE, CHAIN LINK, 28 FEET WIDTH</v>
          </cell>
          <cell r="E2580" t="str">
            <v>EACH</v>
          </cell>
        </row>
        <row r="2581">
          <cell r="A2581" t="str">
            <v>61902-4200</v>
          </cell>
          <cell r="B2581" t="str">
            <v>Gate, chain link, 9000mm width</v>
          </cell>
          <cell r="C2581" t="str">
            <v>Each</v>
          </cell>
          <cell r="D2581" t="str">
            <v>GATE, CHAIN LINK, 30 FEET WIDTH</v>
          </cell>
          <cell r="E2581" t="str">
            <v>EACH</v>
          </cell>
        </row>
        <row r="2582">
          <cell r="A2582" t="str">
            <v>61902-4300</v>
          </cell>
          <cell r="B2582" t="str">
            <v>Gate, woven wire</v>
          </cell>
          <cell r="C2582" t="str">
            <v>Each</v>
          </cell>
          <cell r="D2582" t="str">
            <v>GATE, WOVEN WIRE</v>
          </cell>
          <cell r="E2582" t="str">
            <v>EACH</v>
          </cell>
        </row>
        <row r="2583">
          <cell r="A2583" t="str">
            <v>61902-4400</v>
          </cell>
          <cell r="B2583" t="str">
            <v>Gate, woven wire, 900mm width</v>
          </cell>
          <cell r="C2583" t="str">
            <v>Each</v>
          </cell>
          <cell r="D2583" t="str">
            <v>GATE, WOVEN WIRE, 3 FEET WIDTH</v>
          </cell>
          <cell r="E2583" t="str">
            <v>EACH</v>
          </cell>
        </row>
        <row r="2584">
          <cell r="A2584" t="str">
            <v>61902-4500</v>
          </cell>
          <cell r="B2584" t="str">
            <v>Gate, woven wire, 1200mm width</v>
          </cell>
          <cell r="C2584" t="str">
            <v>Each</v>
          </cell>
          <cell r="D2584" t="str">
            <v>GATE, WOVEN WIRE, 4 FEET WIDTH</v>
          </cell>
          <cell r="E2584" t="str">
            <v>EACH</v>
          </cell>
        </row>
        <row r="2585">
          <cell r="A2585" t="str">
            <v>61902-4600</v>
          </cell>
          <cell r="B2585" t="str">
            <v>Gate, woven wire, 1800mm width</v>
          </cell>
          <cell r="C2585" t="str">
            <v>Each</v>
          </cell>
          <cell r="D2585" t="str">
            <v>GATE, WOVEN WIRE, 6 FEET WIDTH</v>
          </cell>
          <cell r="E2585" t="str">
            <v>EACH</v>
          </cell>
        </row>
        <row r="2586">
          <cell r="A2586" t="str">
            <v>61902-4700</v>
          </cell>
          <cell r="B2586" t="str">
            <v>Gate, woven wire, 2400mm width</v>
          </cell>
          <cell r="C2586" t="str">
            <v>Each</v>
          </cell>
          <cell r="D2586" t="str">
            <v>GATE, WOVEN WIRE, 8 FEET WIDTH</v>
          </cell>
          <cell r="E2586" t="str">
            <v>EACH</v>
          </cell>
        </row>
        <row r="2587">
          <cell r="A2587" t="str">
            <v>61902-4800</v>
          </cell>
          <cell r="B2587" t="str">
            <v>Gate, woven wire, 3000mm width</v>
          </cell>
          <cell r="C2587" t="str">
            <v>Each</v>
          </cell>
          <cell r="D2587" t="str">
            <v>GATE, WOVEN WIRE, 10 FEET WIDTH</v>
          </cell>
          <cell r="E2587" t="str">
            <v>EACH</v>
          </cell>
        </row>
        <row r="2588">
          <cell r="A2588" t="str">
            <v>61902-4900</v>
          </cell>
          <cell r="B2588" t="str">
            <v>Gate, woven wire, 3600mm width</v>
          </cell>
          <cell r="C2588" t="str">
            <v>Each</v>
          </cell>
          <cell r="D2588" t="str">
            <v>GATE, WOVEN WIRE, 12 FEET WIDTH</v>
          </cell>
          <cell r="E2588" t="str">
            <v>EACH</v>
          </cell>
        </row>
        <row r="2589">
          <cell r="A2589" t="str">
            <v>61902-5000</v>
          </cell>
          <cell r="B2589" t="str">
            <v>Gate, woven wire, 4200mm width</v>
          </cell>
          <cell r="C2589" t="str">
            <v>Each</v>
          </cell>
          <cell r="D2589" t="str">
            <v>GATE, WOVEN WIRE, 14 FEET WIDTH</v>
          </cell>
          <cell r="E2589" t="str">
            <v>EACH</v>
          </cell>
        </row>
        <row r="2590">
          <cell r="A2590" t="str">
            <v>61902-5100</v>
          </cell>
          <cell r="B2590" t="str">
            <v>Gate, woven wire, 4800mm width</v>
          </cell>
          <cell r="C2590" t="str">
            <v>Each</v>
          </cell>
          <cell r="D2590" t="str">
            <v>GATE, WOVEN WIRE, 16 FEET WIDTH</v>
          </cell>
          <cell r="E2590" t="str">
            <v>EACH</v>
          </cell>
        </row>
        <row r="2591">
          <cell r="A2591" t="str">
            <v>61902-5200</v>
          </cell>
          <cell r="B2591" t="str">
            <v>Gate, woven wire, 5400mm width</v>
          </cell>
          <cell r="C2591" t="str">
            <v>Each</v>
          </cell>
          <cell r="D2591" t="str">
            <v>GATE, WOVEN WIRE, 18 FEET WIDTH</v>
          </cell>
          <cell r="E2591" t="str">
            <v>EACH</v>
          </cell>
        </row>
        <row r="2592">
          <cell r="A2592" t="str">
            <v>61903-0100</v>
          </cell>
          <cell r="B2592" t="str">
            <v>Cattle guard, 3600mm</v>
          </cell>
          <cell r="C2592" t="str">
            <v>Each</v>
          </cell>
          <cell r="D2592" t="str">
            <v>CATTLE GUARD, 12 FEET</v>
          </cell>
          <cell r="E2592" t="str">
            <v>EACH</v>
          </cell>
        </row>
        <row r="2593">
          <cell r="A2593" t="str">
            <v>61903-0200</v>
          </cell>
          <cell r="B2593" t="str">
            <v>Cattle guard, 4200mm</v>
          </cell>
          <cell r="C2593" t="str">
            <v>Each</v>
          </cell>
          <cell r="D2593" t="str">
            <v>CATTLE GUARD, 14 FEET</v>
          </cell>
          <cell r="E2593" t="str">
            <v>EACH</v>
          </cell>
        </row>
        <row r="2594">
          <cell r="A2594" t="str">
            <v>61903-0300</v>
          </cell>
          <cell r="B2594" t="str">
            <v>Cattle guard, 4800mm</v>
          </cell>
          <cell r="C2594" t="str">
            <v>Each</v>
          </cell>
          <cell r="D2594" t="str">
            <v>CATTLE GUARD, 16 FEET</v>
          </cell>
          <cell r="E2594" t="str">
            <v>EACH</v>
          </cell>
        </row>
        <row r="2595">
          <cell r="A2595" t="str">
            <v>61903-0400</v>
          </cell>
          <cell r="B2595" t="str">
            <v>Cattle guard, 5400mm</v>
          </cell>
          <cell r="C2595" t="str">
            <v>Each</v>
          </cell>
          <cell r="D2595" t="str">
            <v>CATTLE GUARD, 18 FEET</v>
          </cell>
          <cell r="E2595" t="str">
            <v>EACH</v>
          </cell>
        </row>
        <row r="2596">
          <cell r="A2596" t="str">
            <v>61903-0500</v>
          </cell>
          <cell r="B2596" t="str">
            <v>Cattle guard, 6000mm</v>
          </cell>
          <cell r="C2596" t="str">
            <v>Each</v>
          </cell>
          <cell r="D2596" t="str">
            <v>CATTLE GUARD, 20 FEET</v>
          </cell>
          <cell r="E2596" t="str">
            <v>EACH</v>
          </cell>
        </row>
        <row r="2597">
          <cell r="A2597" t="str">
            <v>61903-0600</v>
          </cell>
          <cell r="B2597" t="str">
            <v>Cattle guard, 6600mm</v>
          </cell>
          <cell r="C2597" t="str">
            <v>Each</v>
          </cell>
          <cell r="D2597" t="str">
            <v>CATTLE GUARD, 22 FEET</v>
          </cell>
          <cell r="E2597" t="str">
            <v>EACH</v>
          </cell>
        </row>
        <row r="2598">
          <cell r="A2598" t="str">
            <v>61903-0700</v>
          </cell>
          <cell r="B2598" t="str">
            <v>Cattle guard, 7200mm</v>
          </cell>
          <cell r="C2598" t="str">
            <v>Each</v>
          </cell>
          <cell r="D2598" t="str">
            <v>CATTLE GUARD, 24 FEET</v>
          </cell>
          <cell r="E2598" t="str">
            <v>EACH</v>
          </cell>
        </row>
        <row r="2599">
          <cell r="A2599" t="str">
            <v>61903-0800</v>
          </cell>
          <cell r="B2599" t="str">
            <v>Cattle guard, 7800mm</v>
          </cell>
          <cell r="C2599" t="str">
            <v>Each</v>
          </cell>
          <cell r="D2599" t="str">
            <v>CATTLE GUARD, 26 FEET</v>
          </cell>
          <cell r="E2599" t="str">
            <v>EACH</v>
          </cell>
        </row>
        <row r="2600">
          <cell r="A2600" t="str">
            <v>61903-0900</v>
          </cell>
          <cell r="B2600" t="str">
            <v>Cattle guard, 8400mm</v>
          </cell>
          <cell r="C2600" t="str">
            <v>Each</v>
          </cell>
          <cell r="D2600" t="str">
            <v>CATTLE GUARD, 28 FEET</v>
          </cell>
          <cell r="E2600" t="str">
            <v>EACH</v>
          </cell>
        </row>
        <row r="2601">
          <cell r="A2601" t="str">
            <v>61903-1000</v>
          </cell>
          <cell r="B2601" t="str">
            <v>Cattle guard, 9000mm</v>
          </cell>
          <cell r="C2601" t="str">
            <v>Each</v>
          </cell>
          <cell r="D2601" t="str">
            <v>CATTLE GUARD, 30 FEET</v>
          </cell>
          <cell r="E2601" t="str">
            <v>EACH</v>
          </cell>
        </row>
        <row r="2602">
          <cell r="A2602" t="str">
            <v>61903-1100</v>
          </cell>
          <cell r="B2602" t="str">
            <v>Cattle guard, 9600mm</v>
          </cell>
          <cell r="C2602" t="str">
            <v>Each</v>
          </cell>
          <cell r="D2602" t="str">
            <v>CATTLE GUARD, 32 FEET</v>
          </cell>
          <cell r="E2602" t="str">
            <v>EACH</v>
          </cell>
        </row>
        <row r="2603">
          <cell r="A2603" t="str">
            <v>61904-0000</v>
          </cell>
          <cell r="B2603" t="str">
            <v>Bollard post</v>
          </cell>
          <cell r="C2603" t="str">
            <v>Each</v>
          </cell>
          <cell r="D2603" t="str">
            <v>BOLLARD POST</v>
          </cell>
          <cell r="E2603" t="str">
            <v>EACH</v>
          </cell>
        </row>
        <row r="2604">
          <cell r="A2604" t="str">
            <v>61905-0000</v>
          </cell>
          <cell r="B2604" t="str">
            <v>Tree planking</v>
          </cell>
          <cell r="C2604" t="str">
            <v>m</v>
          </cell>
          <cell r="D2604" t="str">
            <v>TREE PLANKING</v>
          </cell>
          <cell r="E2604" t="str">
            <v>LNFT</v>
          </cell>
        </row>
        <row r="2605">
          <cell r="A2605" t="str">
            <v>61920-1000</v>
          </cell>
          <cell r="B2605" t="str">
            <v>Remove and reset bollard post</v>
          </cell>
          <cell r="C2605" t="str">
            <v>Each</v>
          </cell>
          <cell r="D2605" t="str">
            <v>REMOVE AND RESET BOLLARD POST</v>
          </cell>
          <cell r="E2605" t="str">
            <v>EACH</v>
          </cell>
        </row>
        <row r="2606">
          <cell r="A2606" t="str">
            <v>61920-2000</v>
          </cell>
          <cell r="B2606" t="str">
            <v>Remove and reset gate</v>
          </cell>
          <cell r="C2606" t="str">
            <v>Each</v>
          </cell>
          <cell r="D2606" t="str">
            <v>REMOVE AND RESET GATE</v>
          </cell>
          <cell r="E2606" t="str">
            <v>EACH</v>
          </cell>
        </row>
        <row r="2607">
          <cell r="A2607" t="str">
            <v>61920-3000</v>
          </cell>
          <cell r="B2607" t="str">
            <v>Remove and reset cattle guard</v>
          </cell>
          <cell r="C2607" t="str">
            <v>Each</v>
          </cell>
          <cell r="D2607" t="str">
            <v>REMOVE AND RESET CATTLE GUARD</v>
          </cell>
          <cell r="E2607" t="str">
            <v>EACH</v>
          </cell>
        </row>
        <row r="2608">
          <cell r="A2608" t="str">
            <v>61921-1000</v>
          </cell>
          <cell r="B2608" t="str">
            <v>Remove and reset fence</v>
          </cell>
          <cell r="C2608" t="str">
            <v>m</v>
          </cell>
          <cell r="D2608" t="str">
            <v>REMOVE AND RESET FENCE</v>
          </cell>
          <cell r="E2608" t="str">
            <v>LNFT</v>
          </cell>
        </row>
        <row r="2609">
          <cell r="A2609" t="str">
            <v>62001-0100</v>
          </cell>
          <cell r="B2609" t="str">
            <v>Class A masonry, fine pointed finish</v>
          </cell>
          <cell r="C2609" t="str">
            <v>m3</v>
          </cell>
          <cell r="D2609" t="str">
            <v>CLASS A MASONRY, FINE POINTED FINISH</v>
          </cell>
          <cell r="E2609" t="str">
            <v>CUYD</v>
          </cell>
        </row>
        <row r="2610">
          <cell r="A2610" t="str">
            <v>62001-0200</v>
          </cell>
          <cell r="B2610" t="str">
            <v>Class A masonry, medium pointed finish</v>
          </cell>
          <cell r="C2610" t="str">
            <v>m3</v>
          </cell>
          <cell r="D2610" t="str">
            <v>CLASS A MASONRY, MEDIUM POINTED FINISH</v>
          </cell>
          <cell r="E2610" t="str">
            <v>CUYD</v>
          </cell>
        </row>
        <row r="2611">
          <cell r="A2611" t="str">
            <v>62001-0300</v>
          </cell>
          <cell r="B2611" t="str">
            <v>Class A masonry, course pointed finish</v>
          </cell>
          <cell r="C2611" t="str">
            <v>m3</v>
          </cell>
          <cell r="D2611" t="str">
            <v>CLASS A MASONRY, COURSE POINTED FINISH</v>
          </cell>
          <cell r="E2611" t="str">
            <v>CUYD</v>
          </cell>
        </row>
        <row r="2612">
          <cell r="A2612" t="str">
            <v>62001-0400</v>
          </cell>
          <cell r="B2612" t="str">
            <v>Class A masonry, split face finish</v>
          </cell>
          <cell r="C2612" t="str">
            <v>m3</v>
          </cell>
          <cell r="D2612" t="str">
            <v>CLASS A MASONRY, SPLIT FACE FINISH</v>
          </cell>
          <cell r="E2612" t="str">
            <v>CUYD</v>
          </cell>
        </row>
        <row r="2613">
          <cell r="A2613" t="str">
            <v>62001-0500</v>
          </cell>
          <cell r="B2613" t="str">
            <v>Class A masonry, rock face finish</v>
          </cell>
          <cell r="C2613" t="str">
            <v>m3</v>
          </cell>
          <cell r="D2613" t="str">
            <v>CLASS A MASONRY, ROCK FACE FINISH</v>
          </cell>
          <cell r="E2613" t="str">
            <v>CUYD</v>
          </cell>
        </row>
        <row r="2614">
          <cell r="A2614" t="str">
            <v>62001-0600</v>
          </cell>
          <cell r="B2614" t="str">
            <v>Class B masonry, fine pointed finish</v>
          </cell>
          <cell r="C2614" t="str">
            <v>m3</v>
          </cell>
          <cell r="D2614" t="str">
            <v>CLASS B MASONRY, FINE POINTED FINISH</v>
          </cell>
          <cell r="E2614" t="str">
            <v>CUYD</v>
          </cell>
        </row>
        <row r="2615">
          <cell r="A2615" t="str">
            <v>62001-0700</v>
          </cell>
          <cell r="B2615" t="str">
            <v>Class B masonry, medium pointed finish</v>
          </cell>
          <cell r="C2615" t="str">
            <v>m3</v>
          </cell>
          <cell r="D2615" t="str">
            <v>CLASS B MASONRY, MEDIUM POINTED FINISH</v>
          </cell>
          <cell r="E2615" t="str">
            <v>CUYD</v>
          </cell>
        </row>
        <row r="2616">
          <cell r="A2616" t="str">
            <v>62001-0800</v>
          </cell>
          <cell r="B2616" t="str">
            <v>Class B masonry, course pointed finish</v>
          </cell>
          <cell r="C2616" t="str">
            <v>m3</v>
          </cell>
          <cell r="D2616" t="str">
            <v>CLASS B MASONRY, COURSE POINTED FINISH</v>
          </cell>
          <cell r="E2616" t="str">
            <v>CUYD</v>
          </cell>
        </row>
        <row r="2617">
          <cell r="A2617" t="str">
            <v>62001-0900</v>
          </cell>
          <cell r="B2617" t="str">
            <v>Class B masonry, split face finish</v>
          </cell>
          <cell r="C2617" t="str">
            <v>m3</v>
          </cell>
          <cell r="D2617" t="str">
            <v>CLASS B MASONRY, SPLIT FACE FINISH</v>
          </cell>
          <cell r="E2617" t="str">
            <v>CUYD</v>
          </cell>
        </row>
        <row r="2618">
          <cell r="A2618" t="str">
            <v>62001-1000</v>
          </cell>
          <cell r="B2618" t="str">
            <v>Class B masonry, rock face finish</v>
          </cell>
          <cell r="C2618" t="str">
            <v>m3</v>
          </cell>
          <cell r="D2618" t="str">
            <v>CLASS B MASONRY, ROCK FACE FINISH</v>
          </cell>
          <cell r="E2618" t="str">
            <v>CUYD</v>
          </cell>
        </row>
        <row r="2619">
          <cell r="A2619" t="str">
            <v>62001-1100</v>
          </cell>
          <cell r="B2619" t="str">
            <v>Rubble masonry, fine pointed finish</v>
          </cell>
          <cell r="C2619" t="str">
            <v>m3</v>
          </cell>
          <cell r="D2619" t="str">
            <v>RUBBLE MASONRY, FINE POINTED FINISH</v>
          </cell>
          <cell r="E2619" t="str">
            <v>CUYD</v>
          </cell>
        </row>
        <row r="2620">
          <cell r="A2620" t="str">
            <v>62001-1200</v>
          </cell>
          <cell r="B2620" t="str">
            <v>Rubble masonry, medium pointed finish</v>
          </cell>
          <cell r="C2620" t="str">
            <v>m3</v>
          </cell>
          <cell r="D2620" t="str">
            <v>RUBBLE MASONRY, MEDIUM POINTED FINISH</v>
          </cell>
          <cell r="E2620" t="str">
            <v>CUYD</v>
          </cell>
        </row>
        <row r="2621">
          <cell r="A2621" t="str">
            <v>62001-1300</v>
          </cell>
          <cell r="B2621" t="str">
            <v>Rubble masonry, course pointed finish</v>
          </cell>
          <cell r="C2621" t="str">
            <v>m3</v>
          </cell>
          <cell r="D2621" t="str">
            <v>RUBBLE MASONRY, COURSE POINTED FINISH</v>
          </cell>
          <cell r="E2621" t="str">
            <v>CUYD</v>
          </cell>
        </row>
        <row r="2622">
          <cell r="A2622" t="str">
            <v>62001-1400</v>
          </cell>
          <cell r="B2622" t="str">
            <v>Rubble masonry, split face finish</v>
          </cell>
          <cell r="C2622" t="str">
            <v>m3</v>
          </cell>
          <cell r="D2622" t="str">
            <v>RUBBLE MASONRY, SPLIT FACE FINISH</v>
          </cell>
          <cell r="E2622" t="str">
            <v>CUYD</v>
          </cell>
        </row>
        <row r="2623">
          <cell r="A2623" t="str">
            <v>62001-1500</v>
          </cell>
          <cell r="B2623" t="str">
            <v>Rubble masonry, rock face finish</v>
          </cell>
          <cell r="C2623" t="str">
            <v>m3</v>
          </cell>
          <cell r="D2623" t="str">
            <v>RUBBLE MASONRY, ROCK FACE FINISH</v>
          </cell>
          <cell r="E2623" t="str">
            <v>CUYD</v>
          </cell>
        </row>
        <row r="2624">
          <cell r="A2624" t="str">
            <v>62001-1600</v>
          </cell>
          <cell r="B2624" t="str">
            <v>Dimensioned masonry, fine pointed finish</v>
          </cell>
          <cell r="C2624" t="str">
            <v>m3</v>
          </cell>
          <cell r="D2624" t="str">
            <v>DIMENSIONED MASONRY, FINE POINTED FINISH</v>
          </cell>
          <cell r="E2624" t="str">
            <v>CUYD</v>
          </cell>
        </row>
        <row r="2625">
          <cell r="A2625" t="str">
            <v>62001-1700</v>
          </cell>
          <cell r="B2625" t="str">
            <v>Dimensioned masonry, medium pointed finish</v>
          </cell>
          <cell r="C2625" t="str">
            <v>m3</v>
          </cell>
          <cell r="D2625" t="str">
            <v>DIMENSIONED MASONRY, MEDIUM POINTED FINISH</v>
          </cell>
          <cell r="E2625" t="str">
            <v>CUYD</v>
          </cell>
        </row>
        <row r="2626">
          <cell r="A2626" t="str">
            <v>62001-1800</v>
          </cell>
          <cell r="B2626" t="str">
            <v>Dimensioned masonry, course pointed finish</v>
          </cell>
          <cell r="C2626" t="str">
            <v>m3</v>
          </cell>
          <cell r="D2626" t="str">
            <v>DIMENSIONED MASONRY, COURSE POINTED FINISH</v>
          </cell>
          <cell r="E2626" t="str">
            <v>CUYD</v>
          </cell>
        </row>
        <row r="2627">
          <cell r="A2627" t="str">
            <v>62001-1900</v>
          </cell>
          <cell r="B2627" t="str">
            <v>Dimensioned masonry, split face finish</v>
          </cell>
          <cell r="C2627" t="str">
            <v>m3</v>
          </cell>
          <cell r="D2627" t="str">
            <v>DIMENSIONED MASONRY, SPLIT FACE FINISH</v>
          </cell>
          <cell r="E2627" t="str">
            <v>CUYD</v>
          </cell>
        </row>
        <row r="2628">
          <cell r="A2628" t="str">
            <v>62001-2000</v>
          </cell>
          <cell r="B2628" t="str">
            <v>Dimensioned masonry, rock face finish</v>
          </cell>
          <cell r="C2628" t="str">
            <v>m3</v>
          </cell>
          <cell r="D2628" t="str">
            <v>DIMENSIONED MASONRY, ROCK FACE FINISH</v>
          </cell>
          <cell r="E2628" t="str">
            <v>CUYD</v>
          </cell>
        </row>
        <row r="2629">
          <cell r="A2629" t="str">
            <v>62002-0100</v>
          </cell>
          <cell r="B2629" t="str">
            <v>Class A masonry, fine pointed finish</v>
          </cell>
          <cell r="C2629" t="str">
            <v>m2</v>
          </cell>
          <cell r="D2629" t="str">
            <v>CLASS A MASONRY, FINE POINTED FINISH</v>
          </cell>
          <cell r="E2629" t="str">
            <v>SQYD</v>
          </cell>
        </row>
        <row r="2630">
          <cell r="A2630" t="str">
            <v>62002-0200</v>
          </cell>
          <cell r="B2630" t="str">
            <v>Class A masonry, medium pointed finish</v>
          </cell>
          <cell r="C2630" t="str">
            <v>m2</v>
          </cell>
          <cell r="D2630" t="str">
            <v>CLASS A MASONRY, MEDIUM POINTED FINISH</v>
          </cell>
          <cell r="E2630" t="str">
            <v>SQYD</v>
          </cell>
        </row>
        <row r="2631">
          <cell r="A2631" t="str">
            <v>62002-0300</v>
          </cell>
          <cell r="B2631" t="str">
            <v>Class A masonry, course pointed finish</v>
          </cell>
          <cell r="C2631" t="str">
            <v>m2</v>
          </cell>
          <cell r="D2631" t="str">
            <v>CLASS A MASONRY, COURSE POINTED FINISH</v>
          </cell>
          <cell r="E2631" t="str">
            <v>SQYD</v>
          </cell>
        </row>
        <row r="2632">
          <cell r="A2632" t="str">
            <v>62002-0400</v>
          </cell>
          <cell r="B2632" t="str">
            <v>Class A masonry, split face finish</v>
          </cell>
          <cell r="C2632" t="str">
            <v>m2</v>
          </cell>
          <cell r="D2632" t="str">
            <v>CLASS A MASONRY, SPLIT FACE FINISH</v>
          </cell>
          <cell r="E2632" t="str">
            <v>SQYD</v>
          </cell>
        </row>
        <row r="2633">
          <cell r="A2633" t="str">
            <v>62002-0500</v>
          </cell>
          <cell r="B2633" t="str">
            <v>Class A masonry, rock face finish</v>
          </cell>
          <cell r="C2633" t="str">
            <v>m2</v>
          </cell>
          <cell r="D2633" t="str">
            <v>CLASS A MASONRY, ROCK FACE FINISH</v>
          </cell>
          <cell r="E2633" t="str">
            <v>SQYD</v>
          </cell>
        </row>
        <row r="2634">
          <cell r="A2634" t="str">
            <v>62002-0600</v>
          </cell>
          <cell r="B2634" t="str">
            <v>Class B masonry, fine pointed finish</v>
          </cell>
          <cell r="C2634" t="str">
            <v>m2</v>
          </cell>
          <cell r="D2634" t="str">
            <v>CLASS B MASONRY, FINE POINTED FINISH</v>
          </cell>
          <cell r="E2634" t="str">
            <v>SQYD</v>
          </cell>
        </row>
        <row r="2635">
          <cell r="A2635" t="str">
            <v>62002-0700</v>
          </cell>
          <cell r="B2635" t="str">
            <v>Class B masonry, medium pointed finish</v>
          </cell>
          <cell r="C2635" t="str">
            <v>m2</v>
          </cell>
          <cell r="D2635" t="str">
            <v>CLASS B MASONRY, MEDIUM POINTED FINISH</v>
          </cell>
          <cell r="E2635" t="str">
            <v>SQYD</v>
          </cell>
        </row>
        <row r="2636">
          <cell r="A2636" t="str">
            <v>62002-0800</v>
          </cell>
          <cell r="B2636" t="str">
            <v>Class B masonry, course pointed finish</v>
          </cell>
          <cell r="C2636" t="str">
            <v>m2</v>
          </cell>
          <cell r="D2636" t="str">
            <v>CLASS B MASONRY, COURSE POINTED FINISH</v>
          </cell>
          <cell r="E2636" t="str">
            <v>SQYD</v>
          </cell>
        </row>
        <row r="2637">
          <cell r="A2637" t="str">
            <v>62002-0900</v>
          </cell>
          <cell r="B2637" t="str">
            <v>Class B masonry, split face finish</v>
          </cell>
          <cell r="C2637" t="str">
            <v>m2</v>
          </cell>
          <cell r="D2637" t="str">
            <v>CLASS B MASONRY, SPLIT FACE FINISH</v>
          </cell>
          <cell r="E2637" t="str">
            <v>SQYD</v>
          </cell>
        </row>
        <row r="2638">
          <cell r="A2638" t="str">
            <v>62002-1000</v>
          </cell>
          <cell r="B2638" t="str">
            <v>Class B masonry, rock face finish</v>
          </cell>
          <cell r="C2638" t="str">
            <v>m2</v>
          </cell>
          <cell r="D2638" t="str">
            <v>CLASS B MASONRY, ROCK FACE FINISH</v>
          </cell>
          <cell r="E2638" t="str">
            <v>SQYD</v>
          </cell>
        </row>
        <row r="2639">
          <cell r="A2639" t="str">
            <v>62005-0000</v>
          </cell>
          <cell r="B2639" t="str">
            <v>Concrete masonry units</v>
          </cell>
          <cell r="C2639" t="str">
            <v>m3</v>
          </cell>
          <cell r="D2639" t="str">
            <v>CONCRETE MASONRY UNITS</v>
          </cell>
          <cell r="E2639" t="str">
            <v>CUYD</v>
          </cell>
        </row>
        <row r="2640">
          <cell r="A2640" t="str">
            <v>62006-0000</v>
          </cell>
          <cell r="B2640" t="str">
            <v>Concrete masonry units</v>
          </cell>
          <cell r="C2640" t="str">
            <v>m2</v>
          </cell>
          <cell r="D2640" t="str">
            <v>CONCRETE MASONRY UNITS</v>
          </cell>
          <cell r="E2640" t="str">
            <v>SQYD</v>
          </cell>
        </row>
        <row r="2641">
          <cell r="A2641" t="str">
            <v>62010-1000</v>
          </cell>
          <cell r="B2641" t="str">
            <v>Stone masonry guardwall </v>
          </cell>
          <cell r="C2641" t="str">
            <v>m </v>
          </cell>
          <cell r="D2641" t="str">
            <v>STONE MASONRY GUARDWALL </v>
          </cell>
          <cell r="E2641" t="str">
            <v>LNFT</v>
          </cell>
        </row>
        <row r="2642">
          <cell r="A2642" t="str">
            <v>62010-2000</v>
          </cell>
          <cell r="B2642" t="str">
            <v>Stone masonry anchor slab guardwall</v>
          </cell>
          <cell r="C2642" t="str">
            <v>m </v>
          </cell>
          <cell r="D2642" t="str">
            <v>STONE MASONRY ANCHOR SLAB GUARDWALL</v>
          </cell>
          <cell r="E2642" t="str">
            <v>LNFT</v>
          </cell>
        </row>
        <row r="2643">
          <cell r="A2643" t="str">
            <v>62010-3000</v>
          </cell>
          <cell r="B2643" t="str">
            <v>Stone masonry guardwall type 1 </v>
          </cell>
          <cell r="C2643" t="str">
            <v>m </v>
          </cell>
          <cell r="D2643" t="str">
            <v>STONE MASONRY GUARDWALL TYPE 1 </v>
          </cell>
          <cell r="E2643" t="str">
            <v>LNFT</v>
          </cell>
        </row>
        <row r="2644">
          <cell r="A2644" t="str">
            <v>62010-4000</v>
          </cell>
          <cell r="B2644" t="str">
            <v>Stone masonry guardwall type 2 </v>
          </cell>
          <cell r="C2644" t="str">
            <v>m </v>
          </cell>
          <cell r="D2644" t="str">
            <v>STONE MASONRY GUARDWALL TYPE 2 </v>
          </cell>
          <cell r="E2644" t="str">
            <v>LNFT</v>
          </cell>
        </row>
        <row r="2645">
          <cell r="A2645" t="str">
            <v>62010-5000</v>
          </cell>
          <cell r="B2645" t="str">
            <v>Stone masonry guardwall type 3 </v>
          </cell>
          <cell r="C2645" t="str">
            <v>m </v>
          </cell>
          <cell r="D2645" t="str">
            <v>STONE MASONRY GUARDWALL TYPE 3 </v>
          </cell>
          <cell r="E2645" t="str">
            <v>LNFT</v>
          </cell>
        </row>
        <row r="2646">
          <cell r="A2646" t="str">
            <v>62010-6000</v>
          </cell>
          <cell r="B2646" t="str">
            <v>Stone masonry guardwall type 4 </v>
          </cell>
          <cell r="C2646" t="str">
            <v>m </v>
          </cell>
          <cell r="D2646" t="str">
            <v>STONE MASONRY GUARDWALL TYPE 4 </v>
          </cell>
          <cell r="E2646" t="str">
            <v>LNFT</v>
          </cell>
        </row>
        <row r="2647">
          <cell r="A2647" t="str">
            <v>62010-7000</v>
          </cell>
          <cell r="B2647" t="str">
            <v>Stone masonry parapet</v>
          </cell>
          <cell r="C2647" t="str">
            <v>m </v>
          </cell>
          <cell r="D2647" t="str">
            <v>STONE MASONRY PARAPET</v>
          </cell>
          <cell r="E2647" t="str">
            <v>LNFT</v>
          </cell>
        </row>
        <row r="2648">
          <cell r="A2648" t="str">
            <v>62011-0100</v>
          </cell>
          <cell r="B2648" t="str">
            <v>Stone masonry headwall for 300mm pipe culvert</v>
          </cell>
          <cell r="C2648" t="str">
            <v>Each</v>
          </cell>
          <cell r="D2648" t="str">
            <v>STONE MASONRY HEADWALL FOR 12-INCH PIPE CULVERT</v>
          </cell>
          <cell r="E2648" t="str">
            <v>EACH</v>
          </cell>
        </row>
        <row r="2649">
          <cell r="A2649" t="str">
            <v>62011-0200</v>
          </cell>
          <cell r="B2649" t="str">
            <v>Stone masonry headwall for 375mm pipe culvert</v>
          </cell>
          <cell r="C2649" t="str">
            <v>Each</v>
          </cell>
          <cell r="D2649" t="str">
            <v>STONE MASONRY HEADWALL FOR 15-INCH PIPE CULVERT</v>
          </cell>
          <cell r="E2649" t="str">
            <v>EACH</v>
          </cell>
        </row>
        <row r="2650">
          <cell r="A2650" t="str">
            <v>62011-0300</v>
          </cell>
          <cell r="B2650" t="str">
            <v>Stone masonry headwall for 450mm pipe culvert</v>
          </cell>
          <cell r="C2650" t="str">
            <v>Each</v>
          </cell>
          <cell r="D2650" t="str">
            <v>STONE MASONRY HEADWALL FOR 18-INCH PIPE CULVERT</v>
          </cell>
          <cell r="E2650" t="str">
            <v>EACH</v>
          </cell>
        </row>
        <row r="2651">
          <cell r="A2651" t="str">
            <v>62011-0400</v>
          </cell>
          <cell r="B2651" t="str">
            <v>Stone masonry headwall for 525mm pipe culvert</v>
          </cell>
          <cell r="C2651" t="str">
            <v>Each</v>
          </cell>
          <cell r="D2651" t="str">
            <v>STONE MASONRY HEADWALL FOR 21-INCH PIPE CULVERT</v>
          </cell>
          <cell r="E2651" t="str">
            <v>EACH</v>
          </cell>
        </row>
        <row r="2652">
          <cell r="A2652" t="str">
            <v>62011-0500</v>
          </cell>
          <cell r="B2652" t="str">
            <v>Stone masonry headwall for 600mm pipe culvert</v>
          </cell>
          <cell r="C2652" t="str">
            <v>Each</v>
          </cell>
          <cell r="D2652" t="str">
            <v>STONE MASONRY HEADWALL FOR 24-INCH PIPE CULVERT</v>
          </cell>
          <cell r="E2652" t="str">
            <v>EACH</v>
          </cell>
        </row>
        <row r="2653">
          <cell r="A2653" t="str">
            <v>62011-0600</v>
          </cell>
          <cell r="B2653" t="str">
            <v>Stone masonry headwall for 750mm pipe culvert</v>
          </cell>
          <cell r="C2653" t="str">
            <v>Each</v>
          </cell>
          <cell r="D2653" t="str">
            <v>STONE MASONRY HEADWALL FOR 30-INCH PIPE CULVERT</v>
          </cell>
          <cell r="E2653" t="str">
            <v>EACH</v>
          </cell>
        </row>
        <row r="2654">
          <cell r="A2654" t="str">
            <v>62011-0700</v>
          </cell>
          <cell r="B2654" t="str">
            <v>Stone masonry headwall for 900mm pipe culvert</v>
          </cell>
          <cell r="C2654" t="str">
            <v>Each</v>
          </cell>
          <cell r="D2654" t="str">
            <v>STONE MASONRY HEADWALL FOR 36-INCH PIPE CULVERT</v>
          </cell>
          <cell r="E2654" t="str">
            <v>EACH</v>
          </cell>
        </row>
        <row r="2655">
          <cell r="A2655" t="str">
            <v>62011-0800</v>
          </cell>
          <cell r="B2655" t="str">
            <v>Stone masonry headwall for 1050mm pipe culvert</v>
          </cell>
          <cell r="C2655" t="str">
            <v>Each</v>
          </cell>
          <cell r="D2655" t="str">
            <v>STONE MASONRY HEADWALL FOR 42-INCH PIPE CULVERT</v>
          </cell>
          <cell r="E2655" t="str">
            <v>EACH</v>
          </cell>
        </row>
        <row r="2656">
          <cell r="A2656" t="str">
            <v>62011-0900</v>
          </cell>
          <cell r="B2656" t="str">
            <v>Stone masonry headwall for 1200mm pipe culvert</v>
          </cell>
          <cell r="C2656" t="str">
            <v>Each</v>
          </cell>
          <cell r="D2656" t="str">
            <v>STONE MASONRY HEADWALL FOR 48-INCH PIPE CULVERT</v>
          </cell>
          <cell r="E2656" t="str">
            <v>EACH</v>
          </cell>
        </row>
        <row r="2657">
          <cell r="A2657" t="str">
            <v>62011-1000</v>
          </cell>
          <cell r="B2657" t="str">
            <v>Stone masonry headwall for 1350mm pipe culvert</v>
          </cell>
          <cell r="C2657" t="str">
            <v>Each</v>
          </cell>
          <cell r="D2657" t="str">
            <v>STONE MASONRY HEADWALL FOR 54-INCH PIPE CULVERT</v>
          </cell>
          <cell r="E2657" t="str">
            <v>EACH</v>
          </cell>
        </row>
        <row r="2658">
          <cell r="A2658" t="str">
            <v>62011-1100</v>
          </cell>
          <cell r="B2658" t="str">
            <v>Stone masonry headwall for 1500mm pipe culvert</v>
          </cell>
          <cell r="C2658" t="str">
            <v>Each</v>
          </cell>
          <cell r="D2658" t="str">
            <v>STONE MASONRY HEADWALL FOR 60-INCH PIPE CULVERT</v>
          </cell>
          <cell r="E2658" t="str">
            <v>EACH</v>
          </cell>
        </row>
        <row r="2659">
          <cell r="A2659" t="str">
            <v>62011-1200</v>
          </cell>
          <cell r="B2659" t="str">
            <v>Stone masonry headwall for 1650mm pipe culvert</v>
          </cell>
          <cell r="C2659" t="str">
            <v>Each</v>
          </cell>
          <cell r="D2659" t="str">
            <v>STONE MASONRY HEADWALL FOR 66-INCH PIPE CULVERT</v>
          </cell>
          <cell r="E2659" t="str">
            <v>EACH</v>
          </cell>
        </row>
        <row r="2660">
          <cell r="A2660" t="str">
            <v>62011-1300</v>
          </cell>
          <cell r="B2660" t="str">
            <v>Stone masonry headwall for 1800mm pipe culvert</v>
          </cell>
          <cell r="C2660" t="str">
            <v>Each</v>
          </cell>
          <cell r="D2660" t="str">
            <v>STONE MASONRY HEADWALL FOR 72-INCH PIPE CULVERT</v>
          </cell>
          <cell r="E2660" t="str">
            <v>EACH</v>
          </cell>
        </row>
        <row r="2661">
          <cell r="A2661" t="str">
            <v>62011-1400</v>
          </cell>
          <cell r="B2661" t="str">
            <v>Stone masonry headwall for double 300mm pipe culvert</v>
          </cell>
          <cell r="C2661" t="str">
            <v>Each</v>
          </cell>
          <cell r="D2661" t="str">
            <v>STONE MASONRY HEADWALL FOR DOUBLE 12-INCH PIPE CULVERT</v>
          </cell>
          <cell r="E2661" t="str">
            <v>EACH</v>
          </cell>
        </row>
        <row r="2662">
          <cell r="A2662" t="str">
            <v>62011-1500</v>
          </cell>
          <cell r="B2662" t="str">
            <v>Stone masonry headwall for double 375mm pipe culvert</v>
          </cell>
          <cell r="C2662" t="str">
            <v>Each</v>
          </cell>
          <cell r="D2662" t="str">
            <v>STONE MASONRY HEADWALL FOR DOUBLE 15-INCH PIPE CULVERT</v>
          </cell>
          <cell r="E2662" t="str">
            <v>EACH</v>
          </cell>
        </row>
        <row r="2663">
          <cell r="A2663" t="str">
            <v>62011-1600</v>
          </cell>
          <cell r="B2663" t="str">
            <v>Stone masonry headwall for double 450mm pipe culvert</v>
          </cell>
          <cell r="C2663" t="str">
            <v>Each</v>
          </cell>
          <cell r="D2663" t="str">
            <v>STONE MASONRY HEADWALL FOR DOUBLE 18-INCH PIPE CULVERT</v>
          </cell>
          <cell r="E2663" t="str">
            <v>EACH</v>
          </cell>
        </row>
        <row r="2664">
          <cell r="A2664" t="str">
            <v>62011-1700</v>
          </cell>
          <cell r="B2664" t="str">
            <v>Stone masonry headwall for double 525mm pipe culvert</v>
          </cell>
          <cell r="C2664" t="str">
            <v>Each</v>
          </cell>
          <cell r="D2664" t="str">
            <v>STONE MASONRY HEADWALL FOR DOUBLE 21-INCH PIPE CULVERT</v>
          </cell>
          <cell r="E2664" t="str">
            <v>EACH</v>
          </cell>
        </row>
        <row r="2665">
          <cell r="A2665" t="str">
            <v>62011-1800</v>
          </cell>
          <cell r="B2665" t="str">
            <v>Stone masonry headwall for double 600mm pipe culvert</v>
          </cell>
          <cell r="C2665" t="str">
            <v>Each</v>
          </cell>
          <cell r="D2665" t="str">
            <v>STONE MASONRY HEADWALL FOR DOUBLE 24-INCH PIPE CULVERT</v>
          </cell>
          <cell r="E2665" t="str">
            <v>EACH</v>
          </cell>
        </row>
        <row r="2666">
          <cell r="A2666" t="str">
            <v>62011-1900</v>
          </cell>
          <cell r="B2666" t="str">
            <v>Stone masonry headwall for double 750mm pipe culvert</v>
          </cell>
          <cell r="C2666" t="str">
            <v>Each</v>
          </cell>
          <cell r="D2666" t="str">
            <v>STONE MASONRY HEADWALL FOR DOUBLE 30-INCH PIPE CULVERT</v>
          </cell>
          <cell r="E2666" t="str">
            <v>EACH</v>
          </cell>
        </row>
        <row r="2667">
          <cell r="A2667" t="str">
            <v>62011-2000</v>
          </cell>
          <cell r="B2667" t="str">
            <v>Stone masonry headwall for double 900mm pipe culvert</v>
          </cell>
          <cell r="C2667" t="str">
            <v>Each</v>
          </cell>
          <cell r="D2667" t="str">
            <v>STONE MASONRY HEADWALL FOR DOUBLE 36-INCH PIPE CULVERT</v>
          </cell>
          <cell r="E2667" t="str">
            <v>EACH</v>
          </cell>
        </row>
        <row r="2668">
          <cell r="A2668" t="str">
            <v>62011-2100</v>
          </cell>
          <cell r="B2668" t="str">
            <v>Stone masonry headwall for double 1050mm pipe culvert</v>
          </cell>
          <cell r="C2668" t="str">
            <v>Each</v>
          </cell>
          <cell r="D2668" t="str">
            <v>STONE MASONRY HEADWALL FOR DOUBLE 42-INCH PIPE CULVERT</v>
          </cell>
          <cell r="E2668" t="str">
            <v>EACH</v>
          </cell>
        </row>
        <row r="2669">
          <cell r="A2669" t="str">
            <v>62011-2200</v>
          </cell>
          <cell r="B2669" t="str">
            <v>Stone masonry headwall for double 1200mm pipe culvert</v>
          </cell>
          <cell r="C2669" t="str">
            <v>Each</v>
          </cell>
          <cell r="D2669" t="str">
            <v>STONE MASONRY HEADWALL FOR DOUBLE 48-INCH PIPE CULVERT</v>
          </cell>
          <cell r="E2669" t="str">
            <v>EACH</v>
          </cell>
        </row>
        <row r="2670">
          <cell r="A2670" t="str">
            <v>62011-2300</v>
          </cell>
          <cell r="B2670" t="str">
            <v>Stone masonry headwall for double 1350mm pipe culvert</v>
          </cell>
          <cell r="C2670" t="str">
            <v>Each</v>
          </cell>
          <cell r="D2670" t="str">
            <v>STONE MASONRY HEADWALL FOR DOUBLE 54-INCH PIPE CULVERT</v>
          </cell>
          <cell r="E2670" t="str">
            <v>EACH</v>
          </cell>
        </row>
        <row r="2671">
          <cell r="A2671" t="str">
            <v>62011-2400</v>
          </cell>
          <cell r="B2671" t="str">
            <v>Stone masonry headwall for double 1500mm pipe culvert</v>
          </cell>
          <cell r="C2671" t="str">
            <v>Each</v>
          </cell>
          <cell r="D2671" t="str">
            <v>STONE MASONRY HEADWALL FOR DOUBLE 60-INCH PIPE CULVERT</v>
          </cell>
          <cell r="E2671" t="str">
            <v>EACH</v>
          </cell>
        </row>
        <row r="2672">
          <cell r="A2672" t="str">
            <v>62011-2500</v>
          </cell>
          <cell r="B2672" t="str">
            <v>Stone masonry headwall for double 1650mm pipe culvert</v>
          </cell>
          <cell r="C2672" t="str">
            <v>Each</v>
          </cell>
          <cell r="D2672" t="str">
            <v>STONE MASONRY HEADWALL FOR DOUBLE 66-INCH PIPE CULVERT</v>
          </cell>
          <cell r="E2672" t="str">
            <v>EACH</v>
          </cell>
        </row>
        <row r="2673">
          <cell r="A2673" t="str">
            <v>62011-2600</v>
          </cell>
          <cell r="B2673" t="str">
            <v>Stone masonry headwall for double 1800mm pipe culvert</v>
          </cell>
          <cell r="C2673" t="str">
            <v>Each</v>
          </cell>
          <cell r="D2673" t="str">
            <v>STONE MASONRY HEADWALL FOR DOUBLE 72-INCH PIPE CULVERT</v>
          </cell>
          <cell r="E2673" t="str">
            <v>EACH</v>
          </cell>
        </row>
        <row r="2674">
          <cell r="A2674" t="str">
            <v>62012-1000</v>
          </cell>
          <cell r="B2674" t="str">
            <v>Stone masonry dry stacked wall</v>
          </cell>
          <cell r="C2674" t="str">
            <v>m3</v>
          </cell>
          <cell r="D2674" t="str">
            <v>STONE MASONRY DRY STACKED WALL</v>
          </cell>
          <cell r="E2674" t="str">
            <v>CUYD</v>
          </cell>
        </row>
        <row r="2675">
          <cell r="A2675" t="str">
            <v>62013-1000</v>
          </cell>
          <cell r="B2675" t="str">
            <v>Stone masonry apron</v>
          </cell>
          <cell r="C2675" t="str">
            <v>m2</v>
          </cell>
          <cell r="D2675" t="str">
            <v>STONE MASONRY APRON</v>
          </cell>
          <cell r="E2675" t="str">
            <v>SQYD</v>
          </cell>
        </row>
        <row r="2676">
          <cell r="A2676" t="str">
            <v>62013-2000</v>
          </cell>
          <cell r="B2676" t="str">
            <v>Stone masonry wall</v>
          </cell>
          <cell r="C2676" t="str">
            <v>m2</v>
          </cell>
          <cell r="D2676" t="str">
            <v>STONE MASONRY WALL</v>
          </cell>
          <cell r="E2676" t="str">
            <v>SQYD</v>
          </cell>
        </row>
        <row r="2677">
          <cell r="A2677" t="str">
            <v>62014-0000</v>
          </cell>
          <cell r="B2677" t="str">
            <v>Sample wall</v>
          </cell>
          <cell r="C2677" t="str">
            <v>LPSM</v>
          </cell>
          <cell r="D2677" t="str">
            <v>SAMPLE WALL</v>
          </cell>
          <cell r="E2677" t="str">
            <v>LPSM</v>
          </cell>
        </row>
        <row r="2678">
          <cell r="A2678" t="str">
            <v>62025-1000</v>
          </cell>
          <cell r="B2678" t="str">
            <v>Remove and reset stone masonry</v>
          </cell>
          <cell r="C2678" t="str">
            <v>m3</v>
          </cell>
          <cell r="D2678" t="str">
            <v>REMOVE AND RESET STONE MASONRY</v>
          </cell>
          <cell r="E2678" t="str">
            <v>CUYD</v>
          </cell>
        </row>
        <row r="2679">
          <cell r="A2679" t="str">
            <v>62026-1000</v>
          </cell>
          <cell r="B2679" t="str">
            <v>Remove and reset stone masonry</v>
          </cell>
          <cell r="C2679" t="str">
            <v>m2</v>
          </cell>
          <cell r="D2679" t="str">
            <v>REMOVE AND RESET STONE MASONRY</v>
          </cell>
          <cell r="E2679" t="str">
            <v>SQYD</v>
          </cell>
        </row>
        <row r="2680">
          <cell r="A2680" t="str">
            <v>62027-1000</v>
          </cell>
          <cell r="B2680" t="str">
            <v>Remove and reset stone masonry guardwall</v>
          </cell>
          <cell r="C2680" t="str">
            <v>m</v>
          </cell>
          <cell r="D2680" t="str">
            <v>REMOVE AND RESET STONE MASONRY GUARDWALL</v>
          </cell>
          <cell r="E2680" t="str">
            <v>LNFT</v>
          </cell>
        </row>
        <row r="2681">
          <cell r="A2681" t="str">
            <v>62027-2000</v>
          </cell>
          <cell r="B2681" t="str">
            <v>Remove and reset dry laid wall</v>
          </cell>
          <cell r="C2681" t="str">
            <v>m</v>
          </cell>
          <cell r="D2681" t="str">
            <v>REMOVE AND RESET DRY LAID WALL</v>
          </cell>
          <cell r="E2681" t="str">
            <v>LNFT</v>
          </cell>
        </row>
        <row r="2682">
          <cell r="A2682" t="str">
            <v>62028-1000</v>
          </cell>
          <cell r="B2682" t="str">
            <v>Remove and reset stone masonry headwall</v>
          </cell>
          <cell r="C2682" t="str">
            <v>Each</v>
          </cell>
          <cell r="D2682" t="str">
            <v>REMOVE AND RESET STONE MASONRY HEADWALL</v>
          </cell>
          <cell r="E2682" t="str">
            <v>EACH</v>
          </cell>
        </row>
        <row r="2683">
          <cell r="A2683" t="str">
            <v>62030-0000</v>
          </cell>
          <cell r="B2683" t="str">
            <v>Repoint stone masonry</v>
          </cell>
          <cell r="C2683" t="str">
            <v>m</v>
          </cell>
          <cell r="D2683" t="str">
            <v>REPOINT STONE MASONRY</v>
          </cell>
          <cell r="E2683" t="str">
            <v>LNFT</v>
          </cell>
        </row>
        <row r="2684">
          <cell r="A2684" t="str">
            <v>62031-0000</v>
          </cell>
          <cell r="B2684" t="str">
            <v>Repoint stone masonry</v>
          </cell>
          <cell r="C2684" t="str">
            <v>m2</v>
          </cell>
          <cell r="D2684" t="str">
            <v>REPOINT STONE MASONRY</v>
          </cell>
          <cell r="E2684" t="str">
            <v>SQFT</v>
          </cell>
        </row>
        <row r="2685">
          <cell r="A2685" t="str">
            <v>62035-0000</v>
          </cell>
          <cell r="B2685" t="str">
            <v>Clean stone masonry surfaces</v>
          </cell>
          <cell r="C2685" t="str">
            <v>m2</v>
          </cell>
          <cell r="D2685" t="str">
            <v>CLEAN STONE MASONRY SURFACES</v>
          </cell>
          <cell r="E2685" t="str">
            <v>SQYD</v>
          </cell>
        </row>
        <row r="2686">
          <cell r="A2686" t="str">
            <v>62101-0000</v>
          </cell>
          <cell r="B2686" t="str">
            <v>Monument</v>
          </cell>
          <cell r="C2686" t="str">
            <v>Each</v>
          </cell>
          <cell r="D2686" t="str">
            <v>MONUMENT</v>
          </cell>
          <cell r="E2686" t="str">
            <v>EACH</v>
          </cell>
        </row>
        <row r="2687">
          <cell r="A2687" t="str">
            <v>62102-0000</v>
          </cell>
          <cell r="B2687" t="str">
            <v>Marker</v>
          </cell>
          <cell r="C2687" t="str">
            <v>Each</v>
          </cell>
          <cell r="D2687" t="str">
            <v>MARKER</v>
          </cell>
          <cell r="E2687" t="str">
            <v>EACH</v>
          </cell>
        </row>
        <row r="2688">
          <cell r="A2688" t="str">
            <v>62201-0000</v>
          </cell>
          <cell r="B2688" t="str">
            <v>Equipment</v>
          </cell>
          <cell r="C2688" t="str">
            <v>Hour</v>
          </cell>
          <cell r="D2688" t="str">
            <v>EQUIPMENT</v>
          </cell>
          <cell r="E2688" t="str">
            <v>HOUR</v>
          </cell>
        </row>
        <row r="2689">
          <cell r="A2689" t="str">
            <v>62201-0050</v>
          </cell>
          <cell r="B2689" t="str">
            <v>Dump truck, 5 cubic meter minimum capacity   </v>
          </cell>
          <cell r="C2689" t="str">
            <v>Hour</v>
          </cell>
          <cell r="D2689" t="str">
            <v>DUMP TRUCK, 5 CUBIC YARD MINIMUM CAPACITY   </v>
          </cell>
          <cell r="E2689" t="str">
            <v>HOUR</v>
          </cell>
        </row>
        <row r="2690">
          <cell r="A2690" t="str">
            <v>62201-0100</v>
          </cell>
          <cell r="B2690" t="str">
            <v>Dump truck, 6 cubic meter minimum capacity   </v>
          </cell>
          <cell r="C2690" t="str">
            <v>Hour</v>
          </cell>
          <cell r="D2690" t="str">
            <v>DUMP TRUCK, 6 CUBIC YARD MINIMUM CAPACITY   </v>
          </cell>
          <cell r="E2690" t="str">
            <v>HOUR</v>
          </cell>
        </row>
        <row r="2691">
          <cell r="A2691" t="str">
            <v>62201-0150</v>
          </cell>
          <cell r="B2691" t="str">
            <v>Dump truck, 7 cubic meter minimum capacity   </v>
          </cell>
          <cell r="C2691" t="str">
            <v>Hour</v>
          </cell>
          <cell r="D2691" t="str">
            <v>DUMP TRUCK, 7 CUBIC YARD MINIMUM CAPACITY   </v>
          </cell>
          <cell r="E2691" t="str">
            <v>HOUR</v>
          </cell>
        </row>
        <row r="2692">
          <cell r="A2692" t="str">
            <v>62201-0200</v>
          </cell>
          <cell r="B2692" t="str">
            <v>Dump truck, 8 cubic meter minimum capacity   </v>
          </cell>
          <cell r="C2692" t="str">
            <v>Hour</v>
          </cell>
          <cell r="D2692" t="str">
            <v>DUMP TRUCK, 8 CUBIC YARD MINIMUM CAPACITY   </v>
          </cell>
          <cell r="E2692" t="str">
            <v>HOUR</v>
          </cell>
        </row>
        <row r="2693">
          <cell r="A2693" t="str">
            <v>62201-0250</v>
          </cell>
          <cell r="B2693" t="str">
            <v>Dump truck, 10 cubic meter minimum capacity   </v>
          </cell>
          <cell r="C2693" t="str">
            <v>Hour</v>
          </cell>
          <cell r="D2693" t="str">
            <v>DUMP TRUCK, 10 CUBIC YARD MINIMUM CAPACITY   </v>
          </cell>
          <cell r="E2693" t="str">
            <v>HOUR</v>
          </cell>
        </row>
        <row r="2694">
          <cell r="A2694" t="str">
            <v>62201-0300</v>
          </cell>
          <cell r="B2694" t="str">
            <v>Dump truck, 12 cubic meter minimum capacity   </v>
          </cell>
          <cell r="C2694" t="str">
            <v>Hour</v>
          </cell>
          <cell r="D2694" t="str">
            <v>DUMP TRUCK, 12 CUBIC YARD MINIMUM CAPACITY   </v>
          </cell>
          <cell r="E2694" t="str">
            <v>HOUR</v>
          </cell>
        </row>
        <row r="2695">
          <cell r="A2695" t="str">
            <v>62201-0350</v>
          </cell>
          <cell r="B2695" t="str">
            <v>Backhoe    </v>
          </cell>
          <cell r="C2695" t="str">
            <v>Hour</v>
          </cell>
          <cell r="D2695" t="str">
            <v>BACKHOE    </v>
          </cell>
          <cell r="E2695" t="str">
            <v>HOUR</v>
          </cell>
        </row>
        <row r="2696">
          <cell r="A2696" t="str">
            <v>62201-0400</v>
          </cell>
          <cell r="B2696" t="str">
            <v>Backhoe loader, 60 liter minimum rated capacity bucket, 300mm width</v>
          </cell>
          <cell r="C2696" t="str">
            <v>Hour</v>
          </cell>
          <cell r="D2696" t="str">
            <v>BACKHOE LOADER, 2 CUBIC F00T MINIMUM RATED CAPACITY BUCKET, 12-INCH WIDTH</v>
          </cell>
          <cell r="E2696" t="str">
            <v>HOUR</v>
          </cell>
        </row>
        <row r="2697">
          <cell r="A2697" t="str">
            <v>62201-0450</v>
          </cell>
          <cell r="B2697" t="str">
            <v>Backhoe loader, 120 liter minimum rated capacity bucket, 450mm width</v>
          </cell>
          <cell r="C2697" t="str">
            <v>Hour</v>
          </cell>
          <cell r="D2697" t="str">
            <v>BACKHOE LOADER, 4 CUBIC FOOT MINIMUM RATED CAPACITY BUCKET, 18-INCH WIDTH</v>
          </cell>
          <cell r="E2697" t="str">
            <v>HOUR</v>
          </cell>
        </row>
        <row r="2698">
          <cell r="A2698" t="str">
            <v>62201-0500</v>
          </cell>
          <cell r="B2698" t="str">
            <v>Backhoe loader, 120 liter minimum rated capacity bucket, 4-wheel drive</v>
          </cell>
          <cell r="C2698" t="str">
            <v>Hour</v>
          </cell>
          <cell r="D2698" t="str">
            <v>BACKHOE LOADER, 4 CUBIC FOOT MINIMUM RATED CAPACITY BUCKET, 4-WHEEL DRIVE</v>
          </cell>
          <cell r="E2698" t="str">
            <v>HOUR</v>
          </cell>
        </row>
        <row r="2699">
          <cell r="A2699" t="str">
            <v>62201-0550</v>
          </cell>
          <cell r="B2699" t="str">
            <v>Backhoe loader, 180 liter minimum rated capacity bucket, 600mm width</v>
          </cell>
          <cell r="C2699" t="str">
            <v>Hour</v>
          </cell>
          <cell r="D2699" t="str">
            <v>BACKHOE LOADER, 6 CUBIC FOOT MINIMUM RATED CAPACITY BUCKET, 24-INCH WIDTH</v>
          </cell>
          <cell r="E2699" t="str">
            <v>HOUR</v>
          </cell>
        </row>
        <row r="2700">
          <cell r="A2700" t="str">
            <v>62201-0600</v>
          </cell>
          <cell r="B2700" t="str">
            <v>Backhoe loader, 240 liter minimum rated capacity bucket, 750mm width</v>
          </cell>
          <cell r="C2700" t="str">
            <v>Hour</v>
          </cell>
          <cell r="D2700" t="str">
            <v>BACKHOE LOADER, 8 CUBIC FOOT MINIMUM RATED CAPACITY BUCKET, 30-INCH WIDTH</v>
          </cell>
          <cell r="E2700" t="str">
            <v>HOUR</v>
          </cell>
        </row>
        <row r="2701">
          <cell r="A2701" t="str">
            <v>62201-0650</v>
          </cell>
          <cell r="B2701" t="str">
            <v>Backhoe loader, 300 liter minimum rated capacity bucket, 900mm width</v>
          </cell>
          <cell r="C2701" t="str">
            <v>Hour</v>
          </cell>
          <cell r="D2701" t="str">
            <v>BACKHOE LOADER, 10 CUBIC FOOT MINIMUM RATED CAPACITY BUCKET, 36-INCH WIDTH</v>
          </cell>
          <cell r="E2701" t="str">
            <v>HOUR</v>
          </cell>
        </row>
        <row r="2702">
          <cell r="A2702" t="str">
            <v>62201-0700</v>
          </cell>
          <cell r="B2702" t="str">
            <v>Backhoe loader, 1 cubic meter minimum capacity frontend bucket, 0.3 cubic meter minimum capacity backhoe bucket, 65 kW minimum flywheel</v>
          </cell>
          <cell r="C2702" t="str">
            <v>Hour</v>
          </cell>
          <cell r="D2702" t="str">
            <v>BACKHOE LOADER, 1 CUBIC YARD MINIMUM CAPACITY FRONTEND BUCKET, 10 CUBIC FOOT MINIMUM CAPACITY BACKHOE BUCKET, 90 HP MINIMUM FLYWHEEL</v>
          </cell>
          <cell r="E2702" t="str">
            <v>HOUR</v>
          </cell>
        </row>
        <row r="2703">
          <cell r="A2703" t="str">
            <v>62201-0750</v>
          </cell>
          <cell r="B2703" t="str">
            <v>Wheel loader, 0.4 cubic meter minimum rated capacity   </v>
          </cell>
          <cell r="C2703" t="str">
            <v>Hour</v>
          </cell>
          <cell r="D2703" t="str">
            <v>WHEEL LOADER, 0.4 CUBIC YARD MINIMUM RATED CAPACITY   </v>
          </cell>
          <cell r="E2703" t="str">
            <v>HOUR</v>
          </cell>
        </row>
        <row r="2704">
          <cell r="A2704" t="str">
            <v>62201-0800</v>
          </cell>
          <cell r="B2704" t="str">
            <v>Wheel Loader, 0.7 cubic meter minimum rated capacity   </v>
          </cell>
          <cell r="C2704" t="str">
            <v>Hour</v>
          </cell>
          <cell r="D2704" t="str">
            <v>WHEEL LOADER, 0.7 CUBIC YARD MINIMUM RATED CAPACITY   </v>
          </cell>
          <cell r="E2704" t="str">
            <v>HOUR</v>
          </cell>
        </row>
        <row r="2705">
          <cell r="A2705" t="str">
            <v>62201-0850</v>
          </cell>
          <cell r="B2705" t="str">
            <v>Wheel loader, 1 cubic meter minimum rated capacity   </v>
          </cell>
          <cell r="C2705" t="str">
            <v>Hour</v>
          </cell>
          <cell r="D2705" t="str">
            <v>WHEEL LOADER, 1 CUBIC YARD MINIMUM RATED CAPACITY   </v>
          </cell>
          <cell r="E2705" t="str">
            <v>HOUR</v>
          </cell>
        </row>
        <row r="2706">
          <cell r="A2706" t="str">
            <v>62201-0900</v>
          </cell>
          <cell r="B2706" t="str">
            <v>Wheel loader, 2 cubic meter minimum rated capacity   </v>
          </cell>
          <cell r="C2706" t="str">
            <v>Hour</v>
          </cell>
          <cell r="D2706" t="str">
            <v>WHEEL LOADER, 2 CUBIC YARD MINIMUM RATED CAPACITY   </v>
          </cell>
          <cell r="E2706" t="str">
            <v>HOUR</v>
          </cell>
        </row>
        <row r="2707">
          <cell r="A2707" t="str">
            <v>62201-0950</v>
          </cell>
          <cell r="B2707" t="str">
            <v>Wheel loader, 3 cubic meter minimum rated capacity   </v>
          </cell>
          <cell r="C2707" t="str">
            <v>Hour</v>
          </cell>
          <cell r="D2707" t="str">
            <v>WHEEL LOADER, 3 CUBIC YARD MINIMUM RATED CAPACITY   </v>
          </cell>
          <cell r="E2707" t="str">
            <v>HOUR</v>
          </cell>
        </row>
        <row r="2708">
          <cell r="A2708" t="str">
            <v>62201-1000</v>
          </cell>
          <cell r="B2708" t="str">
            <v>Wheel loader, 4 cubic meter minimum rated capacity   </v>
          </cell>
          <cell r="C2708" t="str">
            <v>Hour</v>
          </cell>
          <cell r="D2708" t="str">
            <v>WHEEL LOADER, 4 CUBIC YARD MINIMUM RATED CAPACITY   </v>
          </cell>
          <cell r="E2708" t="str">
            <v>HOUR</v>
          </cell>
        </row>
        <row r="2709">
          <cell r="A2709" t="str">
            <v>62201-1050</v>
          </cell>
          <cell r="B2709" t="str">
            <v>Wheel loader, 5 cubic meter minimum rated capacity   </v>
          </cell>
          <cell r="C2709" t="str">
            <v>Hour</v>
          </cell>
          <cell r="D2709" t="str">
            <v>WHEEL LOADER, 5 CUBIC YARD MINIMUM RATED CAPACITY   </v>
          </cell>
          <cell r="E2709" t="str">
            <v>HOUR</v>
          </cell>
        </row>
        <row r="2710">
          <cell r="A2710" t="str">
            <v>62201-1100</v>
          </cell>
          <cell r="B2710" t="str">
            <v>Wheel loader, 6 cubic meter minimum rated capacity   </v>
          </cell>
          <cell r="C2710" t="str">
            <v>Hour</v>
          </cell>
          <cell r="D2710" t="str">
            <v>WHEEL LOADER, 6 CUBIC YARD MINIMUM RATED CAPACITY   </v>
          </cell>
          <cell r="E2710" t="str">
            <v>HOUR</v>
          </cell>
        </row>
        <row r="2711">
          <cell r="A2711" t="str">
            <v>62201-1150</v>
          </cell>
          <cell r="B2711" t="str">
            <v>Bulldozer, 50kW minimum flywheel power   </v>
          </cell>
          <cell r="C2711" t="str">
            <v>Hour</v>
          </cell>
          <cell r="D2711" t="str">
            <v>BULLDOZER, 70HP MINIMUM FLYWHEEL POWER   </v>
          </cell>
          <cell r="E2711" t="str">
            <v>HOUR</v>
          </cell>
        </row>
        <row r="2712">
          <cell r="A2712" t="str">
            <v>62201-1200</v>
          </cell>
          <cell r="B2712" t="str">
            <v>Bulldozer, 60kW minimum flywheel power   </v>
          </cell>
          <cell r="C2712" t="str">
            <v>Hour</v>
          </cell>
          <cell r="D2712" t="str">
            <v>BULLDOZER, 80HP MINIMUM FLYWHEEL POWER   </v>
          </cell>
          <cell r="E2712" t="str">
            <v>HOUR</v>
          </cell>
        </row>
        <row r="2713">
          <cell r="A2713" t="str">
            <v>62201-1250</v>
          </cell>
          <cell r="B2713" t="str">
            <v>Bulldozer, 90kW minimum flywheel power   </v>
          </cell>
          <cell r="C2713" t="str">
            <v>Hour</v>
          </cell>
          <cell r="D2713" t="str">
            <v>BULLDOZER, 120HP MINIMUM FLYWHEEL POWER   </v>
          </cell>
          <cell r="E2713" t="str">
            <v>HOUR</v>
          </cell>
        </row>
        <row r="2714">
          <cell r="A2714" t="str">
            <v>62201-1300</v>
          </cell>
          <cell r="B2714" t="str">
            <v>Bulldozer, 120kW minimum flywheel power   </v>
          </cell>
          <cell r="C2714" t="str">
            <v>Hour</v>
          </cell>
          <cell r="D2714" t="str">
            <v>BULLDOZER, 160HP MINIMUM FLYWHEEL POWER   </v>
          </cell>
          <cell r="E2714" t="str">
            <v>HOUR</v>
          </cell>
        </row>
        <row r="2715">
          <cell r="A2715" t="str">
            <v>62201-1350</v>
          </cell>
          <cell r="B2715" t="str">
            <v>Bulldozer, 150kW minimum flywheel power   </v>
          </cell>
          <cell r="C2715" t="str">
            <v>Hour</v>
          </cell>
          <cell r="D2715" t="str">
            <v>BULLDOZER, 200HP MINIMUM FLYWHEEL POWER   </v>
          </cell>
          <cell r="E2715" t="str">
            <v>HOUR</v>
          </cell>
        </row>
        <row r="2716">
          <cell r="A2716" t="str">
            <v>62201-1400</v>
          </cell>
          <cell r="B2716" t="str">
            <v>Bulldozer, 200kW minimum flywheel power   </v>
          </cell>
          <cell r="C2716" t="str">
            <v>Hour</v>
          </cell>
          <cell r="D2716" t="str">
            <v>BULLDOZER, 250HP MINIMUM FLYWHEEL POWER   </v>
          </cell>
          <cell r="E2716" t="str">
            <v>HOUR</v>
          </cell>
        </row>
        <row r="2717">
          <cell r="A2717" t="str">
            <v>62201-1450</v>
          </cell>
          <cell r="B2717" t="str">
            <v>Bulldozer, 250kW minimum flywheel power   </v>
          </cell>
          <cell r="C2717" t="str">
            <v>Hour</v>
          </cell>
          <cell r="D2717" t="str">
            <v>BULLDOZER, 350HP MINIMUM FLYWHEEL POWER   </v>
          </cell>
          <cell r="E2717" t="str">
            <v>HOUR</v>
          </cell>
        </row>
        <row r="2718">
          <cell r="A2718" t="str">
            <v>62201-1500</v>
          </cell>
          <cell r="B2718" t="str">
            <v>Bulldozer, 300kW minimum flywheel power   </v>
          </cell>
          <cell r="C2718" t="str">
            <v>Hour</v>
          </cell>
          <cell r="D2718" t="str">
            <v>BULLDOZER, 400HP MINIMUM FLYWHEEL POWER   </v>
          </cell>
          <cell r="E2718" t="str">
            <v>HOUR</v>
          </cell>
        </row>
        <row r="2719">
          <cell r="A2719" t="str">
            <v>62201-1550</v>
          </cell>
          <cell r="B2719" t="str">
            <v>Bulldozer, power angle and power tilt blade, 45kW minimum  </v>
          </cell>
          <cell r="C2719" t="str">
            <v>Hour</v>
          </cell>
          <cell r="D2719" t="str">
            <v>BULLDOZER, POWER ANGLE AND POWER TILT BLADE, 60HP MINIMUM  </v>
          </cell>
          <cell r="E2719" t="str">
            <v>HOUR</v>
          </cell>
        </row>
        <row r="2720">
          <cell r="A2720" t="str">
            <v>62201-1600</v>
          </cell>
          <cell r="B2720" t="str">
            <v>Bulldozer, universal blade, 80kW minimum   </v>
          </cell>
          <cell r="C2720" t="str">
            <v>Hour</v>
          </cell>
          <cell r="D2720" t="str">
            <v>BULLDOZER, UNIVERSAL BLADE, 100HP MINIMUM   </v>
          </cell>
          <cell r="E2720" t="str">
            <v>HOUR</v>
          </cell>
        </row>
        <row r="2721">
          <cell r="A2721" t="str">
            <v>62201-1650</v>
          </cell>
          <cell r="B2721" t="str">
            <v>Bulldozer, universal blade, 125kW minimum  </v>
          </cell>
          <cell r="C2721" t="str">
            <v>Hour</v>
          </cell>
          <cell r="D2721" t="str">
            <v>BULLDOZER, UNIVERSAL BLADE, 170HP MINIMUM  </v>
          </cell>
          <cell r="E2721" t="str">
            <v>HOUR</v>
          </cell>
        </row>
        <row r="2722">
          <cell r="A2722" t="str">
            <v>62201-1700</v>
          </cell>
          <cell r="B2722" t="str">
            <v>Bulldozer, straight blade, 125kW   </v>
          </cell>
          <cell r="C2722" t="str">
            <v>Hour</v>
          </cell>
          <cell r="D2722" t="str">
            <v>BULLDOZER, STRAIGHT BLADE, 170HP   </v>
          </cell>
          <cell r="E2722" t="str">
            <v>HOUR</v>
          </cell>
        </row>
        <row r="2723">
          <cell r="A2723" t="str">
            <v>62201-1750</v>
          </cell>
          <cell r="B2723" t="str">
            <v>Bulldozer, 150kW minimum   </v>
          </cell>
          <cell r="C2723" t="str">
            <v>Hour</v>
          </cell>
          <cell r="D2723" t="str">
            <v>BULLDOZER, 200HP MINIMUM   </v>
          </cell>
          <cell r="E2723" t="str">
            <v>HOUR</v>
          </cell>
        </row>
        <row r="2724">
          <cell r="A2724" t="str">
            <v>62201-1800</v>
          </cell>
          <cell r="B2724" t="str">
            <v>Bulldozer, universal blade, 150kW minimum  </v>
          </cell>
          <cell r="C2724" t="str">
            <v>Hour</v>
          </cell>
          <cell r="D2724" t="str">
            <v>BULLDOZER, UNIVERSAL BLADE, 200HP MINIMUM  </v>
          </cell>
          <cell r="E2724" t="str">
            <v>HOUR</v>
          </cell>
        </row>
        <row r="2725">
          <cell r="A2725" t="str">
            <v>62201-1850</v>
          </cell>
          <cell r="B2725" t="str">
            <v>Bulldozer, universal blade, 210kW minimum, with winch and cable  </v>
          </cell>
          <cell r="C2725" t="str">
            <v>Hour</v>
          </cell>
          <cell r="D2725" t="str">
            <v>BULLDOZER, UNIVERSAL BLADE, 250HP MINIMUM, WITH WINCH AND CABLE  </v>
          </cell>
          <cell r="E2725" t="str">
            <v>HOUR</v>
          </cell>
        </row>
        <row r="2726">
          <cell r="A2726" t="str">
            <v>62201-1900</v>
          </cell>
          <cell r="B2726" t="str">
            <v>Bulldozer, ripper, 225kW minimum   </v>
          </cell>
          <cell r="C2726" t="str">
            <v>Hour</v>
          </cell>
          <cell r="D2726" t="str">
            <v>BULLDOZER, RIPPER, 300HP MINIMUM   </v>
          </cell>
          <cell r="E2726" t="str">
            <v>HOUR</v>
          </cell>
        </row>
        <row r="2727">
          <cell r="A2727" t="str">
            <v>62201-1950</v>
          </cell>
          <cell r="B2727" t="str">
            <v>Bulldozer, universal blade, 225kW minimum  </v>
          </cell>
          <cell r="C2727" t="str">
            <v>Hour</v>
          </cell>
          <cell r="D2727" t="str">
            <v>BULLDOZER, UNIVERSAL BLADE, 300HP MINIMUM  </v>
          </cell>
          <cell r="E2727" t="str">
            <v>HOUR</v>
          </cell>
        </row>
        <row r="2728">
          <cell r="A2728" t="str">
            <v>62201-2000</v>
          </cell>
          <cell r="B2728" t="str">
            <v>Bulldozer, universal blade and ripper, 225kW minimum  </v>
          </cell>
          <cell r="C2728" t="str">
            <v>Hour</v>
          </cell>
          <cell r="D2728" t="str">
            <v>BULLDOZER, UNIVERSAL BLADE AND RIPPER, 300HP MINIMUM  </v>
          </cell>
          <cell r="E2728" t="str">
            <v>HOUR</v>
          </cell>
        </row>
        <row r="2729">
          <cell r="A2729" t="str">
            <v>62201-2050</v>
          </cell>
          <cell r="B2729" t="str">
            <v>Roller    </v>
          </cell>
          <cell r="C2729" t="str">
            <v>Hour</v>
          </cell>
          <cell r="D2729" t="str">
            <v>ROLLER    </v>
          </cell>
          <cell r="E2729" t="str">
            <v>HOUR</v>
          </cell>
        </row>
        <row r="2730">
          <cell r="A2730" t="str">
            <v>62201-2100</v>
          </cell>
          <cell r="B2730" t="str">
            <v>Compactor    </v>
          </cell>
          <cell r="C2730" t="str">
            <v>Hour</v>
          </cell>
          <cell r="D2730" t="str">
            <v>COMPACTOR    </v>
          </cell>
          <cell r="E2730" t="str">
            <v>HOUR</v>
          </cell>
        </row>
        <row r="2731">
          <cell r="A2731" t="str">
            <v>62201-2150</v>
          </cell>
          <cell r="B2731" t="str">
            <v>Tractor, with 1500mm bar mower   </v>
          </cell>
          <cell r="C2731" t="str">
            <v>Hour</v>
          </cell>
          <cell r="D2731" t="str">
            <v>TRACTOR, WITH 60-INCH BAR MOWER   </v>
          </cell>
          <cell r="E2731" t="str">
            <v>HOUR</v>
          </cell>
        </row>
        <row r="2732">
          <cell r="A2732" t="str">
            <v>62201-2200</v>
          </cell>
          <cell r="B2732" t="str">
            <v>Tractor, with 1800mm bar mower   </v>
          </cell>
          <cell r="C2732" t="str">
            <v>Hour</v>
          </cell>
          <cell r="D2732" t="str">
            <v>TRACTOR, WITH 72-INCH BAR MOWER   </v>
          </cell>
          <cell r="E2732" t="str">
            <v>HOUR</v>
          </cell>
        </row>
        <row r="2733">
          <cell r="A2733" t="str">
            <v>62201-2250</v>
          </cell>
          <cell r="B2733" t="str">
            <v>Tractor, with 1800mm diameter rotary mower, 12HP   </v>
          </cell>
          <cell r="C2733" t="str">
            <v>Hour</v>
          </cell>
          <cell r="D2733" t="str">
            <v>TRACTOR, WITH 72-INCH DIAMETER ROTARY MOWER, 12HP   </v>
          </cell>
          <cell r="E2733" t="str">
            <v>HOUR</v>
          </cell>
        </row>
        <row r="2734">
          <cell r="A2734" t="str">
            <v>62201-2300</v>
          </cell>
          <cell r="B2734" t="str">
            <v>Brush mower, with 1800mm diameter rotary mower, 50HP   </v>
          </cell>
          <cell r="C2734" t="str">
            <v>Hour</v>
          </cell>
          <cell r="D2734" t="str">
            <v>BRUSH MOWER, WITH 72-INCH DIAMETER ROTARY MOWER, 50HP   </v>
          </cell>
          <cell r="E2734" t="str">
            <v>HOUR</v>
          </cell>
        </row>
        <row r="2735">
          <cell r="A2735" t="str">
            <v>62201-2350</v>
          </cell>
          <cell r="B2735" t="str">
            <v>Power broom    </v>
          </cell>
          <cell r="C2735" t="str">
            <v>Hour</v>
          </cell>
          <cell r="D2735" t="str">
            <v>POWER BROOM    </v>
          </cell>
          <cell r="E2735" t="str">
            <v>HOUR</v>
          </cell>
        </row>
        <row r="2736">
          <cell r="A2736" t="str">
            <v>62201-2400</v>
          </cell>
          <cell r="B2736" t="str">
            <v>Crane    </v>
          </cell>
          <cell r="C2736" t="str">
            <v>Hour</v>
          </cell>
          <cell r="D2736" t="str">
            <v>CRANE    </v>
          </cell>
          <cell r="E2736" t="str">
            <v>HOUR</v>
          </cell>
        </row>
        <row r="2737">
          <cell r="A2737" t="str">
            <v>62201-2450</v>
          </cell>
          <cell r="B2737" t="str">
            <v>Crane, truck mounted, 40 metric ton minimum capacity, 33 meter minimum boom with clam bucket </v>
          </cell>
          <cell r="C2737" t="str">
            <v>Hour</v>
          </cell>
          <cell r="D2737" t="str">
            <v>CRANE, TRUCK MOUNTED, 40 TON MINIMUM CAPACITY, 100 FOOT MINIMUM BOOM WITH CLAM BUCKET </v>
          </cell>
          <cell r="E2737" t="str">
            <v>HOUR</v>
          </cell>
        </row>
        <row r="2738">
          <cell r="A2738" t="str">
            <v>62201-2500</v>
          </cell>
          <cell r="B2738" t="str">
            <v>Crane, truck mounted, 45 metric ton minimum capacity, 27 meter minimum boom, with dragline bucket </v>
          </cell>
          <cell r="C2738" t="str">
            <v>Hour</v>
          </cell>
          <cell r="D2738" t="str">
            <v>CRANE, TRUCK MOUNTED, 45 TON MINIMUM CAPACITY, 90 FOOT MINIMUM BOOM, WITH DRAGLINE BUCKET </v>
          </cell>
          <cell r="E2738" t="str">
            <v>HOUR</v>
          </cell>
        </row>
        <row r="2739">
          <cell r="A2739" t="str">
            <v>62201-2550</v>
          </cell>
          <cell r="B2739" t="str">
            <v>Crane, truck mounted, 45 metric ton minimum capacity, 30 meter minimum boom, with dragline bucket </v>
          </cell>
          <cell r="C2739" t="str">
            <v>Hour</v>
          </cell>
          <cell r="D2739" t="str">
            <v>CRANE, TRUCK MOUNTED, 45 TON MINIMUM CAPACITY, 100 FOOT MINIMUM BOOM, WITH DRAGLINE BUCKET </v>
          </cell>
          <cell r="E2739" t="str">
            <v>HOUR</v>
          </cell>
        </row>
        <row r="2740">
          <cell r="A2740" t="str">
            <v>62201-2600</v>
          </cell>
          <cell r="B2740" t="str">
            <v>Crane, truck mounted or self-propelled, 90 metric tons minimum capacity, 55m min. boom, with dragline bucket, wrecking ball, 6m dozer track</v>
          </cell>
          <cell r="C2740" t="str">
            <v>Hour</v>
          </cell>
          <cell r="D2740" t="str">
            <v>CRANE, TRUCK MOUNTED OR SELF-PROPELLED, 90 TONS MINIMUM CAPACITY, 180 FOOT MIN. BOOM, WITH DRAGLINE BUCKET, WRECKING BALL, 20 FOOT DOZER TRACK</v>
          </cell>
          <cell r="E2740" t="str">
            <v>HOUR</v>
          </cell>
        </row>
        <row r="2741">
          <cell r="A2741" t="str">
            <v>62201-2650</v>
          </cell>
          <cell r="B2741" t="str">
            <v>Crane, truck mounted, 65 metric ton minimum capacity, 55m minimum boom, with dragline bucket and 6m dozer track drag</v>
          </cell>
          <cell r="C2741" t="str">
            <v>Hour</v>
          </cell>
          <cell r="D2741" t="str">
            <v>CRANE, TRUCK MOUNTED, 65 TON MINIMUM CAPACITY, 180 FOOT MINIMUM BOOM, WITH DRAGLINE BUCKET AND 20 FOOT DOZER TRACK DRAG</v>
          </cell>
          <cell r="E2741" t="str">
            <v>HOUR</v>
          </cell>
        </row>
        <row r="2742">
          <cell r="A2742" t="str">
            <v>62201-2700</v>
          </cell>
          <cell r="B2742" t="str">
            <v>Crane, truck mounted, 90 metric ton minimum capacity, 55m minimum boom, with dragline bucket and 3m dozer track drag</v>
          </cell>
          <cell r="C2742" t="str">
            <v>Hour</v>
          </cell>
          <cell r="D2742" t="str">
            <v>CRANE, TRUCK MOUNTED, 90 TON MINIMUM CAPACITY, 180 FOOT MINIMUM BOOM, WITH DRAGLINE BUCKET AND 10 FOOT DOZER TRACK DRAG</v>
          </cell>
          <cell r="E2742" t="str">
            <v>HOUR</v>
          </cell>
        </row>
        <row r="2743">
          <cell r="A2743" t="str">
            <v>62201-2750</v>
          </cell>
          <cell r="B2743" t="str">
            <v>Motor grader    </v>
          </cell>
          <cell r="C2743" t="str">
            <v>Hour</v>
          </cell>
          <cell r="D2743" t="str">
            <v>MOTOR GRADER    </v>
          </cell>
          <cell r="E2743" t="str">
            <v>HOUR</v>
          </cell>
        </row>
        <row r="2744">
          <cell r="A2744" t="str">
            <v>62201-2800</v>
          </cell>
          <cell r="B2744" t="str">
            <v>Motor grader, 2.4 meter minimum blade   </v>
          </cell>
          <cell r="C2744" t="str">
            <v>Hour</v>
          </cell>
          <cell r="D2744" t="str">
            <v>MOTOR GRADER, 8 FOOT MINIMUM BLADE   </v>
          </cell>
          <cell r="E2744" t="str">
            <v>HOUR</v>
          </cell>
        </row>
        <row r="2745">
          <cell r="A2745" t="str">
            <v>62201-2850</v>
          </cell>
          <cell r="B2745" t="str">
            <v>Motor grader, 3.6 meter minimum blade   </v>
          </cell>
          <cell r="C2745" t="str">
            <v>Hour</v>
          </cell>
          <cell r="D2745" t="str">
            <v>MOTOR GRADER, 12 FOOT MINIMUM BLADE   </v>
          </cell>
          <cell r="E2745" t="str">
            <v>HOUR</v>
          </cell>
        </row>
        <row r="2746">
          <cell r="A2746" t="str">
            <v>62201-2950</v>
          </cell>
          <cell r="B2746" t="str">
            <v>Motor grader, 4.2 meter minimum blade   </v>
          </cell>
          <cell r="C2746" t="str">
            <v>Hour</v>
          </cell>
          <cell r="D2746" t="str">
            <v>MOTOR GRADER, 14 FOOT MINIMUM BLADE   </v>
          </cell>
          <cell r="E2746" t="str">
            <v>HOUR</v>
          </cell>
        </row>
        <row r="2747">
          <cell r="A2747" t="str">
            <v>62201-3000</v>
          </cell>
          <cell r="B2747" t="str">
            <v>Hydraulic excavator    </v>
          </cell>
          <cell r="C2747" t="str">
            <v>Hour</v>
          </cell>
          <cell r="D2747" t="str">
            <v>HYDRAULIC EXCAVATOR    </v>
          </cell>
          <cell r="E2747" t="str">
            <v>HOUR</v>
          </cell>
        </row>
        <row r="2748">
          <cell r="A2748" t="str">
            <v>62201-3050</v>
          </cell>
          <cell r="B2748" t="str">
            <v>Hydraulic excavator, rubber tired, 140-150HP, 0.75-0.96 cubic meter bucket  </v>
          </cell>
          <cell r="C2748" t="str">
            <v>Hour</v>
          </cell>
          <cell r="D2748" t="str">
            <v>HYDRAULIC EXCAVATOR, RUBBER TIRED, 1.0 to 1.25 CUBIC YARD CAPACITY, 140-150HP MINIMUM</v>
          </cell>
          <cell r="E2748" t="str">
            <v>HOUR</v>
          </cell>
        </row>
        <row r="2749">
          <cell r="A2749" t="str">
            <v>62201-3100</v>
          </cell>
          <cell r="B2749" t="str">
            <v>Hydraulic excavator, 2.2 cubic meter minimum capacity bucket, 125kW minimum flywheel power  </v>
          </cell>
          <cell r="C2749" t="str">
            <v>Hour</v>
          </cell>
          <cell r="D2749" t="str">
            <v>HYDRAULIC EXCAVATOR, 3.0 CUBIC YARD MINIMUM CAPACITY, 165HP MINIMUM FLYWHEEL POWER  </v>
          </cell>
          <cell r="E2749" t="str">
            <v>HOUR</v>
          </cell>
        </row>
        <row r="2750">
          <cell r="A2750" t="str">
            <v>62201-3150</v>
          </cell>
          <cell r="B2750" t="str">
            <v>Hydraulic excavator, crawler mounted, 0.7m3 minimum capacity with thumb attachment  </v>
          </cell>
          <cell r="C2750" t="str">
            <v>Hour</v>
          </cell>
          <cell r="D2750" t="str">
            <v>HYDRAULIC EXCAVATOR, CRAWLER MOUNTED, 1.0 CUBIC YARD MINIMUM CAPACITY WITH THUMB ATTACHMENT  </v>
          </cell>
          <cell r="E2750" t="str">
            <v>HOUR</v>
          </cell>
        </row>
        <row r="2751">
          <cell r="A2751" t="str">
            <v>62201-3200</v>
          </cell>
          <cell r="B2751" t="str">
            <v>Hydraulic excavator, crawler mounted, 1.1m3 minimum capacity  </v>
          </cell>
          <cell r="C2751" t="str">
            <v>Hour</v>
          </cell>
          <cell r="D2751" t="str">
            <v>HYDRAULIC EXCAVATOR, CRAWLER MOUNTED, 1.5 CUBIC YARD MINIMUM CAPACITY  </v>
          </cell>
          <cell r="E2751" t="str">
            <v>HOUR</v>
          </cell>
        </row>
        <row r="2752">
          <cell r="A2752" t="str">
            <v>62201-3250</v>
          </cell>
          <cell r="B2752" t="str">
            <v>Hydraulic excavator, crawler mounted, 1.1m3 minimum, 185kW minimum  </v>
          </cell>
          <cell r="C2752" t="str">
            <v>Hour</v>
          </cell>
          <cell r="D2752" t="str">
            <v>HYDRAULIC EXCAVATOR, CRAWLER MOUNTED, 1.5 CUBIC YARD MINIMUM CAPACITY, 245HP MINIMUM  </v>
          </cell>
          <cell r="E2752" t="str">
            <v>HOUR</v>
          </cell>
        </row>
        <row r="2753">
          <cell r="A2753" t="str">
            <v>62201-3300</v>
          </cell>
          <cell r="B2753" t="str">
            <v>Hydraulic excavator, 0.7 cubic meter minimum capacity   </v>
          </cell>
          <cell r="C2753" t="str">
            <v>Hour</v>
          </cell>
          <cell r="D2753" t="str">
            <v>HYDRAULIC EXCAVATOR, 3/4 CUBIC YARD MINIMUM CAPACITY   </v>
          </cell>
          <cell r="E2753" t="str">
            <v>HOUR</v>
          </cell>
        </row>
        <row r="2754">
          <cell r="A2754" t="str">
            <v>62201-3350</v>
          </cell>
          <cell r="B2754" t="str">
            <v>Hydraulic excavator, 1.1 cubic meter minimum capacity   </v>
          </cell>
          <cell r="C2754" t="str">
            <v>Hour</v>
          </cell>
          <cell r="D2754" t="str">
            <v>HYDRAULIC EXCAVATOR, 1 CUBIC YARD MINIMUM CAPACITY   </v>
          </cell>
          <cell r="E2754" t="str">
            <v>HOUR</v>
          </cell>
        </row>
        <row r="2755">
          <cell r="A2755" t="str">
            <v>62201-3400</v>
          </cell>
          <cell r="B2755" t="str">
            <v>Hydraulic excavator, 1.1 cubic meter minimum capacity with thumb attachment  </v>
          </cell>
          <cell r="C2755" t="str">
            <v>Hour</v>
          </cell>
          <cell r="D2755" t="str">
            <v>HYDRAULIC EXCAVATOR, 1 CUBIC YARD MINIMUM CAPACITY WITH THUMB ATTACHMENT  </v>
          </cell>
          <cell r="E2755" t="str">
            <v>HOUR</v>
          </cell>
        </row>
        <row r="2756">
          <cell r="A2756" t="str">
            <v>62201-3450</v>
          </cell>
          <cell r="B2756" t="str">
            <v>Loader, track type, 2 cubic meter minimum capacity   </v>
          </cell>
          <cell r="C2756" t="str">
            <v>Hour</v>
          </cell>
          <cell r="D2756" t="str">
            <v>LOADER, TRACK TYPE, 2 CUBIC YARD MINIMUM CAPACITY   </v>
          </cell>
          <cell r="E2756" t="str">
            <v>HOUR</v>
          </cell>
        </row>
        <row r="2757">
          <cell r="A2757" t="str">
            <v>62201-3500</v>
          </cell>
          <cell r="B2757" t="str">
            <v>Loader, wheel, skid steer, 30kW minimum   </v>
          </cell>
          <cell r="C2757" t="str">
            <v>Hour</v>
          </cell>
          <cell r="D2757" t="str">
            <v>LOADER, WHEEL, SKID STEER, 40HP MINIMUM   </v>
          </cell>
          <cell r="E2757" t="str">
            <v>HOUR</v>
          </cell>
        </row>
        <row r="2758">
          <cell r="A2758" t="str">
            <v>62201-3550</v>
          </cell>
          <cell r="B2758" t="str">
            <v>Four wheel all terrain vehicle    </v>
          </cell>
          <cell r="C2758" t="str">
            <v>Hour</v>
          </cell>
          <cell r="D2758" t="str">
            <v>FOUR WHEEL ALL TERRAIN VEHICLE    </v>
          </cell>
          <cell r="E2758" t="str">
            <v>HOUR</v>
          </cell>
        </row>
        <row r="2759">
          <cell r="A2759" t="str">
            <v>62201-3600</v>
          </cell>
          <cell r="B2759" t="str">
            <v>Manlift    </v>
          </cell>
          <cell r="C2759" t="str">
            <v>Hour</v>
          </cell>
          <cell r="D2759" t="str">
            <v>MANLIFT    </v>
          </cell>
          <cell r="E2759" t="str">
            <v>HOUR</v>
          </cell>
        </row>
        <row r="2760">
          <cell r="A2760" t="str">
            <v>62201-3650</v>
          </cell>
          <cell r="B2760" t="str">
            <v>Chipper    </v>
          </cell>
          <cell r="C2760" t="str">
            <v>Hour</v>
          </cell>
          <cell r="D2760" t="str">
            <v>CHIPPER    </v>
          </cell>
          <cell r="E2760" t="str">
            <v>HOUR</v>
          </cell>
        </row>
        <row r="2761">
          <cell r="A2761" t="str">
            <v>62201-3700</v>
          </cell>
          <cell r="B2761" t="str">
            <v>Stump Cutter    </v>
          </cell>
          <cell r="C2761" t="str">
            <v>Hour</v>
          </cell>
          <cell r="D2761" t="str">
            <v>STUMP CUTTER    </v>
          </cell>
          <cell r="E2761" t="str">
            <v>HOUR</v>
          </cell>
        </row>
        <row r="2762">
          <cell r="A2762" t="str">
            <v>62201-3750</v>
          </cell>
          <cell r="B2762" t="str">
            <v>Chain Saw    </v>
          </cell>
          <cell r="C2762" t="str">
            <v>Hour</v>
          </cell>
          <cell r="D2762" t="str">
            <v>CHAIN SAW    </v>
          </cell>
          <cell r="E2762" t="str">
            <v>HOUR</v>
          </cell>
        </row>
        <row r="2763">
          <cell r="A2763" t="str">
            <v>62201-3800</v>
          </cell>
          <cell r="B2763" t="str">
            <v>Pickup Truck, 1 Ton    </v>
          </cell>
          <cell r="C2763" t="str">
            <v>Hour</v>
          </cell>
          <cell r="D2763" t="str">
            <v>PICKUP TRUCK, 1 TON    </v>
          </cell>
          <cell r="E2763" t="str">
            <v>HOUR</v>
          </cell>
        </row>
        <row r="2764">
          <cell r="A2764" t="str">
            <v>62201-3850</v>
          </cell>
          <cell r="B2764" t="str">
            <v>Water truck    </v>
          </cell>
          <cell r="C2764" t="str">
            <v>Hour</v>
          </cell>
          <cell r="D2764" t="str">
            <v>WATER TRUCK    </v>
          </cell>
          <cell r="E2764" t="str">
            <v>HOUR</v>
          </cell>
        </row>
        <row r="2765">
          <cell r="A2765" t="str">
            <v>62201-3900</v>
          </cell>
          <cell r="B2765" t="str">
            <v>Snow plow    </v>
          </cell>
          <cell r="C2765" t="str">
            <v>Hour</v>
          </cell>
          <cell r="D2765" t="str">
            <v>SNOW PLOW    </v>
          </cell>
          <cell r="E2765" t="str">
            <v>HOUR</v>
          </cell>
        </row>
        <row r="2766">
          <cell r="A2766" t="str">
            <v>62201-3950</v>
          </cell>
          <cell r="B2766" t="str">
            <v>Scraper, 15 cubic meter minimum capacity   </v>
          </cell>
          <cell r="C2766" t="str">
            <v>Hour</v>
          </cell>
          <cell r="D2766" t="str">
            <v>SCRAPER, 15 CUBIC YARD MINIMUM CAPACITY   </v>
          </cell>
          <cell r="E2766" t="str">
            <v>HOUR</v>
          </cell>
        </row>
        <row r="2767">
          <cell r="A2767" t="str">
            <v>62201-4000</v>
          </cell>
          <cell r="B2767" t="str">
            <v>Truck, highway 0.7 metric tons pickup (without operator)   </v>
          </cell>
          <cell r="C2767" t="str">
            <v>Hour</v>
          </cell>
          <cell r="D2767" t="str">
            <v>TRUCK, HIGHWAY 3/4 TON PICKUP (WITHOUT OPERATOR)   </v>
          </cell>
          <cell r="E2767" t="str">
            <v>HOUR</v>
          </cell>
        </row>
        <row r="2768">
          <cell r="A2768" t="str">
            <v>62201-4050</v>
          </cell>
          <cell r="B2768" t="str">
            <v>Air equipment, bushhammer, including bits and fittings (without operator)  </v>
          </cell>
          <cell r="C2768" t="str">
            <v>Hour</v>
          </cell>
          <cell r="D2768" t="str">
            <v>AIR EQUIPMENT, BUSHHAMMER, INCLUDING BITS AND FITTINGS (WITHOUT OPERATOR)  </v>
          </cell>
          <cell r="E2768" t="str">
            <v>HOUR</v>
          </cell>
        </row>
        <row r="2769">
          <cell r="A2769" t="str">
            <v>62201-4100</v>
          </cell>
          <cell r="B2769" t="str">
            <v>Air equipment, paving breaker, 20 kg minimum (without operator)  </v>
          </cell>
          <cell r="C2769" t="str">
            <v>Hour</v>
          </cell>
          <cell r="D2769" t="str">
            <v>AIR EQUIPMENT, PAVING BREAKER, 50 POUND MINIMUM (WITHOUT OPERATOR)  </v>
          </cell>
          <cell r="E2769" t="str">
            <v>HOUR</v>
          </cell>
        </row>
        <row r="2770">
          <cell r="A2770" t="str">
            <v>62201-4150</v>
          </cell>
          <cell r="B2770" t="str">
            <v>Power tool, saw, chain, gasoline powered, 600 mm bar length (without operator)  </v>
          </cell>
          <cell r="C2770" t="str">
            <v>Hour</v>
          </cell>
          <cell r="D2770" t="str">
            <v>POWER TOOL, SAW, CHAIN, GASOLINE POWERED, 2 FOOT BAR LENGTH (WITHOUT OPERATOR)  </v>
          </cell>
          <cell r="E2770" t="str">
            <v>HOUR</v>
          </cell>
        </row>
        <row r="2771">
          <cell r="A2771" t="str">
            <v>62201-4200</v>
          </cell>
          <cell r="B2771" t="str">
            <v>Cutting torch, oxygen-acetylene, portable, including hose and tips (without operator) </v>
          </cell>
          <cell r="C2771" t="str">
            <v>Hour</v>
          </cell>
          <cell r="D2771" t="str">
            <v>CUTTING TORCH, OXYGEN-ACETYLENE, PORTABLE, INCLUDING HOSE AND TIPS (WITHOUT OPERATOR) </v>
          </cell>
          <cell r="E2771" t="str">
            <v>HOUR</v>
          </cell>
        </row>
        <row r="2772">
          <cell r="A2772" t="str">
            <v>62201-4250</v>
          </cell>
          <cell r="B2772" t="str">
            <v>Hydraulic excavator, 0.7 cubic meter minimum capacity   </v>
          </cell>
          <cell r="C2772" t="str">
            <v>Hour</v>
          </cell>
          <cell r="D2772" t="str">
            <v>HYDRAULIC EXCAVATOR, 0.7 CUBIC METER MINIMUM CAPACITY   </v>
          </cell>
          <cell r="E2772" t="str">
            <v>HOUR</v>
          </cell>
        </row>
        <row r="2773">
          <cell r="A2773" t="str">
            <v>62201-4300</v>
          </cell>
          <cell r="B2773" t="str">
            <v>Pump, water, trash, 150mm    </v>
          </cell>
          <cell r="C2773" t="str">
            <v>Hour</v>
          </cell>
          <cell r="D2773" t="str">
            <v>PUMP, WATER, TRASH, 6-INCH    </v>
          </cell>
          <cell r="E2773" t="str">
            <v>HOUR</v>
          </cell>
        </row>
        <row r="2774">
          <cell r="A2774" t="str">
            <v>62202-1000</v>
          </cell>
          <cell r="B2774" t="str">
            <v>Materials transfer vehicle</v>
          </cell>
          <cell r="C2774" t="str">
            <v>LPSM</v>
          </cell>
          <cell r="D2774" t="str">
            <v>MATERIALS TRANSFER VEHICLE</v>
          </cell>
          <cell r="E2774" t="str">
            <v>LPSM</v>
          </cell>
        </row>
        <row r="2775">
          <cell r="A2775" t="str">
            <v>62301-0000</v>
          </cell>
          <cell r="B2775" t="str">
            <v>General labor</v>
          </cell>
          <cell r="C2775" t="str">
            <v>Hour</v>
          </cell>
          <cell r="D2775" t="str">
            <v>GENERAL LABOR</v>
          </cell>
          <cell r="E2775" t="str">
            <v>HOUR</v>
          </cell>
        </row>
        <row r="2776">
          <cell r="A2776" t="str">
            <v>62302-0000</v>
          </cell>
          <cell r="B2776" t="str">
            <v>Special labor</v>
          </cell>
          <cell r="C2776" t="str">
            <v>Hour</v>
          </cell>
          <cell r="D2776" t="str">
            <v>SPECIAL LABOR</v>
          </cell>
          <cell r="E2776" t="str">
            <v>HOUR</v>
          </cell>
        </row>
        <row r="2777">
          <cell r="A2777" t="str">
            <v>62302-0100</v>
          </cell>
          <cell r="B2777" t="str">
            <v>Special labor, slope scaling</v>
          </cell>
          <cell r="C2777" t="str">
            <v>Hour</v>
          </cell>
          <cell r="D2777" t="str">
            <v>SPECIAL LABOR, SLOPE SCALING</v>
          </cell>
          <cell r="E2777" t="str">
            <v>HOUR</v>
          </cell>
        </row>
        <row r="2778">
          <cell r="A2778" t="str">
            <v>62302-1000</v>
          </cell>
          <cell r="B2778" t="str">
            <v>Special labor, hired technical services</v>
          </cell>
          <cell r="C2778" t="str">
            <v>Hour</v>
          </cell>
          <cell r="D2778" t="str">
            <v>SPECIAL LABOR, HIRED TECHNICAL SERVICES</v>
          </cell>
          <cell r="E2778" t="str">
            <v>HOUR</v>
          </cell>
        </row>
        <row r="2779">
          <cell r="A2779" t="str">
            <v>62401-0100</v>
          </cell>
          <cell r="B2779" t="str">
            <v>Furnishing and placing topsoil, 50mm depth</v>
          </cell>
          <cell r="C2779" t="str">
            <v>m2</v>
          </cell>
          <cell r="D2779" t="str">
            <v>FURNISHING AND PLACING TOPSOIL, 2-INCH DEPTH</v>
          </cell>
          <cell r="E2779" t="str">
            <v>SQYD</v>
          </cell>
        </row>
        <row r="2780">
          <cell r="A2780" t="str">
            <v>62401-0200</v>
          </cell>
          <cell r="B2780" t="str">
            <v>Furnishing and placing topsoil, 75mm depth</v>
          </cell>
          <cell r="C2780" t="str">
            <v>m2</v>
          </cell>
          <cell r="D2780" t="str">
            <v>FURNISHING AND PLACING TOPSOIL, 3-INCH DEPTH</v>
          </cell>
          <cell r="E2780" t="str">
            <v>SQYD</v>
          </cell>
        </row>
        <row r="2781">
          <cell r="A2781" t="str">
            <v>62401-0300</v>
          </cell>
          <cell r="B2781" t="str">
            <v>Furnishing and placing topsoil, 100mm depth</v>
          </cell>
          <cell r="C2781" t="str">
            <v>m2</v>
          </cell>
          <cell r="D2781" t="str">
            <v>FURNISHING AND PLACING TOPSOIL, 4-INCH DEPTH</v>
          </cell>
          <cell r="E2781" t="str">
            <v>SQYD</v>
          </cell>
        </row>
        <row r="2782">
          <cell r="A2782" t="str">
            <v>62401-0400</v>
          </cell>
          <cell r="B2782" t="str">
            <v>Furnishing and placing topsoil, 150mm depth</v>
          </cell>
          <cell r="C2782" t="str">
            <v>m2</v>
          </cell>
          <cell r="D2782" t="str">
            <v>FURNISHING AND PLACING TOPSOIL, 6-INCH DEPTH</v>
          </cell>
          <cell r="E2782" t="str">
            <v>SQYD</v>
          </cell>
        </row>
        <row r="2783">
          <cell r="A2783" t="str">
            <v>62401-0500</v>
          </cell>
          <cell r="B2783" t="str">
            <v>Furnishing and placing topsoil, 200mm depth</v>
          </cell>
          <cell r="C2783" t="str">
            <v>m2</v>
          </cell>
          <cell r="D2783" t="str">
            <v>FURNISHING AND PLACING TOPSOIL, 8-INCH DEPTH</v>
          </cell>
          <cell r="E2783" t="str">
            <v>SQYD</v>
          </cell>
        </row>
        <row r="2784">
          <cell r="A2784" t="str">
            <v>62401-0600</v>
          </cell>
          <cell r="B2784" t="str">
            <v>Furnishing and placing topsoil, 250mm depth</v>
          </cell>
          <cell r="C2784" t="str">
            <v>m2</v>
          </cell>
          <cell r="D2784" t="str">
            <v>FURNISHING AND PLACING TOPSOIL, 10-INCH DEPTH</v>
          </cell>
          <cell r="E2784" t="str">
            <v>SQYD</v>
          </cell>
        </row>
        <row r="2785">
          <cell r="A2785" t="str">
            <v>62401-0700</v>
          </cell>
          <cell r="B2785" t="str">
            <v>Furnishing and placing topsoil, 300mm depth</v>
          </cell>
          <cell r="C2785" t="str">
            <v>m2</v>
          </cell>
          <cell r="D2785" t="str">
            <v>FURNISHING AND PLACING TOPSOIL, 12-INCH DEPTH</v>
          </cell>
          <cell r="E2785" t="str">
            <v>SQYD</v>
          </cell>
        </row>
        <row r="2786">
          <cell r="A2786" t="str">
            <v>62402-0100</v>
          </cell>
          <cell r="B2786" t="str">
            <v>Furnishing and placing topsoil, 50mm depth</v>
          </cell>
          <cell r="C2786" t="str">
            <v>ha</v>
          </cell>
          <cell r="D2786" t="str">
            <v>FURNISHING AND PLACING TOPSOIL, 2-INCH DEPTH</v>
          </cell>
          <cell r="E2786" t="str">
            <v>ACRE</v>
          </cell>
        </row>
        <row r="2787">
          <cell r="A2787" t="str">
            <v>62402-0200</v>
          </cell>
          <cell r="B2787" t="str">
            <v>Furnishing and placing topsoil, 75mm depth</v>
          </cell>
          <cell r="C2787" t="str">
            <v>ha</v>
          </cell>
          <cell r="D2787" t="str">
            <v>FURNISHING AND PLACING TOPSOIL, 3-INCH DEPTH</v>
          </cell>
          <cell r="E2787" t="str">
            <v>ACRE</v>
          </cell>
        </row>
        <row r="2788">
          <cell r="A2788" t="str">
            <v>62402-0300</v>
          </cell>
          <cell r="B2788" t="str">
            <v>Furnishing and placing topsoil, 100mm depth</v>
          </cell>
          <cell r="C2788" t="str">
            <v>ha</v>
          </cell>
          <cell r="D2788" t="str">
            <v>FURNISHING AND PLACING TOPSOIL, 4-INCH DEPTH</v>
          </cell>
          <cell r="E2788" t="str">
            <v>ACRE</v>
          </cell>
        </row>
        <row r="2789">
          <cell r="A2789" t="str">
            <v>62402-0400</v>
          </cell>
          <cell r="B2789" t="str">
            <v>Furnishing and placing topsoil, 150mm depth</v>
          </cell>
          <cell r="C2789" t="str">
            <v>ha</v>
          </cell>
          <cell r="D2789" t="str">
            <v>FURNISHING AND PLACING TOPSOIL, 6-INCH DEPTH</v>
          </cell>
          <cell r="E2789" t="str">
            <v>ACRE</v>
          </cell>
        </row>
        <row r="2790">
          <cell r="A2790" t="str">
            <v>62402-0500</v>
          </cell>
          <cell r="B2790" t="str">
            <v>Furnishing and placing topsoil, 200mm depth</v>
          </cell>
          <cell r="C2790" t="str">
            <v>ha</v>
          </cell>
          <cell r="D2790" t="str">
            <v>FURNISHING AND PLACING TOPSOIL, 8-INCH DEPTH</v>
          </cell>
          <cell r="E2790" t="str">
            <v>ACRE</v>
          </cell>
        </row>
        <row r="2791">
          <cell r="A2791" t="str">
            <v>62402-0600</v>
          </cell>
          <cell r="B2791" t="str">
            <v>Furnishing and placing topsoil, 250mm depth</v>
          </cell>
          <cell r="C2791" t="str">
            <v>ha</v>
          </cell>
          <cell r="D2791" t="str">
            <v>FURNISHING AND PLACING TOPSOIL, 10-INCH DEPTH</v>
          </cell>
          <cell r="E2791" t="str">
            <v>ACRE</v>
          </cell>
        </row>
        <row r="2792">
          <cell r="A2792" t="str">
            <v>62402-0700</v>
          </cell>
          <cell r="B2792" t="str">
            <v>Furnishing and placing topsoil, 300mm depth</v>
          </cell>
          <cell r="C2792" t="str">
            <v>ha</v>
          </cell>
          <cell r="D2792" t="str">
            <v>FURNISHING AND PLACING TOPSOIL, 12-INCH DEPTH</v>
          </cell>
          <cell r="E2792" t="str">
            <v>ACRE</v>
          </cell>
        </row>
        <row r="2793">
          <cell r="A2793" t="str">
            <v>62403-0000</v>
          </cell>
          <cell r="B2793" t="str">
            <v>Furnishing and placing topsoil </v>
          </cell>
          <cell r="C2793" t="str">
            <v>m3</v>
          </cell>
          <cell r="D2793" t="str">
            <v>FURNISHING AND PLACING TOPSOIL </v>
          </cell>
          <cell r="E2793" t="str">
            <v>CUYD</v>
          </cell>
        </row>
        <row r="2794">
          <cell r="A2794" t="str">
            <v>62404-0000</v>
          </cell>
          <cell r="B2794" t="str">
            <v>Furnishing and placing topsoil </v>
          </cell>
          <cell r="C2794" t="str">
            <v>t</v>
          </cell>
          <cell r="D2794" t="str">
            <v>FURNISHING AND PLACING TOPSOIL </v>
          </cell>
          <cell r="E2794" t="str">
            <v>TON</v>
          </cell>
        </row>
        <row r="2795">
          <cell r="A2795" t="str">
            <v>62405-0100</v>
          </cell>
          <cell r="B2795" t="str">
            <v>Placing conserved topsoil, 50mm depth</v>
          </cell>
          <cell r="C2795" t="str">
            <v>m2</v>
          </cell>
          <cell r="D2795" t="str">
            <v>PLACING CONSERVED TOPSOIL, 2-INCH DEPTH</v>
          </cell>
          <cell r="E2795" t="str">
            <v>SQYD</v>
          </cell>
        </row>
        <row r="2796">
          <cell r="A2796" t="str">
            <v>62405-0200</v>
          </cell>
          <cell r="B2796" t="str">
            <v>Placing conserved topsoil, 75mm depth</v>
          </cell>
          <cell r="C2796" t="str">
            <v>m2</v>
          </cell>
          <cell r="D2796" t="str">
            <v>PLACING CONSERVED TOPSOIL, 3-INCH DEPTH</v>
          </cell>
          <cell r="E2796" t="str">
            <v>SQYD</v>
          </cell>
        </row>
        <row r="2797">
          <cell r="A2797" t="str">
            <v>62405-0300</v>
          </cell>
          <cell r="B2797" t="str">
            <v>Placing conserved topsoil, 100mm depth</v>
          </cell>
          <cell r="C2797" t="str">
            <v>m2</v>
          </cell>
          <cell r="D2797" t="str">
            <v>PLACING CONSERVED TOPSOIL, 4-INCH DEPTH</v>
          </cell>
          <cell r="E2797" t="str">
            <v>SQYD</v>
          </cell>
        </row>
        <row r="2798">
          <cell r="A2798" t="str">
            <v>62405-0400</v>
          </cell>
          <cell r="B2798" t="str">
            <v>Placing conserved topsoil, 150mm depth</v>
          </cell>
          <cell r="C2798" t="str">
            <v>m2</v>
          </cell>
          <cell r="D2798" t="str">
            <v>PLACING CONSERVED TOPSOIL, 6-INCH DEPTH</v>
          </cell>
          <cell r="E2798" t="str">
            <v>SQYD</v>
          </cell>
        </row>
        <row r="2799">
          <cell r="A2799" t="str">
            <v>62405-0500</v>
          </cell>
          <cell r="B2799" t="str">
            <v>Placing conserved topsoil, 200mm depth</v>
          </cell>
          <cell r="C2799" t="str">
            <v>m2</v>
          </cell>
          <cell r="D2799" t="str">
            <v>PLACING CONSERVED TOPSOIL, 8-INCH DEPTH</v>
          </cell>
          <cell r="E2799" t="str">
            <v>SQYD</v>
          </cell>
        </row>
        <row r="2800">
          <cell r="A2800" t="str">
            <v>62405-0600</v>
          </cell>
          <cell r="B2800" t="str">
            <v>Placing conserved topsoil, 250mm depth</v>
          </cell>
          <cell r="C2800" t="str">
            <v>m2</v>
          </cell>
          <cell r="D2800" t="str">
            <v>PLACING CONSERVED TOPSOIL, 10-INCH DEPTH</v>
          </cell>
          <cell r="E2800" t="str">
            <v>SQYD</v>
          </cell>
        </row>
        <row r="2801">
          <cell r="A2801" t="str">
            <v>62405-0700</v>
          </cell>
          <cell r="B2801" t="str">
            <v>Placing conserved topsoil, 300mm depth</v>
          </cell>
          <cell r="C2801" t="str">
            <v>m2</v>
          </cell>
          <cell r="D2801" t="str">
            <v>PLACING CONSERVED TOPSOIL, 12-INCH DEPTH</v>
          </cell>
          <cell r="E2801" t="str">
            <v>SQYD</v>
          </cell>
        </row>
        <row r="2802">
          <cell r="A2802" t="str">
            <v>62406-0100</v>
          </cell>
          <cell r="B2802" t="str">
            <v>Placing conserved topsoil, 50mm depth</v>
          </cell>
          <cell r="C2802" t="str">
            <v>ha</v>
          </cell>
          <cell r="D2802" t="str">
            <v>PLACING CONSERVED TOPSOIL, 2-INCH DEPTH</v>
          </cell>
          <cell r="E2802" t="str">
            <v>ACRE</v>
          </cell>
        </row>
        <row r="2803">
          <cell r="A2803" t="str">
            <v>62406-0200</v>
          </cell>
          <cell r="B2803" t="str">
            <v>Placing conserved topsoil, 75mm depth</v>
          </cell>
          <cell r="C2803" t="str">
            <v>ha</v>
          </cell>
          <cell r="D2803" t="str">
            <v>PLACING CONSERVED TOPSOIL, 3-INCH DEPTH</v>
          </cell>
          <cell r="E2803" t="str">
            <v>ACRE</v>
          </cell>
        </row>
        <row r="2804">
          <cell r="A2804" t="str">
            <v>62406-0300</v>
          </cell>
          <cell r="B2804" t="str">
            <v>Placing conserved topsoil, 100mm depth</v>
          </cell>
          <cell r="C2804" t="str">
            <v>ha</v>
          </cell>
          <cell r="D2804" t="str">
            <v>PLACING CONSERVED TOPSOIL, 4-INCH DEPTH</v>
          </cell>
          <cell r="E2804" t="str">
            <v>ACRE</v>
          </cell>
        </row>
        <row r="2805">
          <cell r="A2805" t="str">
            <v>62406-0400</v>
          </cell>
          <cell r="B2805" t="str">
            <v>Placing conserved topsoil, 150mm depth</v>
          </cell>
          <cell r="C2805" t="str">
            <v>ha</v>
          </cell>
          <cell r="D2805" t="str">
            <v>PLACING CONSERVED TOPSOIL, 6-INCH DEPTH</v>
          </cell>
          <cell r="E2805" t="str">
            <v>ACRE</v>
          </cell>
        </row>
        <row r="2806">
          <cell r="A2806" t="str">
            <v>62406-0500</v>
          </cell>
          <cell r="B2806" t="str">
            <v>Placing conserved topsoil, 200mm depth</v>
          </cell>
          <cell r="C2806" t="str">
            <v>ha</v>
          </cell>
          <cell r="D2806" t="str">
            <v>PLACING CONSERVED TOPSOIL, 8-INCH DEPTH</v>
          </cell>
          <cell r="E2806" t="str">
            <v>ACRE</v>
          </cell>
        </row>
        <row r="2807">
          <cell r="A2807" t="str">
            <v>62406-0600</v>
          </cell>
          <cell r="B2807" t="str">
            <v>Placing conserved topsoil, 250mm depth</v>
          </cell>
          <cell r="C2807" t="str">
            <v>ha</v>
          </cell>
          <cell r="D2807" t="str">
            <v>PLACING CONSERVED TOPSOIL, 10-INCH DEPTH</v>
          </cell>
          <cell r="E2807" t="str">
            <v>ACRE</v>
          </cell>
        </row>
        <row r="2808">
          <cell r="A2808" t="str">
            <v>62406-0700</v>
          </cell>
          <cell r="B2808" t="str">
            <v>Placing conserved topsoil, 300mm depth</v>
          </cell>
          <cell r="C2808" t="str">
            <v>ha</v>
          </cell>
          <cell r="D2808" t="str">
            <v>PLACING CONSERVED TOPSOIL, 12-INCH DEPTH</v>
          </cell>
          <cell r="E2808" t="str">
            <v>ACRE</v>
          </cell>
        </row>
        <row r="2809">
          <cell r="A2809" t="str">
            <v>62407-0000</v>
          </cell>
          <cell r="B2809" t="str">
            <v>Placing conserved topsoil </v>
          </cell>
          <cell r="C2809" t="str">
            <v>m3</v>
          </cell>
          <cell r="D2809" t="str">
            <v>PLACING CONSERVED TOPSOIL </v>
          </cell>
          <cell r="E2809" t="str">
            <v>CUYD</v>
          </cell>
        </row>
        <row r="2810">
          <cell r="A2810" t="str">
            <v>62408-0000</v>
          </cell>
          <cell r="B2810" t="str">
            <v>Placing conserved topsoil </v>
          </cell>
          <cell r="C2810" t="str">
            <v>t</v>
          </cell>
          <cell r="D2810" t="str">
            <v>PLACING CONSERVED TOPSOIL </v>
          </cell>
          <cell r="E2810" t="str">
            <v>TON</v>
          </cell>
        </row>
        <row r="2811">
          <cell r="A2811" t="str">
            <v>62409-0000</v>
          </cell>
          <cell r="B2811" t="str">
            <v>Placing manufactured topsoil </v>
          </cell>
          <cell r="C2811" t="str">
            <v>m3</v>
          </cell>
          <cell r="D2811" t="str">
            <v>PLACING MANUFACTURED TOPSOIL </v>
          </cell>
          <cell r="E2811" t="str">
            <v>CUYD</v>
          </cell>
        </row>
        <row r="2812">
          <cell r="A2812" t="str">
            <v>62415-0000</v>
          </cell>
          <cell r="B2812" t="str">
            <v>Conserve and place forest duff</v>
          </cell>
          <cell r="C2812" t="str">
            <v>m3</v>
          </cell>
          <cell r="D2812" t="str">
            <v>CONSERVE AND PLACE FOREST DUFF</v>
          </cell>
          <cell r="E2812" t="str">
            <v>CUYD</v>
          </cell>
        </row>
        <row r="2813">
          <cell r="A2813" t="str">
            <v>62501-0000</v>
          </cell>
          <cell r="B2813" t="str">
            <v>Turf establishment</v>
          </cell>
          <cell r="C2813" t="str">
            <v>ha</v>
          </cell>
          <cell r="D2813" t="str">
            <v>TURF ESTABLISHMENT</v>
          </cell>
          <cell r="E2813" t="str">
            <v>ACRE</v>
          </cell>
        </row>
        <row r="2814">
          <cell r="A2814" t="str">
            <v>62502-0000</v>
          </cell>
          <cell r="B2814" t="str">
            <v>Turf establishment</v>
          </cell>
          <cell r="C2814" t="str">
            <v>m2</v>
          </cell>
          <cell r="D2814" t="str">
            <v>TURF ESTABLISHMENT</v>
          </cell>
          <cell r="E2814" t="str">
            <v>SQYD</v>
          </cell>
        </row>
        <row r="2815">
          <cell r="A2815" t="str">
            <v>62503-0000</v>
          </cell>
          <cell r="B2815" t="str">
            <v>Turf establishment</v>
          </cell>
          <cell r="C2815" t="str">
            <v>slry</v>
          </cell>
          <cell r="D2815" t="str">
            <v>TURF ESTABLISHMENT</v>
          </cell>
          <cell r="E2815" t="str">
            <v>SLRY</v>
          </cell>
        </row>
        <row r="2816">
          <cell r="A2816" t="str">
            <v>62510-1000</v>
          </cell>
          <cell r="B2816" t="str">
            <v>Seeding, dry method</v>
          </cell>
          <cell r="C2816" t="str">
            <v>ha</v>
          </cell>
          <cell r="D2816" t="str">
            <v>SEEDING, DRY METHOD</v>
          </cell>
          <cell r="E2816" t="str">
            <v>ACRE</v>
          </cell>
        </row>
        <row r="2817">
          <cell r="A2817" t="str">
            <v>62510-2000</v>
          </cell>
          <cell r="B2817" t="str">
            <v>Seeding, hydraulic method</v>
          </cell>
          <cell r="C2817" t="str">
            <v>ha</v>
          </cell>
          <cell r="D2817" t="str">
            <v>SEEDING, HYDRAULIC METHOD</v>
          </cell>
          <cell r="E2817" t="str">
            <v>ACRE</v>
          </cell>
        </row>
        <row r="2818">
          <cell r="A2818" t="str">
            <v>62511-1000</v>
          </cell>
          <cell r="B2818" t="str">
            <v>Seeding, dry method</v>
          </cell>
          <cell r="C2818" t="str">
            <v>m2</v>
          </cell>
          <cell r="D2818" t="str">
            <v>SEEDING, DRY METHOD</v>
          </cell>
          <cell r="E2818" t="str">
            <v>SQYD</v>
          </cell>
        </row>
        <row r="2819">
          <cell r="A2819" t="str">
            <v>62511-2000</v>
          </cell>
          <cell r="B2819" t="str">
            <v>Seeding, hydraulic method</v>
          </cell>
          <cell r="C2819" t="str">
            <v>m2</v>
          </cell>
          <cell r="D2819" t="str">
            <v>SEEDING, HYDRAULIC METHOD</v>
          </cell>
          <cell r="E2819" t="str">
            <v>SQYD</v>
          </cell>
        </row>
        <row r="2820">
          <cell r="A2820" t="str">
            <v>62512-1000</v>
          </cell>
          <cell r="B2820" t="str">
            <v>Seeding, hydraulic method</v>
          </cell>
          <cell r="C2820" t="str">
            <v>slry</v>
          </cell>
          <cell r="D2820" t="str">
            <v>SEEDING, HYDRAULIC METHOD</v>
          </cell>
          <cell r="E2820" t="str">
            <v>SLRY</v>
          </cell>
        </row>
        <row r="2821">
          <cell r="A2821" t="str">
            <v>62515-1000</v>
          </cell>
          <cell r="B2821" t="str">
            <v>Mulching, dry method</v>
          </cell>
          <cell r="C2821" t="str">
            <v>ha</v>
          </cell>
          <cell r="D2821" t="str">
            <v>MULCHING, DRY METHOD</v>
          </cell>
          <cell r="E2821" t="str">
            <v>ACRE</v>
          </cell>
        </row>
        <row r="2822">
          <cell r="A2822" t="str">
            <v>62515-2000</v>
          </cell>
          <cell r="B2822" t="str">
            <v>Mulching, hydraulic method</v>
          </cell>
          <cell r="C2822" t="str">
            <v>ha</v>
          </cell>
          <cell r="D2822" t="str">
            <v>MULCHING, HYDRAULIC METHOD</v>
          </cell>
          <cell r="E2822" t="str">
            <v>ACRE</v>
          </cell>
        </row>
        <row r="2823">
          <cell r="A2823" t="str">
            <v>62515-3000</v>
          </cell>
          <cell r="B2823" t="str">
            <v>Mulching, hydraulic method, bonded fiber matrix</v>
          </cell>
          <cell r="C2823" t="str">
            <v>ha</v>
          </cell>
          <cell r="D2823" t="str">
            <v>MULCHING, HYDRAULIC METHOD, BONDED FIBER MATRIX</v>
          </cell>
          <cell r="E2823" t="str">
            <v>ACRE</v>
          </cell>
        </row>
        <row r="2824">
          <cell r="A2824" t="str">
            <v>62515-4000</v>
          </cell>
          <cell r="B2824" t="str">
            <v>Mulching, hand method</v>
          </cell>
          <cell r="C2824" t="str">
            <v>ha</v>
          </cell>
          <cell r="D2824" t="str">
            <v>MULCHING, HAND METHOD</v>
          </cell>
          <cell r="E2824" t="str">
            <v>ACRE</v>
          </cell>
        </row>
        <row r="2825">
          <cell r="A2825" t="str">
            <v>62516-1000</v>
          </cell>
          <cell r="B2825" t="str">
            <v>Mulching, dry method</v>
          </cell>
          <cell r="C2825" t="str">
            <v>m2</v>
          </cell>
          <cell r="D2825" t="str">
            <v>MULCHING, DRY METHOD</v>
          </cell>
          <cell r="E2825" t="str">
            <v>SQYD</v>
          </cell>
        </row>
        <row r="2826">
          <cell r="A2826" t="str">
            <v>62516-2000</v>
          </cell>
          <cell r="B2826" t="str">
            <v>Mulching, hydraulic method</v>
          </cell>
          <cell r="C2826" t="str">
            <v>m2</v>
          </cell>
          <cell r="D2826" t="str">
            <v>MULCHING, HYDRAULIC METHOD</v>
          </cell>
          <cell r="E2826" t="str">
            <v>SQYD</v>
          </cell>
        </row>
        <row r="2827">
          <cell r="A2827" t="str">
            <v>62516-3000</v>
          </cell>
          <cell r="B2827" t="str">
            <v>Mulching, hydraulic method, bonded fiber matrix</v>
          </cell>
          <cell r="C2827" t="str">
            <v>m2</v>
          </cell>
          <cell r="D2827" t="str">
            <v>MULCHING, HYDRAULIC METHOD, BONDED FIBER MATRIX</v>
          </cell>
          <cell r="E2827" t="str">
            <v>SQYD</v>
          </cell>
        </row>
        <row r="2828">
          <cell r="A2828" t="str">
            <v>62516-4000</v>
          </cell>
          <cell r="B2828" t="str">
            <v>Mulching, hand method</v>
          </cell>
          <cell r="C2828" t="str">
            <v>m2</v>
          </cell>
          <cell r="D2828" t="str">
            <v>MULCHING, HAND METHOD</v>
          </cell>
          <cell r="E2828" t="str">
            <v>SQYD</v>
          </cell>
        </row>
        <row r="2829">
          <cell r="A2829" t="str">
            <v>62517-1000</v>
          </cell>
          <cell r="B2829" t="str">
            <v>Mulching, hydraulic method</v>
          </cell>
          <cell r="C2829" t="str">
            <v>slry</v>
          </cell>
          <cell r="D2829" t="str">
            <v>MULCHING, HYDRAULIC METHOD</v>
          </cell>
          <cell r="E2829" t="str">
            <v>SLRY</v>
          </cell>
        </row>
        <row r="2830">
          <cell r="A2830" t="str">
            <v>62520-0000</v>
          </cell>
          <cell r="B2830" t="str">
            <v>Fertilizer</v>
          </cell>
          <cell r="C2830" t="str">
            <v>ha</v>
          </cell>
          <cell r="D2830" t="str">
            <v>FERTILIZER</v>
          </cell>
          <cell r="E2830" t="str">
            <v>ACRE</v>
          </cell>
        </row>
        <row r="2831">
          <cell r="A2831" t="str">
            <v>62521-0000</v>
          </cell>
          <cell r="B2831" t="str">
            <v>Fertilizer</v>
          </cell>
          <cell r="C2831" t="str">
            <v>t</v>
          </cell>
          <cell r="D2831" t="str">
            <v>FERTILIZER</v>
          </cell>
          <cell r="E2831" t="str">
            <v>TON</v>
          </cell>
        </row>
        <row r="2832">
          <cell r="A2832" t="str">
            <v>62525-0000</v>
          </cell>
          <cell r="B2832" t="str">
            <v>Water</v>
          </cell>
          <cell r="C2832" t="str">
            <v>m3</v>
          </cell>
          <cell r="D2832" t="str">
            <v>WATER</v>
          </cell>
          <cell r="E2832" t="str">
            <v>MGAL</v>
          </cell>
        </row>
        <row r="2833">
          <cell r="A2833" t="str">
            <v>62530-0000</v>
          </cell>
          <cell r="B2833" t="str">
            <v>Pesticide</v>
          </cell>
          <cell r="C2833" t="str">
            <v>kg</v>
          </cell>
          <cell r="D2833" t="str">
            <v>PESTICIDE</v>
          </cell>
          <cell r="E2833" t="str">
            <v>LB</v>
          </cell>
        </row>
        <row r="2834">
          <cell r="A2834" t="str">
            <v>62531-0000</v>
          </cell>
          <cell r="B2834" t="str">
            <v>Pesticide</v>
          </cell>
          <cell r="C2834" t="str">
            <v>ha</v>
          </cell>
          <cell r="D2834" t="str">
            <v>PESTICIDE</v>
          </cell>
          <cell r="E2834" t="str">
            <v>ACRE</v>
          </cell>
        </row>
        <row r="2835">
          <cell r="A2835" t="str">
            <v>62535-0000</v>
          </cell>
          <cell r="B2835" t="str">
            <v>Herbicide</v>
          </cell>
          <cell r="C2835" t="str">
            <v>L</v>
          </cell>
          <cell r="D2835" t="str">
            <v>HERBICIDE</v>
          </cell>
          <cell r="E2835" t="str">
            <v>GAL</v>
          </cell>
        </row>
        <row r="2836">
          <cell r="A2836" t="str">
            <v>62540-1000</v>
          </cell>
          <cell r="B2836" t="str">
            <v>Seeding supplements, seed</v>
          </cell>
          <cell r="C2836" t="str">
            <v>ha</v>
          </cell>
          <cell r="D2836" t="str">
            <v>SEEDING SUPPLEMENTS, SEED</v>
          </cell>
          <cell r="E2836" t="str">
            <v>ACRE</v>
          </cell>
        </row>
        <row r="2837">
          <cell r="A2837" t="str">
            <v>62540-2000</v>
          </cell>
          <cell r="B2837" t="str">
            <v>Seeding supplements, pesticide</v>
          </cell>
          <cell r="C2837" t="str">
            <v>ha</v>
          </cell>
          <cell r="D2837" t="str">
            <v>SEEDING SUPPLEMENTS, PESTICIDE</v>
          </cell>
          <cell r="E2837" t="str">
            <v>ACRE</v>
          </cell>
        </row>
        <row r="2838">
          <cell r="A2838" t="str">
            <v>62541-1000</v>
          </cell>
          <cell r="B2838" t="str">
            <v>Seeding supplements, seed</v>
          </cell>
          <cell r="C2838" t="str">
            <v>t</v>
          </cell>
          <cell r="D2838" t="str">
            <v>SEEDING SUPPLEMENTS, SEED</v>
          </cell>
          <cell r="E2838" t="str">
            <v>TON</v>
          </cell>
        </row>
        <row r="2839">
          <cell r="A2839" t="str">
            <v>62541-2000</v>
          </cell>
          <cell r="B2839" t="str">
            <v>Seeding supplements, pesticide</v>
          </cell>
          <cell r="C2839" t="str">
            <v>t</v>
          </cell>
          <cell r="D2839" t="str">
            <v>SEEDING SUPPLEMENTS, PESTICIDE</v>
          </cell>
          <cell r="E2839" t="str">
            <v>TON</v>
          </cell>
        </row>
        <row r="2840">
          <cell r="A2840" t="str">
            <v>62541-3000</v>
          </cell>
          <cell r="B2840" t="str">
            <v>Seeding supplements, fertilizer</v>
          </cell>
          <cell r="C2840" t="str">
            <v>t</v>
          </cell>
          <cell r="D2840" t="str">
            <v>SEEDING SUPPLEMENTS, FERTILIZER</v>
          </cell>
          <cell r="E2840" t="str">
            <v>TON</v>
          </cell>
        </row>
        <row r="2841">
          <cell r="A2841" t="str">
            <v>62541-4000</v>
          </cell>
          <cell r="B2841" t="str">
            <v>Seeding supplements, mulch</v>
          </cell>
          <cell r="C2841" t="str">
            <v>t</v>
          </cell>
          <cell r="D2841" t="str">
            <v>SEEDING SUPPLEMENTS, MULCH</v>
          </cell>
          <cell r="E2841" t="str">
            <v>TON</v>
          </cell>
        </row>
        <row r="2842">
          <cell r="A2842" t="str">
            <v>62541-5000</v>
          </cell>
          <cell r="B2842" t="str">
            <v>Seeding supplements, lime</v>
          </cell>
          <cell r="C2842" t="str">
            <v>t</v>
          </cell>
          <cell r="D2842" t="str">
            <v>SEEDING SUPPLEMENTS, LIME</v>
          </cell>
          <cell r="E2842" t="str">
            <v>TON</v>
          </cell>
        </row>
        <row r="2843">
          <cell r="A2843" t="str">
            <v>62541-6000</v>
          </cell>
          <cell r="B2843" t="str">
            <v>Seeding supplements, ammonium nitrate</v>
          </cell>
          <cell r="C2843" t="str">
            <v>t</v>
          </cell>
          <cell r="D2843" t="str">
            <v>SEEDING SUPPLEMENTS, AMMONIUM NITRATE</v>
          </cell>
          <cell r="E2843" t="str">
            <v>TON</v>
          </cell>
        </row>
        <row r="2844">
          <cell r="A2844" t="str">
            <v>62542-1000</v>
          </cell>
          <cell r="B2844" t="str">
            <v>Seeding supplements, seed</v>
          </cell>
          <cell r="C2844" t="str">
            <v>kg</v>
          </cell>
          <cell r="D2844" t="str">
            <v>SEEDING SUPPLEMENTS, SEED</v>
          </cell>
          <cell r="E2844" t="str">
            <v>LB</v>
          </cell>
        </row>
        <row r="2845">
          <cell r="A2845" t="str">
            <v>62542-2000</v>
          </cell>
          <cell r="B2845" t="str">
            <v>Seeding supplements, pesticide</v>
          </cell>
          <cell r="C2845" t="str">
            <v>kg</v>
          </cell>
          <cell r="D2845" t="str">
            <v>SEEDING SUPPLEMENTS, PESTICIDE</v>
          </cell>
          <cell r="E2845" t="str">
            <v>LB</v>
          </cell>
        </row>
        <row r="2846">
          <cell r="A2846" t="str">
            <v>62542-3000</v>
          </cell>
          <cell r="B2846" t="str">
            <v>Seeding supplements, fertilizer</v>
          </cell>
          <cell r="C2846" t="str">
            <v>kg</v>
          </cell>
          <cell r="D2846" t="str">
            <v>SEEDING SUPPLEMENTS, FERTILIZER</v>
          </cell>
          <cell r="E2846" t="str">
            <v>LB</v>
          </cell>
        </row>
        <row r="2847">
          <cell r="A2847" t="str">
            <v>62542-4000</v>
          </cell>
          <cell r="B2847" t="str">
            <v>Seeding supplements, mulch</v>
          </cell>
          <cell r="C2847" t="str">
            <v>kg</v>
          </cell>
          <cell r="D2847" t="str">
            <v>SEEDING SUPPLEMENTS, MULCH</v>
          </cell>
          <cell r="E2847" t="str">
            <v>LB</v>
          </cell>
        </row>
        <row r="2848">
          <cell r="A2848" t="str">
            <v>62542-5000</v>
          </cell>
          <cell r="B2848" t="str">
            <v>Seeding supplements, lime</v>
          </cell>
          <cell r="C2848" t="str">
            <v>kg</v>
          </cell>
          <cell r="D2848" t="str">
            <v>SEEDING SUPPLEMENTS, LIME</v>
          </cell>
          <cell r="E2848" t="str">
            <v>LB</v>
          </cell>
        </row>
        <row r="2849">
          <cell r="A2849" t="str">
            <v>62542-6000</v>
          </cell>
          <cell r="B2849" t="str">
            <v>Seeding supplements, ammonium nitrate</v>
          </cell>
          <cell r="C2849" t="str">
            <v>kg</v>
          </cell>
          <cell r="D2849" t="str">
            <v>SEEDING SUPPLEMENTS, AMMONIUM NITRATE</v>
          </cell>
          <cell r="E2849" t="str">
            <v>LB</v>
          </cell>
        </row>
        <row r="2850">
          <cell r="A2850" t="str">
            <v>62543-1000</v>
          </cell>
          <cell r="B2850" t="str">
            <v>Seeding supplements, pesticide</v>
          </cell>
          <cell r="C2850" t="str">
            <v>L</v>
          </cell>
          <cell r="D2850" t="str">
            <v>SEEDING SUPPLEMENTS, PESTICIDE</v>
          </cell>
          <cell r="E2850" t="str">
            <v>GAL</v>
          </cell>
        </row>
        <row r="2851">
          <cell r="A2851" t="str">
            <v>62543-2000</v>
          </cell>
          <cell r="B2851" t="str">
            <v>Seeding supplements, fertilizer</v>
          </cell>
          <cell r="C2851" t="str">
            <v>L</v>
          </cell>
          <cell r="D2851" t="str">
            <v>SEEDING SUPPLEMENTS, FERTILIZER</v>
          </cell>
          <cell r="E2851" t="str">
            <v>GAL</v>
          </cell>
        </row>
        <row r="2852">
          <cell r="A2852" t="str">
            <v>62543-3000</v>
          </cell>
          <cell r="B2852" t="str">
            <v>Seeding supplements, ammonium nitrate</v>
          </cell>
          <cell r="C2852" t="str">
            <v>L</v>
          </cell>
          <cell r="D2852" t="str">
            <v>SEEDING SUPPLEMENTS, AMMONIUM NITRATE</v>
          </cell>
          <cell r="E2852" t="str">
            <v>GAL</v>
          </cell>
        </row>
        <row r="2853">
          <cell r="A2853" t="str">
            <v>62543-4000</v>
          </cell>
          <cell r="B2853" t="str">
            <v>Seeding supplements, herbicide</v>
          </cell>
          <cell r="C2853" t="str">
            <v>L</v>
          </cell>
          <cell r="D2853" t="str">
            <v>SEEDING SUPPLEMENTS, HERBICIDE</v>
          </cell>
          <cell r="E2853" t="str">
            <v>GAL</v>
          </cell>
        </row>
        <row r="2854">
          <cell r="A2854" t="str">
            <v>62550-0000</v>
          </cell>
          <cell r="B2854" t="str">
            <v>Soil binder</v>
          </cell>
          <cell r="C2854" t="str">
            <v>L</v>
          </cell>
          <cell r="D2854" t="str">
            <v>SOIL BINDER</v>
          </cell>
          <cell r="E2854" t="str">
            <v>GAL</v>
          </cell>
        </row>
        <row r="2855">
          <cell r="A2855" t="str">
            <v>62551-0000</v>
          </cell>
          <cell r="B2855" t="str">
            <v>Soil binder reinforcement</v>
          </cell>
          <cell r="C2855" t="str">
            <v>kg</v>
          </cell>
          <cell r="D2855" t="str">
            <v>SOIL BINDER REINFORCEMENT</v>
          </cell>
          <cell r="E2855" t="str">
            <v>LB</v>
          </cell>
        </row>
        <row r="2856">
          <cell r="A2856" t="str">
            <v>62601-0100</v>
          </cell>
          <cell r="B2856" t="str">
            <v>Acer rubrum, red maple, 35mm - 50mm caliper, balled and burlapped</v>
          </cell>
          <cell r="C2856" t="str">
            <v>Each</v>
          </cell>
          <cell r="D2856" t="str">
            <v>ACER RUBRUM, RED MAPLE, 1 1/2-INCH TO 2-INCH CALIPER, BALLED AND BURLAPPED</v>
          </cell>
          <cell r="E2856" t="str">
            <v>EACH</v>
          </cell>
        </row>
        <row r="2857">
          <cell r="A2857" t="str">
            <v>62601-0150</v>
          </cell>
          <cell r="B2857" t="str">
            <v>Acer rubrum, red maple, 50mm - 65mm caliper, balled and burlapped</v>
          </cell>
          <cell r="C2857" t="str">
            <v>Each</v>
          </cell>
          <cell r="D2857" t="str">
            <v>ACER RUBRUM, RED MAPLE, 2-INCH TO 2 1/2-INCH CALIPER, BALLED AND BURLAPPED</v>
          </cell>
          <cell r="E2857" t="str">
            <v>EACH</v>
          </cell>
        </row>
        <row r="2858">
          <cell r="A2858" t="str">
            <v>62601-0200</v>
          </cell>
          <cell r="B2858" t="str">
            <v>Acer rubrum, red maple, 65mm - 80mm caliper, balled and burlapped</v>
          </cell>
          <cell r="C2858" t="str">
            <v>Each</v>
          </cell>
          <cell r="D2858" t="str">
            <v>ACER RUBRUM, RED MAPLE, 2 1/2-INCH TO 3 1/2-INCH CALIPER, BALLED AND BURLAPPED</v>
          </cell>
          <cell r="E2858" t="str">
            <v>EACH</v>
          </cell>
        </row>
        <row r="2859">
          <cell r="A2859" t="str">
            <v>62601-0250</v>
          </cell>
          <cell r="B2859" t="str">
            <v>Aronia melanocarpa, black chokeberry, 900mm - 1050mm height, balled and burlapped</v>
          </cell>
          <cell r="C2859" t="str">
            <v>Each</v>
          </cell>
          <cell r="D2859" t="str">
            <v>ARONIA MELANOCARPA, BLACK CHOKEBERRY, 36-INCH TO 42-INCH HEIGHT, BALLED AND BURLAPPED</v>
          </cell>
          <cell r="E2859" t="str">
            <v>EACH</v>
          </cell>
        </row>
        <row r="2860">
          <cell r="A2860" t="str">
            <v>62601-0300</v>
          </cell>
          <cell r="B2860" t="str">
            <v>Amelanchier canadensis, serviceberry, 450mm - 600mm height, balled and burlapped</v>
          </cell>
          <cell r="C2860" t="str">
            <v>Each</v>
          </cell>
          <cell r="D2860" t="str">
            <v>AMELANCHIER CANADENSIS, SERVICEBERRY, 18-INCH TO 24-INCH HEIGHT, BALLED AND BURLAPPED</v>
          </cell>
          <cell r="E2860" t="str">
            <v>EACH</v>
          </cell>
        </row>
        <row r="2861">
          <cell r="A2861" t="str">
            <v>62601-0350</v>
          </cell>
          <cell r="B2861" t="str">
            <v>Amelanchier canadensis, serviceberry, 600mm - 750mm height, balled and burlapped</v>
          </cell>
          <cell r="C2861" t="str">
            <v>Each</v>
          </cell>
          <cell r="D2861" t="str">
            <v>AMELANCHIER CANADENSIS, SERVICEBERRY, 24-INCH TO 30-INCH HEIGHT, BALLED AND BURLAPPED</v>
          </cell>
          <cell r="E2861" t="str">
            <v>EACH</v>
          </cell>
        </row>
        <row r="2862">
          <cell r="A2862" t="str">
            <v>62601-0400</v>
          </cell>
          <cell r="B2862" t="str">
            <v>Amelanchier canadensis, serviceberry, 1050mm - 1200mm height, balled and burlapped</v>
          </cell>
          <cell r="C2862" t="str">
            <v>Each</v>
          </cell>
          <cell r="D2862" t="str">
            <v>AMELANCHIER CANADENSIS, SERVICEBERRY, 42-INCH TO 48-INCH HEIGHT, BALLED AND BURLAPPED</v>
          </cell>
          <cell r="E2862" t="str">
            <v>EACH</v>
          </cell>
        </row>
        <row r="2863">
          <cell r="A2863" t="str">
            <v>62601-0450</v>
          </cell>
          <cell r="B2863" t="str">
            <v>Amelanchier canadensis, serviceberry, 1200mm - 1500mm height, balled and burlapped</v>
          </cell>
          <cell r="C2863" t="str">
            <v>Each</v>
          </cell>
          <cell r="D2863" t="str">
            <v>AMELANCHIER CANADENSIS, SERVICEBERRY, 48-INCH TO 60-INCH HEIGHT, BALLED AND BURLAPPED</v>
          </cell>
          <cell r="E2863" t="str">
            <v>EACH</v>
          </cell>
        </row>
        <row r="2864">
          <cell r="A2864" t="str">
            <v>62601-0500</v>
          </cell>
          <cell r="B2864" t="str">
            <v>Amelanchier canadensis, serviceberry, 1800mm - 2400mm height, balled and burlapped</v>
          </cell>
          <cell r="C2864" t="str">
            <v>Each</v>
          </cell>
          <cell r="D2864" t="str">
            <v>AMELANCHIER CANADENSIS, SERVICEBERRY, 6 FEET TO 8 FEET HEIGHT, BALLED AND BURLAPPED</v>
          </cell>
          <cell r="E2864" t="str">
            <v>EACH</v>
          </cell>
        </row>
        <row r="2865">
          <cell r="A2865" t="str">
            <v>62601-0550</v>
          </cell>
          <cell r="B2865" t="str">
            <v>Acer rubrum 'october glory', october glory red maple, 35mm - 50mm caliper, balled and burlapped</v>
          </cell>
          <cell r="C2865" t="str">
            <v>Each</v>
          </cell>
          <cell r="D2865" t="str">
            <v>ACER RUBRUM 'OCTOBER GLORY', OCTOBER GLORY RED MAPLE, 1 1/2-INCH TO 2-INCH CALIPER, BALLED AND BURLAPPED</v>
          </cell>
          <cell r="E2865" t="str">
            <v>EACH</v>
          </cell>
        </row>
        <row r="2866">
          <cell r="A2866" t="str">
            <v>62601-0600</v>
          </cell>
          <cell r="B2866" t="str">
            <v>Acer rubrum 'october glory', october glory red maple, 80mm - 100mm caliper, balled and burlapped</v>
          </cell>
          <cell r="C2866" t="str">
            <v>Each</v>
          </cell>
          <cell r="D2866" t="str">
            <v>ACER RUBRUM 'OCTOBER GLORY', OCTOBER GLORY RED MAPLE, 3 1/2-INCH TO 4-INCH CALIPER, BALLED AND BURLAPPED</v>
          </cell>
          <cell r="E2866" t="str">
            <v>EACH</v>
          </cell>
        </row>
        <row r="2867">
          <cell r="A2867" t="str">
            <v>62601-0650</v>
          </cell>
          <cell r="B2867" t="str">
            <v>Acer saccharum, sugar maple, 20mm - 35mm caliper, balled and burlapped</v>
          </cell>
          <cell r="C2867" t="str">
            <v>Each</v>
          </cell>
          <cell r="D2867" t="str">
            <v>ACER SACCHARUM, SUGAR MAPLE, 1-INCH TO 1 1/2-INCH CALIPER, BALLED AND BURLAPPED</v>
          </cell>
          <cell r="E2867" t="str">
            <v>EACH</v>
          </cell>
        </row>
        <row r="2868">
          <cell r="A2868" t="str">
            <v>62601-0700</v>
          </cell>
          <cell r="B2868" t="str">
            <v>Acer saccharum, sugar maple, 35mm - 50mm caliper, balled and burlapped</v>
          </cell>
          <cell r="C2868" t="str">
            <v>Each</v>
          </cell>
          <cell r="D2868" t="str">
            <v>ACER SACCHARUM, SUGAR MAPLE, 1 1/2-INCH TO 2-INCH CALIPER, BALLED AND BURLAPPED</v>
          </cell>
          <cell r="E2868" t="str">
            <v>EACH</v>
          </cell>
        </row>
        <row r="2869">
          <cell r="A2869" t="str">
            <v>62601-0750</v>
          </cell>
          <cell r="B2869" t="str">
            <v>Acer saccharum, sugar maple, 50mm - 65mm caliper, balled and burlapped</v>
          </cell>
          <cell r="C2869" t="str">
            <v>Each</v>
          </cell>
          <cell r="D2869" t="str">
            <v>ACER SACCHARUM, SUGAR MAPLE, 2-INCH TO 2 1/2-INCH CALIPER, BALLED AND BURLAPPED</v>
          </cell>
          <cell r="E2869" t="str">
            <v>EACH</v>
          </cell>
        </row>
        <row r="2870">
          <cell r="A2870" t="str">
            <v>62601-0800</v>
          </cell>
          <cell r="B2870" t="str">
            <v>Amelanchier aborea, serviceberry, 2400mm - 3000mm height, balled and burlapped</v>
          </cell>
          <cell r="C2870" t="str">
            <v>Each</v>
          </cell>
          <cell r="D2870" t="str">
            <v>AMELANCHIER ABOREA, SERVICEBERRY, 8 FEET TO 10 FEET HEIGHT, BALLED AND BURLAPPED</v>
          </cell>
          <cell r="E2870" t="str">
            <v>EACH</v>
          </cell>
        </row>
        <row r="2871">
          <cell r="A2871" t="str">
            <v>62601-0850</v>
          </cell>
          <cell r="B2871" t="str">
            <v>Aronia arbutifolia, red chokeberry, 750mm - 900mm height, balled and burlapped</v>
          </cell>
          <cell r="C2871" t="str">
            <v>Each</v>
          </cell>
          <cell r="D2871" t="str">
            <v>ARONIA ARBUTIFOLIA, RED CHOKEBERRY, 30-INCH TO 36-INCH HEIGHT, BALLED AND BURLAPPED</v>
          </cell>
          <cell r="E2871" t="str">
            <v>EACH</v>
          </cell>
        </row>
        <row r="2872">
          <cell r="A2872" t="str">
            <v>62601-0900</v>
          </cell>
          <cell r="B2872" t="str">
            <v>Artemesia tridentata, big sagebush 19 liter, container grown</v>
          </cell>
          <cell r="C2872" t="str">
            <v>Each</v>
          </cell>
          <cell r="D2872" t="str">
            <v>ARTEMESIA TRIDENTATA, BIG SAGEBUSH 19 LITER, CONTAINER GROWN</v>
          </cell>
          <cell r="E2872" t="str">
            <v>EACH</v>
          </cell>
        </row>
        <row r="2873">
          <cell r="A2873" t="str">
            <v>62601-0950</v>
          </cell>
          <cell r="B2873" t="str">
            <v>Artriplex canescens, fourwing saltbrush 19 liter, container grown</v>
          </cell>
          <cell r="C2873" t="str">
            <v>Each</v>
          </cell>
          <cell r="D2873" t="str">
            <v>ARTRIPLEX CANESCENS, FOURWING SALTBRUSH 19 LITER, CONTAINER GROWN</v>
          </cell>
          <cell r="E2873" t="str">
            <v>EACH</v>
          </cell>
        </row>
        <row r="2874">
          <cell r="A2874" t="str">
            <v>62601-1000</v>
          </cell>
          <cell r="B2874" t="str">
            <v>Alnus sinuata, sitka alder, 300mm - 450mm height, container grown</v>
          </cell>
          <cell r="C2874" t="str">
            <v>Each</v>
          </cell>
          <cell r="D2874" t="str">
            <v>ALNUS SINUATA, SITKA ALDER, 12- INCH TO 18-INCH HEIGHT, CONTAINER GROWN</v>
          </cell>
          <cell r="E2874" t="str">
            <v>EACH</v>
          </cell>
        </row>
        <row r="2875">
          <cell r="A2875" t="str">
            <v>62602-0100</v>
          </cell>
          <cell r="B2875" t="str">
            <v>Betula papyrifera, paper birch, 1500mm - 1800mm clump, balled and burlapped</v>
          </cell>
          <cell r="C2875" t="str">
            <v>Each</v>
          </cell>
          <cell r="D2875" t="str">
            <v>BETULA PAPYRIFERA, PAPER BIRCH, 60-INCH TO 72-INCH CLUMP, BALLED AND BURLAPPED</v>
          </cell>
          <cell r="E2875" t="str">
            <v>EACH</v>
          </cell>
        </row>
        <row r="2876">
          <cell r="A2876" t="str">
            <v>62602-0150</v>
          </cell>
          <cell r="B2876" t="str">
            <v>Betula papyrifera, paper birch, 2400mm - 3000mm clump, balled and burlapped</v>
          </cell>
          <cell r="C2876" t="str">
            <v>Each</v>
          </cell>
          <cell r="D2876" t="str">
            <v>BETULA PAPYRIFERA, PAPER BIRCH, 8 FEET TO 10 FEET CLUMP, BALLED AND BURLAPPED</v>
          </cell>
          <cell r="E2876" t="str">
            <v>EACH</v>
          </cell>
        </row>
        <row r="2877">
          <cell r="A2877" t="str">
            <v>62602-0200</v>
          </cell>
          <cell r="B2877" t="str">
            <v>Betula nigra, river birch, 2400mm - 3000mm height, balled and burlapped</v>
          </cell>
          <cell r="C2877" t="str">
            <v>Each</v>
          </cell>
          <cell r="D2877" t="str">
            <v>BETULA NIGRA, RIVER BIRCH, 8 FEET TO 10 FEET HEIGHT, BALLED AND BURLAPPED</v>
          </cell>
          <cell r="E2877" t="str">
            <v>EACH</v>
          </cell>
        </row>
        <row r="2878">
          <cell r="A2878" t="str">
            <v>62602-0250</v>
          </cell>
          <cell r="B2878" t="str">
            <v>Betula occidentalis, river birch, 1 gallon, container grown</v>
          </cell>
          <cell r="C2878" t="str">
            <v>Each</v>
          </cell>
          <cell r="D2878" t="str">
            <v>BETULA OCCIDENTALIS, RIVER BIRCH, 1 GALLON, CONTAINER GROWN</v>
          </cell>
          <cell r="E2878" t="str">
            <v>EACH</v>
          </cell>
        </row>
        <row r="2879">
          <cell r="A2879" t="str">
            <v>62602-0300</v>
          </cell>
          <cell r="B2879" t="str">
            <v>Betula glandulosa, bog birch, 300mm-450mm height, container grown</v>
          </cell>
          <cell r="C2879" t="str">
            <v>Each</v>
          </cell>
          <cell r="D2879" t="str">
            <v>BETULA GLANDULOSA, BOG BIRCH, 12-INCH TO 18-INCH HEIGHT, CONTAINER GROWN</v>
          </cell>
          <cell r="E2879" t="str">
            <v>EACH</v>
          </cell>
        </row>
        <row r="2880">
          <cell r="A2880" t="str">
            <v>62603-0100</v>
          </cell>
          <cell r="B2880" t="str">
            <v>Cercis canadensis, eastern redbud, 20mm - 35mm caliper, balled and burlapped</v>
          </cell>
          <cell r="C2880" t="str">
            <v>Each</v>
          </cell>
          <cell r="D2880" t="str">
            <v>CERCIS CANADENSIS, EASTERN REDBUD, 1-INCH TO 1 1/2-INCH CALIPER, BALLED AND BURLAPPED</v>
          </cell>
          <cell r="E2880" t="str">
            <v>EACH</v>
          </cell>
        </row>
        <row r="2881">
          <cell r="A2881" t="str">
            <v>62603-0150</v>
          </cell>
          <cell r="B2881" t="str">
            <v>Cercis canadensis, eastern redbud, 35mm - 50mm caliper, balled and burlapped</v>
          </cell>
          <cell r="C2881" t="str">
            <v>Each</v>
          </cell>
          <cell r="D2881" t="str">
            <v>CERCIS CANADENSIS, EASTERN REDBUD, 1 1/2-INCH TO 2-INCH CALIPER, BALLED AND BURLAPPED</v>
          </cell>
          <cell r="E2881" t="str">
            <v>EACH</v>
          </cell>
        </row>
        <row r="2882">
          <cell r="A2882" t="str">
            <v>62603-0200</v>
          </cell>
          <cell r="B2882" t="str">
            <v>Cercis canadensis, eastern redbud, 50mm - 65mm caliper, balled and burlapped</v>
          </cell>
          <cell r="C2882" t="str">
            <v>Each</v>
          </cell>
          <cell r="D2882" t="str">
            <v>CERCIS CANADENSIS, EASTERN REDBUD, 2-INCH TO 2 1/2-INCH CALIPER, BALLED AND BURLAPPED</v>
          </cell>
          <cell r="E2882" t="str">
            <v>EACH</v>
          </cell>
        </row>
        <row r="2883">
          <cell r="A2883" t="str">
            <v>62603-0250</v>
          </cell>
          <cell r="B2883" t="str">
            <v>Cercis canadensis, eastern redbud 'multi-stem', 1500mm - 1800mm height, balled and burlapped</v>
          </cell>
          <cell r="C2883" t="str">
            <v>Each</v>
          </cell>
          <cell r="D2883" t="str">
            <v>CERCIS CANADENSIS, EASTERN REDBUD 'MULTI-STEM', 60-INCH TO 72-INCH HEIGHT, BALLED AND BURLAPPED</v>
          </cell>
          <cell r="E2883" t="str">
            <v>EACH</v>
          </cell>
        </row>
        <row r="2884">
          <cell r="A2884" t="str">
            <v>62603-0300</v>
          </cell>
          <cell r="B2884" t="str">
            <v>Cercis canadensis, eastern redbud 'multi-stem', 1800mm - 2400mm height, balled and burlapped</v>
          </cell>
          <cell r="C2884" t="str">
            <v>Each</v>
          </cell>
          <cell r="D2884" t="str">
            <v>CERCIS CANADENSIS, EASTERN REDBUD 'MULTI-STEM', 6 FEET TO 8 FEET HEIGHT, BALLED AND BURLAPPED</v>
          </cell>
          <cell r="E2884" t="str">
            <v>EACH</v>
          </cell>
        </row>
        <row r="2885">
          <cell r="A2885" t="str">
            <v>62603-0350</v>
          </cell>
          <cell r="B2885" t="str">
            <v>Cornus sericea, red osier dogwood, 600mm - 750mm height, balled and burlapped</v>
          </cell>
          <cell r="C2885" t="str">
            <v>Each</v>
          </cell>
          <cell r="D2885" t="str">
            <v>CORNUS SERICEA, RED OSIER DOGWOOD, 24-INCH TO 30-INCH HEIGHT, BALLED AND BURLAPPED</v>
          </cell>
          <cell r="E2885" t="str">
            <v>EACH</v>
          </cell>
        </row>
        <row r="2886">
          <cell r="A2886" t="str">
            <v>62603-0400</v>
          </cell>
          <cell r="B2886" t="str">
            <v>Cornus sericea, red osier dogwood, 1050mm - 1200mm height, balled and burlapped</v>
          </cell>
          <cell r="C2886" t="str">
            <v>Each</v>
          </cell>
          <cell r="D2886" t="str">
            <v>CORNUS SERICEA, RED OSIER DOGWOOD, 42-INCH TO 48-INCH HEIGHT, BALLED AND BURLAPPED</v>
          </cell>
          <cell r="E2886" t="str">
            <v>EACH</v>
          </cell>
        </row>
        <row r="2887">
          <cell r="A2887" t="str">
            <v>62603-0450</v>
          </cell>
          <cell r="B2887" t="str">
            <v>Cornus kousa, kousa dogwood, 1500mm - 1800mm height, balled and burlapped</v>
          </cell>
          <cell r="C2887" t="str">
            <v>Each</v>
          </cell>
          <cell r="D2887" t="str">
            <v>CORNUS KOUSA, KOUSA DOGWOOD, 60-INCH TO 72-INCH HEIGHT, BALLED AND BURLAPPED</v>
          </cell>
          <cell r="E2887" t="str">
            <v>EACH</v>
          </cell>
        </row>
        <row r="2888">
          <cell r="A2888" t="str">
            <v>62603-0500</v>
          </cell>
          <cell r="B2888" t="str">
            <v>Cornus kousa, kousa dogwood, 1800mm - 2400mm height, balled and burlapped</v>
          </cell>
          <cell r="C2888" t="str">
            <v>Each</v>
          </cell>
          <cell r="D2888" t="str">
            <v>CORNUS KOUSA, KOUSA DOGWOOD, 6 FEET TO 8 FEET HEIGHT, BALLED AND BURLAPPED</v>
          </cell>
          <cell r="E2888" t="str">
            <v>EACH</v>
          </cell>
        </row>
        <row r="2889">
          <cell r="A2889" t="str">
            <v>62603-0550</v>
          </cell>
          <cell r="B2889" t="str">
            <v>Cornus florida, white flowering dogwood, 300mm - 450mm height, balled and burlapped</v>
          </cell>
          <cell r="C2889" t="str">
            <v>Each</v>
          </cell>
          <cell r="D2889" t="str">
            <v>CORNUS FLORIDA, WHITE FLOWERING DOGWOOD, 12-INCH TO 18-INCH HEIGHT, BALLED AND BURLAPPED</v>
          </cell>
          <cell r="E2889" t="str">
            <v>EACH</v>
          </cell>
        </row>
        <row r="2890">
          <cell r="A2890" t="str">
            <v>62603-0600</v>
          </cell>
          <cell r="B2890" t="str">
            <v>Cornus florida, white flowering dogwood, 900mm - 1050mm height, balled and burlapped</v>
          </cell>
          <cell r="C2890" t="str">
            <v>Each</v>
          </cell>
          <cell r="D2890" t="str">
            <v>CORNUS FLORIDA, WHITE FLOWERING DOGWOOD, 36-INCH TO 42-INCH HEIGHT, BALLED AND BURLAPPED</v>
          </cell>
          <cell r="E2890" t="str">
            <v>EACH</v>
          </cell>
        </row>
        <row r="2891">
          <cell r="A2891" t="str">
            <v>62603-0650</v>
          </cell>
          <cell r="B2891" t="str">
            <v>Cornus florida, white flowering dogwood, 1200mm - 1500mm height, balled and burlapped</v>
          </cell>
          <cell r="C2891" t="str">
            <v>Each</v>
          </cell>
          <cell r="D2891" t="str">
            <v>CORNUS FLORIDA, WHITE FLOWERING DOGWOOD, 48-INCH TO 60-INCH HEIGHT, BALLED AND BURLAPPED</v>
          </cell>
          <cell r="E2891" t="str">
            <v>EACH</v>
          </cell>
        </row>
        <row r="2892">
          <cell r="A2892" t="str">
            <v>62603-0700</v>
          </cell>
          <cell r="B2892" t="str">
            <v>Cornus florida, white flowering dogwood, 1500mm - 1800mm height, balled and burlapped</v>
          </cell>
          <cell r="C2892" t="str">
            <v>Each</v>
          </cell>
          <cell r="D2892" t="str">
            <v>CORNUS FLORIDA, WHITE FLOWERING DOGWOOD, 60-INCH TO 72-INCH HEIGHT, BALLED AND BURLAPPED</v>
          </cell>
          <cell r="E2892" t="str">
            <v>EACH</v>
          </cell>
        </row>
        <row r="2893">
          <cell r="A2893" t="str">
            <v>62603-0750</v>
          </cell>
          <cell r="B2893" t="str">
            <v>Cornus florida, white flowering dogwood, 1800mm - 2400mm height, balled and burlapped</v>
          </cell>
          <cell r="C2893" t="str">
            <v>Each</v>
          </cell>
          <cell r="D2893" t="str">
            <v>CORNUS FLORIDA, WHITE FLOWERING DOGWOOD, 6 FEET TO 8 FEET HEIGHT, BALLED AND BURLAPPED</v>
          </cell>
          <cell r="E2893" t="str">
            <v>EACH</v>
          </cell>
        </row>
        <row r="2894">
          <cell r="A2894" t="str">
            <v>62603-0800</v>
          </cell>
          <cell r="B2894" t="str">
            <v>Cornus florida, white flowering dogwood, 2400mm - 3000mm height, balled and burlapped</v>
          </cell>
          <cell r="C2894" t="str">
            <v>Each</v>
          </cell>
          <cell r="D2894" t="str">
            <v>CORNUS FLORIDA, WHITE FLOWERING DOGWOOD, 8 FEET TO 10 FEET HEIGHT, BALLED AND BURLAPPED</v>
          </cell>
          <cell r="E2894" t="str">
            <v>EACH</v>
          </cell>
        </row>
        <row r="2895">
          <cell r="A2895" t="str">
            <v>62603-0850</v>
          </cell>
          <cell r="B2895" t="str">
            <v>Cornus amonum, silky dogwood, 750mm - 900mm height, balled and burlapped</v>
          </cell>
          <cell r="C2895" t="str">
            <v>Each</v>
          </cell>
          <cell r="D2895" t="str">
            <v>CORNUS AMONUM, SILKY DOGWOOD, 30-INCH TO 36-INCH HEIGHT, BALLED AND BURLAPPED</v>
          </cell>
          <cell r="E2895" t="str">
            <v>EACH</v>
          </cell>
        </row>
        <row r="2896">
          <cell r="A2896" t="str">
            <v>62603-0900</v>
          </cell>
          <cell r="B2896" t="str">
            <v>Cornus amonum, silky dogwood, 1050mm - 1200mm height, balled and burlapped</v>
          </cell>
          <cell r="C2896" t="str">
            <v>Each</v>
          </cell>
          <cell r="D2896" t="str">
            <v>CORNUS AMONUM, SILKY DOGWOOD, 42-INCH TO 48-INCH HEIGHT, BALLED AND BURLAPPED</v>
          </cell>
          <cell r="E2896" t="str">
            <v>EACH</v>
          </cell>
        </row>
        <row r="2897">
          <cell r="A2897" t="str">
            <v>62603-0950</v>
          </cell>
          <cell r="B2897" t="str">
            <v>Cornus racemosa, gray dogwood, 750mm - 900mm height, balled and burlapped</v>
          </cell>
          <cell r="C2897" t="str">
            <v>Each</v>
          </cell>
          <cell r="D2897" t="str">
            <v>CORNUS RACEMOSA, GRAY DOGWOOD, 30-INCH TO 36-INCH HEIGHT, BALLED AND BURLAPPED</v>
          </cell>
          <cell r="E2897" t="str">
            <v>EACH</v>
          </cell>
        </row>
        <row r="2898">
          <cell r="A2898" t="str">
            <v>62603-1000</v>
          </cell>
          <cell r="B2898" t="str">
            <v>Crataegus crusgalli, cockspur hawthorn, 1500mm - 1800mm height, balled and burlapped</v>
          </cell>
          <cell r="C2898" t="str">
            <v>Each</v>
          </cell>
          <cell r="D2898" t="str">
            <v>CRATAEGUS CRUSGALLI, COCKSPUR HAWTHORN, 60-INCH TO 72-INCH HEIGHT, BALLED AND BURLAPPED</v>
          </cell>
          <cell r="E2898" t="str">
            <v>EACH</v>
          </cell>
        </row>
        <row r="2899">
          <cell r="A2899" t="str">
            <v>62603-1050</v>
          </cell>
          <cell r="B2899" t="str">
            <v>Cornus 'rutban', aurora dogwood, 1800mm - 2400mm height, balled and burlapped</v>
          </cell>
          <cell r="C2899" t="str">
            <v>Each</v>
          </cell>
          <cell r="D2899" t="str">
            <v>CORNUS 'RUTBAN', AURORA DOGWOOD, 6 FEET TO 8 FEET HEIGHT, BALLED AND BURLAPPED</v>
          </cell>
          <cell r="E2899" t="str">
            <v>EACH</v>
          </cell>
        </row>
        <row r="2900">
          <cell r="A2900" t="str">
            <v>62603-1100</v>
          </cell>
          <cell r="B2900" t="str">
            <v>Cornus 'rutdan', galaxy dogwood, 1800mm - 2400mm height, balled and burlapped</v>
          </cell>
          <cell r="C2900" t="str">
            <v>Each</v>
          </cell>
          <cell r="D2900" t="str">
            <v>CORNUS 'RUTDAN', GALAXY DOGWOOD, 6 FEET TO 8 FEET HEIGHT, BALLED AND BURLAPPED</v>
          </cell>
          <cell r="E2900" t="str">
            <v>EACH</v>
          </cell>
        </row>
        <row r="2901">
          <cell r="A2901" t="str">
            <v>62603-1150</v>
          </cell>
          <cell r="B2901" t="str">
            <v>Cornus alba, red twig dogwood, 600mm - 750mm height, container grown</v>
          </cell>
          <cell r="C2901" t="str">
            <v>Each</v>
          </cell>
          <cell r="D2901" t="str">
            <v>CORNUS ALBA, RED TWIG DOGWOOD, 24-INCH TO 30-INCH HEIGHT, CONTAINER GROWN</v>
          </cell>
          <cell r="E2901" t="str">
            <v>EACH</v>
          </cell>
        </row>
        <row r="2902">
          <cell r="A2902" t="str">
            <v>62603-1200</v>
          </cell>
          <cell r="B2902" t="str">
            <v>Chionanthus Virginicus, fringe tree, 1500mm - 1800mm height, balled and burlapped</v>
          </cell>
          <cell r="C2902" t="str">
            <v>Each</v>
          </cell>
          <cell r="D2902" t="str">
            <v>CHIONANTHUS VIRGINICUS, FRINGE TREE, 60-INCH TO 72-INCH HEIGHT, BALLED AND BURLAPPED</v>
          </cell>
          <cell r="E2902" t="str">
            <v>EACH</v>
          </cell>
        </row>
        <row r="2903">
          <cell r="A2903" t="str">
            <v>62603-1250</v>
          </cell>
          <cell r="B2903" t="str">
            <v>Chrysothamnus sp., rabbitbrush 19 liter, container grown</v>
          </cell>
          <cell r="C2903" t="str">
            <v>Each</v>
          </cell>
          <cell r="D2903" t="str">
            <v>CHRYSOTHAMNUS SP., RABBITBRUSH 19 LITER, CONTAINER GROWN</v>
          </cell>
          <cell r="E2903" t="str">
            <v>EACH</v>
          </cell>
        </row>
        <row r="2904">
          <cell r="A2904" t="str">
            <v>62603-1300</v>
          </cell>
          <cell r="B2904" t="str">
            <v>Ceanothus cuneatus, buckbrush, 200mm height</v>
          </cell>
          <cell r="C2904" t="str">
            <v>Each</v>
          </cell>
          <cell r="D2904" t="str">
            <v>CEANOTHUS CUNEATUS, BUCKBRUSH, 8-INCH HEIGHT</v>
          </cell>
          <cell r="E2904" t="str">
            <v>EACH</v>
          </cell>
        </row>
        <row r="2905">
          <cell r="A2905" t="str">
            <v>62603-1350</v>
          </cell>
          <cell r="B2905" t="str">
            <v>Ceanothus integerrimus, deerbrush, 200mm height</v>
          </cell>
          <cell r="C2905" t="str">
            <v>Each</v>
          </cell>
          <cell r="D2905" t="str">
            <v>CEANOTHUS INTEGERRIMUS, DEERBRUSH, 8-INCH HEIGHT</v>
          </cell>
          <cell r="E2905" t="str">
            <v>EACH</v>
          </cell>
        </row>
        <row r="2906">
          <cell r="A2906" t="str">
            <v>62603-1400</v>
          </cell>
          <cell r="B2906" t="str">
            <v>Cercocarpus montanus, mountain mahogany, 20 liter, container grown</v>
          </cell>
          <cell r="C2906" t="str">
            <v>Each</v>
          </cell>
          <cell r="D2906" t="str">
            <v>CERCOCARPUS MONTANUS, MOUNTAIN MAHOGANY, 20 LITER, CONTAINER GROWN</v>
          </cell>
          <cell r="E2906" t="str">
            <v>EACH</v>
          </cell>
        </row>
        <row r="2907">
          <cell r="A2907" t="str">
            <v>62604-0100</v>
          </cell>
          <cell r="B2907" t="str">
            <v>Diospyros Virginiana, common persimmon, 1800mm - 2400mm height, balled and burlapped</v>
          </cell>
          <cell r="C2907" t="str">
            <v>Each</v>
          </cell>
          <cell r="D2907" t="str">
            <v>DIOSPYROS VIRGINIANA, COMMON PERSIMMON, 6 FEET TO 8 FEET HEIGHT, BALLED AND BURLAPPED</v>
          </cell>
          <cell r="E2907" t="str">
            <v>EACH</v>
          </cell>
        </row>
        <row r="2908">
          <cell r="A2908" t="str">
            <v>62605-0100</v>
          </cell>
          <cell r="B2908" t="str">
            <v>Evonymus alata compacta, burningbush, 600mm - 750mm height, balled and burlapped</v>
          </cell>
          <cell r="C2908" t="str">
            <v>Each</v>
          </cell>
          <cell r="D2908" t="str">
            <v>EVONYMUS ALATA COMPACTA, BURNINGBUSH, 24-INCH TO 30-INCH HEIGHT, BALLED AND BURLAPPED</v>
          </cell>
          <cell r="E2908" t="str">
            <v>EACH</v>
          </cell>
        </row>
        <row r="2909">
          <cell r="A2909" t="str">
            <v>62606-0100</v>
          </cell>
          <cell r="B2909" t="str">
            <v>Fraxinus pennsylvanica, marshall's seedles ash, 35mm - 50mm caliper, balled and burlapped</v>
          </cell>
          <cell r="C2909" t="str">
            <v>Each</v>
          </cell>
          <cell r="D2909" t="str">
            <v>FRAXINUS PENNSYLVANICA, MARSHALL'S SEEDLES ASH, 1 1/2-INCH TO 2-INCH CALIPER, BALLED AND BURLAPPED</v>
          </cell>
          <cell r="E2909" t="str">
            <v>EACH</v>
          </cell>
        </row>
        <row r="2910">
          <cell r="A2910" t="str">
            <v>62606-0150</v>
          </cell>
          <cell r="B2910" t="str">
            <v>Fagus grandifloria, american beech, 35mm - 50mm caliper, balled and burlapped</v>
          </cell>
          <cell r="C2910" t="str">
            <v>Each</v>
          </cell>
          <cell r="D2910" t="str">
            <v>FAGUS GRANDIFLORIA, AMERICAN BEECH, 1 1/2-INCH TO 2-INCH CALIPER, BALLED AND BURLAPPED</v>
          </cell>
          <cell r="E2910" t="str">
            <v>EACH</v>
          </cell>
        </row>
        <row r="2911">
          <cell r="A2911" t="str">
            <v>62606-0200</v>
          </cell>
          <cell r="B2911" t="str">
            <v>Forsythia intermedia, border forsythia, 450mm - 600mm height, container grown</v>
          </cell>
          <cell r="C2911" t="str">
            <v>Each</v>
          </cell>
          <cell r="D2911" t="str">
            <v>FORSYTHIA INTERMEDIA, BORDER FORSYTHIA, 18-INCH TO 24-INCH HEIGHT, CONTAINER GROWN</v>
          </cell>
          <cell r="E2911" t="str">
            <v>EACH</v>
          </cell>
        </row>
        <row r="2912">
          <cell r="A2912" t="str">
            <v>62606-0250</v>
          </cell>
          <cell r="B2912" t="str">
            <v>Forsythia intermedia, border forsythia, 600mm - 750mm height, balled and burlapped</v>
          </cell>
          <cell r="C2912" t="str">
            <v>Each</v>
          </cell>
          <cell r="D2912" t="str">
            <v>FORSYTHIA INTERMEDIA, BORDER FORSYTHIA, 24-INCH TO 30-INCH HEIGHT, BALLED AND BURLAPPED</v>
          </cell>
          <cell r="E2912" t="str">
            <v>EACH</v>
          </cell>
        </row>
        <row r="2913">
          <cell r="A2913" t="str">
            <v>62606-0300</v>
          </cell>
          <cell r="B2913" t="str">
            <v>Fraxinus pennsylvanica, green ash, 20mm - 35mm caliper, balled and burlapped</v>
          </cell>
          <cell r="C2913" t="str">
            <v>Each</v>
          </cell>
          <cell r="D2913" t="str">
            <v>FRAXINUS PENNSYLVANICA, GREEN ASH, 1-INCH TO 1 1/2-INCH CALIPER, BALLED AND BURLAPPED</v>
          </cell>
          <cell r="E2913" t="str">
            <v>EACH</v>
          </cell>
        </row>
        <row r="2914">
          <cell r="A2914" t="str">
            <v>62606-0350</v>
          </cell>
          <cell r="B2914" t="str">
            <v>Fraxinus pennsylvanica, green ash, 35mm - 50mm caliper, balled and burlapped</v>
          </cell>
          <cell r="C2914" t="str">
            <v>Each</v>
          </cell>
          <cell r="D2914" t="str">
            <v>FRAXINUS PENNSYLVANICA, GREEN ASH, 1 1/2-INCH TO 2-INCH CALIPER, BALLED AND BURLAPPED</v>
          </cell>
          <cell r="E2914" t="str">
            <v>EACH</v>
          </cell>
        </row>
        <row r="2915">
          <cell r="A2915" t="str">
            <v>62606-0400</v>
          </cell>
          <cell r="B2915" t="str">
            <v>Fraxinus pennsylvanica, green ash, 50mm - 65mm caliper, balled and burlapped</v>
          </cell>
          <cell r="C2915" t="str">
            <v>Each</v>
          </cell>
          <cell r="D2915" t="str">
            <v>FRAXINUS PENNSYLVANICA, GREEN ASH, 2-INCH TO 2 1/2-INCH CALIPER, BALLED AND BURLAPPED</v>
          </cell>
          <cell r="E2915" t="str">
            <v>EACH</v>
          </cell>
        </row>
        <row r="2916">
          <cell r="A2916" t="str">
            <v>62606-0450</v>
          </cell>
          <cell r="B2916" t="str">
            <v>Forsythia suspensa, weeping forsythia, 600mm - 750mm height, container grown</v>
          </cell>
          <cell r="C2916" t="str">
            <v>Each</v>
          </cell>
          <cell r="D2916" t="str">
            <v>FORSYTHIA SUSPENSA, WEEPING FORSYTHIA, 24-INCH TO 30-INCH HEIGHT, CONTAINER GROWN</v>
          </cell>
          <cell r="E2916" t="str">
            <v>EACH</v>
          </cell>
        </row>
        <row r="2917">
          <cell r="A2917" t="str">
            <v>62607-0100</v>
          </cell>
          <cell r="B2917" t="str">
            <v>Ginkgo biloba (male) specimen, 75-90mm caliper, balled and burlapped</v>
          </cell>
          <cell r="C2917" t="str">
            <v>Each</v>
          </cell>
          <cell r="D2917" t="str">
            <v>GINKGO BILOBA (MALE) SPECIMEN, 3-INCH TO 3 1/2-INCH CALIPER, BALLED AND BURLAPPED</v>
          </cell>
          <cell r="E2917" t="str">
            <v>EACH</v>
          </cell>
        </row>
        <row r="2918">
          <cell r="A2918" t="str">
            <v>62608-0100</v>
          </cell>
          <cell r="B2918" t="str">
            <v>Hamalis virginiana, common witchhazel, 750mm - 900mm height, balled and burlapped</v>
          </cell>
          <cell r="C2918" t="str">
            <v>Each</v>
          </cell>
          <cell r="D2918" t="str">
            <v>HAMALIS VIRGINIANA, COMMON WITCHHAZEL, 30-INCH TO 36-INCH HEIGHT, BALLED AND BURLAPPED</v>
          </cell>
          <cell r="E2918" t="str">
            <v>EACH</v>
          </cell>
        </row>
        <row r="2919">
          <cell r="A2919" t="str">
            <v>62608-0150</v>
          </cell>
          <cell r="B2919" t="str">
            <v>Hamalis virginiana, common witchhazel, 1050mm - 1200mm height, balled and burlapped</v>
          </cell>
          <cell r="C2919" t="str">
            <v>Each</v>
          </cell>
          <cell r="D2919" t="str">
            <v>HAMALIS VIRGINIANA, COMMON WITCHHAZEL, 42-INCH TO 48-INCH HEIGHT, BALLED AND BURLAPPED</v>
          </cell>
          <cell r="E2919" t="str">
            <v>EACH</v>
          </cell>
        </row>
        <row r="2920">
          <cell r="A2920" t="str">
            <v>62609-0100</v>
          </cell>
          <cell r="B2920" t="str">
            <v>Ilex verticillata, winterberry, 450mm - 600mm height, balled and burlapped</v>
          </cell>
          <cell r="C2920" t="str">
            <v>Each</v>
          </cell>
          <cell r="D2920" t="str">
            <v>ILEX VERTICILLATA, WINTERBERRY, 18-INCH TO 24-INCH HEIGHT, BALLED AND BURLAPPED</v>
          </cell>
          <cell r="E2920" t="str">
            <v>EACH</v>
          </cell>
        </row>
        <row r="2921">
          <cell r="A2921" t="str">
            <v>62609-0150</v>
          </cell>
          <cell r="B2921" t="str">
            <v>Ilex verticillata, winterberry, 750mm - 900mm height, balled and burlapped</v>
          </cell>
          <cell r="C2921" t="str">
            <v>Each</v>
          </cell>
          <cell r="D2921" t="str">
            <v>ILEX VERTICILLATA, WINTERBERRY, 30-INCH TO 36-INCH HEIGHT, BALLED AND BURLAPPED</v>
          </cell>
          <cell r="E2921" t="str">
            <v>EACH</v>
          </cell>
        </row>
        <row r="2922">
          <cell r="A2922" t="str">
            <v>62609-0200</v>
          </cell>
          <cell r="B2922" t="str">
            <v>Ilex opaca, american holly, 450mm - 600mm height, container grown</v>
          </cell>
          <cell r="C2922" t="str">
            <v>Each</v>
          </cell>
          <cell r="D2922" t="str">
            <v>ILEX OPACA, AMERICAN HOLLY, 18-INCH TO 24-INCH HEIGHT, CONTAINER GROWN</v>
          </cell>
          <cell r="E2922" t="str">
            <v>EACH</v>
          </cell>
        </row>
        <row r="2923">
          <cell r="A2923" t="str">
            <v>62609-0250</v>
          </cell>
          <cell r="B2923" t="str">
            <v>Ilex opaca, american holly, 600mm - 750mm height, container grown</v>
          </cell>
          <cell r="C2923" t="str">
            <v>Each</v>
          </cell>
          <cell r="D2923" t="str">
            <v>ILEX OPACA, AMERICAN HOLLY, 24-INCH TO 30-INCH HEIGHT, CONTAINER GROWN</v>
          </cell>
          <cell r="E2923" t="str">
            <v>EACH</v>
          </cell>
        </row>
        <row r="2924">
          <cell r="A2924" t="str">
            <v>62609-0300</v>
          </cell>
          <cell r="B2924" t="str">
            <v>Ilex opaca, american holly, 750mm - 900mm height, balled and burlapped</v>
          </cell>
          <cell r="C2924" t="str">
            <v>Each</v>
          </cell>
          <cell r="D2924" t="str">
            <v>ILEX OPACA, AMERICAN HOLLY, 30-INCH TO 36-INCH HEIGHT, BALLED AND BURLAPPED</v>
          </cell>
          <cell r="E2924" t="str">
            <v>EACH</v>
          </cell>
        </row>
        <row r="2925">
          <cell r="A2925" t="str">
            <v>62609-0350</v>
          </cell>
          <cell r="B2925" t="str">
            <v>Ilex opaca, american holly, 1200mm - 1500mm height, balled and burlapped</v>
          </cell>
          <cell r="C2925" t="str">
            <v>Each</v>
          </cell>
          <cell r="D2925" t="str">
            <v>ILEX OPACA, AMERICAN HOLLY, 48-INCH TO 60-INCH HEIGHT, BALLED AND BURLAPPED</v>
          </cell>
          <cell r="E2925" t="str">
            <v>EACH</v>
          </cell>
        </row>
        <row r="2926">
          <cell r="A2926" t="str">
            <v>62609-0400</v>
          </cell>
          <cell r="B2926" t="str">
            <v>Ilex opaca, american holly, 1500mm - 1800mm height, balled and burlapped</v>
          </cell>
          <cell r="C2926" t="str">
            <v>Each</v>
          </cell>
          <cell r="D2926" t="str">
            <v>ILEX OPACA, AMERICAN HOLLY, 60-INCH TO 72-INCH HEIGHT, BALLED AND BURLAPPED</v>
          </cell>
          <cell r="E2926" t="str">
            <v>EACH</v>
          </cell>
        </row>
        <row r="2927">
          <cell r="A2927" t="str">
            <v>62609-0450</v>
          </cell>
          <cell r="B2927" t="str">
            <v>Ilex opaca, american holly, 1800mm - 2400mm height, balled and burlapped</v>
          </cell>
          <cell r="C2927" t="str">
            <v>Each</v>
          </cell>
          <cell r="D2927" t="str">
            <v>ILEX OPACA, AMERICAN HOLLY, 6 FEET TO 8 FEET HEIGHT, BALLED AND BURLAPPED</v>
          </cell>
          <cell r="E2927" t="str">
            <v>EACH</v>
          </cell>
        </row>
        <row r="2928">
          <cell r="A2928" t="str">
            <v>62609-0500</v>
          </cell>
          <cell r="B2928" t="str">
            <v>Ilex opaca, american holly, 2400mm - 3000mm height, balled and burlapped</v>
          </cell>
          <cell r="C2928" t="str">
            <v>Each</v>
          </cell>
          <cell r="D2928" t="str">
            <v>ILEX OPACA, AMERICAN HOLLY, 8 FEET TO 10 FEET HEIGHT, BALLED AND BURLAPPED</v>
          </cell>
          <cell r="E2928" t="str">
            <v>EACH</v>
          </cell>
        </row>
        <row r="2929">
          <cell r="A2929" t="str">
            <v>62609-0550</v>
          </cell>
          <cell r="B2929" t="str">
            <v>Ilex x "Nellie R. Stevens", Nellie Stevens holly, 1500mm 1800mm height, balled and burlapped</v>
          </cell>
          <cell r="C2929" t="str">
            <v>Each</v>
          </cell>
          <cell r="D2929" t="str">
            <v>ILEX X "NELLIE R. STEVENS", NELLIE STEVENS HOLLY, 60-INCH 72-INCH HEIGHT, BALLED AND BURLAPPED</v>
          </cell>
          <cell r="E2929" t="str">
            <v>EACH</v>
          </cell>
        </row>
        <row r="2930">
          <cell r="A2930" t="str">
            <v>62610-0100</v>
          </cell>
          <cell r="B2930" t="str">
            <v>Juniperus virginiana, eastern red cedar, 1500mm - 1800mm height, balled and burlapped</v>
          </cell>
          <cell r="C2930" t="str">
            <v>Each</v>
          </cell>
          <cell r="D2930" t="str">
            <v>JUNIPERUS VIRGINIANA, EASTERN RED CEDAR, 60-INCH TO 72-INCH HEIGHT, BALLED AND BURLAPPED</v>
          </cell>
          <cell r="E2930" t="str">
            <v>EACH</v>
          </cell>
        </row>
        <row r="2931">
          <cell r="A2931" t="str">
            <v>62610-0150</v>
          </cell>
          <cell r="B2931" t="str">
            <v>Juniperus virginiana, eastern red cedar, 1800mm - 2400mm height, balled and burlapped</v>
          </cell>
          <cell r="C2931" t="str">
            <v>Each</v>
          </cell>
          <cell r="D2931" t="str">
            <v>JUNIPERUS VIRGINIANA, EASTERN RED CEDAR, 6 FEET TO 8 FEET HEIGHT, BALLED AND BURLAPPED</v>
          </cell>
          <cell r="E2931" t="str">
            <v>EACH</v>
          </cell>
        </row>
        <row r="2932">
          <cell r="A2932" t="str">
            <v>62611-0100</v>
          </cell>
          <cell r="B2932" t="str">
            <v>Kalmia latifolia, mountain laurel, 450mm - 600mm height, balled and burlapped</v>
          </cell>
          <cell r="C2932" t="str">
            <v>Each</v>
          </cell>
          <cell r="D2932" t="str">
            <v>KALMIA LATIFOLIA, MOUNTAIN LAUREL, 18-INCH TO 24-INCH HEIGHT, BALLED AND BURLAPPED</v>
          </cell>
          <cell r="E2932" t="str">
            <v>EACH</v>
          </cell>
        </row>
        <row r="2933">
          <cell r="A2933" t="str">
            <v>62611-0150</v>
          </cell>
          <cell r="B2933" t="str">
            <v>Kalmia latifolia, mountain laurel, 600mm - 750mm height, balled and burlapped</v>
          </cell>
          <cell r="C2933" t="str">
            <v>Each</v>
          </cell>
          <cell r="D2933" t="str">
            <v>KALMIA LATIFOLIA, MOUNTAIN LAUREL, 24-INCH TO 30-INCH HEIGHT, BALLED AND BURLAPPED</v>
          </cell>
          <cell r="E2933" t="str">
            <v>EACH</v>
          </cell>
        </row>
        <row r="2934">
          <cell r="A2934" t="str">
            <v>62611-0200</v>
          </cell>
          <cell r="B2934" t="str">
            <v>Kalmia latifolia, mountain laurel, 1050mm - 1200mm height, balled and burlapped</v>
          </cell>
          <cell r="C2934" t="str">
            <v>Each</v>
          </cell>
          <cell r="D2934" t="str">
            <v>KALMIA LATIFOLIA, MOUNTAIN LAUREL, 42-INCH TO 48-INCH HEIGHT, BALLED AND BURLAPPED</v>
          </cell>
          <cell r="E2934" t="str">
            <v>EACH</v>
          </cell>
        </row>
        <row r="2935">
          <cell r="A2935" t="str">
            <v>62612-0100</v>
          </cell>
          <cell r="B2935" t="str">
            <v>Liquidambar styraciflua, sweet gum, 35mm - 50mm caliper, balled and burlapped</v>
          </cell>
          <cell r="C2935" t="str">
            <v>Each</v>
          </cell>
          <cell r="D2935" t="str">
            <v>LIQUIDAMBAR STYRACIFLUA, SWEET GUM, 1 1/2-INCH TO 2-INCH CALIPER, BALLED AND BURLAPPED</v>
          </cell>
          <cell r="E2935" t="str">
            <v>EACH</v>
          </cell>
        </row>
        <row r="2936">
          <cell r="A2936" t="str">
            <v>62612-0150</v>
          </cell>
          <cell r="B2936" t="str">
            <v>Liquidambar styraciflua, sweet gum, 50mm - 65mm caliper, balled and burlapped</v>
          </cell>
          <cell r="C2936" t="str">
            <v>Each</v>
          </cell>
          <cell r="D2936" t="str">
            <v>LIQUIDAMBAR STYRACIFLUA, SWEET GUM, 2-INCH TO 2 1/2-INCH CALIPER, BALLED AND BURLAPPED</v>
          </cell>
          <cell r="E2936" t="str">
            <v>EACH</v>
          </cell>
        </row>
        <row r="2937">
          <cell r="A2937" t="str">
            <v>62612-0200</v>
          </cell>
          <cell r="B2937" t="str">
            <v>Liquidambar styraciflua, sweet gum, 65mm - 80mm caliper, balled and burlapped</v>
          </cell>
          <cell r="C2937" t="str">
            <v>Each</v>
          </cell>
          <cell r="D2937" t="str">
            <v>LIQUIDAMBAR STYRACIFLUA, SWEET GUM, 2 1/2-INCH TO 3 1/2-INCH CALIPER, BALLED AND BURLAPPED</v>
          </cell>
          <cell r="E2937" t="str">
            <v>EACH</v>
          </cell>
        </row>
        <row r="2938">
          <cell r="A2938" t="str">
            <v>62612-0250</v>
          </cell>
          <cell r="B2938" t="str">
            <v>Liroidendren tulipfera, tulip tree, 20mm - 35mm caliper, balled and burlapped</v>
          </cell>
          <cell r="C2938" t="str">
            <v>Each</v>
          </cell>
          <cell r="D2938" t="str">
            <v>LIROIDENDREN TULIPFERA, TULIP TREE, 1-INCH TO 1 1/2-INCH CALIPER, BALLED AND BURLAPPED</v>
          </cell>
          <cell r="E2938" t="str">
            <v>EACH</v>
          </cell>
        </row>
        <row r="2939">
          <cell r="A2939" t="str">
            <v>62612-0300</v>
          </cell>
          <cell r="B2939" t="str">
            <v>Liroidendren tulipfera, tulip tree, 35mm - 50mm caliper, balled and burlapped</v>
          </cell>
          <cell r="C2939" t="str">
            <v>Each</v>
          </cell>
          <cell r="D2939" t="str">
            <v>LIROIDENDREN TULIPFERA, TULIP TREE, 1 1/2-INCH TO 2-INCH CALIPER, BALLED AND BURLAPPED</v>
          </cell>
          <cell r="E2939" t="str">
            <v>EACH</v>
          </cell>
        </row>
        <row r="2940">
          <cell r="A2940" t="str">
            <v>62612-0350</v>
          </cell>
          <cell r="B2940" t="str">
            <v>Liroidendren tulipfera, tulip tree, 50mm - 65mm caliper, balled and burlapped</v>
          </cell>
          <cell r="C2940" t="str">
            <v>Each</v>
          </cell>
          <cell r="D2940" t="str">
            <v>LIROIDENDREN TULIPFERA, TULIP TREE, 2-INCH TO 2 1/2-INCH CALIPER, BALLED AND BURLAPPED</v>
          </cell>
          <cell r="E2940" t="str">
            <v>EACH</v>
          </cell>
        </row>
        <row r="2941">
          <cell r="A2941" t="str">
            <v>62612-0400</v>
          </cell>
          <cell r="B2941" t="str">
            <v>Lagestromia indica, crape mytrle, 2400mm - 3000mm height, balled and burlapped</v>
          </cell>
          <cell r="C2941" t="str">
            <v>Each</v>
          </cell>
          <cell r="D2941" t="str">
            <v>LAGESTROMIA INDICA, CRAPE MYTRLE, 8 FEET TO 10 FEET HEIGHT, BALLED AND BURLAPPED</v>
          </cell>
          <cell r="E2941" t="str">
            <v>EACH</v>
          </cell>
        </row>
        <row r="2942">
          <cell r="A2942" t="str">
            <v>62612-0450</v>
          </cell>
          <cell r="B2942" t="str">
            <v>Lindera benzoin, spicebush, 750mm - 900mm height, balled and burlapped</v>
          </cell>
          <cell r="C2942" t="str">
            <v>Each</v>
          </cell>
          <cell r="D2942" t="str">
            <v>LINDERA BENZOIN, SPICEBUSH, 30-INCH TO 36-INCH HEIGHT, BALLED AND BURLAPPED</v>
          </cell>
          <cell r="E2942" t="str">
            <v>EACH</v>
          </cell>
        </row>
        <row r="2943">
          <cell r="A2943" t="str">
            <v>62612-0500</v>
          </cell>
          <cell r="B2943" t="str">
            <v>Lindera benzoin, spicebush, 1050mm - 1200mm height, balled and burlapped</v>
          </cell>
          <cell r="C2943" t="str">
            <v>Each</v>
          </cell>
          <cell r="D2943" t="str">
            <v>LINDERA BENZOIN, SPICEBUSH, 42-INCH TO 48-INCH HEIGHT, BALLED AND BURLAPPED</v>
          </cell>
          <cell r="E2943" t="str">
            <v>EACH</v>
          </cell>
        </row>
        <row r="2944">
          <cell r="A2944" t="str">
            <v>62613-0100</v>
          </cell>
          <cell r="B2944" t="str">
            <v>Magnolia grandifolora, southern magnolia, 35mm - 50mm caliper, balled and burlapped</v>
          </cell>
          <cell r="C2944" t="str">
            <v>Each</v>
          </cell>
          <cell r="D2944" t="str">
            <v>MAGNOLIA GRANDIFOLORA, SOUTHERN MAGNOLIA, 1 1/2-INCH TO 2-INCH CALIPER, BALLED AND BURLAPPED</v>
          </cell>
          <cell r="E2944" t="str">
            <v>EACH</v>
          </cell>
        </row>
        <row r="2945">
          <cell r="A2945" t="str">
            <v>62613-0150</v>
          </cell>
          <cell r="B2945" t="str">
            <v>Magnolia grandifolora, southern magnolia, 50mm - 65mm caliper, balled and burlapped</v>
          </cell>
          <cell r="C2945" t="str">
            <v>Each</v>
          </cell>
          <cell r="D2945" t="str">
            <v>MAGNOLIA GRANDIFOLORA, SOUTHERN MAGNOLIA, 2-INCH TO 2 1/2-INCH CALIPER, BALLED AND BURLAPPED</v>
          </cell>
          <cell r="E2945" t="str">
            <v>EACH</v>
          </cell>
        </row>
        <row r="2946">
          <cell r="A2946" t="str">
            <v>62613-0200</v>
          </cell>
          <cell r="B2946" t="str">
            <v>Malus, sugar thyme crabapple, 35mm - 50mm caliper, balled and burlapped</v>
          </cell>
          <cell r="C2946" t="str">
            <v>Each</v>
          </cell>
          <cell r="D2946" t="str">
            <v>MALUS, SUGAR THYME CRABAPPLE, 1 1/2-INCH TO 2-INCH CALIPER, BALLED AND BURLAPPED</v>
          </cell>
          <cell r="E2946" t="str">
            <v>EACH</v>
          </cell>
        </row>
        <row r="2947">
          <cell r="A2947" t="str">
            <v>62613-0250</v>
          </cell>
          <cell r="B2947" t="str">
            <v>Malus, indian magic crabapple, 35mm - 50mm caliper, balled and burlapped</v>
          </cell>
          <cell r="C2947" t="str">
            <v>Each</v>
          </cell>
          <cell r="D2947" t="str">
            <v>MALUS, INDIAN MAGIC CRABAPPLE, 1 1/2-INCH TO 2-INCH CALIPER, BALLED AND BURLAPPED</v>
          </cell>
          <cell r="E2947" t="str">
            <v>EACH</v>
          </cell>
        </row>
        <row r="2948">
          <cell r="A2948" t="str">
            <v>62613-0300</v>
          </cell>
          <cell r="B2948" t="str">
            <v>Malus, professor sprenger crabapple, 35mm - 50mm caliper, balled and burlapped</v>
          </cell>
          <cell r="C2948" t="str">
            <v>Each</v>
          </cell>
          <cell r="D2948" t="str">
            <v>MALUS, PROFESSOR SPRENGER CRABAPPLE, 1 1/2-INCH TO 2-INCH CALIPER, BALLED AND BURLAPPED</v>
          </cell>
          <cell r="E2948" t="str">
            <v>EACH</v>
          </cell>
        </row>
        <row r="2949">
          <cell r="A2949" t="str">
            <v>62613-0350</v>
          </cell>
          <cell r="B2949" t="str">
            <v>Myrica pennsylvanica, northern bayberry, 600mm - 750mm height, balled and burlapped</v>
          </cell>
          <cell r="C2949" t="str">
            <v>Each</v>
          </cell>
          <cell r="D2949" t="str">
            <v>MYRICA PENNSYLVANICA, NORTHERN BAYBERRY, 24-INCH TO 30-INCH HEIGHT, BALLED AND BURLAPPED</v>
          </cell>
          <cell r="E2949" t="str">
            <v>EACH</v>
          </cell>
        </row>
        <row r="2950">
          <cell r="A2950" t="str">
            <v>62613-0400</v>
          </cell>
          <cell r="B2950" t="str">
            <v>Myrica pennsylvanica, northern bayberry, 750mm - 900mm height, balled and burlapped</v>
          </cell>
          <cell r="C2950" t="str">
            <v>Each</v>
          </cell>
          <cell r="D2950" t="str">
            <v>MYRICA PENNSYLVANICA, NORTHERN BAYBERRY, 30-INCH TO 36-INCH HEIGHT, BALLED AND BURLAPPED</v>
          </cell>
          <cell r="E2950" t="str">
            <v>EACH</v>
          </cell>
        </row>
        <row r="2951">
          <cell r="A2951" t="str">
            <v>62613-0450</v>
          </cell>
          <cell r="B2951" t="str">
            <v>Magnolia virginiana, sweet bay magnolia, 20mm - 35mm caliper, balled and burlapped</v>
          </cell>
          <cell r="C2951" t="str">
            <v>Each</v>
          </cell>
          <cell r="D2951" t="str">
            <v>MAGNOLIA VIRGINIANA, SWEET BAY MAGNOLIA, 1-INCH TO 1 1/2-INCH CALIPER, BALLED AND BURLAPPED</v>
          </cell>
          <cell r="E2951" t="str">
            <v>EACH</v>
          </cell>
        </row>
        <row r="2952">
          <cell r="A2952" t="str">
            <v>62613-0500</v>
          </cell>
          <cell r="B2952" t="str">
            <v>Magnolia virginiana, sweet bay magnolia, 1500mm - 1800mm height, balled and burlapped</v>
          </cell>
          <cell r="C2952" t="str">
            <v>Each</v>
          </cell>
          <cell r="D2952" t="str">
            <v>MAGNOLIA VIRGINIANA, SWEET BAY MAGNOLIA, 60-INCH TO 72-INCH HEIGHT, BALLED AND BURLAPPED</v>
          </cell>
          <cell r="E2952" t="str">
            <v>EACH</v>
          </cell>
        </row>
        <row r="2953">
          <cell r="A2953" t="str">
            <v>62613-0550</v>
          </cell>
          <cell r="B2953" t="str">
            <v>Malus, harvest gold crabapple, 35mm - 50mm caliper, balled and burlapped</v>
          </cell>
          <cell r="C2953" t="str">
            <v>Each</v>
          </cell>
          <cell r="D2953" t="str">
            <v>MALUS, HARVEST GOLD CRABAPPLE, 1 1/2-INCH TO 2-INCH CALIPER, BALLED AND BURLAPPED</v>
          </cell>
          <cell r="E2953" t="str">
            <v>EACH</v>
          </cell>
        </row>
        <row r="2954">
          <cell r="A2954" t="str">
            <v>62614-0100</v>
          </cell>
          <cell r="B2954" t="str">
            <v>Nyssa sylvatica, black gum, 20mm - 35mm caliper, balled and burlapped</v>
          </cell>
          <cell r="C2954" t="str">
            <v>Each</v>
          </cell>
          <cell r="D2954" t="str">
            <v>NYSSA SYLVATICA, BLACK GUM, 1-INCH TO 1 1/2-INCH CALIPER, BALLED AND BURLAPPED</v>
          </cell>
          <cell r="E2954" t="str">
            <v>EACH</v>
          </cell>
        </row>
        <row r="2955">
          <cell r="A2955" t="str">
            <v>62614-0150</v>
          </cell>
          <cell r="B2955" t="str">
            <v>Nyssa sylvatica, black gum, 35mm - 50mm caliper, balled and burlapped</v>
          </cell>
          <cell r="C2955" t="str">
            <v>Each</v>
          </cell>
          <cell r="D2955" t="str">
            <v>NYSSA SYLVATICA, BLACK GUM, 1 1/2-INCH TO 2-INCH CALIPER, BALLED AND BURLAPPED</v>
          </cell>
          <cell r="E2955" t="str">
            <v>EACH</v>
          </cell>
        </row>
        <row r="2956">
          <cell r="A2956" t="str">
            <v>62614-0200</v>
          </cell>
          <cell r="B2956" t="str">
            <v>Nyssa sylvatica, black gum, 50mm - 65mm caliper, balled and burlapped</v>
          </cell>
          <cell r="C2956" t="str">
            <v>Each</v>
          </cell>
          <cell r="D2956" t="str">
            <v>NYSSA SYLVATICA, BLACK GUM, 2-INCH TO 2 1/2-INCH CALIPER, BALLED AND BURLAPPED</v>
          </cell>
          <cell r="E2956" t="str">
            <v>EACH</v>
          </cell>
        </row>
        <row r="2957">
          <cell r="A2957" t="str">
            <v>62614-0250</v>
          </cell>
          <cell r="B2957" t="str">
            <v>Narcissus pseudonarcissus, daffodil varity king alfred, 300mm - 450mm height, container grown</v>
          </cell>
          <cell r="C2957" t="str">
            <v>Each</v>
          </cell>
          <cell r="D2957" t="str">
            <v>NARCISSUS PSEUDONARCISSUS, DAFFODIL VARITY KING ALFRED, 12-INCH TO 18-INCH HEIGHT, CONTAINER GROWN</v>
          </cell>
          <cell r="E2957" t="str">
            <v>EACH</v>
          </cell>
        </row>
        <row r="2958">
          <cell r="A2958" t="str">
            <v>62615-0100</v>
          </cell>
          <cell r="B2958" t="str">
            <v>Oxydendrum arborum, sourwood, 20mm - 35mm caliper, container grown</v>
          </cell>
          <cell r="C2958" t="str">
            <v>Each</v>
          </cell>
          <cell r="D2958" t="str">
            <v>OXYDENDRUM ARBORUM, SOURWOOD, 1-INCH TO 1 1/2-INCH CALIPER, CONTAINER GROWN</v>
          </cell>
          <cell r="E2958" t="str">
            <v>EACH</v>
          </cell>
        </row>
        <row r="2959">
          <cell r="A2959" t="str">
            <v>62615-0150</v>
          </cell>
          <cell r="B2959" t="str">
            <v>Oxydendrum arborum, sourwood, 35mm - 50mm caliper, container grown</v>
          </cell>
          <cell r="C2959" t="str">
            <v>Each</v>
          </cell>
          <cell r="D2959" t="str">
            <v>OXYDENDRUM ARBORUM, SOURWOOD, 1 1/2-INCH TO 2-INCH CALIPER, CONTAINER GROWN</v>
          </cell>
          <cell r="E2959" t="str">
            <v>EACH</v>
          </cell>
        </row>
        <row r="2960">
          <cell r="A2960" t="str">
            <v>62616-0100</v>
          </cell>
          <cell r="B2960" t="str">
            <v>Pinus thunbergii, japanese black pine, 1500mm - 1800mm height, balled and burlapped</v>
          </cell>
          <cell r="C2960" t="str">
            <v>Each</v>
          </cell>
          <cell r="D2960" t="str">
            <v>PINUS THUNBERGII, JAPANESE BLACK PINE, 60-INCH TO 72-INCH HEIGHT, BALLED AND BURLAPPED</v>
          </cell>
          <cell r="E2960" t="str">
            <v>EACH</v>
          </cell>
        </row>
        <row r="2961">
          <cell r="A2961" t="str">
            <v>62616-0150</v>
          </cell>
          <cell r="B2961" t="str">
            <v>Pinus taeda, loblolly pine, 1200mm - 1500mm height, balled and burlapped</v>
          </cell>
          <cell r="C2961" t="str">
            <v>Each</v>
          </cell>
          <cell r="D2961" t="str">
            <v>PINUS TAEDA, LOBLOLLY PINE, 48-INCH TO 60-INCH HEIGHT, BALLED AND BURLAPPED</v>
          </cell>
          <cell r="E2961" t="str">
            <v>EACH</v>
          </cell>
        </row>
        <row r="2962">
          <cell r="A2962" t="str">
            <v>62616-0200</v>
          </cell>
          <cell r="B2962" t="str">
            <v>Pinus taeda, loblolly pine, 1800mm - 2400mm height, balled and burlapped</v>
          </cell>
          <cell r="C2962" t="str">
            <v>Each</v>
          </cell>
          <cell r="D2962" t="str">
            <v>PINUS TAEDA, LOBLOLLY PINE, 6 FEET TO 8 FEET HEIGHT, BALLED AND BURLAPPED</v>
          </cell>
          <cell r="E2962" t="str">
            <v>EACH</v>
          </cell>
        </row>
        <row r="2963">
          <cell r="A2963" t="str">
            <v>62616-0250</v>
          </cell>
          <cell r="B2963" t="str">
            <v>Pinus strobus, white pine, 1200mm - 1500mm height, balled and burlapped</v>
          </cell>
          <cell r="C2963" t="str">
            <v>Each</v>
          </cell>
          <cell r="D2963" t="str">
            <v>PINUS STROBUS, WHITE PINE, 48-INCH TO 60-INCH HEIGHT, BALLED AND BURLAPPED</v>
          </cell>
          <cell r="E2963" t="str">
            <v>EACH</v>
          </cell>
        </row>
        <row r="2964">
          <cell r="A2964" t="str">
            <v>62616-0300</v>
          </cell>
          <cell r="B2964" t="str">
            <v>Pinus strobus, white pine, 1500mm - 1800mm height, balled and burlapped</v>
          </cell>
          <cell r="C2964" t="str">
            <v>Each</v>
          </cell>
          <cell r="D2964" t="str">
            <v>PINUS STROBUS, WHITE PINE, 60-INCH TO 72-INCH HEIGHT, BALLED AND BURLAPPED</v>
          </cell>
          <cell r="E2964" t="str">
            <v>EACH</v>
          </cell>
        </row>
        <row r="2965">
          <cell r="A2965" t="str">
            <v>62616-0350</v>
          </cell>
          <cell r="B2965" t="str">
            <v>Pinus strobus, white pine, 1800mm - 2400mm height, balled and burlapped</v>
          </cell>
          <cell r="C2965" t="str">
            <v>Each</v>
          </cell>
          <cell r="D2965" t="str">
            <v>PINUS STROBUS, WHITE PINE, 6 FEET TO 8 FEET HEIGHT, BALLED AND BURLAPPED</v>
          </cell>
          <cell r="E2965" t="str">
            <v>EACH</v>
          </cell>
        </row>
        <row r="2966">
          <cell r="A2966" t="str">
            <v>62616-0400</v>
          </cell>
          <cell r="B2966" t="str">
            <v>Platanus occidentalis, sycamore, 300mm - 450mm height, balled and burlapped</v>
          </cell>
          <cell r="C2966" t="str">
            <v>Each</v>
          </cell>
          <cell r="D2966" t="str">
            <v>PLATANUS OCCIDENTALIS, SYCAMORE, 12-INCH TO 18-INCH HEIGHT, BALLED AND BURLAPPED</v>
          </cell>
          <cell r="E2966" t="str">
            <v>EACH</v>
          </cell>
        </row>
        <row r="2967">
          <cell r="A2967" t="str">
            <v>62616-0450</v>
          </cell>
          <cell r="B2967" t="str">
            <v>Platanus occidentalis, sycamore, 750mm - 900mm height, balled and burlapped</v>
          </cell>
          <cell r="C2967" t="str">
            <v>Each</v>
          </cell>
          <cell r="D2967" t="str">
            <v>PLATANUS OCCIDENTALIS, SYCAMORE, 30-INCH TO 36-INCH HEIGHT, BALLED AND BURLAPPED</v>
          </cell>
          <cell r="E2967" t="str">
            <v>EACH</v>
          </cell>
        </row>
        <row r="2968">
          <cell r="A2968" t="str">
            <v>62616-0500</v>
          </cell>
          <cell r="B2968" t="str">
            <v>Platanus occidentalis, sycamore, 1500mm - 1800mm height, balled and burlapped</v>
          </cell>
          <cell r="C2968" t="str">
            <v>Each</v>
          </cell>
          <cell r="D2968" t="str">
            <v>PLATANUS OCCIDENTALIS, SYCAMORE, 60-INCH TO 72-INCH HEIGHT, BALLED AND BURLAPPED</v>
          </cell>
          <cell r="E2968" t="str">
            <v>EACH</v>
          </cell>
        </row>
        <row r="2969">
          <cell r="A2969" t="str">
            <v>62616-0550</v>
          </cell>
          <cell r="B2969" t="str">
            <v>Platanus occidentalis, sycamore, 1800mm - 2400mm height, balled and burlapped</v>
          </cell>
          <cell r="C2969" t="str">
            <v>Each</v>
          </cell>
          <cell r="D2969" t="str">
            <v>PLATANUS OCCIDENTALIS, SYCAMORE, 6 FEET TO 8 FEET HEIGHT, BALLED AND BURLAPPED</v>
          </cell>
          <cell r="E2969" t="str">
            <v>EACH</v>
          </cell>
        </row>
        <row r="2970">
          <cell r="A2970" t="str">
            <v>62616-0600</v>
          </cell>
          <cell r="B2970" t="str">
            <v>Platanus occidentalis, sycamore, 3000mm - 3600mm height, balled and burlapped</v>
          </cell>
          <cell r="C2970" t="str">
            <v>Each</v>
          </cell>
          <cell r="D2970" t="str">
            <v>PLATANUS OCCIDENTALIS, SYCAMORE, 10 FEET TO 144-INCH HEIGHT, BALLED AND BURLAPPED</v>
          </cell>
          <cell r="E2970" t="str">
            <v>EACH</v>
          </cell>
        </row>
        <row r="2971">
          <cell r="A2971" t="str">
            <v>62616-0650</v>
          </cell>
          <cell r="B2971" t="str">
            <v>Pinus nigra, austrian pine, 2400mm - 3000mm height, balled and burlapped</v>
          </cell>
          <cell r="C2971" t="str">
            <v>Each</v>
          </cell>
          <cell r="D2971" t="str">
            <v>PINUS NIGRA, AUSTRIAN PINE, 8 FEET TO 10 FEET HEIGHT, BALLED AND BURLAPPED</v>
          </cell>
          <cell r="E2971" t="str">
            <v>EACH</v>
          </cell>
        </row>
        <row r="2972">
          <cell r="A2972" t="str">
            <v>62616-0700</v>
          </cell>
          <cell r="B2972" t="str">
            <v>Picea glauca, white spruce, 1500mm - 1800mm height, burlapped</v>
          </cell>
          <cell r="C2972" t="str">
            <v>Each</v>
          </cell>
          <cell r="D2972" t="str">
            <v>PICEA GLAUCA, WHITE SPRUCE, 60-INCH TO 72-INCH HEIGHT, BURLAPPED</v>
          </cell>
          <cell r="E2972" t="str">
            <v>EACH</v>
          </cell>
        </row>
        <row r="2973">
          <cell r="A2973" t="str">
            <v>62616-0750</v>
          </cell>
          <cell r="B2973" t="str">
            <v>Picea glauca, white spruce, 1800mm - 2400mm height, burlapped</v>
          </cell>
          <cell r="C2973" t="str">
            <v>Each</v>
          </cell>
          <cell r="D2973" t="str">
            <v>PICEA GLAUCA, WHITE SPRUCE, 6 FEET TO 8 FEET HEIGHT, BURLAPPED</v>
          </cell>
          <cell r="E2973" t="str">
            <v>EACH</v>
          </cell>
        </row>
        <row r="2974">
          <cell r="A2974" t="str">
            <v>62616-0800</v>
          </cell>
          <cell r="B2974" t="str">
            <v>Picea glauca, white spruce, 2400mm - 3000mm height, burlapped</v>
          </cell>
          <cell r="C2974" t="str">
            <v>Each</v>
          </cell>
          <cell r="D2974" t="str">
            <v>PICEA GLAUCA, WHITE SPRUCE, 8 FEET TO 10 FEET HEIGHT, BURLAPPED</v>
          </cell>
          <cell r="E2974" t="str">
            <v>EACH</v>
          </cell>
        </row>
        <row r="2975">
          <cell r="A2975" t="str">
            <v>62616-0850</v>
          </cell>
          <cell r="B2975" t="str">
            <v>Populus trmulodies, quaking aspen, 35mm - 50mm caliper, balled and burlapped</v>
          </cell>
          <cell r="C2975" t="str">
            <v>Each</v>
          </cell>
          <cell r="D2975" t="str">
            <v>POPULUS TRMULODIES, QUAKING ASPEN, 1 1/2-INCH TO 2-INCH CALIPER, BALLED AND BURLAPPED</v>
          </cell>
          <cell r="E2975" t="str">
            <v>EACH</v>
          </cell>
        </row>
        <row r="2976">
          <cell r="A2976" t="str">
            <v>62616-0900</v>
          </cell>
          <cell r="B2976" t="str">
            <v>Prunus serrulata (kwanzan), kwanzan cherry, 35mm - 50mm caliper, balled and burlapped</v>
          </cell>
          <cell r="C2976" t="str">
            <v>Each</v>
          </cell>
          <cell r="D2976" t="str">
            <v>PRUNUS SERRULATA (KWANZAN), KWANZAN CHERRY, 1 1/2-INCH TO 2-INCH CALIPER, BALLED AND BURLAPPED</v>
          </cell>
          <cell r="E2976" t="str">
            <v>EACH</v>
          </cell>
        </row>
        <row r="2977">
          <cell r="A2977" t="str">
            <v>62616-0950</v>
          </cell>
          <cell r="B2977" t="str">
            <v>Prunus laurocerasus (schipkaensis), skip laurel, 750mm - 900mm height, balled and burlapped</v>
          </cell>
          <cell r="C2977" t="str">
            <v>Each</v>
          </cell>
          <cell r="D2977" t="str">
            <v>PRUNUS LAUROCERASUS (SCHIPKAENSIS), SKIP LAUREL, 30-INCH TO 36-INCH HEIGHT, BALLED AND BURLAPPED</v>
          </cell>
          <cell r="E2977" t="str">
            <v>EACH</v>
          </cell>
        </row>
        <row r="2978">
          <cell r="A2978" t="str">
            <v>62616-1000</v>
          </cell>
          <cell r="B2978" t="str">
            <v>Plantanus x acerfolia, bloodgood london planetree, 35mm - 50mm caliper, balled and burlapped</v>
          </cell>
          <cell r="C2978" t="str">
            <v>Each</v>
          </cell>
          <cell r="D2978" t="str">
            <v>PLANTANUS X ACERFOLIA, BLOODGOOD LONDON PLANETREE, 1 1/2-INCH TO 2-INCH CALIPER, BALLED AND BURLAPPED</v>
          </cell>
          <cell r="E2978" t="str">
            <v>EACH</v>
          </cell>
        </row>
        <row r="2979">
          <cell r="A2979" t="str">
            <v>62616-1050</v>
          </cell>
          <cell r="B2979" t="str">
            <v>Plantus x acerfolia 'liberty', liberty sycamore, 35mm - 50mm caliper, balled and burlapped</v>
          </cell>
          <cell r="C2979" t="str">
            <v>Each</v>
          </cell>
          <cell r="D2979" t="str">
            <v>PLANTUS X ACERFOLIA 'LIBERTY', LIBERTY SYCAMORE, 1 1/2-INCH TO 2-INCH CALIPER, BALLED AND BURLAPPED</v>
          </cell>
          <cell r="E2979" t="str">
            <v>EACH</v>
          </cell>
        </row>
        <row r="2980">
          <cell r="A2980" t="str">
            <v>62616-1100</v>
          </cell>
          <cell r="B2980" t="str">
            <v>Prunus yedoensis, yoshino cherry, 50mm - 65mm caliper, balled and burlapped</v>
          </cell>
          <cell r="C2980" t="str">
            <v>Each</v>
          </cell>
          <cell r="D2980" t="str">
            <v>PRUNUS YEDOENSIS, YOSHINO CHERRY, 2-INCH TO 2 1/2-INCH CALIPER, BALLED AND BURLAPPED</v>
          </cell>
          <cell r="E2980" t="str">
            <v>EACH</v>
          </cell>
        </row>
        <row r="2981">
          <cell r="A2981" t="str">
            <v>62616-1150</v>
          </cell>
          <cell r="B2981" t="str">
            <v>Pinus virginiana, virginia pine, 1200mm - 1500mm height, container grown</v>
          </cell>
          <cell r="C2981" t="str">
            <v>Each</v>
          </cell>
          <cell r="D2981" t="str">
            <v>PINUS VIRGINIANA, VIRGINIA PINE, 48-INCH TO 60-INCH HEIGHT, CONTAINER GROWN</v>
          </cell>
          <cell r="E2981" t="str">
            <v>EACH</v>
          </cell>
        </row>
        <row r="2982">
          <cell r="A2982" t="str">
            <v>62616-1200</v>
          </cell>
          <cell r="B2982" t="str">
            <v>Pinus virginiana, virginia pine, 1500mm - 1800mm height, container grown</v>
          </cell>
          <cell r="C2982" t="str">
            <v>Each</v>
          </cell>
          <cell r="D2982" t="str">
            <v>PINUS VIRGINIANA, VIRGINIA PINE, 60-INCH TO 72-INCH HEIGHT, CONTAINER GROWN</v>
          </cell>
          <cell r="E2982" t="str">
            <v>EACH</v>
          </cell>
        </row>
        <row r="2983">
          <cell r="A2983" t="str">
            <v>62616-1250</v>
          </cell>
          <cell r="B2983" t="str">
            <v>Photinia glabra, red-tip photinia, 450mm - 600mm height, balled and burlapped</v>
          </cell>
          <cell r="C2983" t="str">
            <v>Each</v>
          </cell>
          <cell r="D2983" t="str">
            <v>PHOTINIA GLABRA, RED-TIP PHOTINIA, 18-INCH TO 24-INCH HEIGHT, BALLED AND BURLAPPED</v>
          </cell>
          <cell r="E2983" t="str">
            <v>EACH</v>
          </cell>
        </row>
        <row r="2984">
          <cell r="A2984" t="str">
            <v>62616-1300</v>
          </cell>
          <cell r="B2984" t="str">
            <v>Photinia glabra, red-tip photinia, 600mm - 750mm height, balled and burlapped</v>
          </cell>
          <cell r="C2984" t="str">
            <v>Each</v>
          </cell>
          <cell r="D2984" t="str">
            <v>PHOTINIA GLABRA, RED-TIP PHOTINIA, 24-INCH TO 30-INCH HEIGHT, BALLED AND BURLAPPED</v>
          </cell>
          <cell r="E2984" t="str">
            <v>EACH</v>
          </cell>
        </row>
        <row r="2985">
          <cell r="A2985" t="str">
            <v>62616-1350</v>
          </cell>
          <cell r="B2985" t="str">
            <v>Pinus caribaca, slash pine, 1800mm - 2400mm height, balled and burlapped</v>
          </cell>
          <cell r="C2985" t="str">
            <v>Each</v>
          </cell>
          <cell r="D2985" t="str">
            <v>PINUS CARIBACA, SLASH PINE, 6 FEET TO 8 FEET HEIGHT, BALLED AND BURLAPPED</v>
          </cell>
          <cell r="E2985" t="str">
            <v>EACH</v>
          </cell>
        </row>
        <row r="2986">
          <cell r="A2986" t="str">
            <v>62616-1400</v>
          </cell>
          <cell r="B2986" t="str">
            <v>Prunus laurocerasus, 'otto luyken', laurel, 750mm - 900mm height, balled and burlapped</v>
          </cell>
          <cell r="C2986" t="str">
            <v>Each</v>
          </cell>
          <cell r="D2986" t="str">
            <v>PRUNUS LAUROCERASUS, 'OTTO LUYKEN', LAUREL, 30-INCH TO 36-INCH HEIGHT, BALLED AND BURLAPPED</v>
          </cell>
          <cell r="E2986" t="str">
            <v>EACH</v>
          </cell>
        </row>
        <row r="2987">
          <cell r="A2987" t="str">
            <v>62616-1450</v>
          </cell>
          <cell r="B2987" t="str">
            <v>Prunus sericea, beach plum, 900mm - 1050mm height, balled and burlapped</v>
          </cell>
          <cell r="C2987" t="str">
            <v>Each</v>
          </cell>
          <cell r="D2987" t="str">
            <v>PRUNUS SERICEA, BEACH PLUM, 36-INCH TO 42-INCH HEIGHT, BALLED AND BURLAPPED</v>
          </cell>
          <cell r="E2987" t="str">
            <v>EACH</v>
          </cell>
        </row>
        <row r="2988">
          <cell r="A2988" t="str">
            <v>62616-1500</v>
          </cell>
          <cell r="B2988" t="str">
            <v>Pinus eduus, colorado pinyon, 1500mm - 1800mm height, balled and burlapped</v>
          </cell>
          <cell r="C2988" t="str">
            <v>Each</v>
          </cell>
          <cell r="D2988" t="str">
            <v>PINUS EDUUS, COLORADO PINYON, 60-INCH TO 72-INCH HEIGHT, BALLED AND BURLAPPED</v>
          </cell>
          <cell r="E2988" t="str">
            <v>EACH</v>
          </cell>
        </row>
        <row r="2989">
          <cell r="A2989" t="str">
            <v>62616-1550</v>
          </cell>
          <cell r="B2989" t="str">
            <v>Picea pungens, colorado blue spruce, 900mm - 1050mm height, balled and burlapped</v>
          </cell>
          <cell r="C2989" t="str">
            <v>Each</v>
          </cell>
          <cell r="D2989" t="str">
            <v>PICEA PUNGENS, COLORADO BLUE SPRUCE, 36-INCH TO 42-INCH HEIGHT, BALLED AND BURLAPPED</v>
          </cell>
          <cell r="E2989" t="str">
            <v>EACH</v>
          </cell>
        </row>
        <row r="2990">
          <cell r="A2990" t="str">
            <v>62616-1600</v>
          </cell>
          <cell r="B2990" t="str">
            <v>Picea engelmannii, engelmann spruce, 900mm - 1050mm height, balled and burlapped</v>
          </cell>
          <cell r="C2990" t="str">
            <v>Each</v>
          </cell>
          <cell r="D2990" t="str">
            <v>PICEA ENGELMANNII, ENGELMANN SPRUCE, 36-INCH TO 42-INCH HEIGHT, BALLED AND BURLAPPED</v>
          </cell>
          <cell r="E2990" t="str">
            <v>EACH</v>
          </cell>
        </row>
        <row r="2991">
          <cell r="A2991" t="str">
            <v>62616-1650</v>
          </cell>
          <cell r="B2991" t="str">
            <v>Populus deltoides, cottonwood, 19 liter, balled and burlapped</v>
          </cell>
          <cell r="C2991" t="str">
            <v>Each</v>
          </cell>
          <cell r="D2991" t="str">
            <v>POPULUS DELTOIDES, COTTONWOOD, 19 LITER, BALLED AND BURLAPPED</v>
          </cell>
          <cell r="E2991" t="str">
            <v>EACH</v>
          </cell>
        </row>
        <row r="2992">
          <cell r="A2992" t="str">
            <v>62616-1700</v>
          </cell>
          <cell r="B2992" t="str">
            <v>Pinus ponderosa, ponderosa pine, 20 liter, container grown</v>
          </cell>
          <cell r="C2992" t="str">
            <v>Each</v>
          </cell>
          <cell r="D2992" t="str">
            <v>PINUS PONDEROSA, PONDEROSA PINE, 20 LITER, CONTAINER GROWN</v>
          </cell>
          <cell r="E2992" t="str">
            <v>EACH</v>
          </cell>
        </row>
        <row r="2993">
          <cell r="A2993" t="str">
            <v>62616-1750</v>
          </cell>
          <cell r="B2993" t="str">
            <v>Pinus ponderosa, ponderosa pine, 50 - 75mm caliper, container grown</v>
          </cell>
          <cell r="C2993" t="str">
            <v>Each</v>
          </cell>
          <cell r="D2993" t="str">
            <v>PINUS PONDEROSA, PONDEROSA PINE, 50 - 3-INCH CALIPER, CONTAINER GROWN</v>
          </cell>
          <cell r="E2993" t="str">
            <v>EACH</v>
          </cell>
        </row>
        <row r="2994">
          <cell r="A2994" t="str">
            <v>62617-0100</v>
          </cell>
          <cell r="B2994" t="str">
            <v>Quercus alba, white oak, 20mm - 35mm caliper, balled and burlapped</v>
          </cell>
          <cell r="C2994" t="str">
            <v>Each</v>
          </cell>
          <cell r="D2994" t="str">
            <v>QUERCUS ALBA, WHITE OAK, 1-INCH TO 1 1/2-INCH CALIPER, BALLED AND BURLAPPED</v>
          </cell>
          <cell r="E2994" t="str">
            <v>EACH</v>
          </cell>
        </row>
        <row r="2995">
          <cell r="A2995" t="str">
            <v>62617-0150</v>
          </cell>
          <cell r="B2995" t="str">
            <v>Quercus alba, white oak, 35mm - 50mm caliper, balled and burlapped</v>
          </cell>
          <cell r="C2995" t="str">
            <v>Each</v>
          </cell>
          <cell r="D2995" t="str">
            <v>QUERCUS ALBA, WHITE OAK, 1 1/2-INCH TO 2-INCH CALIPER, BALLED AND BURLAPPED</v>
          </cell>
          <cell r="E2995" t="str">
            <v>EACH</v>
          </cell>
        </row>
        <row r="2996">
          <cell r="A2996" t="str">
            <v>62617-0200</v>
          </cell>
          <cell r="B2996" t="str">
            <v>Quercus alba, white oak, 50mm - 65mm caliper, balled and burlapped</v>
          </cell>
          <cell r="C2996" t="str">
            <v>Each</v>
          </cell>
          <cell r="D2996" t="str">
            <v>QUERCUS ALBA, WHITE OAK, 2-INCH TO 2 1/2-INCH CALIPER, BALLED AND BURLAPPED</v>
          </cell>
          <cell r="E2996" t="str">
            <v>EACH</v>
          </cell>
        </row>
        <row r="2997">
          <cell r="A2997" t="str">
            <v>62617-0250</v>
          </cell>
          <cell r="B2997" t="str">
            <v>Quercus borealis, northern red oak, 35mm - 50mm caliper, balled and burlapped</v>
          </cell>
          <cell r="C2997" t="str">
            <v>Each</v>
          </cell>
          <cell r="D2997" t="str">
            <v>QUERCUS BOREALIS, NORTHERN RED OAK, 1 1/2-INCH TO 2-INCH CALIPER, BALLED AND BURLAPPED</v>
          </cell>
          <cell r="E2997" t="str">
            <v>EACH</v>
          </cell>
        </row>
        <row r="2998">
          <cell r="A2998" t="str">
            <v>62617-0300</v>
          </cell>
          <cell r="B2998" t="str">
            <v>Quercus borealis, northern red oak, 50mm - 65mm caliper, balled and burlapped</v>
          </cell>
          <cell r="C2998" t="str">
            <v>Each</v>
          </cell>
          <cell r="D2998" t="str">
            <v>QUERCUS BOREALIS, NORTHERN RED OAK, 2-INCH TO 2 1/2-INCH CALIPER, BALLED AND BURLAPPED</v>
          </cell>
          <cell r="E2998" t="str">
            <v>EACH</v>
          </cell>
        </row>
        <row r="2999">
          <cell r="A2999" t="str">
            <v>62617-0350</v>
          </cell>
          <cell r="B2999" t="str">
            <v>Quercus coccinea, scarlet oak, 20mm - 35mm caliper, balled and burlapped</v>
          </cell>
          <cell r="C2999" t="str">
            <v>Each</v>
          </cell>
          <cell r="D2999" t="str">
            <v>QUERCUS COCCINEA, SCARLET OAK, 1-INCH TO 1 1/2-INCH CALIPER, BALLED AND BURLAPPED</v>
          </cell>
          <cell r="E2999" t="str">
            <v>EACH</v>
          </cell>
        </row>
        <row r="3000">
          <cell r="A3000" t="str">
            <v>62617-0400</v>
          </cell>
          <cell r="B3000" t="str">
            <v>Quercus coccinea, scarlet oak, 35mm - 50mm caliper, balled and burlapped</v>
          </cell>
          <cell r="C3000" t="str">
            <v>Each</v>
          </cell>
          <cell r="D3000" t="str">
            <v>QUERCUS COCCINEA, SCARLET OAK, 1 1/2-INCH TO 2-INCH CALIPER, BALLED AND BURLAPPED</v>
          </cell>
          <cell r="E3000" t="str">
            <v>EACH</v>
          </cell>
        </row>
        <row r="3001">
          <cell r="A3001" t="str">
            <v>62617-0450</v>
          </cell>
          <cell r="B3001" t="str">
            <v>Quercus phellos, willow oak, 20mm - 35mm caliper, balled and burlapped</v>
          </cell>
          <cell r="C3001" t="str">
            <v>Each</v>
          </cell>
          <cell r="D3001" t="str">
            <v>QUERCUS PHELLOS, WILLOW OAK, 1-INCH TO 1 1/2-INCH CALIPER, BALLED AND BURLAPPED</v>
          </cell>
          <cell r="E3001" t="str">
            <v>EACH</v>
          </cell>
        </row>
        <row r="3002">
          <cell r="A3002" t="str">
            <v>62617-0500</v>
          </cell>
          <cell r="B3002" t="str">
            <v>Quercus phellos, willow oak, 35mm - 50mm caliper, balled and burlapped</v>
          </cell>
          <cell r="C3002" t="str">
            <v>Each</v>
          </cell>
          <cell r="D3002" t="str">
            <v>QUERCUS PHELLOS, WILLOW OAK, 1 1/2-INCH TO 2-INCH CALIPER, BALLED AND BURLAPPED</v>
          </cell>
          <cell r="E3002" t="str">
            <v>EACH</v>
          </cell>
        </row>
        <row r="3003">
          <cell r="A3003" t="str">
            <v>62617-0550</v>
          </cell>
          <cell r="B3003" t="str">
            <v>Quercus phellos, willow oak, 50mm - 65mm caliper, balled and burlapped</v>
          </cell>
          <cell r="C3003" t="str">
            <v>Each</v>
          </cell>
          <cell r="D3003" t="str">
            <v>QUERCUS PHELLOS, WILLOW OAK, 2-INCH TO 2 1/2-INCH CALIPER, BALLED AND BURLAPPED</v>
          </cell>
          <cell r="E3003" t="str">
            <v>EACH</v>
          </cell>
        </row>
        <row r="3004">
          <cell r="A3004" t="str">
            <v>62617-0600</v>
          </cell>
          <cell r="B3004" t="str">
            <v>Quercus palustrus, pin oak, 35mm - 50mm caliper, balled and burlapped</v>
          </cell>
          <cell r="C3004" t="str">
            <v>Each</v>
          </cell>
          <cell r="D3004" t="str">
            <v>QUERCUS PALUSTRUS, PIN OAK, 1 1/2-INCH TO 2-INCH CALIPER, BALLED AND BURLAPPED</v>
          </cell>
          <cell r="E3004" t="str">
            <v>EACH</v>
          </cell>
        </row>
        <row r="3005">
          <cell r="A3005" t="str">
            <v>62617-0650</v>
          </cell>
          <cell r="B3005" t="str">
            <v>Quercus palustrus, pin oak, 50mm - 65mm caliper, balled and burlapped</v>
          </cell>
          <cell r="C3005" t="str">
            <v>Each</v>
          </cell>
          <cell r="D3005" t="str">
            <v>QUERCUS PALUSTRUS, PIN OAK, 2-INCH TO 2 1/2-INCH CALIPER, BALLED AND BURLAPPED</v>
          </cell>
          <cell r="E3005" t="str">
            <v>EACH</v>
          </cell>
        </row>
        <row r="3006">
          <cell r="A3006" t="str">
            <v>62617-0700</v>
          </cell>
          <cell r="B3006" t="str">
            <v>Quercus palustrus, pin oak, 80mm - 100mm caliper, balled and burlapped</v>
          </cell>
          <cell r="C3006" t="str">
            <v>Each</v>
          </cell>
          <cell r="D3006" t="str">
            <v>QUERCUS PALUSTRUS, PIN OAK, 3 1/2-INCH TO 4-INCH CALIPER, BALLED AND BURLAPPED</v>
          </cell>
          <cell r="E3006" t="str">
            <v>EACH</v>
          </cell>
        </row>
        <row r="3007">
          <cell r="A3007" t="str">
            <v>62617-0750</v>
          </cell>
          <cell r="B3007" t="str">
            <v>Quercus falcata, southern red oak, 35mm - 50mm caliper, balled and burlapped</v>
          </cell>
          <cell r="C3007" t="str">
            <v>Each</v>
          </cell>
          <cell r="D3007" t="str">
            <v>QUERCUS FALCATA, SOUTHERN RED OAK, 1 1/2-INCH TO 2-INCH CALIPER, BALLED AND BURLAPPED</v>
          </cell>
          <cell r="E3007" t="str">
            <v>EACH</v>
          </cell>
        </row>
        <row r="3008">
          <cell r="A3008" t="str">
            <v>62617-0800</v>
          </cell>
          <cell r="B3008" t="str">
            <v>Quercus falcata, southern red oak, 50mm - 65mm caliper, balled and burlapped</v>
          </cell>
          <cell r="C3008" t="str">
            <v>Each</v>
          </cell>
          <cell r="D3008" t="str">
            <v>QUERCUS FALCATA, SOUTHERN RED OAK, 2-INCH TO 2 1/2-INCH CALIPER, BALLED AND BURLAPPED</v>
          </cell>
          <cell r="E3008" t="str">
            <v>EACH</v>
          </cell>
        </row>
        <row r="3009">
          <cell r="A3009" t="str">
            <v>62617-0850</v>
          </cell>
          <cell r="B3009" t="str">
            <v>Quercus virginiana, live oak, 20mm - 35mm caliper, balled and burlapped</v>
          </cell>
          <cell r="C3009" t="str">
            <v>Each</v>
          </cell>
          <cell r="D3009" t="str">
            <v>QUERCUS VIRGINIANA, LIVE OAK, 1-INCH TO 1 1/2-INCH CALIPER, BALLED AND BURLAPPED</v>
          </cell>
          <cell r="E3009" t="str">
            <v>EACH</v>
          </cell>
        </row>
        <row r="3010">
          <cell r="A3010" t="str">
            <v>62617-0900</v>
          </cell>
          <cell r="B3010" t="str">
            <v>Quercus virginiana, live oak, 50mm - 65mm caliper, balled and burlapped</v>
          </cell>
          <cell r="C3010" t="str">
            <v>Each</v>
          </cell>
          <cell r="D3010" t="str">
            <v>QUERCUS VIRGINIANA, LIVE OAK, 2-INCH TO 2 1/2-INCH CALIPER, BALLED AND BURLAPPED</v>
          </cell>
          <cell r="E3010" t="str">
            <v>EACH</v>
          </cell>
        </row>
        <row r="3011">
          <cell r="A3011" t="str">
            <v>62617-0950</v>
          </cell>
          <cell r="B3011" t="str">
            <v>Quercus laurifolia, laurel oak, 50mm - 65mm caliper, balled and burlapped</v>
          </cell>
          <cell r="C3011" t="str">
            <v>Each</v>
          </cell>
          <cell r="D3011" t="str">
            <v>QUERCUS LAURIFOLIA, LAUREL OAK, 2-INCH TO 2 1/2-INCH CALIPER, BALLED AND BURLAPPED</v>
          </cell>
          <cell r="E3011" t="str">
            <v>EACH</v>
          </cell>
        </row>
        <row r="3012">
          <cell r="A3012" t="str">
            <v>62617-1000</v>
          </cell>
          <cell r="B3012" t="str">
            <v>Querqus stellata, post oak, 35mm - 50mm caliper, container grown</v>
          </cell>
          <cell r="C3012" t="str">
            <v>Each</v>
          </cell>
          <cell r="D3012" t="str">
            <v>QUERQUS STELLATA, POST OAK, 1 1/2-INCH TO 2-INCH CALIPER, CONTAINER GROWN</v>
          </cell>
          <cell r="E3012" t="str">
            <v>EACH</v>
          </cell>
        </row>
        <row r="3013">
          <cell r="A3013" t="str">
            <v>62617-1050</v>
          </cell>
          <cell r="B3013" t="str">
            <v>Quercus rubrum, red oak, 20mm - 35mm caliper, balled and burlapped</v>
          </cell>
          <cell r="C3013" t="str">
            <v>Each</v>
          </cell>
          <cell r="D3013" t="str">
            <v>QUERCUS RUBRUM, RED OAK, 1-INCH TO 1 1/2-INCH CALIPER, BALLED AND BURLAPPED</v>
          </cell>
          <cell r="E3013" t="str">
            <v>EACH</v>
          </cell>
        </row>
        <row r="3014">
          <cell r="A3014" t="str">
            <v>62617-1100</v>
          </cell>
          <cell r="B3014" t="str">
            <v>Quercus rubrum, red oak, 35mm - 50mm caliper, balled and burlapped</v>
          </cell>
          <cell r="C3014" t="str">
            <v>Each</v>
          </cell>
          <cell r="D3014" t="str">
            <v>QUERCUS RUBRUM, RED OAK, 1 1/2-INCH TO 2-INCH CALIPER, BALLED AND BURLAPPED</v>
          </cell>
          <cell r="E3014" t="str">
            <v>EACH</v>
          </cell>
        </row>
        <row r="3015">
          <cell r="A3015" t="str">
            <v>62617-1150</v>
          </cell>
          <cell r="B3015" t="str">
            <v>Quercus babylonica, willow oak, 35mm - 50mm caliper, balled and burlapped</v>
          </cell>
          <cell r="C3015" t="str">
            <v>Each</v>
          </cell>
          <cell r="D3015" t="str">
            <v>QUERCUS BABYLONICA, WILLOW OAK, 1 1/2-INCH TO 2-INCH CALIPER, BALLED AND BURLAPPED</v>
          </cell>
          <cell r="E3015" t="str">
            <v>EACH</v>
          </cell>
        </row>
        <row r="3016">
          <cell r="A3016" t="str">
            <v>62617-1200</v>
          </cell>
          <cell r="B3016" t="str">
            <v>Quercus arizonica, Arizona white oak, 20 liter, container grown</v>
          </cell>
          <cell r="C3016" t="str">
            <v>Each</v>
          </cell>
          <cell r="D3016" t="str">
            <v>QUERCUS ARIZONICA, ARIZONA WHITE OAK, 20 LITER, CONTAINER GROWN</v>
          </cell>
          <cell r="E3016" t="str">
            <v>EACH</v>
          </cell>
        </row>
        <row r="3017">
          <cell r="A3017" t="str">
            <v>62617-1250</v>
          </cell>
          <cell r="B3017" t="str">
            <v>Quercus arizonica, Arizona white oak, 50 - 75mm caliper, container grown</v>
          </cell>
          <cell r="C3017" t="str">
            <v>Each</v>
          </cell>
          <cell r="D3017" t="str">
            <v>QUERCUS ARIZONICA, ARIZONA WHITE OAK, 2-INCH TO 3-INCH CALIPER, CONTAINER GROWN</v>
          </cell>
          <cell r="E3017" t="str">
            <v>EACH</v>
          </cell>
        </row>
        <row r="3018">
          <cell r="A3018" t="str">
            <v>62617-1300</v>
          </cell>
          <cell r="B3018" t="str">
            <v>Quercus  gambelii, gambel's oak, 1 gallon, container grown</v>
          </cell>
          <cell r="C3018" t="str">
            <v>Each</v>
          </cell>
          <cell r="D3018" t="str">
            <v>QUERCUS  GAMBELII, GAMBEL'S OAK, 1 GALLON, CONTAINER GROWN</v>
          </cell>
          <cell r="E3018" t="str">
            <v>EACH</v>
          </cell>
        </row>
        <row r="3019">
          <cell r="A3019" t="str">
            <v>62618-0100</v>
          </cell>
          <cell r="B3019" t="str">
            <v>Rhododendron canadense, rhodora, 450mm - 600mm height, balled and burlapped</v>
          </cell>
          <cell r="C3019" t="str">
            <v>Each</v>
          </cell>
          <cell r="D3019" t="str">
            <v>RHODODENDRON CANADENSE, RHODORA, 18-INCH TO 24-INCH HEIGHT, BALLED AND BURLAPPED</v>
          </cell>
          <cell r="E3019" t="str">
            <v>EACH</v>
          </cell>
        </row>
        <row r="3020">
          <cell r="A3020" t="str">
            <v>62618-0150</v>
          </cell>
          <cell r="B3020" t="str">
            <v>Rhododendron canadense, rhodora, 600mm - 750mm height, container grown</v>
          </cell>
          <cell r="C3020" t="str">
            <v>Each</v>
          </cell>
          <cell r="D3020" t="str">
            <v>RHODODENDRON CANADENSE, RHODORA, 24-INCH TO 30-INCH HEIGHT, CONTAINER GROWN</v>
          </cell>
          <cell r="E3020" t="str">
            <v>EACH</v>
          </cell>
        </row>
        <row r="3021">
          <cell r="A3021" t="str">
            <v>62618-0200</v>
          </cell>
          <cell r="B3021" t="str">
            <v>Rhododendron caneslens, florida wild honeysuckel, 600mm - 750mm height, balled and burlapped</v>
          </cell>
          <cell r="C3021" t="str">
            <v>Each</v>
          </cell>
          <cell r="D3021" t="str">
            <v>RHODODENDRON CANESLENS, FLORIDA WILD HONEYSUCKEL, 24-INCH TO 30-INCH HEIGHT, BALLED AND BURLAPPED</v>
          </cell>
          <cell r="E3021" t="str">
            <v>EACH</v>
          </cell>
        </row>
        <row r="3022">
          <cell r="A3022" t="str">
            <v>62618-0250</v>
          </cell>
          <cell r="B3022" t="str">
            <v>Rubus occidentalis, black rasberry, 450mm - 600mm height, balled and burlapped</v>
          </cell>
          <cell r="C3022" t="str">
            <v>Each</v>
          </cell>
          <cell r="D3022" t="str">
            <v>RUBUS OCCIDENTALIS, BLACK RASBERRY, 18-INCH TO 24-INCH HEIGHT, BALLED AND BURLAPPED</v>
          </cell>
          <cell r="E3022" t="str">
            <v>EACH</v>
          </cell>
        </row>
        <row r="3023">
          <cell r="A3023" t="str">
            <v>62618-0300</v>
          </cell>
          <cell r="B3023" t="str">
            <v>Rhus typhina, staghorn sumac, 1200mm - 1500mm height, balled and burlapped</v>
          </cell>
          <cell r="C3023" t="str">
            <v>Each</v>
          </cell>
          <cell r="D3023" t="str">
            <v>RHUS TYPHINA, STAGHORN SUMAC, 48-INCH TO 60-INCH HEIGHT, BALLED AND BURLAPPED</v>
          </cell>
          <cell r="E3023" t="str">
            <v>EACH</v>
          </cell>
        </row>
        <row r="3024">
          <cell r="A3024" t="str">
            <v>62618-0350</v>
          </cell>
          <cell r="B3024" t="str">
            <v>Rhus copallina, shining sumac, 750mm - 900mm height, balled and burlapped</v>
          </cell>
          <cell r="C3024" t="str">
            <v>Each</v>
          </cell>
          <cell r="D3024" t="str">
            <v>RHUS COPALLINA, SHINING SUMAC, 30-INCH TO 36-INCH HEIGHT, BALLED AND BURLAPPED</v>
          </cell>
          <cell r="E3024" t="str">
            <v>EACH</v>
          </cell>
        </row>
        <row r="3025">
          <cell r="A3025" t="str">
            <v>62618-0400</v>
          </cell>
          <cell r="B3025" t="str">
            <v>Rhus copallina, shining sumac, 1050mm - 1200mm height, balled and burlapped</v>
          </cell>
          <cell r="C3025" t="str">
            <v>Each</v>
          </cell>
          <cell r="D3025" t="str">
            <v>RHUS COPALLINA, SHINING SUMAC, 42-INCH TO 48-INCH HEIGHT, BALLED AND BURLAPPED</v>
          </cell>
          <cell r="E3025" t="str">
            <v>EACH</v>
          </cell>
        </row>
        <row r="3026">
          <cell r="A3026" t="str">
            <v>62618-0450</v>
          </cell>
          <cell r="B3026" t="str">
            <v>Rhus trilobata, skunkbush sumac, 1 gallon, container grown</v>
          </cell>
          <cell r="C3026" t="str">
            <v>Each</v>
          </cell>
          <cell r="D3026" t="str">
            <v>RHUS TRILOBATA, SKUNKBUSH SUMAC, 1 GALLON, CONTAINER GROWN</v>
          </cell>
          <cell r="E3026" t="str">
            <v>EACH</v>
          </cell>
        </row>
        <row r="3027">
          <cell r="A3027" t="str">
            <v>62618-0500</v>
          </cell>
          <cell r="B3027" t="str">
            <v>Rhus trilobata, oakbrush sumac, 20 liter. container grown</v>
          </cell>
          <cell r="C3027" t="str">
            <v>Each</v>
          </cell>
          <cell r="D3027" t="str">
            <v>RHUS TRILOBATA, OAKBRUSH SUMAC, 20 LITER. CONTAINER GROWN</v>
          </cell>
          <cell r="E3027" t="str">
            <v>EACH</v>
          </cell>
        </row>
        <row r="3028">
          <cell r="A3028" t="str">
            <v>62618-0550</v>
          </cell>
          <cell r="B3028" t="str">
            <v>Robinia neomexicana, New Mexico locust, 20 liter, container grown</v>
          </cell>
          <cell r="C3028" t="str">
            <v>Each</v>
          </cell>
          <cell r="D3028" t="str">
            <v>ROBINIA NEOMEXICANA, NEW MEXICO LOCUST, 20 LITER, CONTAINER GROWN</v>
          </cell>
          <cell r="E3028" t="str">
            <v>EACH</v>
          </cell>
        </row>
        <row r="3029">
          <cell r="A3029" t="str">
            <v>62619-0100</v>
          </cell>
          <cell r="B3029" t="str">
            <v>Sabal Palmetto, cabbage palm, 3000mm - 3600mm height, balled and burlapped</v>
          </cell>
          <cell r="C3029" t="str">
            <v>Each</v>
          </cell>
          <cell r="D3029" t="str">
            <v>SABAL PALMETTO, CABBAGE PALM, 10 FEET TO 12 FEET HEIGHT, BALLED AND BURLAPPED</v>
          </cell>
          <cell r="E3029" t="str">
            <v>EACH</v>
          </cell>
        </row>
        <row r="3030">
          <cell r="A3030" t="str">
            <v>62619-0200</v>
          </cell>
          <cell r="B3030" t="str">
            <v>Salix babylonica, weeping willow, 35mm - 50mm caliper, balled and burlapped</v>
          </cell>
          <cell r="C3030" t="str">
            <v>Each</v>
          </cell>
          <cell r="D3030" t="str">
            <v>SALIX BABYLONICA, WEEPING WILLOW, 1 1/2-INCH TO 2-INCH CALIPER, BALLED AND BURLAPPED</v>
          </cell>
          <cell r="E3030" t="str">
            <v>EACH</v>
          </cell>
        </row>
        <row r="3031">
          <cell r="A3031" t="str">
            <v>62619-0250</v>
          </cell>
          <cell r="B3031" t="str">
            <v>Spirea vanhouttei, vanhoutte spirea, 450mm - 600mm height, container grown</v>
          </cell>
          <cell r="C3031" t="str">
            <v>Each</v>
          </cell>
          <cell r="D3031" t="str">
            <v>SPIREA VANHOUTTEI, VANHOUTTE SPIREA, 18-INCH TO 24-INCH HEIGHT, CONTAINER GROWN</v>
          </cell>
          <cell r="E3031" t="str">
            <v>EACH</v>
          </cell>
        </row>
        <row r="3032">
          <cell r="A3032" t="str">
            <v>62619-0300</v>
          </cell>
          <cell r="B3032" t="str">
            <v>Salix nigra, black willow, 65mm - 80mm caliper, container grown</v>
          </cell>
          <cell r="C3032" t="str">
            <v>Each</v>
          </cell>
          <cell r="D3032" t="str">
            <v>SALIX NIGRA, BLACK WILLOW, 2 1/2-INCH TO 3 1/2-INCH CALIPER, CONTAINER GROWN</v>
          </cell>
          <cell r="E3032" t="str">
            <v>EACH</v>
          </cell>
        </row>
        <row r="3033">
          <cell r="A3033" t="str">
            <v>62619-0350</v>
          </cell>
          <cell r="B3033" t="str">
            <v>Salix lucida, shinning willow, 600mm - 750mm height, container grown</v>
          </cell>
          <cell r="C3033" t="str">
            <v>Each</v>
          </cell>
          <cell r="D3033" t="str">
            <v>SALIX LUCIDA, SHINNING WILLOW, 24-INCH TO 30-INCH HEIGHT, CONTAINER GROWN</v>
          </cell>
          <cell r="E3033" t="str">
            <v>EACH</v>
          </cell>
        </row>
        <row r="3034">
          <cell r="A3034" t="str">
            <v>62619-0400</v>
          </cell>
          <cell r="B3034" t="str">
            <v>Symphoricarpos orbiculatus, Coralberry, 600mm - 750mm height, container grown</v>
          </cell>
          <cell r="C3034" t="str">
            <v>Each</v>
          </cell>
          <cell r="D3034" t="str">
            <v>SYMPHORICARPOS ORBICULATUS, CORALBERRY, 24-INCH TO 30-INCH HEIGHT, CONTAINER GROWN</v>
          </cell>
          <cell r="E3034" t="str">
            <v>EACH</v>
          </cell>
        </row>
        <row r="3035">
          <cell r="A3035" t="str">
            <v>62619-0450</v>
          </cell>
          <cell r="B3035" t="str">
            <v>Salix exigua, coyote willow, 300mm - 450mm height, container grown</v>
          </cell>
          <cell r="C3035" t="str">
            <v>Each</v>
          </cell>
          <cell r="D3035" t="str">
            <v>SALIX EXIGUA, COYOTE WILLOW, 12-INCH TO 18-INCH, CONTAINER GROWN</v>
          </cell>
          <cell r="E3035" t="str">
            <v>EACH</v>
          </cell>
        </row>
        <row r="3036">
          <cell r="A3036" t="str">
            <v>62621-0100</v>
          </cell>
          <cell r="B3036" t="str">
            <v>Ulmus americana (washington), american elm, 50mm - 65mm caliper, balled and burlapped</v>
          </cell>
          <cell r="C3036" t="str">
            <v>Each</v>
          </cell>
          <cell r="D3036" t="str">
            <v>ULMUS AMERICANA (WASHINGTON), AMERICAN ELM, 2-INCH TO 2 1/2-INCH CALIPER, BALLED AND BURLAPPED</v>
          </cell>
          <cell r="E3036" t="str">
            <v>EACH</v>
          </cell>
        </row>
        <row r="3037">
          <cell r="A3037" t="str">
            <v>62622-0100</v>
          </cell>
          <cell r="B3037" t="str">
            <v>Viburnum dantatum, arrowwood viburnum, 600mm - 750mm height, balled and burlapped</v>
          </cell>
          <cell r="C3037" t="str">
            <v>Each</v>
          </cell>
          <cell r="D3037" t="str">
            <v>VIBURNUM DANTATUM, ARROWWOOD VIBURNUM, 24-INCH TO 30-INCH HEIGHT, BALLED AND BURLAPPED</v>
          </cell>
          <cell r="E3037" t="str">
            <v>EACH</v>
          </cell>
        </row>
        <row r="3038">
          <cell r="A3038" t="str">
            <v>62622-0150</v>
          </cell>
          <cell r="B3038" t="str">
            <v>Viburnum dantatum, arrowwood viburnum, 750mm - 900mm height, balled and burlapped</v>
          </cell>
          <cell r="C3038" t="str">
            <v>Each</v>
          </cell>
          <cell r="D3038" t="str">
            <v>VIBURNUM DANTATUM, ARROWWOOD VIBURNUM, 30-INCH TO 36-INCH HEIGHT, BALLED AND BURLAPPED</v>
          </cell>
          <cell r="E3038" t="str">
            <v>EACH</v>
          </cell>
        </row>
        <row r="3039">
          <cell r="A3039" t="str">
            <v>62622-0200</v>
          </cell>
          <cell r="B3039" t="str">
            <v>Viburnum dantatum, arrowwood viburnum, 1050mm - 1200mm height, balled and burlapped</v>
          </cell>
          <cell r="C3039" t="str">
            <v>Each</v>
          </cell>
          <cell r="D3039" t="str">
            <v>VIBURNUM DANTATUM, ARROWWOOD VIBURNUM, 42-INCH TO 48-INCH HEIGHT, BALLED AND BURLAPPED</v>
          </cell>
          <cell r="E3039" t="str">
            <v>EACH</v>
          </cell>
        </row>
        <row r="3040">
          <cell r="A3040" t="str">
            <v>62622-0250</v>
          </cell>
          <cell r="B3040" t="str">
            <v>Viburnum prunifolium, blackhaw viburnum, 600mm - 750mm height, balled and burlapped</v>
          </cell>
          <cell r="C3040" t="str">
            <v>Each</v>
          </cell>
          <cell r="D3040" t="str">
            <v>VIBURNUM PRUNIFOLIUM, BLACKHAW VIBURNUM, 24-INCH TO 30-INCH HEIGHT, BALLED AND BURLAPPED</v>
          </cell>
          <cell r="E3040" t="str">
            <v>EACH</v>
          </cell>
        </row>
        <row r="3041">
          <cell r="A3041" t="str">
            <v>62622-0300</v>
          </cell>
          <cell r="B3041" t="str">
            <v>Viburnum prunifolium, blackhaw viburnum, 750mm - 900mm height, balled and burlapped</v>
          </cell>
          <cell r="C3041" t="str">
            <v>Each</v>
          </cell>
          <cell r="D3041" t="str">
            <v>VIBURNUM PRUNIFOLIUM, BLACKHAW VIBURNUM, 30-INCH TO 36-INCH HEIGHT, BALLED AND BURLAPPED</v>
          </cell>
          <cell r="E3041" t="str">
            <v>EACH</v>
          </cell>
        </row>
        <row r="3042">
          <cell r="A3042" t="str">
            <v>62622-0350</v>
          </cell>
          <cell r="B3042" t="str">
            <v>Viburnum acerifolium, mapleleaf viburnum, 1050mm - 1200mm height, balled and burlapped</v>
          </cell>
          <cell r="C3042" t="str">
            <v>Each</v>
          </cell>
          <cell r="D3042" t="str">
            <v>VIBURNUM ACERIFOLIUM, MAPLELEAF VIBURNUM, 42-INCH TO 48-INCH HEIGHT, BALLED AND BURLAPPED</v>
          </cell>
          <cell r="E3042" t="str">
            <v>EACH</v>
          </cell>
        </row>
        <row r="3043">
          <cell r="A3043" t="str">
            <v>62622-0400</v>
          </cell>
          <cell r="B3043" t="str">
            <v>Viburnum plicatum 'tomentosa', double file viburnum, 450mm - 600mm height, balled and burlapped</v>
          </cell>
          <cell r="C3043" t="str">
            <v>Each</v>
          </cell>
          <cell r="D3043" t="str">
            <v>VIBURNUM PLICATUM 'TOMENTOSA', DOUBLE FILE VIBURNUM, 18-INCH TO 24-INCH HEIGHT, BALLED AND BURLAPPED</v>
          </cell>
          <cell r="E3043" t="str">
            <v>EACH</v>
          </cell>
        </row>
        <row r="3044">
          <cell r="A3044" t="str">
            <v>62630-0100</v>
          </cell>
          <cell r="B3044" t="str">
            <v>Plantings, seedlings, bare root</v>
          </cell>
          <cell r="C3044" t="str">
            <v>Each</v>
          </cell>
          <cell r="D3044" t="str">
            <v>PLANTINGS, SEEDLINGS, BARE ROOT</v>
          </cell>
          <cell r="E3044" t="str">
            <v>EACH</v>
          </cell>
        </row>
        <row r="3045">
          <cell r="A3045" t="str">
            <v>62630-0200</v>
          </cell>
          <cell r="B3045" t="str">
            <v>Plantings, seedlings, balled and burlapped</v>
          </cell>
          <cell r="C3045" t="str">
            <v>Each</v>
          </cell>
          <cell r="D3045" t="str">
            <v>PLANTINGS, SEEDLINGS, BALLED AND BURLAPPED</v>
          </cell>
          <cell r="E3045" t="str">
            <v>EACH</v>
          </cell>
        </row>
        <row r="3046">
          <cell r="A3046" t="str">
            <v>62630-0300</v>
          </cell>
          <cell r="B3046" t="str">
            <v>Plantings, seedlings, container grown</v>
          </cell>
          <cell r="C3046" t="str">
            <v>Each</v>
          </cell>
          <cell r="D3046" t="str">
            <v>PLANTINGS, SEEDLINGS, CONTAINER GROWN</v>
          </cell>
          <cell r="E3046" t="str">
            <v>EACH</v>
          </cell>
        </row>
        <row r="3047">
          <cell r="A3047" t="str">
            <v>62630-0400</v>
          </cell>
          <cell r="B3047" t="str">
            <v>Plantings, wetland plant, container grown</v>
          </cell>
          <cell r="C3047" t="str">
            <v>Each</v>
          </cell>
          <cell r="D3047" t="str">
            <v>PLANTINGS, WETLAND PLANT, CONTAINER GROWN</v>
          </cell>
          <cell r="E3047" t="str">
            <v>EACH</v>
          </cell>
        </row>
        <row r="3048">
          <cell r="A3048" t="str">
            <v>62630-0500</v>
          </cell>
          <cell r="B3048" t="str">
            <v>Plantings, alocasia orda, elephant ear fern</v>
          </cell>
          <cell r="C3048" t="str">
            <v>Each</v>
          </cell>
          <cell r="D3048" t="str">
            <v>PLANTINGS, ALOCASIA ORDA, ELEPHANT EAR FERN</v>
          </cell>
          <cell r="E3048" t="str">
            <v>EACH</v>
          </cell>
        </row>
        <row r="3049">
          <cell r="A3049" t="str">
            <v>62630-0600</v>
          </cell>
          <cell r="B3049" t="str">
            <v>Plantings, campsis radicans, trumpet vine</v>
          </cell>
          <cell r="C3049" t="str">
            <v>Each</v>
          </cell>
          <cell r="D3049" t="str">
            <v>PLANTINGS, CAMPSIS RADICANS, TRUMPET VINE</v>
          </cell>
          <cell r="E3049" t="str">
            <v>EACH</v>
          </cell>
        </row>
        <row r="3050">
          <cell r="A3050" t="str">
            <v>62630-0700</v>
          </cell>
          <cell r="B3050" t="str">
            <v>Plantings, gelsemium sempervirens, car. yellow jasmine</v>
          </cell>
          <cell r="C3050" t="str">
            <v>Each</v>
          </cell>
          <cell r="D3050" t="str">
            <v>PLANTINGS, GELSEMIUM SEMPERVIRENS, CAR. YELLOW JASMINE</v>
          </cell>
          <cell r="E3050" t="str">
            <v>EACH</v>
          </cell>
        </row>
        <row r="3051">
          <cell r="A3051" t="str">
            <v>62630-0800</v>
          </cell>
          <cell r="B3051" t="str">
            <v>Plantings, helianthus debilis, dune sunflower</v>
          </cell>
          <cell r="C3051" t="str">
            <v>Each</v>
          </cell>
          <cell r="D3051" t="str">
            <v>PLANTINGS, HELIANTHUS DEBILIS, DUNE SUNFLOWER</v>
          </cell>
          <cell r="E3051" t="str">
            <v>EACH</v>
          </cell>
        </row>
        <row r="3052">
          <cell r="A3052" t="str">
            <v>62630-0900</v>
          </cell>
          <cell r="B3052" t="str">
            <v>Plantings, ilex cassine, dahoon holly</v>
          </cell>
          <cell r="C3052" t="str">
            <v>Each</v>
          </cell>
          <cell r="D3052" t="str">
            <v>PLANTINGS, ILEX CASSINE, DAHOON HOLLY</v>
          </cell>
          <cell r="E3052" t="str">
            <v>EACH</v>
          </cell>
        </row>
        <row r="3053">
          <cell r="A3053" t="str">
            <v>62630-1000</v>
          </cell>
          <cell r="B3053" t="str">
            <v>Plantings, ilex vomitoria 'nana', dwarf yaupon holly</v>
          </cell>
          <cell r="C3053" t="str">
            <v>Each</v>
          </cell>
          <cell r="D3053" t="str">
            <v>PLANTINGS, ILEX VOMITORIA 'NANA', DWARF YAUPON HOLLY</v>
          </cell>
          <cell r="E3053" t="str">
            <v>EACH</v>
          </cell>
        </row>
        <row r="3054">
          <cell r="A3054" t="str">
            <v>62630-1100</v>
          </cell>
          <cell r="B3054" t="str">
            <v>Plantings, liriope spicata, lily turf, 1 gallon container, container grown</v>
          </cell>
          <cell r="C3054" t="str">
            <v>Each</v>
          </cell>
          <cell r="D3054" t="str">
            <v>PLANTINGS, LIRIOPE SPICATA, LILY TURF, 1 GALLON CONTAINER, CONTAINER GROWN</v>
          </cell>
          <cell r="E3054" t="str">
            <v>EACH</v>
          </cell>
        </row>
        <row r="3055">
          <cell r="A3055" t="str">
            <v>62630-1200</v>
          </cell>
          <cell r="B3055" t="str">
            <v>Plantings, myrica cerifera, wax myrtle</v>
          </cell>
          <cell r="C3055" t="str">
            <v>Each</v>
          </cell>
          <cell r="D3055" t="str">
            <v>PLANTINGS, MYRICA CERIFERA, WAX MYRTLE</v>
          </cell>
          <cell r="E3055" t="str">
            <v>EACH</v>
          </cell>
        </row>
        <row r="3056">
          <cell r="A3056" t="str">
            <v>62630-1300</v>
          </cell>
          <cell r="B3056" t="str">
            <v>Plantings, nerium oleander 'nana', dwarf oleander</v>
          </cell>
          <cell r="C3056" t="str">
            <v>Each</v>
          </cell>
          <cell r="D3056" t="str">
            <v>PLANTINGS, NERIUM OLEANDER 'NANA', DWARF OLEANDER</v>
          </cell>
          <cell r="E3056" t="str">
            <v>EACH</v>
          </cell>
        </row>
        <row r="3057">
          <cell r="A3057" t="str">
            <v>62630-1400</v>
          </cell>
          <cell r="B3057" t="str">
            <v>Plantings, sabal palmetto, sabal palm</v>
          </cell>
          <cell r="C3057" t="str">
            <v>Each</v>
          </cell>
          <cell r="D3057" t="str">
            <v>PLANTINGS, SABAL PALMETTO, SABAL PALM</v>
          </cell>
          <cell r="E3057" t="str">
            <v>EACH</v>
          </cell>
        </row>
        <row r="3058">
          <cell r="A3058" t="str">
            <v>62630-1500</v>
          </cell>
          <cell r="B3058" t="str">
            <v>Plantings, serenoa repens, saw palmetto</v>
          </cell>
          <cell r="C3058" t="str">
            <v>Each</v>
          </cell>
          <cell r="D3058" t="str">
            <v>PLANTINGS, SERENOA REPENS, SAW PALMETTO</v>
          </cell>
          <cell r="E3058" t="str">
            <v>EACH</v>
          </cell>
        </row>
        <row r="3059">
          <cell r="A3059" t="str">
            <v>62630-1600</v>
          </cell>
          <cell r="B3059" t="str">
            <v>Plantings, uniola paniculata, sea oats</v>
          </cell>
          <cell r="C3059" t="str">
            <v>Each</v>
          </cell>
          <cell r="D3059" t="str">
            <v>PLANTINGS, UNIOLA PANICULATA, SEA OATS</v>
          </cell>
          <cell r="E3059" t="str">
            <v>EACH</v>
          </cell>
        </row>
        <row r="3060">
          <cell r="A3060" t="str">
            <v>62630-1700</v>
          </cell>
          <cell r="B3060" t="str">
            <v>Plantings, wedelia trilobata, wedelia</v>
          </cell>
          <cell r="C3060" t="str">
            <v>Each</v>
          </cell>
          <cell r="D3060" t="str">
            <v>PLANTINGS, WEDELIA TRILOBATA, WEDELIA</v>
          </cell>
          <cell r="E3060" t="str">
            <v>EACH</v>
          </cell>
        </row>
        <row r="3061">
          <cell r="A3061" t="str">
            <v>62630-1800</v>
          </cell>
          <cell r="B3061" t="str">
            <v>Plantings, yucca filimentosa, bear grass</v>
          </cell>
          <cell r="C3061" t="str">
            <v>Each</v>
          </cell>
          <cell r="D3061" t="str">
            <v>PLANTINGS, YUCCA FILIMENTOSA, BEAR GRASS</v>
          </cell>
          <cell r="E3061" t="str">
            <v>EACH</v>
          </cell>
        </row>
        <row r="3062">
          <cell r="A3062" t="str">
            <v>62631-0000</v>
          </cell>
          <cell r="B3062" t="str">
            <v>Plantings</v>
          </cell>
          <cell r="C3062" t="str">
            <v>ha</v>
          </cell>
          <cell r="D3062" t="str">
            <v>PLANTINGS</v>
          </cell>
          <cell r="E3062" t="str">
            <v>ACRE</v>
          </cell>
        </row>
        <row r="3063">
          <cell r="A3063" t="str">
            <v>62635-1000</v>
          </cell>
          <cell r="B3063" t="str">
            <v>Cuttings, cottonwood pole</v>
          </cell>
          <cell r="C3063" t="str">
            <v>Each</v>
          </cell>
          <cell r="D3063" t="str">
            <v>CUTTINGS, COTTONWOOD POLE</v>
          </cell>
          <cell r="E3063" t="str">
            <v>EACH</v>
          </cell>
        </row>
        <row r="3064">
          <cell r="A3064" t="str">
            <v>62635-2000</v>
          </cell>
          <cell r="B3064" t="str">
            <v>Cuttings, willow staking</v>
          </cell>
          <cell r="C3064" t="str">
            <v>Each</v>
          </cell>
          <cell r="D3064" t="str">
            <v>CUTTINGS, WILLOW STAKING</v>
          </cell>
          <cell r="E3064" t="str">
            <v>EACH</v>
          </cell>
        </row>
        <row r="3065">
          <cell r="A3065" t="str">
            <v>62635-3000</v>
          </cell>
          <cell r="B3065" t="str">
            <v>Cuttings, willow pole</v>
          </cell>
          <cell r="C3065" t="str">
            <v>Each</v>
          </cell>
          <cell r="D3065" t="str">
            <v>CUTTINGS, WILLOW POLE</v>
          </cell>
          <cell r="E3065" t="str">
            <v>EACH</v>
          </cell>
        </row>
        <row r="3066">
          <cell r="A3066" t="str">
            <v>62640-0000</v>
          </cell>
          <cell r="B3066" t="str">
            <v>Tree grates</v>
          </cell>
          <cell r="C3066" t="str">
            <v>Each</v>
          </cell>
          <cell r="D3066" t="str">
            <v>TREE GRATES</v>
          </cell>
          <cell r="E3066" t="str">
            <v>EACH</v>
          </cell>
        </row>
        <row r="3067">
          <cell r="A3067" t="str">
            <v>62641-0000</v>
          </cell>
          <cell r="B3067" t="str">
            <v>Tree wells</v>
          </cell>
          <cell r="C3067" t="str">
            <v>Each</v>
          </cell>
          <cell r="D3067" t="str">
            <v>TREE WELLS</v>
          </cell>
          <cell r="E3067" t="str">
            <v>EACH</v>
          </cell>
        </row>
        <row r="3068">
          <cell r="A3068" t="str">
            <v>62650-1000</v>
          </cell>
          <cell r="B3068" t="str">
            <v>Remove and replant trees and shrubs</v>
          </cell>
          <cell r="C3068" t="str">
            <v>Each</v>
          </cell>
          <cell r="D3068" t="str">
            <v>REMOVE AND REPLANT TREES AND SHRUBS</v>
          </cell>
          <cell r="E3068" t="str">
            <v>EACH</v>
          </cell>
        </row>
        <row r="3069">
          <cell r="A3069" t="str">
            <v>62701-0000</v>
          </cell>
          <cell r="B3069" t="str">
            <v>Sod, solid</v>
          </cell>
          <cell r="C3069" t="str">
            <v>m2</v>
          </cell>
          <cell r="D3069" t="str">
            <v>SOD, SOLID</v>
          </cell>
          <cell r="E3069" t="str">
            <v>SQYD</v>
          </cell>
        </row>
        <row r="3070">
          <cell r="A3070" t="str">
            <v>62701-0000</v>
          </cell>
          <cell r="B3070" t="str">
            <v>Sod, strip</v>
          </cell>
          <cell r="C3070" t="str">
            <v>m2</v>
          </cell>
          <cell r="D3070" t="str">
            <v>SOD, STRIP</v>
          </cell>
          <cell r="E3070" t="str">
            <v>SQYD</v>
          </cell>
        </row>
        <row r="3071">
          <cell r="A3071" t="str">
            <v>62701-0000</v>
          </cell>
          <cell r="B3071" t="str">
            <v>Sod, spot</v>
          </cell>
          <cell r="C3071" t="str">
            <v>m2</v>
          </cell>
          <cell r="D3071" t="str">
            <v>SOD, SPOT</v>
          </cell>
          <cell r="E3071" t="str">
            <v>SQYD</v>
          </cell>
        </row>
        <row r="3072">
          <cell r="A3072" t="str">
            <v>62901-0000</v>
          </cell>
          <cell r="B3072" t="str">
            <v>Rolled erosion control product</v>
          </cell>
          <cell r="C3072" t="str">
            <v>m2</v>
          </cell>
          <cell r="D3072" t="str">
            <v>ROLLED EROSION CONTROL PRODUCT</v>
          </cell>
          <cell r="E3072" t="str">
            <v>SQYD</v>
          </cell>
        </row>
        <row r="3073">
          <cell r="A3073" t="str">
            <v>62901-0100</v>
          </cell>
          <cell r="B3073" t="str">
            <v>Rolled erosion control product, type 1.A</v>
          </cell>
          <cell r="C3073" t="str">
            <v>m2</v>
          </cell>
          <cell r="D3073" t="str">
            <v>ROLLED EROSION CONTROL PRODUCT, TYPE 1.A</v>
          </cell>
          <cell r="E3073" t="str">
            <v>SQYD</v>
          </cell>
        </row>
        <row r="3074">
          <cell r="A3074" t="str">
            <v>62901-0200</v>
          </cell>
          <cell r="B3074" t="str">
            <v>Rolled erosion control product, type 1.B</v>
          </cell>
          <cell r="C3074" t="str">
            <v>m2</v>
          </cell>
          <cell r="D3074" t="str">
            <v>ROLLED EROSION CONTROL PRODUCT, TYPE 1.B</v>
          </cell>
          <cell r="E3074" t="str">
            <v>SQYD</v>
          </cell>
        </row>
        <row r="3075">
          <cell r="A3075" t="str">
            <v>62901-0300</v>
          </cell>
          <cell r="B3075" t="str">
            <v>Rolled erosion control product, type 1.C</v>
          </cell>
          <cell r="C3075" t="str">
            <v>m2</v>
          </cell>
          <cell r="D3075" t="str">
            <v>ROLLED EROSION CONTROL PRODUCT, TYPE 1.C</v>
          </cell>
          <cell r="E3075" t="str">
            <v>SQYD</v>
          </cell>
        </row>
        <row r="3076">
          <cell r="A3076" t="str">
            <v>62901-0400</v>
          </cell>
          <cell r="B3076" t="str">
            <v>Rolled erosion control product, type 1.D</v>
          </cell>
          <cell r="C3076" t="str">
            <v>m2</v>
          </cell>
          <cell r="D3076" t="str">
            <v>ROLLED EROSION CONTROL PRODUCT, TYPE 1.D</v>
          </cell>
          <cell r="E3076" t="str">
            <v>SQYD</v>
          </cell>
        </row>
        <row r="3077">
          <cell r="A3077" t="str">
            <v>62901-0500</v>
          </cell>
          <cell r="B3077" t="str">
            <v>Rolled erosion control product, type 2.A</v>
          </cell>
          <cell r="C3077" t="str">
            <v>m2</v>
          </cell>
          <cell r="D3077" t="str">
            <v>ROLLED EROSION CONTROL PRODUCT, TYPE 2.A</v>
          </cell>
          <cell r="E3077" t="str">
            <v>SQYD</v>
          </cell>
        </row>
        <row r="3078">
          <cell r="A3078" t="str">
            <v>62901-0600</v>
          </cell>
          <cell r="B3078" t="str">
            <v>Rolled erosion control product, type 2.B</v>
          </cell>
          <cell r="C3078" t="str">
            <v>m2</v>
          </cell>
          <cell r="D3078" t="str">
            <v>ROLLED EROSION CONTROL PRODUCT, TYPE 2.B</v>
          </cell>
          <cell r="E3078" t="str">
            <v>SQYD</v>
          </cell>
        </row>
        <row r="3079">
          <cell r="A3079" t="str">
            <v>62901-0700</v>
          </cell>
          <cell r="B3079" t="str">
            <v>Rolled erosion control product, type 2.C</v>
          </cell>
          <cell r="C3079" t="str">
            <v>m2</v>
          </cell>
          <cell r="D3079" t="str">
            <v>ROLLED EROSION CONTROL PRODUCT, TYPE 2.C</v>
          </cell>
          <cell r="E3079" t="str">
            <v>SQYD</v>
          </cell>
        </row>
        <row r="3080">
          <cell r="A3080" t="str">
            <v>62901-0800</v>
          </cell>
          <cell r="B3080" t="str">
            <v>Rolled erosion control product, type 2.D</v>
          </cell>
          <cell r="C3080" t="str">
            <v>m2</v>
          </cell>
          <cell r="D3080" t="str">
            <v>ROLLED EROSION CONTROL PRODUCT, TYPE 2.D</v>
          </cell>
          <cell r="E3080" t="str">
            <v>SQYD</v>
          </cell>
        </row>
        <row r="3081">
          <cell r="A3081" t="str">
            <v>62901-0900</v>
          </cell>
          <cell r="B3081" t="str">
            <v>Rolled erosion control product, type 3.A</v>
          </cell>
          <cell r="C3081" t="str">
            <v>m2</v>
          </cell>
          <cell r="D3081" t="str">
            <v>ROLLED EROSION CONTROL PRODUCT, TYPE 3.A</v>
          </cell>
          <cell r="E3081" t="str">
            <v>SQYD</v>
          </cell>
        </row>
        <row r="3082">
          <cell r="A3082" t="str">
            <v>62901-1000</v>
          </cell>
          <cell r="B3082" t="str">
            <v>Rolled erosion control product, type 3.B</v>
          </cell>
          <cell r="C3082" t="str">
            <v>m2</v>
          </cell>
          <cell r="D3082" t="str">
            <v>ROLLED EROSION CONTROL PRODUCT, TYPE 3.B</v>
          </cell>
          <cell r="E3082" t="str">
            <v>SQYD</v>
          </cell>
        </row>
        <row r="3083">
          <cell r="A3083" t="str">
            <v>62901-1100</v>
          </cell>
          <cell r="B3083" t="str">
            <v>Rolled erosion control product, type 4</v>
          </cell>
          <cell r="C3083" t="str">
            <v>m2</v>
          </cell>
          <cell r="D3083" t="str">
            <v>ROLLED EROSION CONTROL PRODUCT, TYPE 4</v>
          </cell>
          <cell r="E3083" t="str">
            <v>SQYD</v>
          </cell>
        </row>
        <row r="3084">
          <cell r="A3084" t="str">
            <v>62901-1200</v>
          </cell>
          <cell r="B3084" t="str">
            <v>Rolled erosion control product, type 5.A</v>
          </cell>
          <cell r="C3084" t="str">
            <v>m2</v>
          </cell>
          <cell r="D3084" t="str">
            <v>ROLLED EROSION CONTROL PRODUCT, TYPE 5.A</v>
          </cell>
          <cell r="E3084" t="str">
            <v>SQYD</v>
          </cell>
        </row>
        <row r="3085">
          <cell r="A3085" t="str">
            <v>62901-1300</v>
          </cell>
          <cell r="B3085" t="str">
            <v>Rolled erosion control product, type 5.B</v>
          </cell>
          <cell r="C3085" t="str">
            <v>m2</v>
          </cell>
          <cell r="D3085" t="str">
            <v>ROLLED EROSION CONTROL PRODUCT, TYPE 5.B</v>
          </cell>
          <cell r="E3085" t="str">
            <v>SQYD</v>
          </cell>
        </row>
        <row r="3086">
          <cell r="A3086" t="str">
            <v>62901-1400</v>
          </cell>
          <cell r="B3086" t="str">
            <v>Rolled erosion control product, type 5.C</v>
          </cell>
          <cell r="C3086" t="str">
            <v>m2</v>
          </cell>
          <cell r="D3086" t="str">
            <v>ROLLED EROSION CONTROL PRODUCT, TYPE 5.C</v>
          </cell>
          <cell r="E3086" t="str">
            <v>SQYD</v>
          </cell>
        </row>
        <row r="3087">
          <cell r="A3087" t="str">
            <v>62902-0000</v>
          </cell>
          <cell r="B3087" t="str">
            <v>Rolled erosion control product</v>
          </cell>
          <cell r="C3087" t="str">
            <v>ha</v>
          </cell>
          <cell r="D3087" t="str">
            <v>ROLLED EROSION CONTROL PRODUCT</v>
          </cell>
          <cell r="E3087" t="str">
            <v>ACRE</v>
          </cell>
        </row>
        <row r="3088">
          <cell r="A3088" t="str">
            <v>62902-0100</v>
          </cell>
          <cell r="B3088" t="str">
            <v>Rolled erosion control product, type 1.A</v>
          </cell>
          <cell r="C3088" t="str">
            <v>ha</v>
          </cell>
          <cell r="D3088" t="str">
            <v>ROLLED EROSION CONTROL PRODUCT, TYPE 1.A</v>
          </cell>
          <cell r="E3088" t="str">
            <v>ACRE</v>
          </cell>
        </row>
        <row r="3089">
          <cell r="A3089" t="str">
            <v>62902-0200</v>
          </cell>
          <cell r="B3089" t="str">
            <v>Rolled erosion control product, type 1.B</v>
          </cell>
          <cell r="C3089" t="str">
            <v>ha</v>
          </cell>
          <cell r="D3089" t="str">
            <v>ROLLED EROSION CONTROL PRODUCT, TYPE 1.B</v>
          </cell>
          <cell r="E3089" t="str">
            <v>ACRE</v>
          </cell>
        </row>
        <row r="3090">
          <cell r="A3090" t="str">
            <v>62902-0300</v>
          </cell>
          <cell r="B3090" t="str">
            <v>Rolled erosion control product, type 1.C</v>
          </cell>
          <cell r="C3090" t="str">
            <v>ha</v>
          </cell>
          <cell r="D3090" t="str">
            <v>ROLLED EROSION CONTROL PRODUCT, TYPE 1.C</v>
          </cell>
          <cell r="E3090" t="str">
            <v>ACRE</v>
          </cell>
        </row>
        <row r="3091">
          <cell r="A3091" t="str">
            <v>62902-0400</v>
          </cell>
          <cell r="B3091" t="str">
            <v>Rolled erosion control product, type 1.D</v>
          </cell>
          <cell r="C3091" t="str">
            <v>ha</v>
          </cell>
          <cell r="D3091" t="str">
            <v>ROLLED EROSION CONTROL PRODUCT, TYPE 1.D</v>
          </cell>
          <cell r="E3091" t="str">
            <v>ACRE</v>
          </cell>
        </row>
        <row r="3092">
          <cell r="A3092" t="str">
            <v>62902-0500</v>
          </cell>
          <cell r="B3092" t="str">
            <v>Rolled erosion control product, type 2.A</v>
          </cell>
          <cell r="C3092" t="str">
            <v>ha</v>
          </cell>
          <cell r="D3092" t="str">
            <v>ROLLED EROSION CONTROL PRODUCT, TYPE 2.A</v>
          </cell>
          <cell r="E3092" t="str">
            <v>ACRE</v>
          </cell>
        </row>
        <row r="3093">
          <cell r="A3093" t="str">
            <v>62902-0600</v>
          </cell>
          <cell r="B3093" t="str">
            <v>Rolled erosion control product, type 2.B</v>
          </cell>
          <cell r="C3093" t="str">
            <v>ha</v>
          </cell>
          <cell r="D3093" t="str">
            <v>ROLLED EROSION CONTROL PRODUCT, TYPE 2.B</v>
          </cell>
          <cell r="E3093" t="str">
            <v>ACRE</v>
          </cell>
        </row>
        <row r="3094">
          <cell r="A3094" t="str">
            <v>62902-0700</v>
          </cell>
          <cell r="B3094" t="str">
            <v>Rolled erosion control product, type 2.C</v>
          </cell>
          <cell r="C3094" t="str">
            <v>ha</v>
          </cell>
          <cell r="D3094" t="str">
            <v>ROLLED EROSION CONTROL PRODUCT, TYPE 2.C</v>
          </cell>
          <cell r="E3094" t="str">
            <v>ACRE</v>
          </cell>
        </row>
        <row r="3095">
          <cell r="A3095" t="str">
            <v>62902-0800</v>
          </cell>
          <cell r="B3095" t="str">
            <v>Rolled erosion control product, type 2.D</v>
          </cell>
          <cell r="C3095" t="str">
            <v>ha</v>
          </cell>
          <cell r="D3095" t="str">
            <v>ROLLED EROSION CONTROL PRODUCT, TYPE 2.D</v>
          </cell>
          <cell r="E3095" t="str">
            <v>ACRE</v>
          </cell>
        </row>
        <row r="3096">
          <cell r="A3096" t="str">
            <v>62902-0900</v>
          </cell>
          <cell r="B3096" t="str">
            <v>Rolled erosion control product, type 3.A</v>
          </cell>
          <cell r="C3096" t="str">
            <v>ha</v>
          </cell>
          <cell r="D3096" t="str">
            <v>ROLLED EROSION CONTROL PRODUCT, TYPE 3.A</v>
          </cell>
          <cell r="E3096" t="str">
            <v>ACRE</v>
          </cell>
        </row>
        <row r="3097">
          <cell r="A3097" t="str">
            <v>62902-1000</v>
          </cell>
          <cell r="B3097" t="str">
            <v>Rolled erosion control product, type 3.B</v>
          </cell>
          <cell r="C3097" t="str">
            <v>ha</v>
          </cell>
          <cell r="D3097" t="str">
            <v>ROLLED EROSION CONTROL PRODUCT, TYPE 3.B</v>
          </cell>
          <cell r="E3097" t="str">
            <v>ACRE</v>
          </cell>
        </row>
        <row r="3098">
          <cell r="A3098" t="str">
            <v>62902-1100</v>
          </cell>
          <cell r="B3098" t="str">
            <v>Rolled erosion control product, type 4</v>
          </cell>
          <cell r="C3098" t="str">
            <v>ha</v>
          </cell>
          <cell r="D3098" t="str">
            <v>ROLLED EROSION CONTROL PRODUCT, TYPE 4</v>
          </cell>
          <cell r="E3098" t="str">
            <v>ACRE</v>
          </cell>
        </row>
        <row r="3099">
          <cell r="A3099" t="str">
            <v>62902-1200</v>
          </cell>
          <cell r="B3099" t="str">
            <v>Rolled erosion control product, type 5.A</v>
          </cell>
          <cell r="C3099" t="str">
            <v>ha</v>
          </cell>
          <cell r="D3099" t="str">
            <v>ROLLED EROSION CONTROL PRODUCT, TYPE 5.A</v>
          </cell>
          <cell r="E3099" t="str">
            <v>ACRE</v>
          </cell>
        </row>
        <row r="3100">
          <cell r="A3100" t="str">
            <v>62902-1300</v>
          </cell>
          <cell r="B3100" t="str">
            <v>Rolled erosion control product, type 5.B</v>
          </cell>
          <cell r="C3100" t="str">
            <v>ha</v>
          </cell>
          <cell r="D3100" t="str">
            <v>ROLLED EROSION CONTROL PRODUCT, TYPE 5.B</v>
          </cell>
          <cell r="E3100" t="str">
            <v>ACRE</v>
          </cell>
        </row>
        <row r="3101">
          <cell r="A3101" t="str">
            <v>62902-1400</v>
          </cell>
          <cell r="B3101" t="str">
            <v>Rolled erosion control product, type 5.C</v>
          </cell>
          <cell r="C3101" t="str">
            <v>ha</v>
          </cell>
          <cell r="D3101" t="str">
            <v>ROLLED EROSION CONTROL PRODUCT, TYPE 5.C</v>
          </cell>
          <cell r="E3101" t="str">
            <v>ACRE</v>
          </cell>
        </row>
        <row r="3102">
          <cell r="A3102" t="str">
            <v>62903-0000</v>
          </cell>
          <cell r="B3102" t="str">
            <v>Cellular confinement system</v>
          </cell>
          <cell r="C3102" t="str">
            <v>m2</v>
          </cell>
          <cell r="D3102" t="str">
            <v>CELLULAR CONFINEMENT SYSTEM</v>
          </cell>
          <cell r="E3102" t="str">
            <v>SQYD</v>
          </cell>
        </row>
        <row r="3103">
          <cell r="A3103" t="str">
            <v>63301-0000</v>
          </cell>
          <cell r="B3103" t="str">
            <v>Sign system</v>
          </cell>
          <cell r="C3103" t="str">
            <v>Each</v>
          </cell>
          <cell r="D3103" t="str">
            <v>SIGN SYSTEM</v>
          </cell>
          <cell r="E3103" t="str">
            <v>EACH</v>
          </cell>
        </row>
        <row r="3104">
          <cell r="A3104" t="str">
            <v>63301-1000</v>
          </cell>
          <cell r="B3104" t="str">
            <v>Sign system, Government furnished sign</v>
          </cell>
          <cell r="C3104" t="str">
            <v>Each</v>
          </cell>
          <cell r="D3104" t="str">
            <v>SIGN SYSTEM, GOVERNMENT FURNISHED SIGN</v>
          </cell>
          <cell r="E3104" t="str">
            <v>EACH</v>
          </cell>
        </row>
        <row r="3105">
          <cell r="A3105" t="str">
            <v>63302-0000</v>
          </cell>
          <cell r="B3105" t="str">
            <v>Sign system</v>
          </cell>
          <cell r="C3105" t="str">
            <v>m2</v>
          </cell>
          <cell r="D3105" t="str">
            <v>SIGN SYSTEM</v>
          </cell>
          <cell r="E3105" t="str">
            <v>SQFT</v>
          </cell>
        </row>
        <row r="3106">
          <cell r="A3106" t="str">
            <v>63302-1000</v>
          </cell>
          <cell r="B3106" t="str">
            <v>Sign system, Government furnished sign</v>
          </cell>
          <cell r="C3106" t="str">
            <v>m2</v>
          </cell>
          <cell r="D3106" t="str">
            <v>SIGN SYSTEM, GOVERNMENT FURNISHED SIGN</v>
          </cell>
          <cell r="E3106" t="str">
            <v>SQYD</v>
          </cell>
        </row>
        <row r="3107">
          <cell r="A3107" t="str">
            <v>63303-0100</v>
          </cell>
          <cell r="B3107" t="str">
            <v>Signs, steel panels, type 3 sheeting</v>
          </cell>
          <cell r="C3107" t="str">
            <v>Each</v>
          </cell>
          <cell r="D3107" t="str">
            <v>SIGNS, STEEL PANELS, TYPE 3 SHEETING</v>
          </cell>
          <cell r="E3107" t="str">
            <v>EACH</v>
          </cell>
        </row>
        <row r="3108">
          <cell r="A3108" t="str">
            <v>63303-0200</v>
          </cell>
          <cell r="B3108" t="str">
            <v>Signs, steel panels, type 7 sheeting</v>
          </cell>
          <cell r="C3108" t="str">
            <v>Each</v>
          </cell>
          <cell r="D3108" t="str">
            <v>SIGNS, STEEL PANELS, TYPE 7 SHEETING</v>
          </cell>
          <cell r="E3108" t="str">
            <v>EACH</v>
          </cell>
        </row>
        <row r="3109">
          <cell r="A3109" t="str">
            <v>63303-0300</v>
          </cell>
          <cell r="B3109" t="str">
            <v>Signs, steel panels, type 8 sheeting</v>
          </cell>
          <cell r="C3109" t="str">
            <v>Each</v>
          </cell>
          <cell r="D3109" t="str">
            <v>SIGNS, STEEL PANELS, TYPE 8 SHEETING</v>
          </cell>
          <cell r="E3109" t="str">
            <v>EACH</v>
          </cell>
        </row>
        <row r="3110">
          <cell r="A3110" t="str">
            <v>63303-0400</v>
          </cell>
          <cell r="B3110" t="str">
            <v>Signs, steel panels, type 9 sheeting</v>
          </cell>
          <cell r="C3110" t="str">
            <v>Each</v>
          </cell>
          <cell r="D3110" t="str">
            <v>SIGNS, STEEL PANELS, TYPE 9 SHEETING</v>
          </cell>
          <cell r="E3110" t="str">
            <v>EACH</v>
          </cell>
        </row>
        <row r="3111">
          <cell r="A3111" t="str">
            <v>63303-0500</v>
          </cell>
          <cell r="B3111" t="str">
            <v>Signs, plywood panels, type 3 sheeting</v>
          </cell>
          <cell r="C3111" t="str">
            <v>Each</v>
          </cell>
          <cell r="D3111" t="str">
            <v>SIGNS, PLYWOOD PANELS, TYPE 3 SHEETING</v>
          </cell>
          <cell r="E3111" t="str">
            <v>EACH</v>
          </cell>
        </row>
        <row r="3112">
          <cell r="A3112" t="str">
            <v>63303-0600</v>
          </cell>
          <cell r="B3112" t="str">
            <v>Signs, plywood panels, type 7 sheeting</v>
          </cell>
          <cell r="C3112" t="str">
            <v>Each</v>
          </cell>
          <cell r="D3112" t="str">
            <v>SIGNS, PLYWOOD PANELS, TYPE 7 SHEETING</v>
          </cell>
          <cell r="E3112" t="str">
            <v>EACH</v>
          </cell>
        </row>
        <row r="3113">
          <cell r="A3113" t="str">
            <v>63303-0700</v>
          </cell>
          <cell r="B3113" t="str">
            <v>Signs, plywood panels, type 8 sheeting</v>
          </cell>
          <cell r="C3113" t="str">
            <v>Each</v>
          </cell>
          <cell r="D3113" t="str">
            <v>SIGNS, PLYWOOD PANELS, TYPE 8 SHEETING</v>
          </cell>
          <cell r="E3113" t="str">
            <v>EACH</v>
          </cell>
        </row>
        <row r="3114">
          <cell r="A3114" t="str">
            <v>63303-0800</v>
          </cell>
          <cell r="B3114" t="str">
            <v>Signs, plywood panels, type 9 sheeting</v>
          </cell>
          <cell r="C3114" t="str">
            <v>Each</v>
          </cell>
          <cell r="D3114" t="str">
            <v>SIGNS, PLYWOOD PANELS, TYPE 9 SHEETING</v>
          </cell>
          <cell r="E3114" t="str">
            <v>EACH</v>
          </cell>
        </row>
        <row r="3115">
          <cell r="A3115" t="str">
            <v>63303-0900</v>
          </cell>
          <cell r="B3115" t="str">
            <v>Signs, aluminum panels, type 3 sheeting</v>
          </cell>
          <cell r="C3115" t="str">
            <v>Each</v>
          </cell>
          <cell r="D3115" t="str">
            <v>SIGNS, ALUMINUM PANELS, TYPE 3 SHEETING</v>
          </cell>
          <cell r="E3115" t="str">
            <v>EACH</v>
          </cell>
        </row>
        <row r="3116">
          <cell r="A3116" t="str">
            <v>63303-1000</v>
          </cell>
          <cell r="B3116" t="str">
            <v>Signs, aluminum panels, type 7 sheeting</v>
          </cell>
          <cell r="C3116" t="str">
            <v>Each</v>
          </cell>
          <cell r="D3116" t="str">
            <v>SIGNS, ALUMINUM PANELS, TYPE 7 SHEETING</v>
          </cell>
          <cell r="E3116" t="str">
            <v>EACH</v>
          </cell>
        </row>
        <row r="3117">
          <cell r="A3117" t="str">
            <v>63303-1100</v>
          </cell>
          <cell r="B3117" t="str">
            <v>Signs, aluminum panels, type 8 sheeting</v>
          </cell>
          <cell r="C3117" t="str">
            <v>Each</v>
          </cell>
          <cell r="D3117" t="str">
            <v>SIGNS, ALUMINUM PANELS, TYPE 8 SHEETING</v>
          </cell>
          <cell r="E3117" t="str">
            <v>EACH</v>
          </cell>
        </row>
        <row r="3118">
          <cell r="A3118" t="str">
            <v>63303-1200</v>
          </cell>
          <cell r="B3118" t="str">
            <v>Signs, aluminum panels, type 9 sheeting</v>
          </cell>
          <cell r="C3118" t="str">
            <v>Each</v>
          </cell>
          <cell r="D3118" t="str">
            <v>SIGNS, ALUMINUM PANELS, TYPE 9 SHEETING</v>
          </cell>
          <cell r="E3118" t="str">
            <v>EACH</v>
          </cell>
        </row>
        <row r="3119">
          <cell r="A3119" t="str">
            <v>63303-1300</v>
          </cell>
          <cell r="B3119" t="str">
            <v>Signs, plastic panels, type 3 sheeting</v>
          </cell>
          <cell r="C3119" t="str">
            <v>Each</v>
          </cell>
          <cell r="D3119" t="str">
            <v>SIGNS, PLASTIC PANELS, TYPE 3 SHEETING</v>
          </cell>
          <cell r="E3119" t="str">
            <v>EACH</v>
          </cell>
        </row>
        <row r="3120">
          <cell r="A3120" t="str">
            <v>63303-1400</v>
          </cell>
          <cell r="B3120" t="str">
            <v>Signs, plastic panels, type 7 sheeting</v>
          </cell>
          <cell r="C3120" t="str">
            <v>Each</v>
          </cell>
          <cell r="D3120" t="str">
            <v>SIGNS, PLASTIC PANELS, TYPE 7 SHEETING</v>
          </cell>
          <cell r="E3120" t="str">
            <v>EACH</v>
          </cell>
        </row>
        <row r="3121">
          <cell r="A3121" t="str">
            <v>63303-1500</v>
          </cell>
          <cell r="B3121" t="str">
            <v>Signs, plastic panels, type 8 sheeting</v>
          </cell>
          <cell r="C3121" t="str">
            <v>Each</v>
          </cell>
          <cell r="D3121" t="str">
            <v>SIGNS, PLASTIC PANELS, TYPE 8 SHEETING</v>
          </cell>
          <cell r="E3121" t="str">
            <v>EACH</v>
          </cell>
        </row>
        <row r="3122">
          <cell r="A3122" t="str">
            <v>63303-1600</v>
          </cell>
          <cell r="B3122" t="str">
            <v>Signs, plastic panels, type 9 sheeting</v>
          </cell>
          <cell r="C3122" t="str">
            <v>Each</v>
          </cell>
          <cell r="D3122" t="str">
            <v>SIGNS, PLASTIC PANELS, TYPE 9 SHEETING</v>
          </cell>
          <cell r="E3122" t="str">
            <v>EACH</v>
          </cell>
        </row>
        <row r="3123">
          <cell r="A3123" t="str">
            <v>63304-0100</v>
          </cell>
          <cell r="B3123" t="str">
            <v>Signs, steel panels, type 3 sheeting</v>
          </cell>
          <cell r="C3123" t="str">
            <v>m2</v>
          </cell>
          <cell r="D3123" t="str">
            <v>SIGNS, STEEL PANELS, TYPE 3 SHEETING</v>
          </cell>
          <cell r="E3123" t="str">
            <v>SQFT</v>
          </cell>
        </row>
        <row r="3124">
          <cell r="A3124" t="str">
            <v>63304-0200</v>
          </cell>
          <cell r="B3124" t="str">
            <v>Signs, steel panels, type 7 sheeting</v>
          </cell>
          <cell r="C3124" t="str">
            <v>m2</v>
          </cell>
          <cell r="D3124" t="str">
            <v>SIGNS, STEEL PANELS, TYPE 7 SHEETING</v>
          </cell>
          <cell r="E3124" t="str">
            <v>SQFT</v>
          </cell>
        </row>
        <row r="3125">
          <cell r="A3125" t="str">
            <v>63304-0300</v>
          </cell>
          <cell r="B3125" t="str">
            <v>Signs, steel panels, type 8 sheeting</v>
          </cell>
          <cell r="C3125" t="str">
            <v>m2</v>
          </cell>
          <cell r="D3125" t="str">
            <v>SIGNS, STEEL PANELS, TYPE 8 SHEETING</v>
          </cell>
          <cell r="E3125" t="str">
            <v>SQFT</v>
          </cell>
        </row>
        <row r="3126">
          <cell r="A3126" t="str">
            <v>63304-0400</v>
          </cell>
          <cell r="B3126" t="str">
            <v>Signs, steel panels, type 9 sheeting</v>
          </cell>
          <cell r="C3126" t="str">
            <v>m2</v>
          </cell>
          <cell r="D3126" t="str">
            <v>SIGNS, STEEL PANELS, TYPE 9 SHEETING</v>
          </cell>
          <cell r="E3126" t="str">
            <v>SQFT</v>
          </cell>
        </row>
        <row r="3127">
          <cell r="A3127" t="str">
            <v>63304-0500</v>
          </cell>
          <cell r="B3127" t="str">
            <v>Signs, plywood panels, type 3 sheeting</v>
          </cell>
          <cell r="C3127" t="str">
            <v>m2</v>
          </cell>
          <cell r="D3127" t="str">
            <v>SIGNS, PLYWOOD PANELS, TYPE 3 SHEETING</v>
          </cell>
          <cell r="E3127" t="str">
            <v>SQFT</v>
          </cell>
        </row>
        <row r="3128">
          <cell r="A3128" t="str">
            <v>63304-0600</v>
          </cell>
          <cell r="B3128" t="str">
            <v>Signs, plywood panels, type 7 sheeting</v>
          </cell>
          <cell r="C3128" t="str">
            <v>m2</v>
          </cell>
          <cell r="D3128" t="str">
            <v>SIGNS, PLYWOOD PANELS, TYPE 7 SHEETING</v>
          </cell>
          <cell r="E3128" t="str">
            <v>SQFT</v>
          </cell>
        </row>
        <row r="3129">
          <cell r="A3129" t="str">
            <v>63304-0700</v>
          </cell>
          <cell r="B3129" t="str">
            <v>Signs, plywood panels, type 8 sheeting</v>
          </cell>
          <cell r="C3129" t="str">
            <v>m2</v>
          </cell>
          <cell r="D3129" t="str">
            <v>SIGNS, PLYWOOD PANELS, TYPE 8 SHEETING</v>
          </cell>
          <cell r="E3129" t="str">
            <v>SQFT</v>
          </cell>
        </row>
        <row r="3130">
          <cell r="A3130" t="str">
            <v>63304-0800</v>
          </cell>
          <cell r="B3130" t="str">
            <v>Signs, plywood panels, type 9 sheeting</v>
          </cell>
          <cell r="C3130" t="str">
            <v>m2</v>
          </cell>
          <cell r="D3130" t="str">
            <v>SIGNS, PLYWOOD PANELS, TYPE 9 SHEETING</v>
          </cell>
          <cell r="E3130" t="str">
            <v>SQFT</v>
          </cell>
        </row>
        <row r="3131">
          <cell r="A3131" t="str">
            <v>63304-0900</v>
          </cell>
          <cell r="B3131" t="str">
            <v>Signs, aluminum panels, type 3 sheeting</v>
          </cell>
          <cell r="C3131" t="str">
            <v>m2</v>
          </cell>
          <cell r="D3131" t="str">
            <v>SIGNS, ALUMINUM PANELS, TYPE 3 SHEETING</v>
          </cell>
          <cell r="E3131" t="str">
            <v>SQFT</v>
          </cell>
        </row>
        <row r="3132">
          <cell r="A3132" t="str">
            <v>63304-1000</v>
          </cell>
          <cell r="B3132" t="str">
            <v>Signs, aluminum panels, type 7 sheeting</v>
          </cell>
          <cell r="C3132" t="str">
            <v>m2</v>
          </cell>
          <cell r="D3132" t="str">
            <v>SIGNS, ALUMINUM PANELS, TYPE 7 SHEETING</v>
          </cell>
          <cell r="E3132" t="str">
            <v>SQFT</v>
          </cell>
        </row>
        <row r="3133">
          <cell r="A3133" t="str">
            <v>63304-1100</v>
          </cell>
          <cell r="B3133" t="str">
            <v>Signs, aluminum panels, type 8 sheeting</v>
          </cell>
          <cell r="C3133" t="str">
            <v>m2</v>
          </cell>
          <cell r="D3133" t="str">
            <v>SIGNS, ALUMINUM PANELS, TYPE 8 SHEETING</v>
          </cell>
          <cell r="E3133" t="str">
            <v>SQFT</v>
          </cell>
        </row>
        <row r="3134">
          <cell r="A3134" t="str">
            <v>63304-1200</v>
          </cell>
          <cell r="B3134" t="str">
            <v>Signs, aluminum panels, type 9 sheeting</v>
          </cell>
          <cell r="C3134" t="str">
            <v>m2</v>
          </cell>
          <cell r="D3134" t="str">
            <v>SIGNS, ALUMINUM PANELS, TYPE 9 SHEETING</v>
          </cell>
          <cell r="E3134" t="str">
            <v>SQFT</v>
          </cell>
        </row>
        <row r="3135">
          <cell r="A3135" t="str">
            <v>63304-1300</v>
          </cell>
          <cell r="B3135" t="str">
            <v>Signs, plastic panels, type 3 sheeting</v>
          </cell>
          <cell r="C3135" t="str">
            <v>m2</v>
          </cell>
          <cell r="D3135" t="str">
            <v>SIGNS, PLASTIC PANELS, TYPE 3 SHEETING</v>
          </cell>
          <cell r="E3135" t="str">
            <v>SQFT</v>
          </cell>
        </row>
        <row r="3136">
          <cell r="A3136" t="str">
            <v>63304-1400</v>
          </cell>
          <cell r="B3136" t="str">
            <v>Signs, plastic panels, type 7 sheeting</v>
          </cell>
          <cell r="C3136" t="str">
            <v>m2</v>
          </cell>
          <cell r="D3136" t="str">
            <v>SIGNS, PLASTIC PANELS, TYPE 7 SHEETING</v>
          </cell>
          <cell r="E3136" t="str">
            <v>SQFT</v>
          </cell>
        </row>
        <row r="3137">
          <cell r="A3137" t="str">
            <v>63304-1500</v>
          </cell>
          <cell r="B3137" t="str">
            <v>Signs, plastic panels, type 8 sheeting</v>
          </cell>
          <cell r="C3137" t="str">
            <v>m2</v>
          </cell>
          <cell r="D3137" t="str">
            <v>SIGNS, PLASTIC PANELS, TYPE 8 SHEETING</v>
          </cell>
          <cell r="E3137" t="str">
            <v>SQFT</v>
          </cell>
        </row>
        <row r="3138">
          <cell r="A3138" t="str">
            <v>63304-1600</v>
          </cell>
          <cell r="B3138" t="str">
            <v>Signs, plastic panels, type 9 sheeting</v>
          </cell>
          <cell r="C3138" t="str">
            <v>m2</v>
          </cell>
          <cell r="D3138" t="str">
            <v>SIGNS, PLASTIC PANELS, TYPE 9 SHEETING</v>
          </cell>
          <cell r="E3138" t="str">
            <v>SQFT</v>
          </cell>
        </row>
        <row r="3139">
          <cell r="A3139" t="str">
            <v>63305-0100</v>
          </cell>
          <cell r="B3139" t="str">
            <v>Posts, steel, U-channel</v>
          </cell>
          <cell r="C3139" t="str">
            <v>m</v>
          </cell>
          <cell r="D3139" t="str">
            <v>POSTS, STEEL, U-CHANNEL</v>
          </cell>
          <cell r="E3139" t="str">
            <v>LNFT</v>
          </cell>
        </row>
        <row r="3140">
          <cell r="A3140" t="str">
            <v>63305-0200</v>
          </cell>
          <cell r="B3140" t="str">
            <v>Posts, steel, 50mm diameter</v>
          </cell>
          <cell r="C3140" t="str">
            <v>m</v>
          </cell>
          <cell r="D3140" t="str">
            <v>POSTS, STEEL, 2-INCH DIAMETER</v>
          </cell>
          <cell r="E3140" t="str">
            <v>LNFT</v>
          </cell>
        </row>
        <row r="3141">
          <cell r="A3141" t="str">
            <v>63305-0300</v>
          </cell>
          <cell r="B3141" t="str">
            <v>Posts, steel, 100mm diameter</v>
          </cell>
          <cell r="C3141" t="str">
            <v>m</v>
          </cell>
          <cell r="D3141" t="str">
            <v>POSTS, STEEL, 4-INCH DIAMETER</v>
          </cell>
          <cell r="E3141" t="str">
            <v>LNFT</v>
          </cell>
        </row>
        <row r="3142">
          <cell r="A3142" t="str">
            <v>63305-0400</v>
          </cell>
          <cell r="B3142" t="str">
            <v>Posts, steel, 50mm x 50mm</v>
          </cell>
          <cell r="C3142" t="str">
            <v>m</v>
          </cell>
          <cell r="D3142" t="str">
            <v>POSTS, STEEL, 2-INCH X 2-INCH</v>
          </cell>
          <cell r="E3142" t="str">
            <v>LNFT</v>
          </cell>
        </row>
        <row r="3143">
          <cell r="A3143" t="str">
            <v>63305-0500</v>
          </cell>
          <cell r="B3143" t="str">
            <v>Posts, steel, 75mm x 100mm</v>
          </cell>
          <cell r="C3143" t="str">
            <v>m</v>
          </cell>
          <cell r="D3143" t="str">
            <v>POSTS, STEEL, 3-INCH X 4-INCH</v>
          </cell>
          <cell r="E3143" t="str">
            <v>LNFT</v>
          </cell>
        </row>
        <row r="3144">
          <cell r="A3144" t="str">
            <v>63305-0600</v>
          </cell>
          <cell r="B3144" t="str">
            <v>Posts, steel, 100mm x 150mm</v>
          </cell>
          <cell r="C3144" t="str">
            <v>m</v>
          </cell>
          <cell r="D3144" t="str">
            <v>POSTS, STEEL, 4-INCH X 6-INCH</v>
          </cell>
          <cell r="E3144" t="str">
            <v>LNFT</v>
          </cell>
        </row>
        <row r="3145">
          <cell r="A3145" t="str">
            <v>63305-0700</v>
          </cell>
          <cell r="B3145" t="str">
            <v>Posts, steel, pipe</v>
          </cell>
          <cell r="C3145" t="str">
            <v>m</v>
          </cell>
          <cell r="D3145" t="str">
            <v>POSTS, STEEL, PIPE</v>
          </cell>
          <cell r="E3145" t="str">
            <v>LNFT</v>
          </cell>
        </row>
        <row r="3146">
          <cell r="A3146" t="str">
            <v>63305-0800</v>
          </cell>
          <cell r="B3146" t="str">
            <v>Posts, steel, w150 x 14</v>
          </cell>
          <cell r="C3146" t="str">
            <v>m</v>
          </cell>
          <cell r="D3146" t="str">
            <v>POSTS, STEEL, W6 X 9</v>
          </cell>
          <cell r="E3146" t="str">
            <v>LNFT</v>
          </cell>
        </row>
        <row r="3147">
          <cell r="A3147" t="str">
            <v>63305-0900</v>
          </cell>
          <cell r="B3147" t="str">
            <v>Posts, steel, w150 x 18</v>
          </cell>
          <cell r="C3147" t="str">
            <v>m</v>
          </cell>
          <cell r="D3147" t="str">
            <v>POSTS, STEEL, W6 X 12</v>
          </cell>
          <cell r="E3147" t="str">
            <v>LNFT</v>
          </cell>
        </row>
        <row r="3148">
          <cell r="A3148" t="str">
            <v>63305-1000</v>
          </cell>
          <cell r="B3148" t="str">
            <v>Posts, steel, w150 x 22</v>
          </cell>
          <cell r="C3148" t="str">
            <v>m</v>
          </cell>
          <cell r="D3148" t="str">
            <v>POSTS, STEEL, W6 X 15</v>
          </cell>
          <cell r="E3148" t="str">
            <v>LNFT</v>
          </cell>
        </row>
        <row r="3149">
          <cell r="A3149" t="str">
            <v>63305-1100</v>
          </cell>
          <cell r="B3149" t="str">
            <v>Posts, steel, w200 x 27</v>
          </cell>
          <cell r="C3149" t="str">
            <v>m</v>
          </cell>
          <cell r="D3149" t="str">
            <v>POSTS, STEEL, W8 X 18</v>
          </cell>
          <cell r="E3149" t="str">
            <v>LNFT</v>
          </cell>
        </row>
        <row r="3150">
          <cell r="A3150" t="str">
            <v>63305-1200</v>
          </cell>
          <cell r="B3150" t="str">
            <v>Posts, steel, w200 x 31</v>
          </cell>
          <cell r="C3150" t="str">
            <v>m</v>
          </cell>
          <cell r="D3150" t="str">
            <v>POSTS, STEEL, W8 X 21</v>
          </cell>
          <cell r="E3150" t="str">
            <v>LNFT</v>
          </cell>
        </row>
        <row r="3151">
          <cell r="A3151" t="str">
            <v>63305-1300</v>
          </cell>
          <cell r="B3151" t="str">
            <v>Posts, steel, w250 x 33</v>
          </cell>
          <cell r="C3151" t="str">
            <v>m</v>
          </cell>
          <cell r="D3151" t="str">
            <v>POSTS, STEEL, W10 X 22</v>
          </cell>
          <cell r="E3151" t="str">
            <v>LNFT</v>
          </cell>
        </row>
        <row r="3152">
          <cell r="A3152" t="str">
            <v>63305-1400</v>
          </cell>
          <cell r="B3152" t="str">
            <v>Posts, steel, w250 x 39</v>
          </cell>
          <cell r="C3152" t="str">
            <v>m</v>
          </cell>
          <cell r="D3152" t="str">
            <v>POSTS, STEEL, W10 X 26</v>
          </cell>
          <cell r="E3152" t="str">
            <v>LNFT</v>
          </cell>
        </row>
        <row r="3153">
          <cell r="A3153" t="str">
            <v>63305-1500</v>
          </cell>
          <cell r="B3153" t="str">
            <v>Posts, steel, w310 x 24</v>
          </cell>
          <cell r="C3153" t="str">
            <v>m</v>
          </cell>
          <cell r="D3153" t="str">
            <v>POSTS, STEEL, W12 X 16</v>
          </cell>
          <cell r="E3153" t="str">
            <v>LNFT</v>
          </cell>
        </row>
        <row r="3154">
          <cell r="A3154" t="str">
            <v>63305-1600</v>
          </cell>
          <cell r="B3154" t="str">
            <v>Posts, steel, w310 x 28</v>
          </cell>
          <cell r="C3154" t="str">
            <v>m</v>
          </cell>
          <cell r="D3154" t="str">
            <v>POSTS, STEEL, W12 X 19</v>
          </cell>
          <cell r="E3154" t="str">
            <v>LNFT</v>
          </cell>
        </row>
        <row r="3155">
          <cell r="A3155" t="str">
            <v>63305-1700</v>
          </cell>
          <cell r="B3155" t="str">
            <v>Posts, wood, 100mm x 100mm</v>
          </cell>
          <cell r="C3155" t="str">
            <v>m</v>
          </cell>
          <cell r="D3155" t="str">
            <v>POSTS, WOOD, 4-INCH X 4-INCH</v>
          </cell>
          <cell r="E3155" t="str">
            <v>LNFT</v>
          </cell>
        </row>
        <row r="3156">
          <cell r="A3156" t="str">
            <v>63305-1800</v>
          </cell>
          <cell r="B3156" t="str">
            <v>Posts, wood, 100mm x 150mm</v>
          </cell>
          <cell r="C3156" t="str">
            <v>m</v>
          </cell>
          <cell r="D3156" t="str">
            <v>POSTS, WOOD, 4-INCH X 6-INCH</v>
          </cell>
          <cell r="E3156" t="str">
            <v>LNFT</v>
          </cell>
        </row>
        <row r="3157">
          <cell r="A3157" t="str">
            <v>63305-1900</v>
          </cell>
          <cell r="B3157" t="str">
            <v>Posts, wood, 150mm x 150mm</v>
          </cell>
          <cell r="C3157" t="str">
            <v>m</v>
          </cell>
          <cell r="D3157" t="str">
            <v>POSTS, WOOD, 6-INCH X 6-INCH</v>
          </cell>
          <cell r="E3157" t="str">
            <v>LNFT</v>
          </cell>
        </row>
        <row r="3158">
          <cell r="A3158" t="str">
            <v>63305-2000</v>
          </cell>
          <cell r="B3158" t="str">
            <v>Posts, wood, 200mm x 150mm</v>
          </cell>
          <cell r="C3158" t="str">
            <v>m</v>
          </cell>
          <cell r="D3158" t="str">
            <v>POSTS, WOOD, 8-INCH X 6-INCH</v>
          </cell>
          <cell r="E3158" t="str">
            <v>LNFT</v>
          </cell>
        </row>
        <row r="3159">
          <cell r="A3159" t="str">
            <v>63306-0100</v>
          </cell>
          <cell r="B3159" t="str">
            <v>Posts, steel, U-channel</v>
          </cell>
          <cell r="C3159" t="str">
            <v>Each</v>
          </cell>
          <cell r="D3159" t="str">
            <v>POSTS, STEEL, U-CHANNEL</v>
          </cell>
          <cell r="E3159" t="str">
            <v>EACH</v>
          </cell>
        </row>
        <row r="3160">
          <cell r="A3160" t="str">
            <v>63306-0200</v>
          </cell>
          <cell r="B3160" t="str">
            <v>Posts, steel, 50mm diameter</v>
          </cell>
          <cell r="C3160" t="str">
            <v>Each</v>
          </cell>
          <cell r="D3160" t="str">
            <v>POSTS, STEEL, 2-INCH DIAMETER</v>
          </cell>
          <cell r="E3160" t="str">
            <v>EACH</v>
          </cell>
        </row>
        <row r="3161">
          <cell r="A3161" t="str">
            <v>63306-0300</v>
          </cell>
          <cell r="B3161" t="str">
            <v>Posts, steel, 100mm diameter</v>
          </cell>
          <cell r="C3161" t="str">
            <v>Each</v>
          </cell>
          <cell r="D3161" t="str">
            <v>POSTS, STEEL, 4-INCH DIAMETER</v>
          </cell>
          <cell r="E3161" t="str">
            <v>EACH</v>
          </cell>
        </row>
        <row r="3162">
          <cell r="A3162" t="str">
            <v>63306-0400</v>
          </cell>
          <cell r="B3162" t="str">
            <v>Posts, steel, 50mm x 50mm</v>
          </cell>
          <cell r="C3162" t="str">
            <v>Each</v>
          </cell>
          <cell r="D3162" t="str">
            <v>POSTS, STEEL, 2-INCH X 2-INCH</v>
          </cell>
          <cell r="E3162" t="str">
            <v>EACH</v>
          </cell>
        </row>
        <row r="3163">
          <cell r="A3163" t="str">
            <v>63306-0500</v>
          </cell>
          <cell r="B3163" t="str">
            <v>Posts, steel, 75mm x 100mm</v>
          </cell>
          <cell r="C3163" t="str">
            <v>Each</v>
          </cell>
          <cell r="D3163" t="str">
            <v>POSTS, STEEL, 3-INCH X 4-INCH</v>
          </cell>
          <cell r="E3163" t="str">
            <v>EACH</v>
          </cell>
        </row>
        <row r="3164">
          <cell r="A3164" t="str">
            <v>63306-0600</v>
          </cell>
          <cell r="B3164" t="str">
            <v>Posts, steel, 100mm x 150mm</v>
          </cell>
          <cell r="C3164" t="str">
            <v>Each</v>
          </cell>
          <cell r="D3164" t="str">
            <v>POSTS, STEEL, 4-INCH X 6-INCH</v>
          </cell>
          <cell r="E3164" t="str">
            <v>EACH</v>
          </cell>
        </row>
        <row r="3165">
          <cell r="A3165" t="str">
            <v>63306-0700</v>
          </cell>
          <cell r="B3165" t="str">
            <v>Posts, steel, pipe</v>
          </cell>
          <cell r="C3165" t="str">
            <v>Each</v>
          </cell>
          <cell r="D3165" t="str">
            <v>POSTS, STEEL, PIPE</v>
          </cell>
          <cell r="E3165" t="str">
            <v>EACH</v>
          </cell>
        </row>
        <row r="3166">
          <cell r="A3166" t="str">
            <v>63306-0800</v>
          </cell>
          <cell r="B3166" t="str">
            <v>Posts, steel, w150 x 14</v>
          </cell>
          <cell r="C3166" t="str">
            <v>Each</v>
          </cell>
          <cell r="D3166" t="str">
            <v>POSTS, STEEL, W6 X 9</v>
          </cell>
          <cell r="E3166" t="str">
            <v>EACH</v>
          </cell>
        </row>
        <row r="3167">
          <cell r="A3167" t="str">
            <v>63306-0900</v>
          </cell>
          <cell r="B3167" t="str">
            <v>Posts, steel, w150 x 18</v>
          </cell>
          <cell r="C3167" t="str">
            <v>Each</v>
          </cell>
          <cell r="D3167" t="str">
            <v>POSTS, STEEL, W6 X 12</v>
          </cell>
          <cell r="E3167" t="str">
            <v>EACH</v>
          </cell>
        </row>
        <row r="3168">
          <cell r="A3168" t="str">
            <v>63306-1000</v>
          </cell>
          <cell r="B3168" t="str">
            <v>Posts, steel, w150 x 22</v>
          </cell>
          <cell r="C3168" t="str">
            <v>Each</v>
          </cell>
          <cell r="D3168" t="str">
            <v>POSTS, STEEL, W6 X 15</v>
          </cell>
          <cell r="E3168" t="str">
            <v>EACH</v>
          </cell>
        </row>
        <row r="3169">
          <cell r="A3169" t="str">
            <v>63306-1100</v>
          </cell>
          <cell r="B3169" t="str">
            <v>Posts, steel, w200 x 27</v>
          </cell>
          <cell r="C3169" t="str">
            <v>Each</v>
          </cell>
          <cell r="D3169" t="str">
            <v>POSTS, STEEL, W8 X 18</v>
          </cell>
          <cell r="E3169" t="str">
            <v>EACH</v>
          </cell>
        </row>
        <row r="3170">
          <cell r="A3170" t="str">
            <v>63306-1200</v>
          </cell>
          <cell r="B3170" t="str">
            <v>Posts, steel, w200 x 31</v>
          </cell>
          <cell r="C3170" t="str">
            <v>Each</v>
          </cell>
          <cell r="D3170" t="str">
            <v>POSTS, STEEL, W8 X 21</v>
          </cell>
          <cell r="E3170" t="str">
            <v>EACH</v>
          </cell>
        </row>
        <row r="3171">
          <cell r="A3171" t="str">
            <v>63306-1300</v>
          </cell>
          <cell r="B3171" t="str">
            <v>Posts, steel, w250 x 33</v>
          </cell>
          <cell r="C3171" t="str">
            <v>Each</v>
          </cell>
          <cell r="D3171" t="str">
            <v>POSTS, STEEL, W10 X 22</v>
          </cell>
          <cell r="E3171" t="str">
            <v>EACH</v>
          </cell>
        </row>
        <row r="3172">
          <cell r="A3172" t="str">
            <v>63306-1400</v>
          </cell>
          <cell r="B3172" t="str">
            <v>Posts, steel, w250 x 39</v>
          </cell>
          <cell r="C3172" t="str">
            <v>Each</v>
          </cell>
          <cell r="D3172" t="str">
            <v>POSTS, STEEL, W10 X 26</v>
          </cell>
          <cell r="E3172" t="str">
            <v>EACH</v>
          </cell>
        </row>
        <row r="3173">
          <cell r="A3173" t="str">
            <v>63306-1500</v>
          </cell>
          <cell r="B3173" t="str">
            <v>Posts, steel, w310 x 24</v>
          </cell>
          <cell r="C3173" t="str">
            <v>Each</v>
          </cell>
          <cell r="D3173" t="str">
            <v>POSTS, STEEL, W12 X 16</v>
          </cell>
          <cell r="E3173" t="str">
            <v>EACH</v>
          </cell>
        </row>
        <row r="3174">
          <cell r="A3174" t="str">
            <v>63306-1600</v>
          </cell>
          <cell r="B3174" t="str">
            <v>Posts, steel, w310 x 28</v>
          </cell>
          <cell r="C3174" t="str">
            <v>Each</v>
          </cell>
          <cell r="D3174" t="str">
            <v>POSTS, STEEL, W12 X 19</v>
          </cell>
          <cell r="E3174" t="str">
            <v>EACH</v>
          </cell>
        </row>
        <row r="3175">
          <cell r="A3175" t="str">
            <v>63306-1700</v>
          </cell>
          <cell r="B3175" t="str">
            <v>Posts, wood, 100mm x 100mm</v>
          </cell>
          <cell r="C3175" t="str">
            <v>Each</v>
          </cell>
          <cell r="D3175" t="str">
            <v>POSTS, WOOD, 4-INCH X 4-INCH</v>
          </cell>
          <cell r="E3175" t="str">
            <v>EACH</v>
          </cell>
        </row>
        <row r="3176">
          <cell r="A3176" t="str">
            <v>63306-1800</v>
          </cell>
          <cell r="B3176" t="str">
            <v>Posts, wood, 100mm x 150mm</v>
          </cell>
          <cell r="C3176" t="str">
            <v>Each</v>
          </cell>
          <cell r="D3176" t="str">
            <v>POSTS, WOOD, 4-INCH X 6-INCH</v>
          </cell>
          <cell r="E3176" t="str">
            <v>EACH</v>
          </cell>
        </row>
        <row r="3177">
          <cell r="A3177" t="str">
            <v>63306-1900</v>
          </cell>
          <cell r="B3177" t="str">
            <v>Posts, wood, 150mm x 150mm</v>
          </cell>
          <cell r="C3177" t="str">
            <v>Each</v>
          </cell>
          <cell r="D3177" t="str">
            <v>POSTS, WOOD, 6-INCH X 6-INCH</v>
          </cell>
          <cell r="E3177" t="str">
            <v>EACH</v>
          </cell>
        </row>
        <row r="3178">
          <cell r="A3178" t="str">
            <v>63306-2000</v>
          </cell>
          <cell r="B3178" t="str">
            <v>Posts, wood, 200mm x 150mm</v>
          </cell>
          <cell r="C3178" t="str">
            <v>Each</v>
          </cell>
          <cell r="D3178" t="str">
            <v>POSTS, WOOD, 8-INCH X 6-INCH</v>
          </cell>
          <cell r="E3178" t="str">
            <v>EACH</v>
          </cell>
        </row>
        <row r="3179">
          <cell r="A3179" t="str">
            <v>63307-0000</v>
          </cell>
          <cell r="B3179" t="str">
            <v>Sign structure, overhead</v>
          </cell>
          <cell r="C3179" t="str">
            <v>Each</v>
          </cell>
          <cell r="D3179" t="str">
            <v>SIGN STRUCTURE, OVERHEAD</v>
          </cell>
          <cell r="E3179" t="str">
            <v>EACH</v>
          </cell>
        </row>
        <row r="3180">
          <cell r="A3180" t="str">
            <v>63308-0000</v>
          </cell>
          <cell r="B3180" t="str">
            <v>Object marker</v>
          </cell>
          <cell r="C3180" t="str">
            <v>Each</v>
          </cell>
          <cell r="D3180" t="str">
            <v>OBJECT MARKER</v>
          </cell>
          <cell r="E3180" t="str">
            <v>EACH</v>
          </cell>
        </row>
        <row r="3181">
          <cell r="A3181" t="str">
            <v>63308-1000</v>
          </cell>
          <cell r="B3181" t="str">
            <v>Object marker, type 1</v>
          </cell>
          <cell r="C3181" t="str">
            <v>Each</v>
          </cell>
          <cell r="D3181" t="str">
            <v>OBJECT MARKER, TYPE 1</v>
          </cell>
          <cell r="E3181" t="str">
            <v>EACH</v>
          </cell>
        </row>
        <row r="3182">
          <cell r="A3182" t="str">
            <v>63308-2000</v>
          </cell>
          <cell r="B3182" t="str">
            <v>Object marker, type 2</v>
          </cell>
          <cell r="C3182" t="str">
            <v>Each</v>
          </cell>
          <cell r="D3182" t="str">
            <v>OBJECT MARKER, TYPE 2</v>
          </cell>
          <cell r="E3182" t="str">
            <v>EACH</v>
          </cell>
        </row>
        <row r="3183">
          <cell r="A3183" t="str">
            <v>63308-3000</v>
          </cell>
          <cell r="B3183" t="str">
            <v>Object marker, type 3</v>
          </cell>
          <cell r="C3183" t="str">
            <v>Each</v>
          </cell>
          <cell r="D3183" t="str">
            <v>OBJECT MARKER, TYPE 3</v>
          </cell>
          <cell r="E3183" t="str">
            <v>EACH</v>
          </cell>
        </row>
        <row r="3184">
          <cell r="A3184" t="str">
            <v>63308-4000</v>
          </cell>
          <cell r="B3184" t="str">
            <v>Object marker, type CALTRANS type L</v>
          </cell>
          <cell r="C3184" t="str">
            <v>Each</v>
          </cell>
          <cell r="D3184" t="str">
            <v>OBJECT MARKER, TYPE CALTRANS TYPE L</v>
          </cell>
          <cell r="E3184" t="str">
            <v>EACH</v>
          </cell>
        </row>
        <row r="3185">
          <cell r="A3185" t="str">
            <v>63308-5000</v>
          </cell>
          <cell r="B3185" t="str">
            <v>Object marker, type CALTRANS type P</v>
          </cell>
          <cell r="C3185" t="str">
            <v>Each</v>
          </cell>
          <cell r="D3185" t="str">
            <v>OBJECT MARKER, TYPE CALTRANS TYPE P</v>
          </cell>
          <cell r="E3185" t="str">
            <v>EACH</v>
          </cell>
        </row>
        <row r="3186">
          <cell r="A3186" t="str">
            <v>63309-0000</v>
          </cell>
          <cell r="B3186" t="str">
            <v>Delineator</v>
          </cell>
          <cell r="C3186" t="str">
            <v>Each</v>
          </cell>
          <cell r="D3186" t="str">
            <v>DELINEATOR</v>
          </cell>
          <cell r="E3186" t="str">
            <v>EACH</v>
          </cell>
        </row>
        <row r="3187">
          <cell r="A3187" t="str">
            <v>63309-0100</v>
          </cell>
          <cell r="B3187" t="str">
            <v>Delineator, type 1</v>
          </cell>
          <cell r="C3187" t="str">
            <v>Each</v>
          </cell>
          <cell r="D3187" t="str">
            <v>DELINEATOR, TYPE 1</v>
          </cell>
          <cell r="E3187" t="str">
            <v>EACH</v>
          </cell>
        </row>
        <row r="3188">
          <cell r="A3188" t="str">
            <v>63309-0200</v>
          </cell>
          <cell r="B3188" t="str">
            <v>Delineator, type 2</v>
          </cell>
          <cell r="C3188" t="str">
            <v>Each</v>
          </cell>
          <cell r="D3188" t="str">
            <v>DELINEATOR, TYPE 2</v>
          </cell>
          <cell r="E3188" t="str">
            <v>EACH</v>
          </cell>
        </row>
        <row r="3189">
          <cell r="A3189" t="str">
            <v>63309-0300</v>
          </cell>
          <cell r="B3189" t="str">
            <v>Delineator, type 3</v>
          </cell>
          <cell r="C3189" t="str">
            <v>Each</v>
          </cell>
          <cell r="D3189" t="str">
            <v>DELINEATOR, TYPE 3</v>
          </cell>
          <cell r="E3189" t="str">
            <v>EACH</v>
          </cell>
        </row>
        <row r="3190">
          <cell r="A3190" t="str">
            <v>63309-0400</v>
          </cell>
          <cell r="B3190" t="str">
            <v>Delineator, type 4</v>
          </cell>
          <cell r="C3190" t="str">
            <v>Each</v>
          </cell>
          <cell r="D3190" t="str">
            <v>DELINEATOR, TYPE 4</v>
          </cell>
          <cell r="E3190" t="str">
            <v>EACH</v>
          </cell>
        </row>
        <row r="3191">
          <cell r="A3191" t="str">
            <v>63309-0500</v>
          </cell>
          <cell r="B3191" t="str">
            <v>Delineator, type 5</v>
          </cell>
          <cell r="C3191" t="str">
            <v>Each</v>
          </cell>
          <cell r="D3191" t="str">
            <v>DELINEATOR, TYPE 5</v>
          </cell>
          <cell r="E3191" t="str">
            <v>EACH</v>
          </cell>
        </row>
        <row r="3192">
          <cell r="A3192" t="str">
            <v>63309-0600</v>
          </cell>
          <cell r="B3192" t="str">
            <v>Delineator, type 6</v>
          </cell>
          <cell r="C3192" t="str">
            <v>Each</v>
          </cell>
          <cell r="D3192" t="str">
            <v>DELINEATOR, TYPE 6</v>
          </cell>
          <cell r="E3192" t="str">
            <v>EACH</v>
          </cell>
        </row>
        <row r="3193">
          <cell r="A3193" t="str">
            <v>63309-0700</v>
          </cell>
          <cell r="B3193" t="str">
            <v>Delineator, type NMSHTD type A</v>
          </cell>
          <cell r="C3193" t="str">
            <v>Each</v>
          </cell>
          <cell r="D3193" t="str">
            <v>DELINEATOR, TYPE NMSHTD TYPE A</v>
          </cell>
          <cell r="E3193" t="str">
            <v>EACH</v>
          </cell>
        </row>
        <row r="3194">
          <cell r="A3194" t="str">
            <v>63309-0800</v>
          </cell>
          <cell r="B3194" t="str">
            <v>Delineator, type NMSHTD type C</v>
          </cell>
          <cell r="C3194" t="str">
            <v>Each</v>
          </cell>
          <cell r="D3194" t="str">
            <v>DELINEATOR, TYPE NMSHTD TYPE C</v>
          </cell>
          <cell r="E3194" t="str">
            <v>EACH</v>
          </cell>
        </row>
        <row r="3195">
          <cell r="A3195" t="str">
            <v>63309-0900</v>
          </cell>
          <cell r="B3195" t="str">
            <v>Delineator, type flexible</v>
          </cell>
          <cell r="C3195" t="str">
            <v>Each</v>
          </cell>
          <cell r="D3195" t="str">
            <v>DELINEATOR, TYPE FLEXIBLE</v>
          </cell>
          <cell r="E3195" t="str">
            <v>EACH</v>
          </cell>
        </row>
        <row r="3196">
          <cell r="A3196" t="str">
            <v>63309-1000</v>
          </cell>
          <cell r="B3196" t="str">
            <v>Delineator, type snowpole</v>
          </cell>
          <cell r="C3196" t="str">
            <v>Each</v>
          </cell>
          <cell r="D3196" t="str">
            <v>DELINEATOR, TYPE SNOWPOLE</v>
          </cell>
          <cell r="E3196" t="str">
            <v>EACH</v>
          </cell>
        </row>
        <row r="3197">
          <cell r="A3197" t="str">
            <v>63309-1100</v>
          </cell>
          <cell r="B3197" t="str">
            <v>Delineator, type snowpole, 2400mm</v>
          </cell>
          <cell r="C3197" t="str">
            <v>Each</v>
          </cell>
          <cell r="D3197" t="str">
            <v>DELINEATOR, TYPE SNOWPOLE, 8 FEET</v>
          </cell>
          <cell r="E3197" t="str">
            <v>EACH</v>
          </cell>
        </row>
        <row r="3198">
          <cell r="A3198" t="str">
            <v>63309-1200</v>
          </cell>
          <cell r="B3198" t="str">
            <v>Delineator, type snowpole, 3000mm</v>
          </cell>
          <cell r="C3198" t="str">
            <v>Each</v>
          </cell>
          <cell r="D3198" t="str">
            <v>DELINEATOR, TYPE SNOWPOLE, 10 FEET</v>
          </cell>
          <cell r="E3198" t="str">
            <v>EACH</v>
          </cell>
        </row>
        <row r="3199">
          <cell r="A3199" t="str">
            <v>63309-1300</v>
          </cell>
          <cell r="B3199" t="str">
            <v>Delineator, type snowpole, 3600mm</v>
          </cell>
          <cell r="C3199" t="str">
            <v>Each</v>
          </cell>
          <cell r="D3199" t="str">
            <v>DELINEATOR, TYPE SNOWPOLE, 12 FEET</v>
          </cell>
          <cell r="E3199" t="str">
            <v>EACH</v>
          </cell>
        </row>
        <row r="3200">
          <cell r="A3200" t="str">
            <v>63310-0000</v>
          </cell>
          <cell r="B3200" t="str">
            <v>Channelizing device</v>
          </cell>
          <cell r="C3200" t="str">
            <v>Each</v>
          </cell>
          <cell r="D3200" t="str">
            <v>CHANNELIZING DEVICE</v>
          </cell>
          <cell r="E3200" t="str">
            <v>EACH</v>
          </cell>
        </row>
        <row r="3201">
          <cell r="A3201" t="str">
            <v>63311-0000</v>
          </cell>
          <cell r="B3201" t="str">
            <v>Speed hump</v>
          </cell>
          <cell r="C3201" t="str">
            <v>m</v>
          </cell>
          <cell r="D3201" t="str">
            <v>SPEED HUMP</v>
          </cell>
          <cell r="E3201" t="str">
            <v>LNFT</v>
          </cell>
        </row>
        <row r="3202">
          <cell r="A3202" t="str">
            <v>63312-0000</v>
          </cell>
          <cell r="B3202" t="str">
            <v>Speed hump</v>
          </cell>
          <cell r="C3202" t="str">
            <v>Each</v>
          </cell>
          <cell r="D3202" t="str">
            <v>SPEED HUMP</v>
          </cell>
          <cell r="E3202" t="str">
            <v>EACH</v>
          </cell>
        </row>
        <row r="3203">
          <cell r="A3203" t="str">
            <v>63313-0000</v>
          </cell>
          <cell r="B3203" t="str">
            <v>Rumble strip</v>
          </cell>
          <cell r="C3203" t="str">
            <v>m</v>
          </cell>
          <cell r="D3203" t="str">
            <v>RUMBLE STRIP</v>
          </cell>
          <cell r="E3203" t="str">
            <v>LNFT</v>
          </cell>
        </row>
        <row r="3204">
          <cell r="A3204" t="str">
            <v>63313-1000</v>
          </cell>
          <cell r="B3204" t="str">
            <v>Rumble strip, shoulder</v>
          </cell>
          <cell r="C3204" t="str">
            <v>m</v>
          </cell>
          <cell r="D3204" t="str">
            <v>RUMBLE STRIP, SHOULDER</v>
          </cell>
          <cell r="E3204" t="str">
            <v>LNFT</v>
          </cell>
        </row>
        <row r="3205">
          <cell r="A3205" t="str">
            <v>63314-0000</v>
          </cell>
          <cell r="B3205" t="str">
            <v>Rumble strip</v>
          </cell>
          <cell r="C3205" t="str">
            <v>km</v>
          </cell>
          <cell r="D3205" t="str">
            <v>RUMBLE STRIP</v>
          </cell>
          <cell r="E3205" t="str">
            <v>STA</v>
          </cell>
        </row>
        <row r="3206">
          <cell r="A3206" t="str">
            <v>63314-1000</v>
          </cell>
          <cell r="B3206" t="str">
            <v>Rumble strip, shoulder</v>
          </cell>
          <cell r="C3206" t="str">
            <v>km</v>
          </cell>
          <cell r="D3206" t="str">
            <v>RUMBLE STRIP, SHOULDER</v>
          </cell>
          <cell r="E3206" t="str">
            <v>STA</v>
          </cell>
        </row>
        <row r="3207">
          <cell r="A3207" t="str">
            <v>63315-0000</v>
          </cell>
          <cell r="B3207" t="str">
            <v>Rumble strip</v>
          </cell>
          <cell r="C3207" t="str">
            <v>m2</v>
          </cell>
          <cell r="D3207" t="str">
            <v>RUMBLE STRIP</v>
          </cell>
          <cell r="E3207" t="str">
            <v>SQYD</v>
          </cell>
        </row>
        <row r="3208">
          <cell r="A3208" t="str">
            <v>63316-1000</v>
          </cell>
          <cell r="B3208" t="str">
            <v>Removing and resetting sign</v>
          </cell>
          <cell r="C3208" t="str">
            <v>Each</v>
          </cell>
          <cell r="D3208" t="str">
            <v>REMOVING AND RESETTING SIGN</v>
          </cell>
          <cell r="E3208" t="str">
            <v>EACH</v>
          </cell>
        </row>
        <row r="3209">
          <cell r="A3209" t="str">
            <v>63316-2000</v>
          </cell>
          <cell r="B3209" t="str">
            <v>Removing and resetting delineator</v>
          </cell>
          <cell r="C3209" t="str">
            <v>Each</v>
          </cell>
          <cell r="D3209" t="str">
            <v>REMOVING AND RESETTING DELINEATOR</v>
          </cell>
          <cell r="E3209" t="str">
            <v>EACH</v>
          </cell>
        </row>
        <row r="3210">
          <cell r="A3210" t="str">
            <v>63316-3000</v>
          </cell>
          <cell r="B3210" t="str">
            <v>Removing and resetting object marker</v>
          </cell>
          <cell r="C3210" t="str">
            <v>Each</v>
          </cell>
          <cell r="D3210" t="str">
            <v>REMOVING AND RESETTING OBJECT MARKER</v>
          </cell>
          <cell r="E3210" t="str">
            <v>EACH</v>
          </cell>
        </row>
        <row r="3211">
          <cell r="A3211" t="str">
            <v>63317-1000</v>
          </cell>
          <cell r="B3211" t="str">
            <v>Removing and resetting sign</v>
          </cell>
          <cell r="C3211" t="str">
            <v>m2</v>
          </cell>
          <cell r="D3211" t="str">
            <v>REMOVING AND RESETTING SIGN</v>
          </cell>
          <cell r="E3211" t="str">
            <v>SQYD</v>
          </cell>
        </row>
        <row r="3212">
          <cell r="A3212" t="str">
            <v>63318-1000</v>
          </cell>
          <cell r="B3212" t="str">
            <v>Snowpole holder</v>
          </cell>
          <cell r="C3212" t="str">
            <v>Each</v>
          </cell>
          <cell r="D3212" t="str">
            <v>SNOWPOLE HOLDER</v>
          </cell>
          <cell r="E3212" t="str">
            <v>EACH</v>
          </cell>
        </row>
        <row r="3213">
          <cell r="A3213" t="str">
            <v>63401-0000</v>
          </cell>
          <cell r="B3213" t="str">
            <v>Pavement markings</v>
          </cell>
          <cell r="C3213" t="str">
            <v>m</v>
          </cell>
          <cell r="D3213" t="str">
            <v>PAVEMENT MARKINGS</v>
          </cell>
          <cell r="E3213" t="str">
            <v>LNFT</v>
          </cell>
        </row>
        <row r="3214">
          <cell r="A3214" t="str">
            <v>63401-0100</v>
          </cell>
          <cell r="B3214" t="str">
            <v>Pavement markings, type A, solid</v>
          </cell>
          <cell r="C3214" t="str">
            <v>m</v>
          </cell>
          <cell r="D3214" t="str">
            <v>PAVEMENT MARKINGS, TYPE A, SOLID</v>
          </cell>
          <cell r="E3214" t="str">
            <v>LNFT</v>
          </cell>
        </row>
        <row r="3215">
          <cell r="A3215" t="str">
            <v>63401-0200</v>
          </cell>
          <cell r="B3215" t="str">
            <v>Pavement markings, type A, broken</v>
          </cell>
          <cell r="C3215" t="str">
            <v>m</v>
          </cell>
          <cell r="D3215" t="str">
            <v>PAVEMENT MARKINGS, TYPE A, BROKEN</v>
          </cell>
          <cell r="E3215" t="str">
            <v>LNFT</v>
          </cell>
        </row>
        <row r="3216">
          <cell r="A3216" t="str">
            <v>63401-0300</v>
          </cell>
          <cell r="B3216" t="str">
            <v>Pavement markings, type B, solid</v>
          </cell>
          <cell r="C3216" t="str">
            <v>m</v>
          </cell>
          <cell r="D3216" t="str">
            <v>PAVEMENT MARKINGS, TYPE B, SOLID</v>
          </cell>
          <cell r="E3216" t="str">
            <v>LNFT</v>
          </cell>
        </row>
        <row r="3217">
          <cell r="A3217" t="str">
            <v>63401-0400</v>
          </cell>
          <cell r="B3217" t="str">
            <v>Pavement markings, type B, broken</v>
          </cell>
          <cell r="C3217" t="str">
            <v>m</v>
          </cell>
          <cell r="D3217" t="str">
            <v>PAVEMENT MARKINGS, TYPE B, BROKEN</v>
          </cell>
          <cell r="E3217" t="str">
            <v>LNFT</v>
          </cell>
        </row>
        <row r="3218">
          <cell r="A3218" t="str">
            <v>63401-0500</v>
          </cell>
          <cell r="B3218" t="str">
            <v>Pavement markings, type C, solid</v>
          </cell>
          <cell r="C3218" t="str">
            <v>m</v>
          </cell>
          <cell r="D3218" t="str">
            <v>PAVEMENT MARKINGS, TYPE C, SOLID</v>
          </cell>
          <cell r="E3218" t="str">
            <v>LNFT</v>
          </cell>
        </row>
        <row r="3219">
          <cell r="A3219" t="str">
            <v>63401-0600</v>
          </cell>
          <cell r="B3219" t="str">
            <v>Pavement markings, type C, broken</v>
          </cell>
          <cell r="C3219" t="str">
            <v>m</v>
          </cell>
          <cell r="D3219" t="str">
            <v>PAVEMENT MARKINGS, TYPE C, BROKEN</v>
          </cell>
          <cell r="E3219" t="str">
            <v>LNFT</v>
          </cell>
        </row>
        <row r="3220">
          <cell r="A3220" t="str">
            <v>63401-0700</v>
          </cell>
          <cell r="B3220" t="str">
            <v>Pavement markings, type D, solid</v>
          </cell>
          <cell r="C3220" t="str">
            <v>m</v>
          </cell>
          <cell r="D3220" t="str">
            <v>PAVEMENT MARKINGS, TYPE D, SOLID</v>
          </cell>
          <cell r="E3220" t="str">
            <v>LNFT</v>
          </cell>
        </row>
        <row r="3221">
          <cell r="A3221" t="str">
            <v>63401-0800</v>
          </cell>
          <cell r="B3221" t="str">
            <v>Pavement markings, type D, broken</v>
          </cell>
          <cell r="C3221" t="str">
            <v>m</v>
          </cell>
          <cell r="D3221" t="str">
            <v>PAVEMENT MARKINGS, TYPE D, BROKEN</v>
          </cell>
          <cell r="E3221" t="str">
            <v>LNFT</v>
          </cell>
        </row>
        <row r="3222">
          <cell r="A3222" t="str">
            <v>63401-0900</v>
          </cell>
          <cell r="B3222" t="str">
            <v>Pavement markings, type E, solid</v>
          </cell>
          <cell r="C3222" t="str">
            <v>m</v>
          </cell>
          <cell r="D3222" t="str">
            <v>PAVEMENT MARKINGS, TYPE E, SOLID</v>
          </cell>
          <cell r="E3222" t="str">
            <v>LNFT</v>
          </cell>
        </row>
        <row r="3223">
          <cell r="A3223" t="str">
            <v>63401-1000</v>
          </cell>
          <cell r="B3223" t="str">
            <v>Pavement markings, type E, broken</v>
          </cell>
          <cell r="C3223" t="str">
            <v>m</v>
          </cell>
          <cell r="D3223" t="str">
            <v>PAVEMENT MARKINGS, TYPE E, BROKEN</v>
          </cell>
          <cell r="E3223" t="str">
            <v>LNFT</v>
          </cell>
        </row>
        <row r="3224">
          <cell r="A3224" t="str">
            <v>63401-1100</v>
          </cell>
          <cell r="B3224" t="str">
            <v>Pavement markings, type F, solid</v>
          </cell>
          <cell r="C3224" t="str">
            <v>m</v>
          </cell>
          <cell r="D3224" t="str">
            <v>PAVEMENT MARKINGS, TYPE F, SOLID</v>
          </cell>
          <cell r="E3224" t="str">
            <v>LNFT</v>
          </cell>
        </row>
        <row r="3225">
          <cell r="A3225" t="str">
            <v>63401-1200</v>
          </cell>
          <cell r="B3225" t="str">
            <v>Pavement markings, type F, broken</v>
          </cell>
          <cell r="C3225" t="str">
            <v>m</v>
          </cell>
          <cell r="D3225" t="str">
            <v>PAVEMENT MARKINGS, TYPE F, BROKEN</v>
          </cell>
          <cell r="E3225" t="str">
            <v>LNFT</v>
          </cell>
        </row>
        <row r="3226">
          <cell r="A3226" t="str">
            <v>63401-1300</v>
          </cell>
          <cell r="B3226" t="str">
            <v>Pavement markings, type G, solid</v>
          </cell>
          <cell r="C3226" t="str">
            <v>m</v>
          </cell>
          <cell r="D3226" t="str">
            <v>PAVEMENT MARKINGS, TYPE G, SOLID</v>
          </cell>
          <cell r="E3226" t="str">
            <v>LNFT</v>
          </cell>
        </row>
        <row r="3227">
          <cell r="A3227" t="str">
            <v>63401-1400</v>
          </cell>
          <cell r="B3227" t="str">
            <v>Pavement markings, type G, broken</v>
          </cell>
          <cell r="C3227" t="str">
            <v>m</v>
          </cell>
          <cell r="D3227" t="str">
            <v>PAVEMENT MARKINGS, TYPE G, BROKEN</v>
          </cell>
          <cell r="E3227" t="str">
            <v>LNFT</v>
          </cell>
        </row>
        <row r="3228">
          <cell r="A3228" t="str">
            <v>63401-1500</v>
          </cell>
          <cell r="B3228" t="str">
            <v>Pavement markings, type H, solid</v>
          </cell>
          <cell r="C3228" t="str">
            <v>m</v>
          </cell>
          <cell r="D3228" t="str">
            <v>PAVEMENT MARKINGS, TYPE H, SOLID</v>
          </cell>
          <cell r="E3228" t="str">
            <v>LNFT</v>
          </cell>
        </row>
        <row r="3229">
          <cell r="A3229" t="str">
            <v>63401-1600</v>
          </cell>
          <cell r="B3229" t="str">
            <v>Pavement markings, type H, broken</v>
          </cell>
          <cell r="C3229" t="str">
            <v>m</v>
          </cell>
          <cell r="D3229" t="str">
            <v>PAVEMENT MARKINGS, TYPE H, BROKEN</v>
          </cell>
          <cell r="E3229" t="str">
            <v>LNFT</v>
          </cell>
        </row>
        <row r="3230">
          <cell r="A3230" t="str">
            <v>63401-1700</v>
          </cell>
          <cell r="B3230" t="str">
            <v>Pavement markings, type I, solid</v>
          </cell>
          <cell r="C3230" t="str">
            <v>m</v>
          </cell>
          <cell r="D3230" t="str">
            <v>PAVEMENT MARKINGS, TYPE I, SOLID</v>
          </cell>
          <cell r="E3230" t="str">
            <v>LNFT</v>
          </cell>
        </row>
        <row r="3231">
          <cell r="A3231" t="str">
            <v>63401-1800</v>
          </cell>
          <cell r="B3231" t="str">
            <v>Pavement markings, type I, broken</v>
          </cell>
          <cell r="C3231" t="str">
            <v>m</v>
          </cell>
          <cell r="D3231" t="str">
            <v>PAVEMENT MARKINGS, TYPE I, BROKEN</v>
          </cell>
          <cell r="E3231" t="str">
            <v>LNFT</v>
          </cell>
        </row>
        <row r="3232">
          <cell r="A3232" t="str">
            <v>63401-1900</v>
          </cell>
          <cell r="B3232" t="str">
            <v>Pavement markings, type J, solid</v>
          </cell>
          <cell r="C3232" t="str">
            <v>m</v>
          </cell>
          <cell r="D3232" t="str">
            <v>PAVEMENT MARKINGS, TYPE J, SOLID</v>
          </cell>
          <cell r="E3232" t="str">
            <v>LNFT</v>
          </cell>
        </row>
        <row r="3233">
          <cell r="A3233" t="str">
            <v>63401-2000</v>
          </cell>
          <cell r="B3233" t="str">
            <v>Pavement markings, type J, broken</v>
          </cell>
          <cell r="C3233" t="str">
            <v>m</v>
          </cell>
          <cell r="D3233" t="str">
            <v>PAVEMENT MARKINGS, TYPE J, BROKEN</v>
          </cell>
          <cell r="E3233" t="str">
            <v>LNFT</v>
          </cell>
        </row>
        <row r="3234">
          <cell r="A3234" t="str">
            <v>63401-2100</v>
          </cell>
          <cell r="B3234" t="str">
            <v>Pavement markings, type K, solid</v>
          </cell>
          <cell r="C3234" t="str">
            <v>m</v>
          </cell>
          <cell r="D3234" t="str">
            <v>PAVEMENT MARKINGS, TYPE K, SOLID</v>
          </cell>
          <cell r="E3234" t="str">
            <v>LNFT</v>
          </cell>
        </row>
        <row r="3235">
          <cell r="A3235" t="str">
            <v>63401-2200</v>
          </cell>
          <cell r="B3235" t="str">
            <v>Pavement markings, type K, broken</v>
          </cell>
          <cell r="C3235" t="str">
            <v>m</v>
          </cell>
          <cell r="D3235" t="str">
            <v>PAVEMENT MARKINGS, TYPE K, BROKEN</v>
          </cell>
          <cell r="E3235" t="str">
            <v>LNFT</v>
          </cell>
        </row>
        <row r="3236">
          <cell r="A3236" t="str">
            <v>63402-0100</v>
          </cell>
          <cell r="B3236" t="str">
            <v>Pavement markings, type A, solid</v>
          </cell>
          <cell r="C3236" t="str">
            <v>km</v>
          </cell>
          <cell r="D3236" t="str">
            <v>PAVEMENT MARKINGS, TYPE A, SOLID</v>
          </cell>
          <cell r="E3236" t="str">
            <v>MILE</v>
          </cell>
        </row>
        <row r="3237">
          <cell r="A3237" t="str">
            <v>63402-0200</v>
          </cell>
          <cell r="B3237" t="str">
            <v>Pavement markings, type A, broken</v>
          </cell>
          <cell r="C3237" t="str">
            <v>km</v>
          </cell>
          <cell r="D3237" t="str">
            <v>PAVEMENT MARKINGS, TYPE A, BROKEN</v>
          </cell>
          <cell r="E3237" t="str">
            <v>MILE</v>
          </cell>
        </row>
        <row r="3238">
          <cell r="A3238" t="str">
            <v>63402-0300</v>
          </cell>
          <cell r="B3238" t="str">
            <v>Pavement markings, type B, solid</v>
          </cell>
          <cell r="C3238" t="str">
            <v>km</v>
          </cell>
          <cell r="D3238" t="str">
            <v>PAVEMENT MARKINGS, TYPE B, SOLID</v>
          </cell>
          <cell r="E3238" t="str">
            <v>MILE</v>
          </cell>
        </row>
        <row r="3239">
          <cell r="A3239" t="str">
            <v>63402-0400</v>
          </cell>
          <cell r="B3239" t="str">
            <v>Pavement markings, type B, broken</v>
          </cell>
          <cell r="C3239" t="str">
            <v>km</v>
          </cell>
          <cell r="D3239" t="str">
            <v>PAVEMENT MARKINGS, TYPE B, BROKEN</v>
          </cell>
          <cell r="E3239" t="str">
            <v>MILE</v>
          </cell>
        </row>
        <row r="3240">
          <cell r="A3240" t="str">
            <v>63402-0500</v>
          </cell>
          <cell r="B3240" t="str">
            <v>Pavement markings, type C, solid</v>
          </cell>
          <cell r="C3240" t="str">
            <v>km</v>
          </cell>
          <cell r="D3240" t="str">
            <v>PAVEMENT MARKINGS, TYPE C, SOLID</v>
          </cell>
          <cell r="E3240" t="str">
            <v>MILE</v>
          </cell>
        </row>
        <row r="3241">
          <cell r="A3241" t="str">
            <v>63402-0600</v>
          </cell>
          <cell r="B3241" t="str">
            <v>Pavement markings, type C, broken</v>
          </cell>
          <cell r="C3241" t="str">
            <v>km</v>
          </cell>
          <cell r="D3241" t="str">
            <v>PAVEMENT MARKINGS, TYPE C, BROKEN</v>
          </cell>
          <cell r="E3241" t="str">
            <v>MILE</v>
          </cell>
        </row>
        <row r="3242">
          <cell r="A3242" t="str">
            <v>63402-0700</v>
          </cell>
          <cell r="B3242" t="str">
            <v>Pavement markings, type D, solid</v>
          </cell>
          <cell r="C3242" t="str">
            <v>km</v>
          </cell>
          <cell r="D3242" t="str">
            <v>PAVEMENT MARKINGS, TYPE D, SOLID</v>
          </cell>
          <cell r="E3242" t="str">
            <v>MILE</v>
          </cell>
        </row>
        <row r="3243">
          <cell r="A3243" t="str">
            <v>63402-0800</v>
          </cell>
          <cell r="B3243" t="str">
            <v>Pavement markings, type D, broken</v>
          </cell>
          <cell r="C3243" t="str">
            <v>km</v>
          </cell>
          <cell r="D3243" t="str">
            <v>PAVEMENT MARKINGS, TYPE D, BROKEN</v>
          </cell>
          <cell r="E3243" t="str">
            <v>MILE</v>
          </cell>
        </row>
        <row r="3244">
          <cell r="A3244" t="str">
            <v>63402-0900</v>
          </cell>
          <cell r="B3244" t="str">
            <v>Pavement markings, type E, solid</v>
          </cell>
          <cell r="C3244" t="str">
            <v>km</v>
          </cell>
          <cell r="D3244" t="str">
            <v>PAVEMENT MARKINGS, TYPE E, SOLID</v>
          </cell>
          <cell r="E3244" t="str">
            <v>MILE</v>
          </cell>
        </row>
        <row r="3245">
          <cell r="A3245" t="str">
            <v>63402-1000</v>
          </cell>
          <cell r="B3245" t="str">
            <v>Pavement markings, type E, broken</v>
          </cell>
          <cell r="C3245" t="str">
            <v>km</v>
          </cell>
          <cell r="D3245" t="str">
            <v>PAVEMENT MARKINGS, TYPE E, BROKEN</v>
          </cell>
          <cell r="E3245" t="str">
            <v>MILE</v>
          </cell>
        </row>
        <row r="3246">
          <cell r="A3246" t="str">
            <v>63402-1100</v>
          </cell>
          <cell r="B3246" t="str">
            <v>Pavement markings, type F, solid</v>
          </cell>
          <cell r="C3246" t="str">
            <v>km</v>
          </cell>
          <cell r="D3246" t="str">
            <v>PAVEMENT MARKINGS, TYPE F, SOLID</v>
          </cell>
          <cell r="E3246" t="str">
            <v>MILE</v>
          </cell>
        </row>
        <row r="3247">
          <cell r="A3247" t="str">
            <v>63402-1200</v>
          </cell>
          <cell r="B3247" t="str">
            <v>Pavement markings, type F, broken</v>
          </cell>
          <cell r="C3247" t="str">
            <v>km</v>
          </cell>
          <cell r="D3247" t="str">
            <v>PAVEMENT MARKINGS, TYPE F, BROKEN</v>
          </cell>
          <cell r="E3247" t="str">
            <v>MILE</v>
          </cell>
        </row>
        <row r="3248">
          <cell r="A3248" t="str">
            <v>63402-1300</v>
          </cell>
          <cell r="B3248" t="str">
            <v>Pavement markings, type G, solid</v>
          </cell>
          <cell r="C3248" t="str">
            <v>km</v>
          </cell>
          <cell r="D3248" t="str">
            <v>PAVEMENT MARKINGS, TYPE G, SOLID</v>
          </cell>
          <cell r="E3248" t="str">
            <v>MILE</v>
          </cell>
        </row>
        <row r="3249">
          <cell r="A3249" t="str">
            <v>63402-1400</v>
          </cell>
          <cell r="B3249" t="str">
            <v>Pavement markings, type G, broken</v>
          </cell>
          <cell r="C3249" t="str">
            <v>km</v>
          </cell>
          <cell r="D3249" t="str">
            <v>PAVEMENT MARKINGS, TYPE G, BROKEN</v>
          </cell>
          <cell r="E3249" t="str">
            <v>MILE</v>
          </cell>
        </row>
        <row r="3250">
          <cell r="A3250" t="str">
            <v>63402-1500</v>
          </cell>
          <cell r="B3250" t="str">
            <v>Pavement markings, type H, solid</v>
          </cell>
          <cell r="C3250" t="str">
            <v>km</v>
          </cell>
          <cell r="D3250" t="str">
            <v>PAVEMENT MARKINGS, TYPE H, SOLID</v>
          </cell>
          <cell r="E3250" t="str">
            <v>MILE</v>
          </cell>
        </row>
        <row r="3251">
          <cell r="A3251" t="str">
            <v>63402-1600</v>
          </cell>
          <cell r="B3251" t="str">
            <v>Pavement markings, type H, broken</v>
          </cell>
          <cell r="C3251" t="str">
            <v>km</v>
          </cell>
          <cell r="D3251" t="str">
            <v>PAVEMENT MARKINGS, TYPE H, BROKEN</v>
          </cell>
          <cell r="E3251" t="str">
            <v>MILE</v>
          </cell>
        </row>
        <row r="3252">
          <cell r="A3252" t="str">
            <v>63402-1700</v>
          </cell>
          <cell r="B3252" t="str">
            <v>Pavement markings, type I, solid</v>
          </cell>
          <cell r="C3252" t="str">
            <v>km</v>
          </cell>
          <cell r="D3252" t="str">
            <v>PAVEMENT MARKINGS, TYPE I, SOLID</v>
          </cell>
          <cell r="E3252" t="str">
            <v>MILE</v>
          </cell>
        </row>
        <row r="3253">
          <cell r="A3253" t="str">
            <v>63402-1800</v>
          </cell>
          <cell r="B3253" t="str">
            <v>Pavement markings, type I, broken</v>
          </cell>
          <cell r="C3253" t="str">
            <v>km</v>
          </cell>
          <cell r="D3253" t="str">
            <v>PAVEMENT MARKINGS, TYPE I, BROKEN</v>
          </cell>
          <cell r="E3253" t="str">
            <v>MILE</v>
          </cell>
        </row>
        <row r="3254">
          <cell r="A3254" t="str">
            <v>63402-1900</v>
          </cell>
          <cell r="B3254" t="str">
            <v>Pavement markings, type J, solid</v>
          </cell>
          <cell r="C3254" t="str">
            <v>km</v>
          </cell>
          <cell r="D3254" t="str">
            <v>PAVEMENT MARKINGS, TYPE J, SOLID</v>
          </cell>
          <cell r="E3254" t="str">
            <v>MILE</v>
          </cell>
        </row>
        <row r="3255">
          <cell r="A3255" t="str">
            <v>63402-2000</v>
          </cell>
          <cell r="B3255" t="str">
            <v>Pavement markings, type J, broken</v>
          </cell>
          <cell r="C3255" t="str">
            <v>km</v>
          </cell>
          <cell r="D3255" t="str">
            <v>PAVEMENT MARKINGS, TYPE J, BROKEN</v>
          </cell>
          <cell r="E3255" t="str">
            <v>MILE</v>
          </cell>
        </row>
        <row r="3256">
          <cell r="A3256" t="str">
            <v>63402-2100</v>
          </cell>
          <cell r="B3256" t="str">
            <v>Pavement markings, type K, solid</v>
          </cell>
          <cell r="C3256" t="str">
            <v>km</v>
          </cell>
          <cell r="D3256" t="str">
            <v>PAVEMENT MARKINGS, TYPE K, SOLID</v>
          </cell>
          <cell r="E3256" t="str">
            <v>MILE</v>
          </cell>
        </row>
        <row r="3257">
          <cell r="A3257" t="str">
            <v>63402-2200</v>
          </cell>
          <cell r="B3257" t="str">
            <v>Pavement markings, type K, broken</v>
          </cell>
          <cell r="C3257" t="str">
            <v>km</v>
          </cell>
          <cell r="D3257" t="str">
            <v>PAVEMENT MARKINGS, TYPE K, BROKEN</v>
          </cell>
          <cell r="E3257" t="str">
            <v>MILE</v>
          </cell>
        </row>
        <row r="3258">
          <cell r="A3258" t="str">
            <v>63403-0100</v>
          </cell>
          <cell r="B3258" t="str">
            <v>Pavement markings, type A</v>
          </cell>
          <cell r="C3258" t="str">
            <v>m2</v>
          </cell>
          <cell r="D3258" t="str">
            <v>PAVEMENT MARKINGS, TYPE A</v>
          </cell>
          <cell r="E3258" t="str">
            <v>SQFT</v>
          </cell>
        </row>
        <row r="3259">
          <cell r="A3259" t="str">
            <v>63403-0200</v>
          </cell>
          <cell r="B3259" t="str">
            <v>Pavement markings, type B</v>
          </cell>
          <cell r="C3259" t="str">
            <v>m2</v>
          </cell>
          <cell r="D3259" t="str">
            <v>PAVEMENT MARKINGS, TYPE B</v>
          </cell>
          <cell r="E3259" t="str">
            <v>SQFT</v>
          </cell>
        </row>
        <row r="3260">
          <cell r="A3260" t="str">
            <v>63403-0300</v>
          </cell>
          <cell r="B3260" t="str">
            <v>Pavement markings, type C</v>
          </cell>
          <cell r="C3260" t="str">
            <v>m2</v>
          </cell>
          <cell r="D3260" t="str">
            <v>PAVEMENT MARKINGS, TYPE C</v>
          </cell>
          <cell r="E3260" t="str">
            <v>SQFT</v>
          </cell>
        </row>
        <row r="3261">
          <cell r="A3261" t="str">
            <v>63403-0400</v>
          </cell>
          <cell r="B3261" t="str">
            <v>Pavement markings, type D</v>
          </cell>
          <cell r="C3261" t="str">
            <v>m2</v>
          </cell>
          <cell r="D3261" t="str">
            <v>PAVEMENT MARKINGS, TYPE D</v>
          </cell>
          <cell r="E3261" t="str">
            <v>SQFT</v>
          </cell>
        </row>
        <row r="3262">
          <cell r="A3262" t="str">
            <v>63403-0500</v>
          </cell>
          <cell r="B3262" t="str">
            <v>Pavement markings, type E</v>
          </cell>
          <cell r="C3262" t="str">
            <v>m2</v>
          </cell>
          <cell r="D3262" t="str">
            <v>PAVEMENT MARKINGS, TYPE E</v>
          </cell>
          <cell r="E3262" t="str">
            <v>SQFT</v>
          </cell>
        </row>
        <row r="3263">
          <cell r="A3263" t="str">
            <v>63403-0600</v>
          </cell>
          <cell r="B3263" t="str">
            <v>Pavement markings, type F</v>
          </cell>
          <cell r="C3263" t="str">
            <v>m2</v>
          </cell>
          <cell r="D3263" t="str">
            <v>PAVEMENT MARKINGS, TYPE F</v>
          </cell>
          <cell r="E3263" t="str">
            <v>SQFT</v>
          </cell>
        </row>
        <row r="3264">
          <cell r="A3264" t="str">
            <v>63403-0700</v>
          </cell>
          <cell r="B3264" t="str">
            <v>Pavement markings, type G</v>
          </cell>
          <cell r="C3264" t="str">
            <v>m2</v>
          </cell>
          <cell r="D3264" t="str">
            <v>PAVEMENT MARKINGS, TYPE G</v>
          </cell>
          <cell r="E3264" t="str">
            <v>SQFT</v>
          </cell>
        </row>
        <row r="3265">
          <cell r="A3265" t="str">
            <v>63403-0800</v>
          </cell>
          <cell r="B3265" t="str">
            <v>Pavement markings, type H</v>
          </cell>
          <cell r="C3265" t="str">
            <v>m2</v>
          </cell>
          <cell r="D3265" t="str">
            <v>PAVEMENT MARKINGS, TYPE H</v>
          </cell>
          <cell r="E3265" t="str">
            <v>SQFT</v>
          </cell>
        </row>
        <row r="3266">
          <cell r="A3266" t="str">
            <v>63403-0900</v>
          </cell>
          <cell r="B3266" t="str">
            <v>Pavement markings, type I</v>
          </cell>
          <cell r="C3266" t="str">
            <v>m2</v>
          </cell>
          <cell r="D3266" t="str">
            <v>PAVEMENT MARKINGS, TYPE I</v>
          </cell>
          <cell r="E3266" t="str">
            <v>SQFT</v>
          </cell>
        </row>
        <row r="3267">
          <cell r="A3267" t="str">
            <v>63403-1000</v>
          </cell>
          <cell r="B3267" t="str">
            <v>Pavement markings, type J</v>
          </cell>
          <cell r="C3267" t="str">
            <v>m2</v>
          </cell>
          <cell r="D3267" t="str">
            <v>PAVEMENT MARKINGS, TYPE J</v>
          </cell>
          <cell r="E3267" t="str">
            <v>SQFT</v>
          </cell>
        </row>
        <row r="3268">
          <cell r="A3268" t="str">
            <v>63403-1100</v>
          </cell>
          <cell r="B3268" t="str">
            <v>Pavement markings, type K</v>
          </cell>
          <cell r="C3268" t="str">
            <v>m2</v>
          </cell>
          <cell r="D3268" t="str">
            <v>PAVEMENT MARKINGS, TYPE K</v>
          </cell>
          <cell r="E3268" t="str">
            <v>SQFT</v>
          </cell>
        </row>
        <row r="3269">
          <cell r="A3269" t="str">
            <v>63404-0100</v>
          </cell>
          <cell r="B3269" t="str">
            <v>Pavement markings, type A</v>
          </cell>
          <cell r="C3269" t="str">
            <v>L</v>
          </cell>
          <cell r="D3269" t="str">
            <v>PAVEMENT MARKINGS, TYPE A</v>
          </cell>
          <cell r="E3269" t="str">
            <v>GAL</v>
          </cell>
        </row>
        <row r="3270">
          <cell r="A3270" t="str">
            <v>63404-0200</v>
          </cell>
          <cell r="B3270" t="str">
            <v>Pavement markings, type B</v>
          </cell>
          <cell r="C3270" t="str">
            <v>L</v>
          </cell>
          <cell r="D3270" t="str">
            <v>PAVEMENT MARKINGS, TYPE B</v>
          </cell>
          <cell r="E3270" t="str">
            <v>GAL</v>
          </cell>
        </row>
        <row r="3271">
          <cell r="A3271" t="str">
            <v>63404-0300</v>
          </cell>
          <cell r="B3271" t="str">
            <v>Pavement markings, type C</v>
          </cell>
          <cell r="C3271" t="str">
            <v>L</v>
          </cell>
          <cell r="D3271" t="str">
            <v>PAVEMENT MARKINGS, TYPE C</v>
          </cell>
          <cell r="E3271" t="str">
            <v>GAL</v>
          </cell>
        </row>
        <row r="3272">
          <cell r="A3272" t="str">
            <v>63404-0400</v>
          </cell>
          <cell r="B3272" t="str">
            <v>Pavement markings, type D</v>
          </cell>
          <cell r="C3272" t="str">
            <v>L</v>
          </cell>
          <cell r="D3272" t="str">
            <v>PAVEMENT MARKINGS, TYPE D</v>
          </cell>
          <cell r="E3272" t="str">
            <v>GAL</v>
          </cell>
        </row>
        <row r="3273">
          <cell r="A3273" t="str">
            <v>63404-0500</v>
          </cell>
          <cell r="B3273" t="str">
            <v>Pavement markings, type E</v>
          </cell>
          <cell r="C3273" t="str">
            <v>L</v>
          </cell>
          <cell r="D3273" t="str">
            <v>PAVEMENT MARKINGS, TYPE E</v>
          </cell>
          <cell r="E3273" t="str">
            <v>GAL</v>
          </cell>
        </row>
        <row r="3274">
          <cell r="A3274" t="str">
            <v>63404-0600</v>
          </cell>
          <cell r="B3274" t="str">
            <v>Pavement markings, type F</v>
          </cell>
          <cell r="C3274" t="str">
            <v>L</v>
          </cell>
          <cell r="D3274" t="str">
            <v>PAVEMENT MARKINGS, TYPE F</v>
          </cell>
          <cell r="E3274" t="str">
            <v>GAL</v>
          </cell>
        </row>
        <row r="3275">
          <cell r="A3275" t="str">
            <v>63404-0700</v>
          </cell>
          <cell r="B3275" t="str">
            <v>Pavement markings, type G</v>
          </cell>
          <cell r="C3275" t="str">
            <v>L</v>
          </cell>
          <cell r="D3275" t="str">
            <v>PAVEMENT MARKINGS, TYPE G</v>
          </cell>
          <cell r="E3275" t="str">
            <v>GAL</v>
          </cell>
        </row>
        <row r="3276">
          <cell r="A3276" t="str">
            <v>63404-0800</v>
          </cell>
          <cell r="B3276" t="str">
            <v>Pavement markings, type H</v>
          </cell>
          <cell r="C3276" t="str">
            <v>L</v>
          </cell>
          <cell r="D3276" t="str">
            <v>PAVEMENT MARKINGS, TYPE H</v>
          </cell>
          <cell r="E3276" t="str">
            <v>GAL</v>
          </cell>
        </row>
        <row r="3277">
          <cell r="A3277" t="str">
            <v>63404-0900</v>
          </cell>
          <cell r="B3277" t="str">
            <v>Pavement markings, type I</v>
          </cell>
          <cell r="C3277" t="str">
            <v>L</v>
          </cell>
          <cell r="D3277" t="str">
            <v>PAVEMENT MARKINGS, TYPE I</v>
          </cell>
          <cell r="E3277" t="str">
            <v>GAL</v>
          </cell>
        </row>
        <row r="3278">
          <cell r="A3278" t="str">
            <v>63404-1000</v>
          </cell>
          <cell r="B3278" t="str">
            <v>Pavement markings, type J</v>
          </cell>
          <cell r="C3278" t="str">
            <v>L</v>
          </cell>
          <cell r="D3278" t="str">
            <v>PAVEMENT MARKINGS, TYPE J</v>
          </cell>
          <cell r="E3278" t="str">
            <v>GAL</v>
          </cell>
        </row>
        <row r="3279">
          <cell r="A3279" t="str">
            <v>63404-1100</v>
          </cell>
          <cell r="B3279" t="str">
            <v>Pavement markings, type K</v>
          </cell>
          <cell r="C3279" t="str">
            <v>L</v>
          </cell>
          <cell r="D3279" t="str">
            <v>PAVEMENT MARKINGS, TYPE K</v>
          </cell>
          <cell r="E3279" t="str">
            <v>GAL</v>
          </cell>
        </row>
        <row r="3280">
          <cell r="A3280" t="str">
            <v>63405-0050</v>
          </cell>
          <cell r="B3280" t="str">
            <v>Pavement markings, symbols</v>
          </cell>
          <cell r="C3280" t="str">
            <v>Each</v>
          </cell>
          <cell r="D3280" t="str">
            <v>PAVEMENT MARKINGS, SYMBOLS</v>
          </cell>
          <cell r="E3280" t="str">
            <v>EACH</v>
          </cell>
        </row>
        <row r="3281">
          <cell r="A3281" t="str">
            <v>63405-0100</v>
          </cell>
          <cell r="B3281" t="str">
            <v>Pavement markings, type A, turn arrow</v>
          </cell>
          <cell r="C3281" t="str">
            <v>Each</v>
          </cell>
          <cell r="D3281" t="str">
            <v>PAVEMENT MARKINGS, TYPE A, TURN ARROW</v>
          </cell>
          <cell r="E3281" t="str">
            <v>EACH</v>
          </cell>
        </row>
        <row r="3282">
          <cell r="A3282" t="str">
            <v>63405-0150</v>
          </cell>
          <cell r="B3282" t="str">
            <v>Pavement markings, type A, straight arrow</v>
          </cell>
          <cell r="C3282" t="str">
            <v>Each</v>
          </cell>
          <cell r="D3282" t="str">
            <v>PAVEMENT MARKINGS, TYPE A, STRAIGHT ARROW</v>
          </cell>
          <cell r="E3282" t="str">
            <v>EACH</v>
          </cell>
        </row>
        <row r="3283">
          <cell r="A3283" t="str">
            <v>63405-0200</v>
          </cell>
          <cell r="B3283" t="str">
            <v>Pavement markings, type A, straight/turn arrow combination</v>
          </cell>
          <cell r="C3283" t="str">
            <v>Each</v>
          </cell>
          <cell r="D3283" t="str">
            <v>PAVEMENT MARKINGS, TYPE A, STRAIGHT/TURN ARROW COMBINATION</v>
          </cell>
          <cell r="E3283" t="str">
            <v>EACH</v>
          </cell>
        </row>
        <row r="3284">
          <cell r="A3284" t="str">
            <v>63405-0250</v>
          </cell>
          <cell r="B3284" t="str">
            <v>Pavement markings, type A, "ONLY" word message</v>
          </cell>
          <cell r="C3284" t="str">
            <v>Each</v>
          </cell>
          <cell r="D3284" t="str">
            <v>PAVEMENT MARKINGS, TYPE A, "ONLY" WORD MESSAGE</v>
          </cell>
          <cell r="E3284" t="str">
            <v>EACH</v>
          </cell>
        </row>
        <row r="3285">
          <cell r="A3285" t="str">
            <v>63405-0300</v>
          </cell>
          <cell r="B3285" t="str">
            <v>Pavement markings, type A, "STOP" word message</v>
          </cell>
          <cell r="C3285" t="str">
            <v>Each</v>
          </cell>
          <cell r="D3285" t="str">
            <v>PAVEMENT MARKINGS, TYPE A, "STOP" WORD MESSAGE</v>
          </cell>
          <cell r="E3285" t="str">
            <v>EACH</v>
          </cell>
        </row>
        <row r="3286">
          <cell r="A3286" t="str">
            <v>63405-0350</v>
          </cell>
          <cell r="B3286" t="str">
            <v>Pavement markings, type A, "SCHOOL" word message</v>
          </cell>
          <cell r="C3286" t="str">
            <v>Each</v>
          </cell>
          <cell r="D3286" t="str">
            <v>PAVEMENT MARKINGS, TYPE A, "SCHOOL" WORD MESSAGE</v>
          </cell>
          <cell r="E3286" t="str">
            <v>EACH</v>
          </cell>
        </row>
        <row r="3287">
          <cell r="A3287" t="str">
            <v>63405-0400</v>
          </cell>
          <cell r="B3287" t="str">
            <v>Pavement markings, type A, railroad symbol</v>
          </cell>
          <cell r="C3287" t="str">
            <v>Each</v>
          </cell>
          <cell r="D3287" t="str">
            <v>PAVEMENT MARKINGS, TYPE A, RAILROAD SYMBOL</v>
          </cell>
          <cell r="E3287" t="str">
            <v>EACH</v>
          </cell>
        </row>
        <row r="3288">
          <cell r="A3288" t="str">
            <v>63405-0450</v>
          </cell>
          <cell r="B3288" t="str">
            <v>Pavement markings, type A, accessibility symbol</v>
          </cell>
          <cell r="C3288" t="str">
            <v>Each</v>
          </cell>
          <cell r="D3288" t="str">
            <v>PAVEMENT MARKINGS, TYPE A, ACCESSIBILITY SYMBOL</v>
          </cell>
          <cell r="E3288" t="str">
            <v>EACH</v>
          </cell>
        </row>
        <row r="3289">
          <cell r="A3289" t="str">
            <v>63405-0500</v>
          </cell>
          <cell r="B3289" t="str">
            <v>Pavement markings, type B, turn arrow</v>
          </cell>
          <cell r="C3289" t="str">
            <v>Each</v>
          </cell>
          <cell r="D3289" t="str">
            <v>PAVEMENT MARKINGS, TYPE B, TURN ARROW</v>
          </cell>
          <cell r="E3289" t="str">
            <v>EACH</v>
          </cell>
        </row>
        <row r="3290">
          <cell r="A3290" t="str">
            <v>63405-0550</v>
          </cell>
          <cell r="B3290" t="str">
            <v>Pavement markings, type B, straight arrow</v>
          </cell>
          <cell r="C3290" t="str">
            <v>Each</v>
          </cell>
          <cell r="D3290" t="str">
            <v>PAVEMENT MARKINGS, TYPE B, STRAIGHT ARROW</v>
          </cell>
          <cell r="E3290" t="str">
            <v>EACH</v>
          </cell>
        </row>
        <row r="3291">
          <cell r="A3291" t="str">
            <v>63405-0600</v>
          </cell>
          <cell r="B3291" t="str">
            <v>Pavement markings, type B, straight/turn arrow combination</v>
          </cell>
          <cell r="C3291" t="str">
            <v>Each</v>
          </cell>
          <cell r="D3291" t="str">
            <v>PAVEMENT MARKINGS, TYPE B, STRAIGHT/TURN ARROW COMBINATION</v>
          </cell>
          <cell r="E3291" t="str">
            <v>EACH</v>
          </cell>
        </row>
        <row r="3292">
          <cell r="A3292" t="str">
            <v>63405-0650</v>
          </cell>
          <cell r="B3292" t="str">
            <v>Pavement markings, type B, "ONLY" word message</v>
          </cell>
          <cell r="C3292" t="str">
            <v>Each</v>
          </cell>
          <cell r="D3292" t="str">
            <v>PAVEMENT MARKINGS, TYPE B, "ONLY" WORD MESSAGE</v>
          </cell>
          <cell r="E3292" t="str">
            <v>EACH</v>
          </cell>
        </row>
        <row r="3293">
          <cell r="A3293" t="str">
            <v>63405-0700</v>
          </cell>
          <cell r="B3293" t="str">
            <v>Pavement markings, type B, "STOP" word message</v>
          </cell>
          <cell r="C3293" t="str">
            <v>Each</v>
          </cell>
          <cell r="D3293" t="str">
            <v>PAVEMENT MARKINGS, TYPE B, "STOP" WORD MESSAGE</v>
          </cell>
          <cell r="E3293" t="str">
            <v>EACH</v>
          </cell>
        </row>
        <row r="3294">
          <cell r="A3294" t="str">
            <v>63405-0750</v>
          </cell>
          <cell r="B3294" t="str">
            <v>Pavement markings, type B, "SCHOOL" word message</v>
          </cell>
          <cell r="C3294" t="str">
            <v>Each</v>
          </cell>
          <cell r="D3294" t="str">
            <v>PAVEMENT MARKINGS, TYPE B, "SCHOOL" WORD MESSAGE</v>
          </cell>
          <cell r="E3294" t="str">
            <v>EACH</v>
          </cell>
        </row>
        <row r="3295">
          <cell r="A3295" t="str">
            <v>63405-0800</v>
          </cell>
          <cell r="B3295" t="str">
            <v>Pavement markings, type B, railroad symbol</v>
          </cell>
          <cell r="C3295" t="str">
            <v>Each</v>
          </cell>
          <cell r="D3295" t="str">
            <v>PAVEMENT MARKINGS, TYPE B, RAILROAD SYMBOL</v>
          </cell>
          <cell r="E3295" t="str">
            <v>EACH</v>
          </cell>
        </row>
        <row r="3296">
          <cell r="A3296" t="str">
            <v>63405-0850</v>
          </cell>
          <cell r="B3296" t="str">
            <v>Pavement markings, type B, accessibility symbol</v>
          </cell>
          <cell r="C3296" t="str">
            <v>Each</v>
          </cell>
          <cell r="D3296" t="str">
            <v>PAVEMENT MARKINGS, TYPE B, ACCESSIBILITY SYMBOL</v>
          </cell>
          <cell r="E3296" t="str">
            <v>EACH</v>
          </cell>
        </row>
        <row r="3297">
          <cell r="A3297" t="str">
            <v>63405-0900</v>
          </cell>
          <cell r="B3297" t="str">
            <v>Pavement markings, type C, turn arrow</v>
          </cell>
          <cell r="C3297" t="str">
            <v>Each</v>
          </cell>
          <cell r="D3297" t="str">
            <v>PAVEMENT MARKINGS, TYPE C, TURN ARROW</v>
          </cell>
          <cell r="E3297" t="str">
            <v>EACH</v>
          </cell>
        </row>
        <row r="3298">
          <cell r="A3298" t="str">
            <v>63405-0950</v>
          </cell>
          <cell r="B3298" t="str">
            <v>Pavement markings, type C, straight arrow</v>
          </cell>
          <cell r="C3298" t="str">
            <v>Each</v>
          </cell>
          <cell r="D3298" t="str">
            <v>PAVEMENT MARKINGS, TYPE C, STRAIGHT ARROW</v>
          </cell>
          <cell r="E3298" t="str">
            <v>EACH</v>
          </cell>
        </row>
        <row r="3299">
          <cell r="A3299" t="str">
            <v>63405-1000</v>
          </cell>
          <cell r="B3299" t="str">
            <v>Pavement markings, type C, straight/turn arrow combination</v>
          </cell>
          <cell r="C3299" t="str">
            <v>Each</v>
          </cell>
          <cell r="D3299" t="str">
            <v>PAVEMENT MARKINGS, TYPE C, STRAIGHT/TURN ARROW COMBINATION</v>
          </cell>
          <cell r="E3299" t="str">
            <v>EACH</v>
          </cell>
        </row>
        <row r="3300">
          <cell r="A3300" t="str">
            <v>63405-1050</v>
          </cell>
          <cell r="B3300" t="str">
            <v>Pavement markings, type C, "ONLY" word message</v>
          </cell>
          <cell r="C3300" t="str">
            <v>Each</v>
          </cell>
          <cell r="D3300" t="str">
            <v>PAVEMENT MARKINGS, TYPE C, "ONLY" WORD MESSAGE</v>
          </cell>
          <cell r="E3300" t="str">
            <v>EACH</v>
          </cell>
        </row>
        <row r="3301">
          <cell r="A3301" t="str">
            <v>63405-1100</v>
          </cell>
          <cell r="B3301" t="str">
            <v>Pavement markings, type C, "STOP" word message</v>
          </cell>
          <cell r="C3301" t="str">
            <v>Each</v>
          </cell>
          <cell r="D3301" t="str">
            <v>PAVEMENT MARKINGS, TYPE C, "STOP" WORD MESSAGE</v>
          </cell>
          <cell r="E3301" t="str">
            <v>EACH</v>
          </cell>
        </row>
        <row r="3302">
          <cell r="A3302" t="str">
            <v>63405-1150</v>
          </cell>
          <cell r="B3302" t="str">
            <v>Pavement markings, type C, "SCHOOL" word message</v>
          </cell>
          <cell r="C3302" t="str">
            <v>Each</v>
          </cell>
          <cell r="D3302" t="str">
            <v>PAVEMENT MARKINGS, TYPE C, "SCHOOL" WORD MESSAGE</v>
          </cell>
          <cell r="E3302" t="str">
            <v>EACH</v>
          </cell>
        </row>
        <row r="3303">
          <cell r="A3303" t="str">
            <v>63405-1200</v>
          </cell>
          <cell r="B3303" t="str">
            <v>Pavement markings, type C, railroad symbol</v>
          </cell>
          <cell r="C3303" t="str">
            <v>Each</v>
          </cell>
          <cell r="D3303" t="str">
            <v>PAVEMENT MARKINGS, TYPE C, RAILROAD SYMBOL</v>
          </cell>
          <cell r="E3303" t="str">
            <v>EACH</v>
          </cell>
        </row>
        <row r="3304">
          <cell r="A3304" t="str">
            <v>63405-1250</v>
          </cell>
          <cell r="B3304" t="str">
            <v>Pavement markings, type C, accessibility symbol</v>
          </cell>
          <cell r="C3304" t="str">
            <v>Each</v>
          </cell>
          <cell r="D3304" t="str">
            <v>PAVEMENT MARKINGS, TYPE C, ACCESSIBILITY SYMBOL</v>
          </cell>
          <cell r="E3304" t="str">
            <v>EACH</v>
          </cell>
        </row>
        <row r="3305">
          <cell r="A3305" t="str">
            <v>63405-1300</v>
          </cell>
          <cell r="B3305" t="str">
            <v>Pavement markings, type D, turn arrow</v>
          </cell>
          <cell r="C3305" t="str">
            <v>Each</v>
          </cell>
          <cell r="D3305" t="str">
            <v>PAVEMENT MARKINGS, TYPE D, TURN ARROW</v>
          </cell>
          <cell r="E3305" t="str">
            <v>EACH</v>
          </cell>
        </row>
        <row r="3306">
          <cell r="A3306" t="str">
            <v>63405-1350</v>
          </cell>
          <cell r="B3306" t="str">
            <v>Pavement markings, type D, straight arrow</v>
          </cell>
          <cell r="C3306" t="str">
            <v>Each</v>
          </cell>
          <cell r="D3306" t="str">
            <v>PAVEMENT MARKINGS, TYPE D, STRAIGHT ARROW</v>
          </cell>
          <cell r="E3306" t="str">
            <v>EACH</v>
          </cell>
        </row>
        <row r="3307">
          <cell r="A3307" t="str">
            <v>63405-1400</v>
          </cell>
          <cell r="B3307" t="str">
            <v>Pavement markings, type D, straight/turn arrow combination</v>
          </cell>
          <cell r="C3307" t="str">
            <v>Each</v>
          </cell>
          <cell r="D3307" t="str">
            <v>PAVEMENT MARKINGS, TYPE D, STRAIGHT/TURN ARROW COMBINATION</v>
          </cell>
          <cell r="E3307" t="str">
            <v>EACH</v>
          </cell>
        </row>
        <row r="3308">
          <cell r="A3308" t="str">
            <v>63405-1450</v>
          </cell>
          <cell r="B3308" t="str">
            <v>Pavement markings, type D, "ONLY" word message</v>
          </cell>
          <cell r="C3308" t="str">
            <v>Each</v>
          </cell>
          <cell r="D3308" t="str">
            <v>PAVEMENT MARKINGS, TYPE D, "ONLY" WORD MESSAGE</v>
          </cell>
          <cell r="E3308" t="str">
            <v>EACH</v>
          </cell>
        </row>
        <row r="3309">
          <cell r="A3309" t="str">
            <v>63405-1500</v>
          </cell>
          <cell r="B3309" t="str">
            <v>Pavement markings, type D, "STOP" word message</v>
          </cell>
          <cell r="C3309" t="str">
            <v>Each</v>
          </cell>
          <cell r="D3309" t="str">
            <v>PAVEMENT MARKINGS, TYPE D, "STOP" WORD MESSAGE</v>
          </cell>
          <cell r="E3309" t="str">
            <v>EACH</v>
          </cell>
        </row>
        <row r="3310">
          <cell r="A3310" t="str">
            <v>63405-1550</v>
          </cell>
          <cell r="B3310" t="str">
            <v>Pavement markings, type D, "SCHOOL" word message</v>
          </cell>
          <cell r="C3310" t="str">
            <v>Each</v>
          </cell>
          <cell r="D3310" t="str">
            <v>PAVEMENT MARKINGS, TYPE D, "SCHOOL" WORD MESSAGE</v>
          </cell>
          <cell r="E3310" t="str">
            <v>EACH</v>
          </cell>
        </row>
        <row r="3311">
          <cell r="A3311" t="str">
            <v>63405-1600</v>
          </cell>
          <cell r="B3311" t="str">
            <v>Pavement markings, type D, railroad symbol</v>
          </cell>
          <cell r="C3311" t="str">
            <v>Each</v>
          </cell>
          <cell r="D3311" t="str">
            <v>PAVEMENT MARKINGS, TYPE D, RAILROAD SYMBOL</v>
          </cell>
          <cell r="E3311" t="str">
            <v>EACH</v>
          </cell>
        </row>
        <row r="3312">
          <cell r="A3312" t="str">
            <v>63405-1650</v>
          </cell>
          <cell r="B3312" t="str">
            <v>Pavement markings, type D, accessibility symbol</v>
          </cell>
          <cell r="C3312" t="str">
            <v>Each</v>
          </cell>
          <cell r="D3312" t="str">
            <v>PAVEMENT MARKINGS, TYPE D, ACCESSIBILITY SYMBOL</v>
          </cell>
          <cell r="E3312" t="str">
            <v>EACH</v>
          </cell>
        </row>
        <row r="3313">
          <cell r="A3313" t="str">
            <v>63405-1700</v>
          </cell>
          <cell r="B3313" t="str">
            <v>Pavement markings, type E, turn arrow</v>
          </cell>
          <cell r="C3313" t="str">
            <v>Each</v>
          </cell>
          <cell r="D3313" t="str">
            <v>PAVEMENT MARKINGS, TYPE E, TURN ARROW</v>
          </cell>
          <cell r="E3313" t="str">
            <v>EACH</v>
          </cell>
        </row>
        <row r="3314">
          <cell r="A3314" t="str">
            <v>63405-1750</v>
          </cell>
          <cell r="B3314" t="str">
            <v>Pavement markings, type E, straight arrow</v>
          </cell>
          <cell r="C3314" t="str">
            <v>Each</v>
          </cell>
          <cell r="D3314" t="str">
            <v>PAVEMENT MARKINGS, TYPE E, STRAIGHT ARROW</v>
          </cell>
          <cell r="E3314" t="str">
            <v>EACH</v>
          </cell>
        </row>
        <row r="3315">
          <cell r="A3315" t="str">
            <v>63405-1800</v>
          </cell>
          <cell r="B3315" t="str">
            <v>Pavement markings, type E, straight/turn arrow combination</v>
          </cell>
          <cell r="C3315" t="str">
            <v>Each</v>
          </cell>
          <cell r="D3315" t="str">
            <v>PAVEMENT MARKINGS, TYPE E, STRAIGHT/TURN ARROW COMBINATION</v>
          </cell>
          <cell r="E3315" t="str">
            <v>EACH</v>
          </cell>
        </row>
        <row r="3316">
          <cell r="A3316" t="str">
            <v>63405-1850</v>
          </cell>
          <cell r="B3316" t="str">
            <v>Pavement markings, type E, "ONLY" word message</v>
          </cell>
          <cell r="C3316" t="str">
            <v>Each</v>
          </cell>
          <cell r="D3316" t="str">
            <v>PAVEMENT MARKINGS, TYPE E, "ONLY" WORD MESSAGE</v>
          </cell>
          <cell r="E3316" t="str">
            <v>EACH</v>
          </cell>
        </row>
        <row r="3317">
          <cell r="A3317" t="str">
            <v>63405-1900</v>
          </cell>
          <cell r="B3317" t="str">
            <v>Pavement markings, type E, "STOP" word message</v>
          </cell>
          <cell r="C3317" t="str">
            <v>Each</v>
          </cell>
          <cell r="D3317" t="str">
            <v>PAVEMENT MARKINGS, TYPE E, "STOP" WORD MESSAGE</v>
          </cell>
          <cell r="E3317" t="str">
            <v>EACH</v>
          </cell>
        </row>
        <row r="3318">
          <cell r="A3318" t="str">
            <v>63405-1950</v>
          </cell>
          <cell r="B3318" t="str">
            <v>Pavement markings, type E, "SCHOOL" word message</v>
          </cell>
          <cell r="C3318" t="str">
            <v>Each</v>
          </cell>
          <cell r="D3318" t="str">
            <v>PAVEMENT MARKINGS, TYPE E, "SCHOOL" WORD MESSAGE</v>
          </cell>
          <cell r="E3318" t="str">
            <v>EACH</v>
          </cell>
        </row>
        <row r="3319">
          <cell r="A3319" t="str">
            <v>63405-2000</v>
          </cell>
          <cell r="B3319" t="str">
            <v>Pavement markings, type E, railroad symbol</v>
          </cell>
          <cell r="C3319" t="str">
            <v>Each</v>
          </cell>
          <cell r="D3319" t="str">
            <v>PAVEMENT MARKINGS, TYPE E, RAILROAD SYMBOL</v>
          </cell>
          <cell r="E3319" t="str">
            <v>EACH</v>
          </cell>
        </row>
        <row r="3320">
          <cell r="A3320" t="str">
            <v>63405-2050</v>
          </cell>
          <cell r="B3320" t="str">
            <v>Pavement markings, type E, accessibility symbol</v>
          </cell>
          <cell r="C3320" t="str">
            <v>Each</v>
          </cell>
          <cell r="D3320" t="str">
            <v>PAVEMENT MARKINGS, TYPE E, ACCESSIBILITY SYMBOL</v>
          </cell>
          <cell r="E3320" t="str">
            <v>EACH</v>
          </cell>
        </row>
        <row r="3321">
          <cell r="A3321" t="str">
            <v>63405-2100</v>
          </cell>
          <cell r="B3321" t="str">
            <v>Pavement markings, type F, turn arrow</v>
          </cell>
          <cell r="C3321" t="str">
            <v>Each</v>
          </cell>
          <cell r="D3321" t="str">
            <v>PAVEMENT MARKINGS, TYPE F, TURN ARROW</v>
          </cell>
          <cell r="E3321" t="str">
            <v>EACH</v>
          </cell>
        </row>
        <row r="3322">
          <cell r="A3322" t="str">
            <v>63405-2150</v>
          </cell>
          <cell r="B3322" t="str">
            <v>Pavement markings, type F, straight arrow</v>
          </cell>
          <cell r="C3322" t="str">
            <v>Each</v>
          </cell>
          <cell r="D3322" t="str">
            <v>PAVEMENT MARKINGS, TYPE F, STRAIGHT ARROW</v>
          </cell>
          <cell r="E3322" t="str">
            <v>EACH</v>
          </cell>
        </row>
        <row r="3323">
          <cell r="A3323" t="str">
            <v>63405-2200</v>
          </cell>
          <cell r="B3323" t="str">
            <v>Pavement markings, type F, straight/turn arrow combination</v>
          </cell>
          <cell r="C3323" t="str">
            <v>Each</v>
          </cell>
          <cell r="D3323" t="str">
            <v>PAVEMENT MARKINGS, TYPE F, STRAIGHT/TURN ARROW COMBINATION</v>
          </cell>
          <cell r="E3323" t="str">
            <v>EACH</v>
          </cell>
        </row>
        <row r="3324">
          <cell r="A3324" t="str">
            <v>63405-2250</v>
          </cell>
          <cell r="B3324" t="str">
            <v>Pavement markings, type F, "ONLY" word message</v>
          </cell>
          <cell r="C3324" t="str">
            <v>Each</v>
          </cell>
          <cell r="D3324" t="str">
            <v>PAVEMENT MARKINGS, TYPE F, "ONLY" WORD MESSAGE</v>
          </cell>
          <cell r="E3324" t="str">
            <v>EACH</v>
          </cell>
        </row>
        <row r="3325">
          <cell r="A3325" t="str">
            <v>63405-2300</v>
          </cell>
          <cell r="B3325" t="str">
            <v>Pavement markings, type F, "STOP" word message</v>
          </cell>
          <cell r="C3325" t="str">
            <v>Each</v>
          </cell>
          <cell r="D3325" t="str">
            <v>PAVEMENT MARKINGS, TYPE F, "STOP" WORD MESSAGE</v>
          </cell>
          <cell r="E3325" t="str">
            <v>EACH</v>
          </cell>
        </row>
        <row r="3326">
          <cell r="A3326" t="str">
            <v>63405-2350</v>
          </cell>
          <cell r="B3326" t="str">
            <v>Pavement markings, type F, "SCHOOL" word message</v>
          </cell>
          <cell r="C3326" t="str">
            <v>Each</v>
          </cell>
          <cell r="D3326" t="str">
            <v>PAVEMENT MARKINGS, TYPE F, "SCHOOL" WORD MESSAGE</v>
          </cell>
          <cell r="E3326" t="str">
            <v>EACH</v>
          </cell>
        </row>
        <row r="3327">
          <cell r="A3327" t="str">
            <v>63405-2400</v>
          </cell>
          <cell r="B3327" t="str">
            <v>Pavement markings, type F, railroad symbol</v>
          </cell>
          <cell r="C3327" t="str">
            <v>Each</v>
          </cell>
          <cell r="D3327" t="str">
            <v>PAVEMENT MARKINGS, TYPE F, RAILROAD SYMBOL</v>
          </cell>
          <cell r="E3327" t="str">
            <v>EACH</v>
          </cell>
        </row>
        <row r="3328">
          <cell r="A3328" t="str">
            <v>63405-2450</v>
          </cell>
          <cell r="B3328" t="str">
            <v>Pavement markings, type F, accessibility symbol</v>
          </cell>
          <cell r="C3328" t="str">
            <v>Each</v>
          </cell>
          <cell r="D3328" t="str">
            <v>PAVEMENT MARKINGS, TYPE F, ACCESSIBILITY SYMBOL</v>
          </cell>
          <cell r="E3328" t="str">
            <v>EACH</v>
          </cell>
        </row>
        <row r="3329">
          <cell r="A3329" t="str">
            <v>63405-2500</v>
          </cell>
          <cell r="B3329" t="str">
            <v>Pavement markings, type G, turn arrow</v>
          </cell>
          <cell r="C3329" t="str">
            <v>Each</v>
          </cell>
          <cell r="D3329" t="str">
            <v>PAVEMENT MARKINGS, TYPE G, TURN ARROW</v>
          </cell>
          <cell r="E3329" t="str">
            <v>EACH</v>
          </cell>
        </row>
        <row r="3330">
          <cell r="A3330" t="str">
            <v>63405-2550</v>
          </cell>
          <cell r="B3330" t="str">
            <v>Pavement markings, type G, straight arrow</v>
          </cell>
          <cell r="C3330" t="str">
            <v>Each</v>
          </cell>
          <cell r="D3330" t="str">
            <v>PAVEMENT MARKINGS, TYPE G, STRAIGHT ARROW</v>
          </cell>
          <cell r="E3330" t="str">
            <v>EACH</v>
          </cell>
        </row>
        <row r="3331">
          <cell r="A3331" t="str">
            <v>63405-2600</v>
          </cell>
          <cell r="B3331" t="str">
            <v>Pavement markings, type G, straight/turn arrow combination</v>
          </cell>
          <cell r="C3331" t="str">
            <v>Each</v>
          </cell>
          <cell r="D3331" t="str">
            <v>PAVEMENT MARKINGS, TYPE G, STRAIGHT/TURN ARROW COMBINATION</v>
          </cell>
          <cell r="E3331" t="str">
            <v>EACH</v>
          </cell>
        </row>
        <row r="3332">
          <cell r="A3332" t="str">
            <v>63405-2650</v>
          </cell>
          <cell r="B3332" t="str">
            <v>Pavement markings, type G, "ONLY" word message</v>
          </cell>
          <cell r="C3332" t="str">
            <v>Each</v>
          </cell>
          <cell r="D3332" t="str">
            <v>PAVEMENT MARKINGS, TYPE G, "ONLY" WORD MESSAGE</v>
          </cell>
          <cell r="E3332" t="str">
            <v>EACH</v>
          </cell>
        </row>
        <row r="3333">
          <cell r="A3333" t="str">
            <v>63405-2700</v>
          </cell>
          <cell r="B3333" t="str">
            <v>Pavement markings, type G, "STOP" word message</v>
          </cell>
          <cell r="C3333" t="str">
            <v>Each</v>
          </cell>
          <cell r="D3333" t="str">
            <v>PAVEMENT MARKINGS, TYPE G, "STOP" WORD MESSAGE</v>
          </cell>
          <cell r="E3333" t="str">
            <v>EACH</v>
          </cell>
        </row>
        <row r="3334">
          <cell r="A3334" t="str">
            <v>63405-2750</v>
          </cell>
          <cell r="B3334" t="str">
            <v>Pavement markings, type G, "SCHOOL" word message</v>
          </cell>
          <cell r="C3334" t="str">
            <v>Each</v>
          </cell>
          <cell r="D3334" t="str">
            <v>PAVEMENT MARKINGS, TYPE G, "SCHOOL" WORD MESSAGE</v>
          </cell>
          <cell r="E3334" t="str">
            <v>EACH</v>
          </cell>
        </row>
        <row r="3335">
          <cell r="A3335" t="str">
            <v>63405-2800</v>
          </cell>
          <cell r="B3335" t="str">
            <v>Pavement markings, type G, railroad symbol</v>
          </cell>
          <cell r="C3335" t="str">
            <v>Each</v>
          </cell>
          <cell r="D3335" t="str">
            <v>PAVEMENT MARKINGS, TYPE G, RAILROAD SYMBOL</v>
          </cell>
          <cell r="E3335" t="str">
            <v>EACH</v>
          </cell>
        </row>
        <row r="3336">
          <cell r="A3336" t="str">
            <v>63405-2850</v>
          </cell>
          <cell r="B3336" t="str">
            <v>Pavement markings, type G, accessibility symbol</v>
          </cell>
          <cell r="C3336" t="str">
            <v>Each</v>
          </cell>
          <cell r="D3336" t="str">
            <v>PAVEMENT MARKINGS, TYPE G, ACCESSIBILITY SYMBOL</v>
          </cell>
          <cell r="E3336" t="str">
            <v>EACH</v>
          </cell>
        </row>
        <row r="3337">
          <cell r="A3337" t="str">
            <v>63405-2900</v>
          </cell>
          <cell r="B3337" t="str">
            <v>Pavement markings, type H, turn arrow</v>
          </cell>
          <cell r="C3337" t="str">
            <v>Each</v>
          </cell>
          <cell r="D3337" t="str">
            <v>PAVEMENT MARKINGS, TYPE H, TURN ARROW</v>
          </cell>
          <cell r="E3337" t="str">
            <v>EACH</v>
          </cell>
        </row>
        <row r="3338">
          <cell r="A3338" t="str">
            <v>63405-2950</v>
          </cell>
          <cell r="B3338" t="str">
            <v>Pavement markings, type H, straight arrow</v>
          </cell>
          <cell r="C3338" t="str">
            <v>Each</v>
          </cell>
          <cell r="D3338" t="str">
            <v>PAVEMENT MARKINGS, TYPE H, STRAIGHT ARROW</v>
          </cell>
          <cell r="E3338" t="str">
            <v>EACH</v>
          </cell>
        </row>
        <row r="3339">
          <cell r="A3339" t="str">
            <v>63405-3000</v>
          </cell>
          <cell r="B3339" t="str">
            <v>Pavement markings, type H, straight/turn arrow combination</v>
          </cell>
          <cell r="C3339" t="str">
            <v>Each</v>
          </cell>
          <cell r="D3339" t="str">
            <v>PAVEMENT MARKINGS, TYPE H, STRAIGHT/TURN ARROW COMBINATION</v>
          </cell>
          <cell r="E3339" t="str">
            <v>EACH</v>
          </cell>
        </row>
        <row r="3340">
          <cell r="A3340" t="str">
            <v>63405-3050</v>
          </cell>
          <cell r="B3340" t="str">
            <v>Pavement markings, type H, "ONLY" word message</v>
          </cell>
          <cell r="C3340" t="str">
            <v>Each</v>
          </cell>
          <cell r="D3340" t="str">
            <v>PAVEMENT MARKINGS, TYPE H, "ONLY" WORD MESSAGE</v>
          </cell>
          <cell r="E3340" t="str">
            <v>EACH</v>
          </cell>
        </row>
        <row r="3341">
          <cell r="A3341" t="str">
            <v>63405-3100</v>
          </cell>
          <cell r="B3341" t="str">
            <v>Pavement markings, type H, "STOP" word message</v>
          </cell>
          <cell r="C3341" t="str">
            <v>Each</v>
          </cell>
          <cell r="D3341" t="str">
            <v>PAVEMENT MARKINGS, TYPE H, "STOP" WORD MESSAGE</v>
          </cell>
          <cell r="E3341" t="str">
            <v>EACH</v>
          </cell>
        </row>
        <row r="3342">
          <cell r="A3342" t="str">
            <v>63405-3150</v>
          </cell>
          <cell r="B3342" t="str">
            <v>Pavement markings, type H, "SCHOOL" word message</v>
          </cell>
          <cell r="C3342" t="str">
            <v>Each</v>
          </cell>
          <cell r="D3342" t="str">
            <v>PAVEMENT MARKINGS, TYPE H, "SCHOOL" WORD MESSAGE</v>
          </cell>
          <cell r="E3342" t="str">
            <v>EACH</v>
          </cell>
        </row>
        <row r="3343">
          <cell r="A3343" t="str">
            <v>63405-3200</v>
          </cell>
          <cell r="B3343" t="str">
            <v>Pavement markings, type H, railroad symbol</v>
          </cell>
          <cell r="C3343" t="str">
            <v>Each</v>
          </cell>
          <cell r="D3343" t="str">
            <v>PAVEMENT MARKINGS, TYPE H, RAILROAD SYMBOL</v>
          </cell>
          <cell r="E3343" t="str">
            <v>EACH</v>
          </cell>
        </row>
        <row r="3344">
          <cell r="A3344" t="str">
            <v>63405-3250</v>
          </cell>
          <cell r="B3344" t="str">
            <v>Pavement markings, type H, accessibility symbol</v>
          </cell>
          <cell r="C3344" t="str">
            <v>Each</v>
          </cell>
          <cell r="D3344" t="str">
            <v>PAVEMENT MARKINGS, TYPE H, ACCESSIBILITY SYMBOL</v>
          </cell>
          <cell r="E3344" t="str">
            <v>EACH</v>
          </cell>
        </row>
        <row r="3345">
          <cell r="A3345" t="str">
            <v>63405-3300</v>
          </cell>
          <cell r="B3345" t="str">
            <v>Pavement markings, type I, turn arrow</v>
          </cell>
          <cell r="C3345" t="str">
            <v>Each</v>
          </cell>
          <cell r="D3345" t="str">
            <v>PAVEMENT MARKINGS, TYPE I, TURN ARROW</v>
          </cell>
          <cell r="E3345" t="str">
            <v>EACH</v>
          </cell>
        </row>
        <row r="3346">
          <cell r="A3346" t="str">
            <v>63405-3350</v>
          </cell>
          <cell r="B3346" t="str">
            <v>Pavement markings, type I, straight arrow</v>
          </cell>
          <cell r="C3346" t="str">
            <v>Each</v>
          </cell>
          <cell r="D3346" t="str">
            <v>PAVEMENT MARKINGS, TYPE I, STRAIGHT ARROW</v>
          </cell>
          <cell r="E3346" t="str">
            <v>EACH</v>
          </cell>
        </row>
        <row r="3347">
          <cell r="A3347" t="str">
            <v>63405-3400</v>
          </cell>
          <cell r="B3347" t="str">
            <v>Pavement markings, type I, straight/turn arrow combination</v>
          </cell>
          <cell r="C3347" t="str">
            <v>Each</v>
          </cell>
          <cell r="D3347" t="str">
            <v>PAVEMENT MARKINGS, TYPE I, STRAIGHT/TURN ARROW COMBINATION</v>
          </cell>
          <cell r="E3347" t="str">
            <v>EACH</v>
          </cell>
        </row>
        <row r="3348">
          <cell r="A3348" t="str">
            <v>63405-3450</v>
          </cell>
          <cell r="B3348" t="str">
            <v>Pavement markings, type I, "ONLY" word message</v>
          </cell>
          <cell r="C3348" t="str">
            <v>Each</v>
          </cell>
          <cell r="D3348" t="str">
            <v>PAVEMENT MARKINGS, TYPE I, "ONLY" WORD MESSAGE</v>
          </cell>
          <cell r="E3348" t="str">
            <v>EACH</v>
          </cell>
        </row>
        <row r="3349">
          <cell r="A3349" t="str">
            <v>63405-3500</v>
          </cell>
          <cell r="B3349" t="str">
            <v>Pavement markings, type I, "STOP" word message</v>
          </cell>
          <cell r="C3349" t="str">
            <v>Each</v>
          </cell>
          <cell r="D3349" t="str">
            <v>PAVEMENT MARKINGS, TYPE I, "STOP" WORD MESSAGE</v>
          </cell>
          <cell r="E3349" t="str">
            <v>EACH</v>
          </cell>
        </row>
        <row r="3350">
          <cell r="A3350" t="str">
            <v>63405-3550</v>
          </cell>
          <cell r="B3350" t="str">
            <v>Pavement markings, type I, "SCHOOL" word message</v>
          </cell>
          <cell r="C3350" t="str">
            <v>Each</v>
          </cell>
          <cell r="D3350" t="str">
            <v>PAVEMENT MARKINGS, TYPE I, "SCHOOL" WORD MESSAGE</v>
          </cell>
          <cell r="E3350" t="str">
            <v>EACH</v>
          </cell>
        </row>
        <row r="3351">
          <cell r="A3351" t="str">
            <v>63405-3600</v>
          </cell>
          <cell r="B3351" t="str">
            <v>Pavement markings, type I, railroad symbol</v>
          </cell>
          <cell r="C3351" t="str">
            <v>Each</v>
          </cell>
          <cell r="D3351" t="str">
            <v>PAVEMENT MARKINGS, TYPE I, RAILROAD SYMBOL</v>
          </cell>
          <cell r="E3351" t="str">
            <v>EACH</v>
          </cell>
        </row>
        <row r="3352">
          <cell r="A3352" t="str">
            <v>63405-3650</v>
          </cell>
          <cell r="B3352" t="str">
            <v>Pavement markings, type I, accessibility symbol</v>
          </cell>
          <cell r="C3352" t="str">
            <v>Each</v>
          </cell>
          <cell r="D3352" t="str">
            <v>PAVEMENT MARKINGS, TYPE I, ACCESSIBILITY SYMBOL</v>
          </cell>
          <cell r="E3352" t="str">
            <v>EACH</v>
          </cell>
        </row>
        <row r="3353">
          <cell r="A3353" t="str">
            <v>63405-3700</v>
          </cell>
          <cell r="B3353" t="str">
            <v>Pavement markings, type J, turn arrow</v>
          </cell>
          <cell r="C3353" t="str">
            <v>Each</v>
          </cell>
          <cell r="D3353" t="str">
            <v>PAVEMENT MARKINGS, TYPE J, TURN ARROW</v>
          </cell>
          <cell r="E3353" t="str">
            <v>EACH</v>
          </cell>
        </row>
        <row r="3354">
          <cell r="A3354" t="str">
            <v>63405-3750</v>
          </cell>
          <cell r="B3354" t="str">
            <v>Pavement markings, type J, straight arrow</v>
          </cell>
          <cell r="C3354" t="str">
            <v>Each</v>
          </cell>
          <cell r="D3354" t="str">
            <v>PAVEMENT MARKINGS, TYPE J, STRAIGHT ARROW</v>
          </cell>
          <cell r="E3354" t="str">
            <v>EACH</v>
          </cell>
        </row>
        <row r="3355">
          <cell r="A3355" t="str">
            <v>63405-3800</v>
          </cell>
          <cell r="B3355" t="str">
            <v>Pavement markings, type J, straight/turn arrow combination</v>
          </cell>
          <cell r="C3355" t="str">
            <v>Each</v>
          </cell>
          <cell r="D3355" t="str">
            <v>PAVEMENT MARKINGS, TYPE J, STRAIGHT/TURN ARROW COMBINATION</v>
          </cell>
          <cell r="E3355" t="str">
            <v>EACH</v>
          </cell>
        </row>
        <row r="3356">
          <cell r="A3356" t="str">
            <v>63405-3850</v>
          </cell>
          <cell r="B3356" t="str">
            <v>Pavement markings, type J, "ONLY" word message</v>
          </cell>
          <cell r="C3356" t="str">
            <v>Each</v>
          </cell>
          <cell r="D3356" t="str">
            <v>PAVEMENT MARKINGS, TYPE J, "ONLY" WORD MESSAGE</v>
          </cell>
          <cell r="E3356" t="str">
            <v>EACH</v>
          </cell>
        </row>
        <row r="3357">
          <cell r="A3357" t="str">
            <v>63405-3900</v>
          </cell>
          <cell r="B3357" t="str">
            <v>Pavement markings, type J, "STOP" word message</v>
          </cell>
          <cell r="C3357" t="str">
            <v>Each</v>
          </cell>
          <cell r="D3357" t="str">
            <v>PAVEMENT MARKINGS, TYPE J, "STOP" WORD MESSAGE</v>
          </cell>
          <cell r="E3357" t="str">
            <v>EACH</v>
          </cell>
        </row>
        <row r="3358">
          <cell r="A3358" t="str">
            <v>63405-3950</v>
          </cell>
          <cell r="B3358" t="str">
            <v>Pavement markings, type J, "SCHOOL" word message</v>
          </cell>
          <cell r="C3358" t="str">
            <v>Each</v>
          </cell>
          <cell r="D3358" t="str">
            <v>PAVEMENT MARKINGS, TYPE J, "SCHOOL" WORD MESSAGE</v>
          </cell>
          <cell r="E3358" t="str">
            <v>EACH</v>
          </cell>
        </row>
        <row r="3359">
          <cell r="A3359" t="str">
            <v>63405-4000</v>
          </cell>
          <cell r="B3359" t="str">
            <v>Pavement markings, type J, railroad symbol</v>
          </cell>
          <cell r="C3359" t="str">
            <v>Each</v>
          </cell>
          <cell r="D3359" t="str">
            <v>PAVEMENT MARKINGS, TYPE J, RAILROAD SYMBOL</v>
          </cell>
          <cell r="E3359" t="str">
            <v>EACH</v>
          </cell>
        </row>
        <row r="3360">
          <cell r="A3360" t="str">
            <v>63405-4050</v>
          </cell>
          <cell r="B3360" t="str">
            <v>Pavement markings, type J, accessibility symbol</v>
          </cell>
          <cell r="C3360" t="str">
            <v>Each</v>
          </cell>
          <cell r="D3360" t="str">
            <v>PAVEMENT MARKINGS, TYPE J, ACCESSIBILITY SYMBOL</v>
          </cell>
          <cell r="E3360" t="str">
            <v>EACH</v>
          </cell>
        </row>
        <row r="3361">
          <cell r="A3361" t="str">
            <v>63405-4100</v>
          </cell>
          <cell r="B3361" t="str">
            <v>Pavement markings, type K, turn arrow</v>
          </cell>
          <cell r="C3361" t="str">
            <v>Each</v>
          </cell>
          <cell r="D3361" t="str">
            <v>PAVEMENT MARKINGS, TYPE K, TURN ARROW</v>
          </cell>
          <cell r="E3361" t="str">
            <v>EACH</v>
          </cell>
        </row>
        <row r="3362">
          <cell r="A3362" t="str">
            <v>63405-4150</v>
          </cell>
          <cell r="B3362" t="str">
            <v>Pavement markings, type K, straight arrow</v>
          </cell>
          <cell r="C3362" t="str">
            <v>Each</v>
          </cell>
          <cell r="D3362" t="str">
            <v>PAVEMENT MARKINGS, TYPE K, STRAIGHT ARROW</v>
          </cell>
          <cell r="E3362" t="str">
            <v>EACH</v>
          </cell>
        </row>
        <row r="3363">
          <cell r="A3363" t="str">
            <v>63405-4200</v>
          </cell>
          <cell r="B3363" t="str">
            <v>Pavement markings, type K, straight/turn arrow combination</v>
          </cell>
          <cell r="C3363" t="str">
            <v>Each</v>
          </cell>
          <cell r="D3363" t="str">
            <v>PAVEMENT MARKINGS, TYPE K, STRAIGHT/TURN ARROW COMBINATION</v>
          </cell>
          <cell r="E3363" t="str">
            <v>EACH</v>
          </cell>
        </row>
        <row r="3364">
          <cell r="A3364" t="str">
            <v>63405-4250</v>
          </cell>
          <cell r="B3364" t="str">
            <v>Pavement markings, type K, "ONLY" word message</v>
          </cell>
          <cell r="C3364" t="str">
            <v>Each</v>
          </cell>
          <cell r="D3364" t="str">
            <v>PAVEMENT MARKINGS, TYPE K, "ONLY" WORD MESSAGE</v>
          </cell>
          <cell r="E3364" t="str">
            <v>EACH</v>
          </cell>
        </row>
        <row r="3365">
          <cell r="A3365" t="str">
            <v>63405-4300</v>
          </cell>
          <cell r="B3365" t="str">
            <v>Pavement markings, type K, "STOP" word message</v>
          </cell>
          <cell r="C3365" t="str">
            <v>Each</v>
          </cell>
          <cell r="D3365" t="str">
            <v>PAVEMENT MARKINGS, TYPE K, "STOP" WORD MESSAGE</v>
          </cell>
          <cell r="E3365" t="str">
            <v>EACH</v>
          </cell>
        </row>
        <row r="3366">
          <cell r="A3366" t="str">
            <v>63405-4350</v>
          </cell>
          <cell r="B3366" t="str">
            <v>Pavement markings, type K, "SCHOOL" word message</v>
          </cell>
          <cell r="C3366" t="str">
            <v>Each</v>
          </cell>
          <cell r="D3366" t="str">
            <v>PAVEMENT MARKINGS, TYPE K, "SCHOOL" WORD MESSAGE</v>
          </cell>
          <cell r="E3366" t="str">
            <v>EACH</v>
          </cell>
        </row>
        <row r="3367">
          <cell r="A3367" t="str">
            <v>63405-4400</v>
          </cell>
          <cell r="B3367" t="str">
            <v>Pavement markings, type K, railroad symbol</v>
          </cell>
          <cell r="C3367" t="str">
            <v>Each</v>
          </cell>
          <cell r="D3367" t="str">
            <v>PAVEMENT MARKINGS, TYPE K, RAILROAD SYMBOL</v>
          </cell>
          <cell r="E3367" t="str">
            <v>EACH</v>
          </cell>
        </row>
        <row r="3368">
          <cell r="A3368" t="str">
            <v>63405-4450</v>
          </cell>
          <cell r="B3368" t="str">
            <v>Pavement markings, type K, accessibility symbol</v>
          </cell>
          <cell r="C3368" t="str">
            <v>Each</v>
          </cell>
          <cell r="D3368" t="str">
            <v>PAVEMENT MARKINGS, TYPE K, ACCESSIBILITY SYMBOL</v>
          </cell>
          <cell r="E3368" t="str">
            <v>EACH</v>
          </cell>
        </row>
        <row r="3369">
          <cell r="A3369" t="str">
            <v>63406-0000</v>
          </cell>
          <cell r="B3369" t="str">
            <v>Raised pavement markers</v>
          </cell>
          <cell r="C3369" t="str">
            <v>Each</v>
          </cell>
          <cell r="D3369" t="str">
            <v>RAISED PAVEMENT MARKERS</v>
          </cell>
          <cell r="E3369" t="str">
            <v>EACH</v>
          </cell>
        </row>
        <row r="3370">
          <cell r="A3370" t="str">
            <v>63406-0100</v>
          </cell>
          <cell r="B3370" t="str">
            <v>Raised pavement markers type A</v>
          </cell>
          <cell r="C3370" t="str">
            <v>Each</v>
          </cell>
          <cell r="D3370" t="str">
            <v>RAISED PAVEMENT MARKERS TYPE A</v>
          </cell>
          <cell r="E3370" t="str">
            <v>EACH</v>
          </cell>
        </row>
        <row r="3371">
          <cell r="A3371" t="str">
            <v>63406-0200</v>
          </cell>
          <cell r="B3371" t="str">
            <v>Raised pavement markers type B</v>
          </cell>
          <cell r="C3371" t="str">
            <v>Each</v>
          </cell>
          <cell r="D3371" t="str">
            <v>RAISED PAVEMENT MARKERS TYPE B</v>
          </cell>
          <cell r="E3371" t="str">
            <v>EACH</v>
          </cell>
        </row>
        <row r="3372">
          <cell r="A3372" t="str">
            <v>63406-0300</v>
          </cell>
          <cell r="B3372" t="str">
            <v>Raised pavement markers type C</v>
          </cell>
          <cell r="C3372" t="str">
            <v>Each</v>
          </cell>
          <cell r="D3372" t="str">
            <v>RAISED PAVEMENT MARKERS TYPE C</v>
          </cell>
          <cell r="E3372" t="str">
            <v>EACH</v>
          </cell>
        </row>
        <row r="3373">
          <cell r="A3373" t="str">
            <v>63406-0400</v>
          </cell>
          <cell r="B3373" t="str">
            <v>Raised pavement markers type D</v>
          </cell>
          <cell r="C3373" t="str">
            <v>Each</v>
          </cell>
          <cell r="D3373" t="str">
            <v>RAISED PAVEMENT MARKERS TYPE D</v>
          </cell>
          <cell r="E3373" t="str">
            <v>EACH</v>
          </cell>
        </row>
        <row r="3374">
          <cell r="A3374" t="str">
            <v>63406-0500</v>
          </cell>
          <cell r="B3374" t="str">
            <v>Raised pavement markers type E</v>
          </cell>
          <cell r="C3374" t="str">
            <v>Each</v>
          </cell>
          <cell r="D3374" t="str">
            <v>RAISED PAVEMENT MARKERS TYPE E</v>
          </cell>
          <cell r="E3374" t="str">
            <v>EACH</v>
          </cell>
        </row>
        <row r="3375">
          <cell r="A3375" t="str">
            <v>63407-0000</v>
          </cell>
          <cell r="B3375" t="str">
            <v>Recessed pavement markers</v>
          </cell>
          <cell r="C3375" t="str">
            <v>Each</v>
          </cell>
          <cell r="D3375" t="str">
            <v>RECESSED PAVEMENT MARKERS</v>
          </cell>
          <cell r="E3375" t="str">
            <v>EACH</v>
          </cell>
        </row>
        <row r="3376">
          <cell r="A3376" t="str">
            <v>63407-0100</v>
          </cell>
          <cell r="B3376" t="str">
            <v>Recessed pavement markers type A</v>
          </cell>
          <cell r="C3376" t="str">
            <v>Each</v>
          </cell>
          <cell r="D3376" t="str">
            <v>RECESSED PAVEMENT MARKERS TYPE A</v>
          </cell>
          <cell r="E3376" t="str">
            <v>EACH</v>
          </cell>
        </row>
        <row r="3377">
          <cell r="A3377" t="str">
            <v>63407-0200</v>
          </cell>
          <cell r="B3377" t="str">
            <v>Recessed pavement markers type B</v>
          </cell>
          <cell r="C3377" t="str">
            <v>Each</v>
          </cell>
          <cell r="D3377" t="str">
            <v>RECESSED PAVEMENT MARKERS TYPE B</v>
          </cell>
          <cell r="E3377" t="str">
            <v>EACH</v>
          </cell>
        </row>
        <row r="3378">
          <cell r="A3378" t="str">
            <v>63407-0300</v>
          </cell>
          <cell r="B3378" t="str">
            <v>Recessed pavement markers type C</v>
          </cell>
          <cell r="C3378" t="str">
            <v>Each</v>
          </cell>
          <cell r="D3378" t="str">
            <v>RECESSED PAVEMENT MARKERS TYPE C</v>
          </cell>
          <cell r="E3378" t="str">
            <v>EACH</v>
          </cell>
        </row>
        <row r="3379">
          <cell r="A3379" t="str">
            <v>63407-0400</v>
          </cell>
          <cell r="B3379" t="str">
            <v>Recessed pavement markers type D</v>
          </cell>
          <cell r="C3379" t="str">
            <v>Each</v>
          </cell>
          <cell r="D3379" t="str">
            <v>RECESSED PAVEMENT MARKERS TYPE D</v>
          </cell>
          <cell r="E3379" t="str">
            <v>EACH</v>
          </cell>
        </row>
        <row r="3380">
          <cell r="A3380" t="str">
            <v>63407-0500</v>
          </cell>
          <cell r="B3380" t="str">
            <v>Recessed pavement markers type E</v>
          </cell>
          <cell r="C3380" t="str">
            <v>Each</v>
          </cell>
          <cell r="D3380" t="str">
            <v>RECESSED PAVEMENT MARKERS TYPE E</v>
          </cell>
          <cell r="E3380" t="str">
            <v>EACH</v>
          </cell>
        </row>
        <row r="3381">
          <cell r="A3381" t="str">
            <v>63501-0000</v>
          </cell>
          <cell r="B3381" t="str">
            <v>Temporary traffic control</v>
          </cell>
          <cell r="C3381" t="str">
            <v>LPSM</v>
          </cell>
          <cell r="D3381" t="str">
            <v>TEMPORARY TRAFFIC CONTROL</v>
          </cell>
          <cell r="E3381" t="str">
            <v>LPSM</v>
          </cell>
        </row>
        <row r="3382">
          <cell r="A3382" t="str">
            <v>63501-1000</v>
          </cell>
          <cell r="B3382" t="str">
            <v>Temporary traffic control, traffic and safety supervisor</v>
          </cell>
          <cell r="C3382" t="str">
            <v>LPSM</v>
          </cell>
          <cell r="D3382" t="str">
            <v>TEMPORARY TRAFFIC CONTROL, TRAFFIC AND SAFETY SUPERVISOR</v>
          </cell>
          <cell r="E3382" t="str">
            <v>LPSM</v>
          </cell>
        </row>
        <row r="3383">
          <cell r="A3383" t="str">
            <v>63501-2000</v>
          </cell>
          <cell r="B3383" t="str">
            <v>Temporary traffic control, traffic signal system</v>
          </cell>
          <cell r="C3383" t="str">
            <v>LPSM</v>
          </cell>
          <cell r="D3383" t="str">
            <v>TEMPORARY TRAFFIC CONTROL, TRAFFIC SIGNAL SYSTEM</v>
          </cell>
          <cell r="E3383" t="str">
            <v>LPSM</v>
          </cell>
        </row>
        <row r="3384">
          <cell r="A3384" t="str">
            <v>63502-0100</v>
          </cell>
          <cell r="B3384" t="str">
            <v>Temporary traffic control, advance warning arrow panel, type A</v>
          </cell>
          <cell r="C3384" t="str">
            <v>Each</v>
          </cell>
          <cell r="D3384" t="str">
            <v>TEMPORARY TRAFFIC CONTROL, ADVANCE WARNING ARROW PANEL, TYPE A</v>
          </cell>
          <cell r="E3384" t="str">
            <v>EACH</v>
          </cell>
        </row>
        <row r="3385">
          <cell r="A3385" t="str">
            <v>63502-0200</v>
          </cell>
          <cell r="B3385" t="str">
            <v>Temporary traffic control, advance warning arrow panel, type B</v>
          </cell>
          <cell r="C3385" t="str">
            <v>Each</v>
          </cell>
          <cell r="D3385" t="str">
            <v>TEMPORARY TRAFFIC CONTROL, ADVANCE WARNING ARROW PANEL, TYPE B</v>
          </cell>
          <cell r="E3385" t="str">
            <v>EACH</v>
          </cell>
        </row>
        <row r="3386">
          <cell r="A3386" t="str">
            <v>63502-0300</v>
          </cell>
          <cell r="B3386" t="str">
            <v>Temporary traffic control, advance warning arrow panel, type C</v>
          </cell>
          <cell r="C3386" t="str">
            <v>Each</v>
          </cell>
          <cell r="D3386" t="str">
            <v>TEMPORARY TRAFFIC CONTROL, ADVANCE WARNING ARROW PANEL, TYPE C</v>
          </cell>
          <cell r="E3386" t="str">
            <v>EACH</v>
          </cell>
        </row>
        <row r="3387">
          <cell r="A3387" t="str">
            <v>63502-0400</v>
          </cell>
          <cell r="B3387" t="str">
            <v>Temporary traffic control, barricade type 1</v>
          </cell>
          <cell r="C3387" t="str">
            <v>Each</v>
          </cell>
          <cell r="D3387" t="str">
            <v>TEMPORARY TRAFFIC CONTROL, BARRICADE TYPE 1</v>
          </cell>
          <cell r="E3387" t="str">
            <v>EACH</v>
          </cell>
        </row>
        <row r="3388">
          <cell r="A3388" t="str">
            <v>63502-0500</v>
          </cell>
          <cell r="B3388" t="str">
            <v>Temporary traffic control, barricade type 2</v>
          </cell>
          <cell r="C3388" t="str">
            <v>Each</v>
          </cell>
          <cell r="D3388" t="str">
            <v>TEMPORARY TRAFFIC CONTROL, BARRICADE TYPE 2</v>
          </cell>
          <cell r="E3388" t="str">
            <v>EACH</v>
          </cell>
        </row>
        <row r="3389">
          <cell r="A3389" t="str">
            <v>63502-0600</v>
          </cell>
          <cell r="B3389" t="str">
            <v>Temporary traffic control, barricade type 3</v>
          </cell>
          <cell r="C3389" t="str">
            <v>Each</v>
          </cell>
          <cell r="D3389" t="str">
            <v>TEMPORARY TRAFFIC CONTROL, BARRICADE TYPE 3</v>
          </cell>
          <cell r="E3389" t="str">
            <v>EACH</v>
          </cell>
        </row>
        <row r="3390">
          <cell r="A3390" t="str">
            <v>63502-0700</v>
          </cell>
          <cell r="B3390" t="str">
            <v>Temporary traffic control, cone</v>
          </cell>
          <cell r="C3390" t="str">
            <v>Each</v>
          </cell>
          <cell r="D3390" t="str">
            <v>TEMPORARY TRAFFIC CONTROL, CONE</v>
          </cell>
          <cell r="E3390" t="str">
            <v>EACH</v>
          </cell>
        </row>
        <row r="3391">
          <cell r="A3391" t="str">
            <v>63502-0800</v>
          </cell>
          <cell r="B3391" t="str">
            <v>Temporary traffic control, cone, type 450mm</v>
          </cell>
          <cell r="C3391" t="str">
            <v>Each</v>
          </cell>
          <cell r="D3391" t="str">
            <v>TEMPORARY TRAFFIC CONTROL, CONE, TYPE 18-INCH</v>
          </cell>
          <cell r="E3391" t="str">
            <v>EACH</v>
          </cell>
        </row>
        <row r="3392">
          <cell r="A3392" t="str">
            <v>63502-0900</v>
          </cell>
          <cell r="B3392" t="str">
            <v>Temporary traffic control, cone, type 700mm</v>
          </cell>
          <cell r="C3392" t="str">
            <v>Each</v>
          </cell>
          <cell r="D3392" t="str">
            <v>TEMPORARY TRAFFIC CONTROL, CONE, TYPE 28-INCH</v>
          </cell>
          <cell r="E3392" t="str">
            <v>EACH</v>
          </cell>
        </row>
        <row r="3393">
          <cell r="A3393" t="str">
            <v>63502-1000</v>
          </cell>
          <cell r="B3393" t="str">
            <v>Temporary traffic control, cone, type 900mm</v>
          </cell>
          <cell r="C3393" t="str">
            <v>Each</v>
          </cell>
          <cell r="D3393" t="str">
            <v>TEMPORARY TRAFFIC CONTROL, CONE, TYPE 36-INCH</v>
          </cell>
          <cell r="E3393" t="str">
            <v>EACH</v>
          </cell>
        </row>
        <row r="3394">
          <cell r="A3394" t="str">
            <v>63502-1100</v>
          </cell>
          <cell r="B3394" t="str">
            <v>Temporary traffic control, tubular marker, type 450</v>
          </cell>
          <cell r="C3394" t="str">
            <v>Each</v>
          </cell>
          <cell r="D3394" t="str">
            <v>TEMPORARY TRAFFIC CONTROL, TUBULAR MARKER, TYPE 450</v>
          </cell>
          <cell r="E3394" t="str">
            <v>EACH</v>
          </cell>
        </row>
        <row r="3395">
          <cell r="A3395" t="str">
            <v>63502-1200</v>
          </cell>
          <cell r="B3395" t="str">
            <v>Temporary traffic control, tubular marker, type 700</v>
          </cell>
          <cell r="C3395" t="str">
            <v>Each</v>
          </cell>
          <cell r="D3395" t="str">
            <v>TEMPORARY TRAFFIC CONTROL, TUBULAR MARKER, TYPE 700</v>
          </cell>
          <cell r="E3395" t="str">
            <v>EACH</v>
          </cell>
        </row>
        <row r="3396">
          <cell r="A3396" t="str">
            <v>63502-1300</v>
          </cell>
          <cell r="B3396" t="str">
            <v>Temporary traffic control, drum</v>
          </cell>
          <cell r="C3396" t="str">
            <v>Each</v>
          </cell>
          <cell r="D3396" t="str">
            <v>TEMPORARY TRAFFIC CONTROL, DRUM</v>
          </cell>
          <cell r="E3396" t="str">
            <v>EACH</v>
          </cell>
        </row>
        <row r="3397">
          <cell r="A3397" t="str">
            <v>63502-1400</v>
          </cell>
          <cell r="B3397" t="str">
            <v>Temporary traffic control, vertical panel</v>
          </cell>
          <cell r="C3397" t="str">
            <v>Each</v>
          </cell>
          <cell r="D3397" t="str">
            <v>TEMPORARY TRAFFIC CONTROL, VERTICAL PANEL</v>
          </cell>
          <cell r="E3397" t="str">
            <v>EACH</v>
          </cell>
        </row>
        <row r="3398">
          <cell r="A3398" t="str">
            <v>63502-1500</v>
          </cell>
          <cell r="B3398" t="str">
            <v>Temporary traffic control, warning light type A</v>
          </cell>
          <cell r="C3398" t="str">
            <v>Each</v>
          </cell>
          <cell r="D3398" t="str">
            <v>TEMPORARY TRAFFIC CONTROL, WARNING LIGHT TYPE A</v>
          </cell>
          <cell r="E3398" t="str">
            <v>EACH</v>
          </cell>
        </row>
        <row r="3399">
          <cell r="A3399" t="str">
            <v>63502-1600</v>
          </cell>
          <cell r="B3399" t="str">
            <v>Temporary traffic control, warning light type B</v>
          </cell>
          <cell r="C3399" t="str">
            <v>Each</v>
          </cell>
          <cell r="D3399" t="str">
            <v>TEMPORARY TRAFFIC CONTROL, WARNING LIGHT TYPE B</v>
          </cell>
          <cell r="E3399" t="str">
            <v>EACH</v>
          </cell>
        </row>
        <row r="3400">
          <cell r="A3400" t="str">
            <v>63502-1700</v>
          </cell>
          <cell r="B3400" t="str">
            <v>Temporary traffic control, warning light type C</v>
          </cell>
          <cell r="C3400" t="str">
            <v>Each</v>
          </cell>
          <cell r="D3400" t="str">
            <v>TEMPORARY TRAFFIC CONTROL, WARNING LIGHT TYPE C</v>
          </cell>
          <cell r="E3400" t="str">
            <v>EACH</v>
          </cell>
        </row>
        <row r="3401">
          <cell r="A3401" t="str">
            <v>63502-1800</v>
          </cell>
          <cell r="B3401" t="str">
            <v>Temporary traffic control, warning light type D</v>
          </cell>
          <cell r="C3401" t="str">
            <v>Each</v>
          </cell>
          <cell r="D3401" t="str">
            <v>TEMPORARY TRAFFIC CONTROL, WARNING LIGHT TYPE D</v>
          </cell>
          <cell r="E3401" t="str">
            <v>EACH</v>
          </cell>
        </row>
        <row r="3402">
          <cell r="A3402" t="str">
            <v>63502-1900</v>
          </cell>
          <cell r="B3402" t="str">
            <v>Temporary traffic control, shadow vehicle</v>
          </cell>
          <cell r="C3402" t="str">
            <v>Each</v>
          </cell>
          <cell r="D3402" t="str">
            <v>TEMPORARY TRAFFIC CONTROL, SHADOW VEHICLE</v>
          </cell>
          <cell r="E3402" t="str">
            <v>EACH</v>
          </cell>
        </row>
        <row r="3403">
          <cell r="A3403" t="str">
            <v>63502-2000</v>
          </cell>
          <cell r="B3403" t="str">
            <v>Temporary traffic control, portable changeable message sign</v>
          </cell>
          <cell r="C3403" t="str">
            <v>Each</v>
          </cell>
          <cell r="D3403" t="str">
            <v>TEMPORARY TRAFFIC CONTROL, PORTABLE CHANGEABLE MESSAGE SIGN</v>
          </cell>
          <cell r="E3403" t="str">
            <v>EACH</v>
          </cell>
        </row>
        <row r="3404">
          <cell r="A3404" t="str">
            <v>63502-2100</v>
          </cell>
          <cell r="B3404" t="str">
            <v>Temporary traffic control, crash cushion</v>
          </cell>
          <cell r="C3404" t="str">
            <v>Each</v>
          </cell>
          <cell r="D3404" t="str">
            <v>TEMPORARY TRAFFIC CONTROL, CRASH CUSHION</v>
          </cell>
          <cell r="E3404" t="str">
            <v>EACH</v>
          </cell>
        </row>
        <row r="3405">
          <cell r="A3405" t="str">
            <v>63502-2200</v>
          </cell>
          <cell r="B3405" t="str">
            <v>Temporary traffic control, crash cushion, inertial barrel system</v>
          </cell>
          <cell r="C3405" t="str">
            <v>Each</v>
          </cell>
          <cell r="D3405" t="str">
            <v>TEMPORARY TRAFFIC CONTROL, CRASH CUSHION, INERTIAL BARREL SYSTEM</v>
          </cell>
          <cell r="E3405" t="str">
            <v>EACH</v>
          </cell>
        </row>
        <row r="3406">
          <cell r="A3406" t="str">
            <v>63502-2300</v>
          </cell>
          <cell r="B3406" t="str">
            <v>Temporary traffic control, crash cushion, QUADGUARDcz system</v>
          </cell>
          <cell r="C3406" t="str">
            <v>Each</v>
          </cell>
          <cell r="D3406" t="str">
            <v>TEMPORARY TRAFFIC CONTROL, CRASH CUSHION, QUADGUARDCZ SYSTEM</v>
          </cell>
          <cell r="E3406" t="str">
            <v>EACH</v>
          </cell>
        </row>
        <row r="3407">
          <cell r="A3407" t="str">
            <v>63502-2400</v>
          </cell>
          <cell r="B3407" t="str">
            <v>Temporary traffic control, crash cushion, NEAT system</v>
          </cell>
          <cell r="C3407" t="str">
            <v>Each</v>
          </cell>
          <cell r="D3407" t="str">
            <v>TEMPORARY TRAFFIC CONTROL, CRASH CUSHION, NEAT SYSTEM</v>
          </cell>
          <cell r="E3407" t="str">
            <v>EACH</v>
          </cell>
        </row>
        <row r="3408">
          <cell r="A3408" t="str">
            <v>63502-2500</v>
          </cell>
          <cell r="B3408" t="str">
            <v>Temporary traffic control, crash cushion, TRACC system</v>
          </cell>
          <cell r="C3408" t="str">
            <v>Each</v>
          </cell>
          <cell r="D3408" t="str">
            <v>TEMPORARY TRAFFIC CONTROL, CRASH CUSHION, TRACC SYSTEM</v>
          </cell>
          <cell r="E3408" t="str">
            <v>EACH</v>
          </cell>
        </row>
        <row r="3409">
          <cell r="A3409" t="str">
            <v>63502-2600</v>
          </cell>
          <cell r="B3409" t="str">
            <v>Temporary traffic control, moving temporary crash cushion</v>
          </cell>
          <cell r="C3409" t="str">
            <v>Each</v>
          </cell>
          <cell r="D3409" t="str">
            <v>TEMPORARY TRAFFIC CONTROL, MOVING TEMPORARY CRASH CUSHION</v>
          </cell>
          <cell r="E3409" t="str">
            <v>EACH</v>
          </cell>
        </row>
        <row r="3410">
          <cell r="A3410" t="str">
            <v>63502-2700</v>
          </cell>
          <cell r="B3410" t="str">
            <v>Temporary traffic control, replacement cartridges for crash cushion</v>
          </cell>
          <cell r="C3410" t="str">
            <v>Each</v>
          </cell>
          <cell r="D3410" t="str">
            <v>TEMPORARY TRAFFIC CONTROL, REPLACEMENT CARTRIDGES FOR CRASH CUSHION</v>
          </cell>
          <cell r="E3410" t="str">
            <v>EACH</v>
          </cell>
        </row>
        <row r="3411">
          <cell r="A3411" t="str">
            <v>63502-2800</v>
          </cell>
          <cell r="B3411" t="str">
            <v>Temporary traffic control, replacement barrels for crash cushion</v>
          </cell>
          <cell r="C3411" t="str">
            <v>Each</v>
          </cell>
          <cell r="D3411" t="str">
            <v>TEMPORARY TRAFFIC CONTROL, REPLACEMENT BARRELS FOR CRASH CUSHION</v>
          </cell>
          <cell r="E3411" t="str">
            <v>EACH</v>
          </cell>
        </row>
        <row r="3412">
          <cell r="A3412" t="str">
            <v>63502-2900</v>
          </cell>
          <cell r="B3412" t="str">
            <v>Temporary traffic control, pavement markings, symbols, and letters</v>
          </cell>
          <cell r="C3412" t="str">
            <v>Each</v>
          </cell>
          <cell r="D3412" t="str">
            <v>TEMPORARY TRAFFIC CONTROL, PAVEMENT MARKINGS, SYMBOLS, AND LETTERS</v>
          </cell>
          <cell r="E3412" t="str">
            <v>EACH</v>
          </cell>
        </row>
        <row r="3413">
          <cell r="A3413" t="str">
            <v>63502-3000</v>
          </cell>
          <cell r="B3413" t="str">
            <v>Temporary traffic control, raised pavement marker</v>
          </cell>
          <cell r="C3413" t="str">
            <v>Each</v>
          </cell>
          <cell r="D3413" t="str">
            <v>TEMPORARY TRAFFIC CONTROL, RAISED PAVEMENT MARKER</v>
          </cell>
          <cell r="E3413" t="str">
            <v>EACH</v>
          </cell>
        </row>
        <row r="3414">
          <cell r="A3414" t="str">
            <v>63502-3100</v>
          </cell>
          <cell r="B3414" t="str">
            <v>Temporary traffic control, traffic signal system</v>
          </cell>
          <cell r="C3414" t="str">
            <v>Each</v>
          </cell>
          <cell r="D3414" t="str">
            <v>TEMPORARY TRAFFIC CONTROL, TRAFFIC SIGNAL SYSTEM</v>
          </cell>
          <cell r="E3414" t="str">
            <v>EACH</v>
          </cell>
        </row>
        <row r="3415">
          <cell r="A3415" t="str">
            <v>63502-3200</v>
          </cell>
          <cell r="B3415" t="str">
            <v>Temporary traffic control, relocating traffic signal system</v>
          </cell>
          <cell r="C3415" t="str">
            <v>Each</v>
          </cell>
          <cell r="D3415" t="str">
            <v>TEMPORARY TRAFFIC CONTROL, RELOCATING TRAFFIC SIGNAL SYSTEM</v>
          </cell>
          <cell r="E3415" t="str">
            <v>EACH</v>
          </cell>
        </row>
        <row r="3416">
          <cell r="A3416" t="str">
            <v>63502-3300</v>
          </cell>
          <cell r="B3416" t="str">
            <v>Temporary traffic control, portable rumble strip</v>
          </cell>
          <cell r="C3416" t="str">
            <v>Each</v>
          </cell>
          <cell r="D3416" t="str">
            <v>TEMPORARY TRAFFIC CONTROL, PORTABLE RUMBLE STRIP</v>
          </cell>
          <cell r="E3416" t="str">
            <v>EACH</v>
          </cell>
        </row>
        <row r="3417">
          <cell r="A3417" t="str">
            <v>63502-3400</v>
          </cell>
          <cell r="B3417" t="str">
            <v>Temporary traffic control, opposing traffic lane divider</v>
          </cell>
          <cell r="C3417" t="str">
            <v>Each</v>
          </cell>
          <cell r="D3417" t="str">
            <v>TEMPORARY TRAFFIC CONTROL, OPPOSING TRAFFIC LANE DIVIDER</v>
          </cell>
          <cell r="E3417" t="str">
            <v>EACH</v>
          </cell>
        </row>
        <row r="3418">
          <cell r="A3418" t="str">
            <v>63502-3500</v>
          </cell>
          <cell r="B3418" t="str">
            <v>Temporary traffic control, vehicle positioning guides</v>
          </cell>
          <cell r="C3418" t="str">
            <v>Each</v>
          </cell>
          <cell r="D3418" t="str">
            <v>TEMPORARY TRAFFIC CONTROL, VEHICLE POSITIONING GUIDES</v>
          </cell>
          <cell r="E3418" t="str">
            <v>EACH</v>
          </cell>
        </row>
        <row r="3419">
          <cell r="A3419" t="str">
            <v>63502-3600</v>
          </cell>
          <cell r="B3419" t="str">
            <v>Temporary traffic control, over height warning device</v>
          </cell>
          <cell r="C3419" t="str">
            <v>Each</v>
          </cell>
          <cell r="D3419" t="str">
            <v>TEMPORARY TRAFFIC CONTROL, OVER HEIGHT WARNING DEVICE</v>
          </cell>
          <cell r="E3419" t="str">
            <v>EACH</v>
          </cell>
        </row>
        <row r="3420">
          <cell r="A3420" t="str">
            <v>63502-3700</v>
          </cell>
          <cell r="B3420" t="str">
            <v>Temporary traffic control, snowpole</v>
          </cell>
          <cell r="C3420" t="str">
            <v>Each</v>
          </cell>
          <cell r="D3420" t="str">
            <v>TEMPORARY TRAFFIC CONTROL, SNOWPOLE</v>
          </cell>
          <cell r="E3420" t="str">
            <v>EACH</v>
          </cell>
        </row>
        <row r="3421">
          <cell r="A3421" t="str">
            <v>63503-0100</v>
          </cell>
          <cell r="B3421" t="str">
            <v>Temporary traffic control, barricade type 1</v>
          </cell>
          <cell r="C3421" t="str">
            <v>m</v>
          </cell>
          <cell r="D3421" t="str">
            <v>TEMPORARY TRAFFIC CONTROL, BARRICADE TYPE 1</v>
          </cell>
          <cell r="E3421" t="str">
            <v>LNFT</v>
          </cell>
        </row>
        <row r="3422">
          <cell r="A3422" t="str">
            <v>63503-0200</v>
          </cell>
          <cell r="B3422" t="str">
            <v>Temporary traffic control, barricade type 2</v>
          </cell>
          <cell r="C3422" t="str">
            <v>m</v>
          </cell>
          <cell r="D3422" t="str">
            <v>TEMPORARY TRAFFIC CONTROL, BARRICADE TYPE 2</v>
          </cell>
          <cell r="E3422" t="str">
            <v>LNFT</v>
          </cell>
        </row>
        <row r="3423">
          <cell r="A3423" t="str">
            <v>63503-0300</v>
          </cell>
          <cell r="B3423" t="str">
            <v>Temporary traffic control, barricade type 3</v>
          </cell>
          <cell r="C3423" t="str">
            <v>m</v>
          </cell>
          <cell r="D3423" t="str">
            <v>TEMPORARY TRAFFIC CONTROL, BARRICADE TYPE 3</v>
          </cell>
          <cell r="E3423" t="str">
            <v>LNFT</v>
          </cell>
        </row>
        <row r="3424">
          <cell r="A3424" t="str">
            <v>63503-0400</v>
          </cell>
          <cell r="B3424" t="str">
            <v>Temporary traffic control, concrete barrier</v>
          </cell>
          <cell r="C3424" t="str">
            <v>m</v>
          </cell>
          <cell r="D3424" t="str">
            <v>TEMPORARY TRAFFIC CONTROL, CONCRETE BARRIER</v>
          </cell>
          <cell r="E3424" t="str">
            <v>LNFT</v>
          </cell>
        </row>
        <row r="3425">
          <cell r="A3425" t="str">
            <v>63503-0500</v>
          </cell>
          <cell r="B3425" t="str">
            <v>Temporary traffic control, moving concrete barrier</v>
          </cell>
          <cell r="C3425" t="str">
            <v>m</v>
          </cell>
          <cell r="D3425" t="str">
            <v>TEMPORARY TRAFFIC CONTROL, MOVING CONCRETE BARRIER</v>
          </cell>
          <cell r="E3425" t="str">
            <v>LNFT</v>
          </cell>
        </row>
        <row r="3426">
          <cell r="A3426" t="str">
            <v>63503-0600</v>
          </cell>
          <cell r="B3426" t="str">
            <v>Temporary traffic control, guardrail</v>
          </cell>
          <cell r="C3426" t="str">
            <v>m</v>
          </cell>
          <cell r="D3426" t="str">
            <v>TEMPORARY TRAFFIC CONTROL, GUARDRAIL</v>
          </cell>
          <cell r="E3426" t="str">
            <v>LNFT</v>
          </cell>
        </row>
        <row r="3427">
          <cell r="A3427" t="str">
            <v>63503-0700</v>
          </cell>
          <cell r="B3427" t="str">
            <v>Temporary traffic control, pavement markings</v>
          </cell>
          <cell r="C3427" t="str">
            <v>m</v>
          </cell>
          <cell r="D3427" t="str">
            <v>TEMPORARY TRAFFIC CONTROL, PAVEMENT MARKINGS</v>
          </cell>
          <cell r="E3427" t="str">
            <v>LNFT</v>
          </cell>
        </row>
        <row r="3428">
          <cell r="A3428" t="str">
            <v>63503-0800</v>
          </cell>
          <cell r="B3428" t="str">
            <v>Temporary traffic control, pavement marking removal</v>
          </cell>
          <cell r="C3428" t="str">
            <v>m</v>
          </cell>
          <cell r="D3428" t="str">
            <v>TEMPORARY TRAFFIC CONTROL, PAVEMENT MARKING REMOVAL</v>
          </cell>
          <cell r="E3428" t="str">
            <v>LNFT</v>
          </cell>
        </row>
        <row r="3429">
          <cell r="A3429" t="str">
            <v>63503-0900</v>
          </cell>
          <cell r="B3429" t="str">
            <v>Temporary traffic control, snow fence</v>
          </cell>
          <cell r="C3429" t="str">
            <v>m</v>
          </cell>
          <cell r="D3429" t="str">
            <v>TEMPORARY TRAFFIC CONTROL, SNOW FENCE</v>
          </cell>
          <cell r="E3429" t="str">
            <v>LNFT</v>
          </cell>
        </row>
        <row r="3430">
          <cell r="A3430" t="str">
            <v>63503-1000</v>
          </cell>
          <cell r="B3430" t="str">
            <v>Temporary traffic control, plastic fence</v>
          </cell>
          <cell r="C3430" t="str">
            <v>m</v>
          </cell>
          <cell r="D3430" t="str">
            <v>TEMPORARY TRAFFIC CONTROL, PLASTIC FENCE</v>
          </cell>
          <cell r="E3430" t="str">
            <v>LNFT</v>
          </cell>
        </row>
        <row r="3431">
          <cell r="A3431" t="str">
            <v>63504-1000</v>
          </cell>
          <cell r="B3431" t="str">
            <v>Temporary traffic control, construction sign</v>
          </cell>
          <cell r="C3431" t="str">
            <v>m2</v>
          </cell>
          <cell r="D3431" t="str">
            <v>TEMPORARY TRAFFIC CONTROL, CONSTRUCTION SIGN</v>
          </cell>
          <cell r="E3431" t="str">
            <v>SQFT</v>
          </cell>
        </row>
        <row r="3432">
          <cell r="A3432" t="str">
            <v>63504-2000</v>
          </cell>
          <cell r="B3432" t="str">
            <v>Temporary traffic control, pavement markings, symbols and letters</v>
          </cell>
          <cell r="C3432" t="str">
            <v>m2</v>
          </cell>
          <cell r="D3432" t="str">
            <v>TEMPORARY TRAFFIC CONTROL, PAVEMENT MARKINGS, SYMBOLS AND LETTERS</v>
          </cell>
          <cell r="E3432" t="str">
            <v>SQFT</v>
          </cell>
        </row>
        <row r="3433">
          <cell r="A3433" t="str">
            <v>63504-3000</v>
          </cell>
          <cell r="B3433" t="str">
            <v>Temporary traffic control, steel plates</v>
          </cell>
          <cell r="C3433" t="str">
            <v>m2</v>
          </cell>
          <cell r="D3433" t="str">
            <v>TEMPORARY TRAFFIC CONTROL, STEEL PLATES</v>
          </cell>
          <cell r="E3433" t="str">
            <v>SQYD</v>
          </cell>
        </row>
        <row r="3434">
          <cell r="A3434" t="str">
            <v>63505-1000</v>
          </cell>
          <cell r="B3434" t="str">
            <v>Temporary traffic control, pavement markings</v>
          </cell>
          <cell r="C3434" t="str">
            <v>km</v>
          </cell>
          <cell r="D3434" t="str">
            <v>TEMPORARY TRAFFIC CONTROL, PAVEMENT MARKINGS</v>
          </cell>
          <cell r="E3434" t="str">
            <v>MILE</v>
          </cell>
        </row>
        <row r="3435">
          <cell r="A3435" t="str">
            <v>63505-1500</v>
          </cell>
          <cell r="B3435" t="str">
            <v>Temporary traffic control, vehicle positioning guides</v>
          </cell>
          <cell r="C3435" t="str">
            <v>km</v>
          </cell>
          <cell r="D3435" t="str">
            <v>TEMPORARY TRAFFIC CONTROL, VEHICLE POSITIONING GUIDES</v>
          </cell>
          <cell r="E3435" t="str">
            <v>MILE</v>
          </cell>
        </row>
        <row r="3436">
          <cell r="A3436" t="str">
            <v>63506-0100</v>
          </cell>
          <cell r="B3436" t="str">
            <v>Temporary traffic control, advance warning arrow panel, type A</v>
          </cell>
          <cell r="C3436" t="str">
            <v>Hour</v>
          </cell>
          <cell r="D3436" t="str">
            <v>TEMPORARY TRAFFIC CONTROL, ADVANCE WARNING ARROW PANEL, TYPE A</v>
          </cell>
          <cell r="E3436" t="str">
            <v>HOUR</v>
          </cell>
        </row>
        <row r="3437">
          <cell r="A3437" t="str">
            <v>63506-0200</v>
          </cell>
          <cell r="B3437" t="str">
            <v>Temporary traffic control, advance warning arrow panel, type B</v>
          </cell>
          <cell r="C3437" t="str">
            <v>Hour</v>
          </cell>
          <cell r="D3437" t="str">
            <v>TEMPORARY TRAFFIC CONTROL, ADVANCE WARNING ARROW PANEL, TYPE B</v>
          </cell>
          <cell r="E3437" t="str">
            <v>HOUR</v>
          </cell>
        </row>
        <row r="3438">
          <cell r="A3438" t="str">
            <v>63506-0300</v>
          </cell>
          <cell r="B3438" t="str">
            <v>Temporary traffic control, advance warning arrow panel, type C</v>
          </cell>
          <cell r="C3438" t="str">
            <v>Hour</v>
          </cell>
          <cell r="D3438" t="str">
            <v>TEMPORARY TRAFFIC CONTROL, ADVANCE WARNING ARROW PANEL, TYPE C</v>
          </cell>
          <cell r="E3438" t="str">
            <v>HOUR</v>
          </cell>
        </row>
        <row r="3439">
          <cell r="A3439" t="str">
            <v>63506-0400</v>
          </cell>
          <cell r="B3439" t="str">
            <v>Temporary traffic control, police officer</v>
          </cell>
          <cell r="C3439" t="str">
            <v>Hour</v>
          </cell>
          <cell r="D3439" t="str">
            <v>TEMPORARY TRAFFIC CONTROL, POLICE OFFICER</v>
          </cell>
          <cell r="E3439" t="str">
            <v>HOUR</v>
          </cell>
        </row>
        <row r="3440">
          <cell r="A3440" t="str">
            <v>63506-0500</v>
          </cell>
          <cell r="B3440" t="str">
            <v>Temporary traffic control, flagger</v>
          </cell>
          <cell r="C3440" t="str">
            <v>Hour</v>
          </cell>
          <cell r="D3440" t="str">
            <v>TEMPORARY TRAFFIC CONTROL, FLAGGER</v>
          </cell>
          <cell r="E3440" t="str">
            <v>HOUR</v>
          </cell>
        </row>
        <row r="3441">
          <cell r="A3441" t="str">
            <v>63506-0600</v>
          </cell>
          <cell r="B3441" t="str">
            <v>Temporary traffic control, pilot car</v>
          </cell>
          <cell r="C3441" t="str">
            <v>Hour</v>
          </cell>
          <cell r="D3441" t="str">
            <v>TEMPORARY TRAFFIC CONTROL, PILOT CAR</v>
          </cell>
          <cell r="E3441" t="str">
            <v>HOUR</v>
          </cell>
        </row>
        <row r="3442">
          <cell r="A3442" t="str">
            <v>63506-0700</v>
          </cell>
          <cell r="B3442" t="str">
            <v>Temporary traffic control, traffic and safety supervisor</v>
          </cell>
          <cell r="C3442" t="str">
            <v>Hour</v>
          </cell>
          <cell r="D3442" t="str">
            <v>TEMPORARY TRAFFIC CONTROL, TRAFFIC AND SAFETY SUPERVISOR</v>
          </cell>
          <cell r="E3442" t="str">
            <v>HOUR</v>
          </cell>
        </row>
        <row r="3443">
          <cell r="A3443" t="str">
            <v>63506-0800</v>
          </cell>
          <cell r="B3443" t="str">
            <v>Temporary traffic control, portable changeable message sign</v>
          </cell>
          <cell r="C3443" t="str">
            <v>Hour</v>
          </cell>
          <cell r="D3443" t="str">
            <v>TEMPORARY TRAFFIC CONTROL, PORTABLE CHANGEABLE MESSAGE SIGN</v>
          </cell>
          <cell r="E3443" t="str">
            <v>HOUR</v>
          </cell>
        </row>
        <row r="3444">
          <cell r="A3444" t="str">
            <v>63507-0100</v>
          </cell>
          <cell r="B3444" t="str">
            <v>Temporary traffic control, advance warning arrow panel, type A</v>
          </cell>
          <cell r="C3444" t="str">
            <v>Day</v>
          </cell>
          <cell r="D3444" t="str">
            <v>TEMPORARY TRAFFIC CONTROL, ADVANCE WARNING ARROW PANEL, TYPE A</v>
          </cell>
          <cell r="E3444" t="str">
            <v>DAY</v>
          </cell>
        </row>
        <row r="3445">
          <cell r="A3445" t="str">
            <v>63507-0200</v>
          </cell>
          <cell r="B3445" t="str">
            <v>Temporary traffic control, advance warning arrow panel, type B</v>
          </cell>
          <cell r="C3445" t="str">
            <v>Day</v>
          </cell>
          <cell r="D3445" t="str">
            <v>TEMPORARY TRAFFIC CONTROL, ADVANCE WARNING ARROW PANEL, TYPE B</v>
          </cell>
          <cell r="E3445" t="str">
            <v>DAY</v>
          </cell>
        </row>
        <row r="3446">
          <cell r="A3446" t="str">
            <v>63507-0300</v>
          </cell>
          <cell r="B3446" t="str">
            <v>Temporary traffic control, advance warning arrow panel, type C</v>
          </cell>
          <cell r="C3446" t="str">
            <v>Day</v>
          </cell>
          <cell r="D3446" t="str">
            <v>TEMPORARY TRAFFIC CONTROL, ADVANCE WARNING ARROW PANEL, TYPE C</v>
          </cell>
          <cell r="E3446" t="str">
            <v>DAY</v>
          </cell>
        </row>
        <row r="3447">
          <cell r="A3447" t="str">
            <v>63507-0400</v>
          </cell>
          <cell r="B3447" t="str">
            <v>Temporary traffic control, police officer</v>
          </cell>
          <cell r="C3447" t="str">
            <v>Day</v>
          </cell>
          <cell r="D3447" t="str">
            <v>TEMPORARY TRAFFIC CONTROL, POLICE OFFICER</v>
          </cell>
          <cell r="E3447" t="str">
            <v>DAY</v>
          </cell>
        </row>
        <row r="3448">
          <cell r="A3448" t="str">
            <v>63507-0500</v>
          </cell>
          <cell r="B3448" t="str">
            <v>Temporary traffic control, flagger</v>
          </cell>
          <cell r="C3448" t="str">
            <v>Day</v>
          </cell>
          <cell r="D3448" t="str">
            <v>TEMPORARY TRAFFIC CONTROL, FLAGGER</v>
          </cell>
          <cell r="E3448" t="str">
            <v>DAY</v>
          </cell>
        </row>
        <row r="3449">
          <cell r="A3449" t="str">
            <v>63507-0600</v>
          </cell>
          <cell r="B3449" t="str">
            <v>Temporary traffic control, pilot car</v>
          </cell>
          <cell r="C3449" t="str">
            <v>Day</v>
          </cell>
          <cell r="D3449" t="str">
            <v>TEMPORARY TRAFFIC CONTROL, PILOT CAR</v>
          </cell>
          <cell r="E3449" t="str">
            <v>DAY</v>
          </cell>
        </row>
        <row r="3450">
          <cell r="A3450" t="str">
            <v>63507-0700</v>
          </cell>
          <cell r="B3450" t="str">
            <v>Temporary traffic control, traffic and safety supervisor</v>
          </cell>
          <cell r="C3450" t="str">
            <v>Day</v>
          </cell>
          <cell r="D3450" t="str">
            <v>TEMPORARY TRAFFIC CONTROL, TRAFFIC AND SAFETY SUPERVISOR</v>
          </cell>
          <cell r="E3450" t="str">
            <v>DAY</v>
          </cell>
        </row>
        <row r="3451">
          <cell r="A3451" t="str">
            <v>63507-0800</v>
          </cell>
          <cell r="B3451" t="str">
            <v>Temporary traffic control, portable changeable message sign</v>
          </cell>
          <cell r="C3451" t="str">
            <v>Day</v>
          </cell>
          <cell r="D3451" t="str">
            <v>TEMPORARY TRAFFIC CONTROL, PORTABLE CHANGEABLE MESSAGE SIGN</v>
          </cell>
          <cell r="E3451" t="str">
            <v>DAY</v>
          </cell>
        </row>
        <row r="3452">
          <cell r="A3452" t="str">
            <v>63508-1000</v>
          </cell>
          <cell r="B3452" t="str">
            <v>Temporary traffic control, maintenance of traffic, pavement patch</v>
          </cell>
          <cell r="C3452" t="str">
            <v>t</v>
          </cell>
          <cell r="D3452" t="str">
            <v>TEMPORARY TRAFFIC CONTROL, MAINTENANCE OF TRAFFIC, PAVEMENT PATCH</v>
          </cell>
          <cell r="E3452" t="str">
            <v>TON</v>
          </cell>
        </row>
        <row r="3453">
          <cell r="A3453" t="str">
            <v>63509-1000</v>
          </cell>
          <cell r="B3453" t="str">
            <v>Temporary traffic control, flagger</v>
          </cell>
          <cell r="C3453" t="str">
            <v>Fix hr rate</v>
          </cell>
          <cell r="D3453" t="str">
            <v>TEMPORARY TRAFFIC CONTROL, FLAGGER</v>
          </cell>
          <cell r="E3453" t="str">
            <v>Fix hr rate</v>
          </cell>
        </row>
        <row r="3454">
          <cell r="A3454" t="str">
            <v>63601-1000</v>
          </cell>
          <cell r="B3454" t="str">
            <v>System installation, traffic signal</v>
          </cell>
          <cell r="C3454" t="str">
            <v>LPSM</v>
          </cell>
          <cell r="D3454" t="str">
            <v>SYSTEM INSTALLATION, TRAFFIC SIGNAL</v>
          </cell>
          <cell r="E3454" t="str">
            <v>LPSM</v>
          </cell>
        </row>
        <row r="3455">
          <cell r="A3455" t="str">
            <v>63601-2000</v>
          </cell>
          <cell r="B3455" t="str">
            <v>System installation, lighting</v>
          </cell>
          <cell r="C3455" t="str">
            <v>LPSM</v>
          </cell>
          <cell r="D3455" t="str">
            <v>SYSTEM INSTALLATION, LIGHTING</v>
          </cell>
          <cell r="E3455" t="str">
            <v>LPSM</v>
          </cell>
        </row>
        <row r="3456">
          <cell r="A3456" t="str">
            <v>63601-3000</v>
          </cell>
          <cell r="B3456" t="str">
            <v>System installation, electrical</v>
          </cell>
          <cell r="C3456" t="str">
            <v>LPSM</v>
          </cell>
          <cell r="D3456" t="str">
            <v>SYSTEM INSTALLATION, ELECTRICAL</v>
          </cell>
          <cell r="E3456" t="str">
            <v>LPSM</v>
          </cell>
        </row>
        <row r="3457">
          <cell r="A3457" t="str">
            <v>63601-4000</v>
          </cell>
          <cell r="B3457" t="str">
            <v>System installation, railroad crossing</v>
          </cell>
          <cell r="C3457" t="str">
            <v>LPSM</v>
          </cell>
          <cell r="D3457" t="str">
            <v>SYSTEM INSTALLATION, RAILROAD CROSSING</v>
          </cell>
          <cell r="E3457" t="str">
            <v>LPSM</v>
          </cell>
        </row>
        <row r="3458">
          <cell r="A3458" t="str">
            <v>63601-5000</v>
          </cell>
          <cell r="B3458" t="str">
            <v>System installation, changeable message sign</v>
          </cell>
          <cell r="C3458" t="str">
            <v>LPSM</v>
          </cell>
          <cell r="D3458" t="str">
            <v>SYSTEM INSTALLATION, CHANGEABLE MESSAGE SIGN</v>
          </cell>
          <cell r="E3458" t="str">
            <v>LPSM</v>
          </cell>
        </row>
        <row r="3459">
          <cell r="A3459" t="str">
            <v>63601-6000</v>
          </cell>
          <cell r="B3459" t="str">
            <v>System installation, traffic detector system</v>
          </cell>
          <cell r="C3459" t="str">
            <v>LPSM</v>
          </cell>
          <cell r="D3459" t="str">
            <v>SYSTEM INSTALLATION, TRAFFIC DETECTOR SYSTEM</v>
          </cell>
          <cell r="E3459" t="str">
            <v>LPSM</v>
          </cell>
        </row>
        <row r="3460">
          <cell r="A3460" t="str">
            <v>63602-1000</v>
          </cell>
          <cell r="B3460" t="str">
            <v>System installation, traffic signal</v>
          </cell>
          <cell r="C3460" t="str">
            <v>Each</v>
          </cell>
          <cell r="D3460" t="str">
            <v>SYSTEM INSTALLATION, TRAFFIC SIGNAL</v>
          </cell>
          <cell r="E3460" t="str">
            <v>EACH</v>
          </cell>
        </row>
        <row r="3461">
          <cell r="A3461" t="str">
            <v>63602-2000</v>
          </cell>
          <cell r="B3461" t="str">
            <v>System installation, lighting</v>
          </cell>
          <cell r="C3461" t="str">
            <v>Each</v>
          </cell>
          <cell r="D3461" t="str">
            <v>SYSTEM INSTALLATION, LIGHTING</v>
          </cell>
          <cell r="E3461" t="str">
            <v>EACH</v>
          </cell>
        </row>
        <row r="3462">
          <cell r="A3462" t="str">
            <v>63602-3000</v>
          </cell>
          <cell r="B3462" t="str">
            <v>System installation, electrical</v>
          </cell>
          <cell r="C3462" t="str">
            <v>Each</v>
          </cell>
          <cell r="D3462" t="str">
            <v>SYSTEM INSTALLATION, ELECTRICAL</v>
          </cell>
          <cell r="E3462" t="str">
            <v>EACH</v>
          </cell>
        </row>
        <row r="3463">
          <cell r="A3463" t="str">
            <v>63602-4000</v>
          </cell>
          <cell r="B3463" t="str">
            <v>System installation, railroad crossing</v>
          </cell>
          <cell r="C3463" t="str">
            <v>Each</v>
          </cell>
          <cell r="D3463" t="str">
            <v>SYSTEM INSTALLATION, RAILROAD CROSSING</v>
          </cell>
          <cell r="E3463" t="str">
            <v>EACH</v>
          </cell>
        </row>
        <row r="3464">
          <cell r="A3464" t="str">
            <v>63602-5000</v>
          </cell>
          <cell r="B3464" t="str">
            <v>System installation, changeable message sign</v>
          </cell>
          <cell r="C3464" t="str">
            <v>Each</v>
          </cell>
          <cell r="D3464" t="str">
            <v>SYSTEM INSTALLATION, CHANGEABLE MESSAGE SIGN</v>
          </cell>
          <cell r="E3464" t="str">
            <v>EACH</v>
          </cell>
        </row>
        <row r="3465">
          <cell r="A3465" t="str">
            <v>63602-6000</v>
          </cell>
          <cell r="B3465" t="str">
            <v>System installation, traffic detector system</v>
          </cell>
          <cell r="C3465" t="str">
            <v>Each</v>
          </cell>
          <cell r="D3465" t="str">
            <v>SYSTEM INSTALLATION, TRAFFIC DETECTOR SYSTEM</v>
          </cell>
          <cell r="E3465" t="str">
            <v>EACH</v>
          </cell>
        </row>
        <row r="3466">
          <cell r="A3466" t="str">
            <v>63602-6020</v>
          </cell>
          <cell r="B3466" t="str">
            <v>System installation, traffic detector wire loop</v>
          </cell>
          <cell r="C3466" t="str">
            <v>Each</v>
          </cell>
          <cell r="D3466" t="str">
            <v>SYSTEM INSTALLATION, TRAFFIC DETECTOR WIRE LOOP</v>
          </cell>
          <cell r="E3466" t="str">
            <v>EACH</v>
          </cell>
        </row>
        <row r="3467">
          <cell r="A3467" t="str">
            <v>63610-0000</v>
          </cell>
          <cell r="B3467" t="str">
            <v>Conduit</v>
          </cell>
          <cell r="C3467" t="str">
            <v>m</v>
          </cell>
          <cell r="D3467" t="str">
            <v>CONDUIT</v>
          </cell>
          <cell r="E3467" t="str">
            <v>LNFT</v>
          </cell>
        </row>
        <row r="3468">
          <cell r="A3468" t="str">
            <v>63610-0100</v>
          </cell>
          <cell r="B3468" t="str">
            <v>Conduit, 20mm, PVC </v>
          </cell>
          <cell r="C3468" t="str">
            <v>m</v>
          </cell>
          <cell r="D3468" t="str">
            <v>CONDUIT, 3/4-INCH, PVC </v>
          </cell>
          <cell r="E3468" t="str">
            <v>LNFT</v>
          </cell>
        </row>
        <row r="3469">
          <cell r="A3469" t="str">
            <v>63610-0200</v>
          </cell>
          <cell r="B3469" t="str">
            <v>Conduit, 20mm, rigid galvanized steel</v>
          </cell>
          <cell r="C3469" t="str">
            <v>m</v>
          </cell>
          <cell r="D3469" t="str">
            <v>CONDUIT, 3/4-INCH, RIGID GALVANIZED STEEL</v>
          </cell>
          <cell r="E3469" t="str">
            <v>LNFT</v>
          </cell>
        </row>
        <row r="3470">
          <cell r="A3470" t="str">
            <v>63610-0300</v>
          </cell>
          <cell r="B3470" t="str">
            <v>Conduit, 20mm, fiberglass </v>
          </cell>
          <cell r="C3470" t="str">
            <v>m</v>
          </cell>
          <cell r="D3470" t="str">
            <v>CONDUIT, 3/4-INCH, FIBERGLASS </v>
          </cell>
          <cell r="E3470" t="str">
            <v>LNFT</v>
          </cell>
        </row>
        <row r="3471">
          <cell r="A3471" t="str">
            <v>63610-0400</v>
          </cell>
          <cell r="B3471" t="str">
            <v>Conduit, 25mm, PVC </v>
          </cell>
          <cell r="C3471" t="str">
            <v>m</v>
          </cell>
          <cell r="D3471" t="str">
            <v>CONDUIT, 1-INCH, PVC </v>
          </cell>
          <cell r="E3471" t="str">
            <v>LNFT</v>
          </cell>
        </row>
        <row r="3472">
          <cell r="A3472" t="str">
            <v>63610-0500</v>
          </cell>
          <cell r="B3472" t="str">
            <v>Conduit, 25mm, rigid galvanized steel</v>
          </cell>
          <cell r="C3472" t="str">
            <v>m</v>
          </cell>
          <cell r="D3472" t="str">
            <v>CONDUIT, 1-INCH, RIGID GALVANIZED STEEL</v>
          </cell>
          <cell r="E3472" t="str">
            <v>LNFT</v>
          </cell>
        </row>
        <row r="3473">
          <cell r="A3473" t="str">
            <v>63610-0600</v>
          </cell>
          <cell r="B3473" t="str">
            <v>Conduit, 25mm, fiberglass </v>
          </cell>
          <cell r="C3473" t="str">
            <v>m</v>
          </cell>
          <cell r="D3473" t="str">
            <v>CONDUIT, 1-INCH, FIBERGLASS </v>
          </cell>
          <cell r="E3473" t="str">
            <v>LNFT</v>
          </cell>
        </row>
        <row r="3474">
          <cell r="A3474" t="str">
            <v>63610-0700</v>
          </cell>
          <cell r="B3474" t="str">
            <v>Conduit, 32mm, PVC </v>
          </cell>
          <cell r="C3474" t="str">
            <v>m</v>
          </cell>
          <cell r="D3474" t="str">
            <v>CONDUIT, 1 1/4-INCH, PVC </v>
          </cell>
          <cell r="E3474" t="str">
            <v>LNFT</v>
          </cell>
        </row>
        <row r="3475">
          <cell r="A3475" t="str">
            <v>63610-0800</v>
          </cell>
          <cell r="B3475" t="str">
            <v>Conduit, 32mm, rigid galvanized steel</v>
          </cell>
          <cell r="C3475" t="str">
            <v>m</v>
          </cell>
          <cell r="D3475" t="str">
            <v>CONDUIT, 1 1/4-INCH, RIGID GALVANIZED STEEL</v>
          </cell>
          <cell r="E3475" t="str">
            <v>LNFT</v>
          </cell>
        </row>
        <row r="3476">
          <cell r="A3476" t="str">
            <v>63610-0900</v>
          </cell>
          <cell r="B3476" t="str">
            <v>Conduit, 32mm, fiberglass</v>
          </cell>
          <cell r="C3476" t="str">
            <v>m</v>
          </cell>
          <cell r="D3476" t="str">
            <v>CONDUIT, 1 1/4-INCH, FIBERGLASS</v>
          </cell>
          <cell r="E3476" t="str">
            <v>LNFT</v>
          </cell>
        </row>
        <row r="3477">
          <cell r="A3477" t="str">
            <v>63610-1000</v>
          </cell>
          <cell r="B3477" t="str">
            <v>Conduit, 40mm, PVC </v>
          </cell>
          <cell r="C3477" t="str">
            <v>m</v>
          </cell>
          <cell r="D3477" t="str">
            <v>CONDUIT, 1 1/2-INCH, PVC </v>
          </cell>
          <cell r="E3477" t="str">
            <v>LNFT</v>
          </cell>
        </row>
        <row r="3478">
          <cell r="A3478" t="str">
            <v>63610-1100</v>
          </cell>
          <cell r="B3478" t="str">
            <v>Conduit, 40mm, rigid galvanized steel</v>
          </cell>
          <cell r="C3478" t="str">
            <v>m</v>
          </cell>
          <cell r="D3478" t="str">
            <v>CONDUIT, 1 1/2-INCH, RIGID GALVANIZED STEEL</v>
          </cell>
          <cell r="E3478" t="str">
            <v>LNFT</v>
          </cell>
        </row>
        <row r="3479">
          <cell r="A3479" t="str">
            <v>63610-1200</v>
          </cell>
          <cell r="B3479" t="str">
            <v>Conduit, 40mm, fiberglass</v>
          </cell>
          <cell r="C3479" t="str">
            <v>m</v>
          </cell>
          <cell r="D3479" t="str">
            <v>CONDUIT, 1 1/2-INCH, FIBERGLASS</v>
          </cell>
          <cell r="E3479" t="str">
            <v>LNFT</v>
          </cell>
        </row>
        <row r="3480">
          <cell r="A3480" t="str">
            <v>63610-1300</v>
          </cell>
          <cell r="B3480" t="str">
            <v>Conduit, 45mm, PVC </v>
          </cell>
          <cell r="C3480" t="str">
            <v>m</v>
          </cell>
          <cell r="D3480" t="str">
            <v>CONDUIT, 1 3/4-INCH, PVC </v>
          </cell>
          <cell r="E3480" t="str">
            <v>LNFT</v>
          </cell>
        </row>
        <row r="3481">
          <cell r="A3481" t="str">
            <v>63610-1400</v>
          </cell>
          <cell r="B3481" t="str">
            <v>Conduit, 45mm, rigid galvanized steel</v>
          </cell>
          <cell r="C3481" t="str">
            <v>m</v>
          </cell>
          <cell r="D3481" t="str">
            <v>CONDUIT, 1 3/4-INCH, RIGID GALVANIZED STEEL</v>
          </cell>
          <cell r="E3481" t="str">
            <v>LNFT</v>
          </cell>
        </row>
        <row r="3482">
          <cell r="A3482" t="str">
            <v>63610-1500</v>
          </cell>
          <cell r="B3482" t="str">
            <v>Conduit, 45mm, fiberglass</v>
          </cell>
          <cell r="C3482" t="str">
            <v>m</v>
          </cell>
          <cell r="D3482" t="str">
            <v>CONDUIT, 1 3/4-INCH, FIBERGLASS</v>
          </cell>
          <cell r="E3482" t="str">
            <v>LNFT</v>
          </cell>
        </row>
        <row r="3483">
          <cell r="A3483" t="str">
            <v>63610-1600</v>
          </cell>
          <cell r="B3483" t="str">
            <v>Conduit, 50mm, PVC </v>
          </cell>
          <cell r="C3483" t="str">
            <v>m</v>
          </cell>
          <cell r="D3483" t="str">
            <v>CONDUIT, 2-INCH, PVC </v>
          </cell>
          <cell r="E3483" t="str">
            <v>LNFT</v>
          </cell>
        </row>
        <row r="3484">
          <cell r="A3484" t="str">
            <v>63610-1700</v>
          </cell>
          <cell r="B3484" t="str">
            <v>Conduit, 50mm, rigid galvanized steel</v>
          </cell>
          <cell r="C3484" t="str">
            <v>m</v>
          </cell>
          <cell r="D3484" t="str">
            <v>CONDUIT, 2-INCH, RIGID GALVANIZED STEEL</v>
          </cell>
          <cell r="E3484" t="str">
            <v>LNFT</v>
          </cell>
        </row>
        <row r="3485">
          <cell r="A3485" t="str">
            <v>63610-1800</v>
          </cell>
          <cell r="B3485" t="str">
            <v>Conduit, 50mm, fiberglass </v>
          </cell>
          <cell r="C3485" t="str">
            <v>m</v>
          </cell>
          <cell r="D3485" t="str">
            <v>CONDUIT, 2-INCH, FIBERGLASS </v>
          </cell>
          <cell r="E3485" t="str">
            <v>LNFT</v>
          </cell>
        </row>
        <row r="3486">
          <cell r="A3486" t="str">
            <v>63610-1900</v>
          </cell>
          <cell r="B3486" t="str">
            <v>Conduit, 65mm, PVC </v>
          </cell>
          <cell r="C3486" t="str">
            <v>m</v>
          </cell>
          <cell r="D3486" t="str">
            <v>CONDUIT, 2 1/2-INCH, PVC </v>
          </cell>
          <cell r="E3486" t="str">
            <v>LNFT</v>
          </cell>
        </row>
        <row r="3487">
          <cell r="A3487" t="str">
            <v>63610-2000</v>
          </cell>
          <cell r="B3487" t="str">
            <v>Conduit, 65mm, rigid galvanized steel</v>
          </cell>
          <cell r="C3487" t="str">
            <v>m</v>
          </cell>
          <cell r="D3487" t="str">
            <v>CONDUIT, 2 1/2-INCH, RIGID GALVANIZED STEEL</v>
          </cell>
          <cell r="E3487" t="str">
            <v>LNFT</v>
          </cell>
        </row>
        <row r="3488">
          <cell r="A3488" t="str">
            <v>63610-2100</v>
          </cell>
          <cell r="B3488" t="str">
            <v>Conduit, 65mm, fiberglass</v>
          </cell>
          <cell r="C3488" t="str">
            <v>m</v>
          </cell>
          <cell r="D3488" t="str">
            <v>CONDUIT, 2 1/2-INCH, FIBERGLASS</v>
          </cell>
          <cell r="E3488" t="str">
            <v>LNFT</v>
          </cell>
        </row>
        <row r="3489">
          <cell r="A3489" t="str">
            <v>63610-2200</v>
          </cell>
          <cell r="B3489" t="str">
            <v>Conduit, 75mm, PVC </v>
          </cell>
          <cell r="C3489" t="str">
            <v>m</v>
          </cell>
          <cell r="D3489" t="str">
            <v>CONDUIT, 3-INCH, PVC </v>
          </cell>
          <cell r="E3489" t="str">
            <v>LNFT</v>
          </cell>
        </row>
        <row r="3490">
          <cell r="A3490" t="str">
            <v>63610-2300</v>
          </cell>
          <cell r="B3490" t="str">
            <v>Conduit, 75mm, rigid galvanized steel</v>
          </cell>
          <cell r="C3490" t="str">
            <v>m</v>
          </cell>
          <cell r="D3490" t="str">
            <v>CONDUIT, 3-INCH, RIGID GALVANIZED STEEL</v>
          </cell>
          <cell r="E3490" t="str">
            <v>LNFT</v>
          </cell>
        </row>
        <row r="3491">
          <cell r="A3491" t="str">
            <v>63610-2400</v>
          </cell>
          <cell r="B3491" t="str">
            <v>Conduit, 75mm, fiberglass </v>
          </cell>
          <cell r="C3491" t="str">
            <v>m</v>
          </cell>
          <cell r="D3491" t="str">
            <v>CONDUIT, 3-INCH, FIBERGLASS </v>
          </cell>
          <cell r="E3491" t="str">
            <v>LNFT</v>
          </cell>
        </row>
        <row r="3492">
          <cell r="A3492" t="str">
            <v>63610-2500</v>
          </cell>
          <cell r="B3492" t="str">
            <v>Conduit, 90mm, PVC </v>
          </cell>
          <cell r="C3492" t="str">
            <v>m</v>
          </cell>
          <cell r="D3492" t="str">
            <v>CONDUIT, 3 1/2-INCH, PVC </v>
          </cell>
          <cell r="E3492" t="str">
            <v>LNFT</v>
          </cell>
        </row>
        <row r="3493">
          <cell r="A3493" t="str">
            <v>63610-2600</v>
          </cell>
          <cell r="B3493" t="str">
            <v>Conduit, 90mm, rigid galvanized steel</v>
          </cell>
          <cell r="C3493" t="str">
            <v>m</v>
          </cell>
          <cell r="D3493" t="str">
            <v>CONDUIT, 3 1/2-INCH, RIGID GALVANIZED STEEL</v>
          </cell>
          <cell r="E3493" t="str">
            <v>LNFT</v>
          </cell>
        </row>
        <row r="3494">
          <cell r="A3494" t="str">
            <v>63610-2700</v>
          </cell>
          <cell r="B3494" t="str">
            <v>Conduit, 90mm, fiberglass</v>
          </cell>
          <cell r="C3494" t="str">
            <v>m</v>
          </cell>
          <cell r="D3494" t="str">
            <v>CONDUIT, 3 1/2-INCH, FIBERGLASS</v>
          </cell>
          <cell r="E3494" t="str">
            <v>LNFT</v>
          </cell>
        </row>
        <row r="3495">
          <cell r="A3495" t="str">
            <v>63610-2800</v>
          </cell>
          <cell r="B3495" t="str">
            <v>Conduit, 100mm, PVC </v>
          </cell>
          <cell r="C3495" t="str">
            <v>m</v>
          </cell>
          <cell r="D3495" t="str">
            <v>CONDUIT, 4-INCH, PVC </v>
          </cell>
          <cell r="E3495" t="str">
            <v>LNFT</v>
          </cell>
        </row>
        <row r="3496">
          <cell r="A3496" t="str">
            <v>63610-2900</v>
          </cell>
          <cell r="B3496" t="str">
            <v>Conduit, 100mm, rigid galvanized steel</v>
          </cell>
          <cell r="C3496" t="str">
            <v>m</v>
          </cell>
          <cell r="D3496" t="str">
            <v>CONDUIT, 4-INCH, RIGID GALVANIZED STEEL</v>
          </cell>
          <cell r="E3496" t="str">
            <v>LNFT</v>
          </cell>
        </row>
        <row r="3497">
          <cell r="A3497" t="str">
            <v>63610-3000</v>
          </cell>
          <cell r="B3497" t="str">
            <v>Conduit, 100mm, fiberglass </v>
          </cell>
          <cell r="C3497" t="str">
            <v>m</v>
          </cell>
          <cell r="D3497" t="str">
            <v>CONDUIT, 4-INCH, FIBERGLASS </v>
          </cell>
          <cell r="E3497" t="str">
            <v>LNFT</v>
          </cell>
        </row>
        <row r="3498">
          <cell r="A3498" t="str">
            <v>63610-3100</v>
          </cell>
          <cell r="B3498" t="str">
            <v>Conduit, 125mm, PVC </v>
          </cell>
          <cell r="C3498" t="str">
            <v>m</v>
          </cell>
          <cell r="D3498" t="str">
            <v>CONDUIT, 5-INCH, PVC </v>
          </cell>
          <cell r="E3498" t="str">
            <v>LNFT</v>
          </cell>
        </row>
        <row r="3499">
          <cell r="A3499" t="str">
            <v>63610-3200</v>
          </cell>
          <cell r="B3499" t="str">
            <v>Conduit, 150mm, PVC </v>
          </cell>
          <cell r="C3499" t="str">
            <v>m</v>
          </cell>
          <cell r="D3499" t="str">
            <v>CONDUIT, 6-INCH, PVC </v>
          </cell>
          <cell r="E3499" t="str">
            <v>LNFT</v>
          </cell>
        </row>
        <row r="3500">
          <cell r="A3500" t="str">
            <v>63610-3300</v>
          </cell>
          <cell r="B3500" t="str">
            <v>Conduit, 150mm, rigid galvanized steel</v>
          </cell>
          <cell r="C3500" t="str">
            <v>m</v>
          </cell>
          <cell r="D3500" t="str">
            <v>CONDUIT, 6-INCH, RIGID GALVANIZED STEEL</v>
          </cell>
          <cell r="E3500" t="str">
            <v>LNFT</v>
          </cell>
        </row>
        <row r="3501">
          <cell r="A3501" t="str">
            <v>63610-3400</v>
          </cell>
          <cell r="B3501" t="str">
            <v>Conduit, 150mm, fiberglass </v>
          </cell>
          <cell r="C3501" t="str">
            <v>m</v>
          </cell>
          <cell r="D3501" t="str">
            <v>CONDUIT, 6-INCH, FIBERGLASS </v>
          </cell>
          <cell r="E3501" t="str">
            <v>LNFT</v>
          </cell>
        </row>
        <row r="3502">
          <cell r="A3502" t="str">
            <v>63610-3500</v>
          </cell>
          <cell r="B3502" t="str">
            <v>Conduit, 200mm, PVC </v>
          </cell>
          <cell r="C3502" t="str">
            <v>m</v>
          </cell>
          <cell r="D3502" t="str">
            <v>CONDUIT, 8-INCH, PVC </v>
          </cell>
          <cell r="E3502" t="str">
            <v>LNFT</v>
          </cell>
        </row>
        <row r="3503">
          <cell r="A3503" t="str">
            <v>63610-3600</v>
          </cell>
          <cell r="B3503" t="str">
            <v>Conduit, 200mm, rigid galvanized steel</v>
          </cell>
          <cell r="C3503" t="str">
            <v>m</v>
          </cell>
          <cell r="D3503" t="str">
            <v>CONDUIT, 8-INCH, RIGID GALVANIZED STEEL</v>
          </cell>
          <cell r="E3503" t="str">
            <v>LNFT</v>
          </cell>
        </row>
        <row r="3504">
          <cell r="A3504" t="str">
            <v>63610-3700</v>
          </cell>
          <cell r="B3504" t="str">
            <v>Conduit, 200mm, fiberglass </v>
          </cell>
          <cell r="C3504" t="str">
            <v>m</v>
          </cell>
          <cell r="D3504" t="str">
            <v>CONDUIT, 8-INCH, FIBERGLASS </v>
          </cell>
          <cell r="E3504" t="str">
            <v>LNFT</v>
          </cell>
        </row>
        <row r="3505">
          <cell r="A3505" t="str">
            <v>63610-3800</v>
          </cell>
          <cell r="B3505" t="str">
            <v>Conduit, 250mm, PVC </v>
          </cell>
          <cell r="C3505" t="str">
            <v>m</v>
          </cell>
          <cell r="D3505" t="str">
            <v>CONDUIT, 10-INCH, PVC </v>
          </cell>
          <cell r="E3505" t="str">
            <v>LNFT</v>
          </cell>
        </row>
        <row r="3506">
          <cell r="A3506" t="str">
            <v>63610-3900</v>
          </cell>
          <cell r="B3506" t="str">
            <v>Conduit, 250mm, rigid galvanized steel</v>
          </cell>
          <cell r="C3506" t="str">
            <v>m</v>
          </cell>
          <cell r="D3506" t="str">
            <v>CONDUIT, 10-INCH, RIGID GALVANIZED STEEL</v>
          </cell>
          <cell r="E3506" t="str">
            <v>LNFT</v>
          </cell>
        </row>
        <row r="3507">
          <cell r="A3507" t="str">
            <v>63610-4000</v>
          </cell>
          <cell r="B3507" t="str">
            <v>Conduit, 250mm, fiberglass </v>
          </cell>
          <cell r="C3507" t="str">
            <v>m</v>
          </cell>
          <cell r="D3507" t="str">
            <v>CONDUIT, 10-INCH, FIBERGLASS </v>
          </cell>
          <cell r="E3507" t="str">
            <v>LNFT</v>
          </cell>
        </row>
        <row r="3508">
          <cell r="A3508" t="str">
            <v>63610-4100</v>
          </cell>
          <cell r="B3508" t="str">
            <v>Conduit, 300mm, PVC </v>
          </cell>
          <cell r="C3508" t="str">
            <v>m</v>
          </cell>
          <cell r="D3508" t="str">
            <v>CONDUIT, 12-INCH, PVC </v>
          </cell>
          <cell r="E3508" t="str">
            <v>LNFT</v>
          </cell>
        </row>
        <row r="3509">
          <cell r="A3509" t="str">
            <v>63610-4200</v>
          </cell>
          <cell r="B3509" t="str">
            <v>Conduit, 300mm, rigid galvanized steel</v>
          </cell>
          <cell r="C3509" t="str">
            <v>m</v>
          </cell>
          <cell r="D3509" t="str">
            <v>CONDUIT, 12-INCH, RIGID GALVANIZED STEEL</v>
          </cell>
          <cell r="E3509" t="str">
            <v>LNFT</v>
          </cell>
        </row>
        <row r="3510">
          <cell r="A3510" t="str">
            <v>63610-4300</v>
          </cell>
          <cell r="B3510" t="str">
            <v>Conduit, 300mm, fiberglass </v>
          </cell>
          <cell r="C3510" t="str">
            <v>m</v>
          </cell>
          <cell r="D3510" t="str">
            <v>CONDUIT, 12-INCH, FIBERGLASS </v>
          </cell>
          <cell r="E3510" t="str">
            <v>LNFT</v>
          </cell>
        </row>
        <row r="3511">
          <cell r="A3511" t="str">
            <v>63611-0100</v>
          </cell>
          <cell r="B3511" t="str">
            <v>Wire, electrical conductors, 14 awg</v>
          </cell>
          <cell r="C3511" t="str">
            <v>m</v>
          </cell>
          <cell r="D3511" t="str">
            <v>WIRE, ELECTRICAL CONDUCTORS, 14 AWG</v>
          </cell>
          <cell r="E3511" t="str">
            <v>LNFT</v>
          </cell>
        </row>
        <row r="3512">
          <cell r="A3512" t="str">
            <v>63611-0200</v>
          </cell>
          <cell r="B3512" t="str">
            <v>Wire, electrical conductors, 12 awg</v>
          </cell>
          <cell r="C3512" t="str">
            <v>m</v>
          </cell>
          <cell r="D3512" t="str">
            <v>WIRE, ELECTRICAL CONDUCTORS, 12 AWG</v>
          </cell>
          <cell r="E3512" t="str">
            <v>LNFT</v>
          </cell>
        </row>
        <row r="3513">
          <cell r="A3513" t="str">
            <v>63611-0300</v>
          </cell>
          <cell r="B3513" t="str">
            <v>Wire, electrical conductors, 10 awg</v>
          </cell>
          <cell r="C3513" t="str">
            <v>m</v>
          </cell>
          <cell r="D3513" t="str">
            <v>WIRE, ELECTRICAL CONDUCTORS, 10 AWG</v>
          </cell>
          <cell r="E3513" t="str">
            <v>LNFT</v>
          </cell>
        </row>
        <row r="3514">
          <cell r="A3514" t="str">
            <v>63611-0400</v>
          </cell>
          <cell r="B3514" t="str">
            <v>Wire, electrical conductors, 8 awg</v>
          </cell>
          <cell r="C3514" t="str">
            <v>m</v>
          </cell>
          <cell r="D3514" t="str">
            <v>WIRE, ELECTRICAL CONDUCTORS, 8 AWG</v>
          </cell>
          <cell r="E3514" t="str">
            <v>LNFT</v>
          </cell>
        </row>
        <row r="3515">
          <cell r="A3515" t="str">
            <v>63611-0500</v>
          </cell>
          <cell r="B3515" t="str">
            <v>Wire, electrical conductors, 6 awg</v>
          </cell>
          <cell r="C3515" t="str">
            <v>m</v>
          </cell>
          <cell r="D3515" t="str">
            <v>WIRE, ELECTRICAL CONDUCTORS, 6 AWG</v>
          </cell>
          <cell r="E3515" t="str">
            <v>LNFT</v>
          </cell>
        </row>
        <row r="3516">
          <cell r="A3516" t="str">
            <v>63611-0600</v>
          </cell>
          <cell r="B3516" t="str">
            <v>Wire, electrical conductors, 4 awg</v>
          </cell>
          <cell r="C3516" t="str">
            <v>m</v>
          </cell>
          <cell r="D3516" t="str">
            <v>WIRE, ELECTRICAL CONDUCTORS, 4 AWG</v>
          </cell>
          <cell r="E3516" t="str">
            <v>LNFT</v>
          </cell>
        </row>
        <row r="3517">
          <cell r="A3517" t="str">
            <v>63611-0700</v>
          </cell>
          <cell r="B3517" t="str">
            <v>Wire, electrical conductors, 3 awg</v>
          </cell>
          <cell r="C3517" t="str">
            <v>m</v>
          </cell>
          <cell r="D3517" t="str">
            <v>WIRE, ELECTRICAL CONDUCTORS, 3 AWG</v>
          </cell>
          <cell r="E3517" t="str">
            <v>LNFT</v>
          </cell>
        </row>
        <row r="3518">
          <cell r="A3518" t="str">
            <v>63611-0800</v>
          </cell>
          <cell r="B3518" t="str">
            <v>Wire, electrical conductors, 2 awg</v>
          </cell>
          <cell r="C3518" t="str">
            <v>m</v>
          </cell>
          <cell r="D3518" t="str">
            <v>WIRE, ELECTRICAL CONDUCTORS, 2 AWG</v>
          </cell>
          <cell r="E3518" t="str">
            <v>LNFT</v>
          </cell>
        </row>
        <row r="3519">
          <cell r="A3519" t="str">
            <v>63611-0900</v>
          </cell>
          <cell r="B3519" t="str">
            <v>Wire, electrical conductors, 1 awg</v>
          </cell>
          <cell r="C3519" t="str">
            <v>m</v>
          </cell>
          <cell r="D3519" t="str">
            <v>WIRE, ELECTRICAL CONDUCTORS, 1 AWG</v>
          </cell>
          <cell r="E3519" t="str">
            <v>LNFT</v>
          </cell>
        </row>
        <row r="3520">
          <cell r="A3520" t="str">
            <v>63611-1000</v>
          </cell>
          <cell r="B3520" t="str">
            <v>Wire, electrical conductors, 0 awg</v>
          </cell>
          <cell r="C3520" t="str">
            <v>m</v>
          </cell>
          <cell r="D3520" t="str">
            <v>WIRE, ELECTRICAL CONDUCTORS, 0 AWG</v>
          </cell>
          <cell r="E3520" t="str">
            <v>LNFT</v>
          </cell>
        </row>
        <row r="3521">
          <cell r="A3521" t="str">
            <v>63611-1100</v>
          </cell>
          <cell r="B3521" t="str">
            <v>Wire, electrical conductors, 00 awg</v>
          </cell>
          <cell r="C3521" t="str">
            <v>m</v>
          </cell>
          <cell r="D3521" t="str">
            <v>WIRE, ELECTRICAL CONDUCTORS, 00 AWG</v>
          </cell>
          <cell r="E3521" t="str">
            <v>LNFT</v>
          </cell>
        </row>
        <row r="3522">
          <cell r="A3522" t="str">
            <v>63611-1200</v>
          </cell>
          <cell r="B3522" t="str">
            <v>Wire, telephone, 3 pair, 19 awg</v>
          </cell>
          <cell r="C3522" t="str">
            <v>m</v>
          </cell>
          <cell r="D3522" t="str">
            <v>WIRE, TELEPHONE, 3 PAIR, 19 AWG</v>
          </cell>
          <cell r="E3522" t="str">
            <v>LNFT</v>
          </cell>
        </row>
        <row r="3523">
          <cell r="A3523" t="str">
            <v>63611-1300</v>
          </cell>
          <cell r="B3523" t="str">
            <v>Wire, coaxial cable type 1</v>
          </cell>
          <cell r="C3523" t="str">
            <v>m</v>
          </cell>
          <cell r="D3523" t="str">
            <v>WIRE, COAXIAL CABLE TYPE 1</v>
          </cell>
          <cell r="E3523" t="str">
            <v>LNFT</v>
          </cell>
        </row>
        <row r="3524">
          <cell r="A3524" t="str">
            <v>63611-1400</v>
          </cell>
          <cell r="B3524" t="str">
            <v>Wire, coaxial cable type 2</v>
          </cell>
          <cell r="C3524" t="str">
            <v>m</v>
          </cell>
          <cell r="D3524" t="str">
            <v>WIRE, COAXIAL CABLE TYPE 2</v>
          </cell>
          <cell r="E3524" t="str">
            <v>LNFT</v>
          </cell>
        </row>
        <row r="3525">
          <cell r="A3525" t="str">
            <v>63611-1500</v>
          </cell>
          <cell r="B3525" t="str">
            <v>Wire, coaxial cable, type 3</v>
          </cell>
          <cell r="C3525" t="str">
            <v>m</v>
          </cell>
          <cell r="D3525" t="str">
            <v>WIRE, COAXIAL CABLE, TYPE 3</v>
          </cell>
          <cell r="E3525" t="str">
            <v>LNFT</v>
          </cell>
        </row>
        <row r="3526">
          <cell r="A3526" t="str">
            <v>63612-0000</v>
          </cell>
          <cell r="B3526" t="str">
            <v>Luminaire</v>
          </cell>
          <cell r="C3526" t="str">
            <v>Each</v>
          </cell>
          <cell r="D3526" t="str">
            <v>LUMINAIRE</v>
          </cell>
          <cell r="E3526" t="str">
            <v>EACH</v>
          </cell>
        </row>
        <row r="3527">
          <cell r="A3527" t="str">
            <v>63612-0100</v>
          </cell>
          <cell r="B3527" t="str">
            <v>Luminaire, type A</v>
          </cell>
          <cell r="C3527" t="str">
            <v>Each</v>
          </cell>
          <cell r="D3527" t="str">
            <v>LUMINAIRE, TYPE A</v>
          </cell>
          <cell r="E3527" t="str">
            <v>EACH</v>
          </cell>
        </row>
        <row r="3528">
          <cell r="A3528" t="str">
            <v>63612-0200</v>
          </cell>
          <cell r="B3528" t="str">
            <v>Luminaire, type B</v>
          </cell>
          <cell r="C3528" t="str">
            <v>Each</v>
          </cell>
          <cell r="D3528" t="str">
            <v>LUMINAIRE, TYPE B</v>
          </cell>
          <cell r="E3528" t="str">
            <v>EACH</v>
          </cell>
        </row>
        <row r="3529">
          <cell r="A3529" t="str">
            <v>63612-0300</v>
          </cell>
          <cell r="B3529" t="str">
            <v>Luminaire, type C</v>
          </cell>
          <cell r="C3529" t="str">
            <v>Each</v>
          </cell>
          <cell r="D3529" t="str">
            <v>LUMINAIRE, TYPE C</v>
          </cell>
          <cell r="E3529" t="str">
            <v>EACH</v>
          </cell>
        </row>
        <row r="3530">
          <cell r="A3530" t="str">
            <v>63612-0400</v>
          </cell>
          <cell r="B3530" t="str">
            <v>Luminaire, type Washington Style</v>
          </cell>
          <cell r="C3530" t="str">
            <v>Each</v>
          </cell>
          <cell r="D3530" t="str">
            <v>LUMINAIRE, TYPE WASHINGTON STYLE</v>
          </cell>
          <cell r="E3530" t="str">
            <v>EACH</v>
          </cell>
        </row>
        <row r="3531">
          <cell r="A3531" t="str">
            <v>63612-0500</v>
          </cell>
          <cell r="B3531" t="str">
            <v>Luminaire, type Frederick Law Olmsted Style</v>
          </cell>
          <cell r="C3531" t="str">
            <v>Each</v>
          </cell>
          <cell r="D3531" t="str">
            <v>LUMINAIRE, TYPE FREDERICK LAW OLMSTED STYLE</v>
          </cell>
          <cell r="E3531" t="str">
            <v>EACH</v>
          </cell>
        </row>
        <row r="3532">
          <cell r="A3532" t="str">
            <v>63612-0600</v>
          </cell>
          <cell r="B3532" t="str">
            <v>Luminaire, Lamps, type Twin 20 Light Standard </v>
          </cell>
          <cell r="C3532" t="str">
            <v>Each</v>
          </cell>
          <cell r="D3532" t="str">
            <v>LUMINAIRE, LAMPS, TYPE TWIN 20 LIGHT STANDARD </v>
          </cell>
          <cell r="E3532" t="str">
            <v>EACH</v>
          </cell>
        </row>
        <row r="3533">
          <cell r="A3533" t="str">
            <v>63612-0700</v>
          </cell>
          <cell r="B3533" t="str">
            <v>Luminaire, Globe, type Twin 20 Light Standard </v>
          </cell>
          <cell r="C3533" t="str">
            <v>Each</v>
          </cell>
          <cell r="D3533" t="str">
            <v>LUMINAIRE, GLOBE, TYPE TWIN 20 LIGHT STANDARD </v>
          </cell>
          <cell r="E3533" t="str">
            <v>EACH</v>
          </cell>
        </row>
        <row r="3534">
          <cell r="A3534" t="str">
            <v>63612-0800</v>
          </cell>
          <cell r="B3534" t="str">
            <v>Luminaire, Conversion kit, type Twin 20 Light Standard </v>
          </cell>
          <cell r="C3534" t="str">
            <v>Each</v>
          </cell>
          <cell r="D3534" t="str">
            <v>LUMINAIRE, CONVERSION KIT, TYPE TWIN 20 LIGHT STANDARD </v>
          </cell>
          <cell r="E3534" t="str">
            <v>EACH</v>
          </cell>
        </row>
        <row r="3535">
          <cell r="A3535" t="str">
            <v>63612-0900</v>
          </cell>
          <cell r="B3535" t="str">
            <v>Luminaire, Cutoff luminaire, high pressure sodium, 400 watt with lamp</v>
          </cell>
          <cell r="C3535" t="str">
            <v>Each</v>
          </cell>
          <cell r="D3535" t="str">
            <v>LUMINAIRE, CUTOFF LUMINAIRE, HIGH PRESSURE SODIUM, 400 WATT WITH LAMP</v>
          </cell>
          <cell r="E3535" t="str">
            <v>EACH</v>
          </cell>
        </row>
        <row r="3536">
          <cell r="A3536" t="str">
            <v>63612-1000</v>
          </cell>
          <cell r="B3536" t="str">
            <v>Luminaire, Cutoff luminaire, high pressure sodium, 250 watt with lamp</v>
          </cell>
          <cell r="C3536" t="str">
            <v>Each</v>
          </cell>
          <cell r="D3536" t="str">
            <v>LUMINAIRE, CUTOFF LUMINAIRE, HIGH PRESSURE SODIUM, 250 WATT WITH LAMP</v>
          </cell>
          <cell r="E3536" t="str">
            <v>EACH</v>
          </cell>
        </row>
        <row r="3537">
          <cell r="A3537" t="str">
            <v>63612-1100</v>
          </cell>
          <cell r="B3537" t="str">
            <v>Luminaire, Cutoff luminaire, high pressure sodium, 150 watt with lamp</v>
          </cell>
          <cell r="C3537" t="str">
            <v>Each</v>
          </cell>
          <cell r="D3537" t="str">
            <v>LUMINAIRE, CUTOFF LUMINAIRE, HIGH PRESSURE SODIUM, 150 WATT WITH LAMP</v>
          </cell>
          <cell r="E3537" t="str">
            <v>EACH</v>
          </cell>
        </row>
        <row r="3538">
          <cell r="A3538" t="str">
            <v>63612-1200</v>
          </cell>
          <cell r="B3538" t="str">
            <v>Luminaire, Photocontrols, type Twin 20 Light Standard </v>
          </cell>
          <cell r="C3538" t="str">
            <v>Each</v>
          </cell>
          <cell r="D3538" t="str">
            <v>LUMINAIRE, PHOTOCONTROLS, TYPE TWIN 20 LIGHT STANDARD </v>
          </cell>
          <cell r="E3538" t="str">
            <v>EACH</v>
          </cell>
        </row>
        <row r="3539">
          <cell r="A3539" t="str">
            <v>63613-0000</v>
          </cell>
          <cell r="B3539" t="str">
            <v>Signal head</v>
          </cell>
          <cell r="C3539" t="str">
            <v>Each</v>
          </cell>
          <cell r="D3539" t="str">
            <v>SIGNAL HEAD</v>
          </cell>
          <cell r="E3539" t="str">
            <v>EACH</v>
          </cell>
        </row>
        <row r="3540">
          <cell r="A3540" t="str">
            <v>63620-0000</v>
          </cell>
          <cell r="B3540" t="str">
            <v>Pole</v>
          </cell>
          <cell r="C3540" t="str">
            <v>Each</v>
          </cell>
          <cell r="D3540" t="str">
            <v>POLE</v>
          </cell>
          <cell r="E3540" t="str">
            <v>EACH</v>
          </cell>
        </row>
        <row r="3541">
          <cell r="A3541" t="str">
            <v>63620-0100</v>
          </cell>
          <cell r="B3541" t="str">
            <v>Poles, type A </v>
          </cell>
          <cell r="C3541" t="str">
            <v>Each</v>
          </cell>
          <cell r="D3541" t="str">
            <v>POLES, TYPE A </v>
          </cell>
          <cell r="E3541" t="str">
            <v>EACH</v>
          </cell>
        </row>
        <row r="3542">
          <cell r="A3542" t="str">
            <v>63620-0200</v>
          </cell>
          <cell r="B3542" t="str">
            <v>Poles, type B </v>
          </cell>
          <cell r="C3542" t="str">
            <v>Each</v>
          </cell>
          <cell r="D3542" t="str">
            <v>POLES, TYPE B </v>
          </cell>
          <cell r="E3542" t="str">
            <v>EACH</v>
          </cell>
        </row>
        <row r="3543">
          <cell r="A3543" t="str">
            <v>63620-0300</v>
          </cell>
          <cell r="B3543" t="str">
            <v>Poles, type C </v>
          </cell>
          <cell r="C3543" t="str">
            <v>Each</v>
          </cell>
          <cell r="D3543" t="str">
            <v>POLES, TYPE C </v>
          </cell>
          <cell r="E3543" t="str">
            <v>EACH</v>
          </cell>
        </row>
        <row r="3544">
          <cell r="A3544" t="str">
            <v>63620-0400</v>
          </cell>
          <cell r="B3544" t="str">
            <v>Poles, type Twin 20 Light Standard</v>
          </cell>
          <cell r="C3544" t="str">
            <v>Each</v>
          </cell>
          <cell r="D3544" t="str">
            <v>POLES, TYPE TWIN 20 LIGHT STANDARD</v>
          </cell>
          <cell r="E3544" t="str">
            <v>EACH</v>
          </cell>
        </row>
        <row r="3545">
          <cell r="A3545" t="str">
            <v>63620-0500</v>
          </cell>
          <cell r="B3545" t="str">
            <v>Poles, type Washington Globe No. 16 Light Standard</v>
          </cell>
          <cell r="C3545" t="str">
            <v>Each</v>
          </cell>
          <cell r="D3545" t="str">
            <v>POLES, TYPE WASHINGTON GLOBE NO. 16 LIGHT STANDARD</v>
          </cell>
          <cell r="E3545" t="str">
            <v>EACH</v>
          </cell>
        </row>
        <row r="3546">
          <cell r="A3546" t="str">
            <v>63620-0600</v>
          </cell>
          <cell r="B3546" t="str">
            <v>Poles, type Washington Globe No. 14N Light Standard</v>
          </cell>
          <cell r="C3546" t="str">
            <v>Each</v>
          </cell>
          <cell r="D3546" t="str">
            <v>POLES, TYPE WASHINGTON GLOBE NO. 14N LIGHT STANDARD</v>
          </cell>
          <cell r="E3546" t="str">
            <v>EACH</v>
          </cell>
        </row>
        <row r="3547">
          <cell r="A3547" t="str">
            <v>63620-0700</v>
          </cell>
          <cell r="B3547" t="str">
            <v>Pole, type Frederick Law Olmsted Light Standard</v>
          </cell>
          <cell r="C3547" t="str">
            <v>Each</v>
          </cell>
          <cell r="D3547" t="str">
            <v>POLE, TYPE FREDERICK LAW OLMSTED LIGHT STANDARD</v>
          </cell>
          <cell r="E3547" t="str">
            <v>EACH</v>
          </cell>
        </row>
        <row r="3548">
          <cell r="A3548" t="str">
            <v>63620-0800</v>
          </cell>
          <cell r="B3548" t="str">
            <v>Pole, type traffic signal </v>
          </cell>
          <cell r="C3548" t="str">
            <v>Each</v>
          </cell>
          <cell r="D3548" t="str">
            <v>POLE, TYPE TRAFFIC SIGNAL </v>
          </cell>
          <cell r="E3548" t="str">
            <v>EACH</v>
          </cell>
        </row>
        <row r="3549">
          <cell r="A3549" t="str">
            <v>63621-1000</v>
          </cell>
          <cell r="B3549" t="str">
            <v>Utility box, pullbox</v>
          </cell>
          <cell r="C3549" t="str">
            <v>Each</v>
          </cell>
          <cell r="D3549" t="str">
            <v>UTILITY BOX, PULLBOX</v>
          </cell>
          <cell r="E3549" t="str">
            <v>EACH</v>
          </cell>
        </row>
        <row r="3550">
          <cell r="A3550" t="str">
            <v>63621-2000</v>
          </cell>
          <cell r="B3550" t="str">
            <v>Utility box, telephone pullbox</v>
          </cell>
          <cell r="C3550" t="str">
            <v>Each</v>
          </cell>
          <cell r="D3550" t="str">
            <v>UTILITY BOX, TELEPHONE PULLBOX</v>
          </cell>
          <cell r="E3550" t="str">
            <v>EACH</v>
          </cell>
        </row>
        <row r="3551">
          <cell r="A3551" t="str">
            <v>63621-3000</v>
          </cell>
          <cell r="B3551" t="str">
            <v>Utility box, junction box</v>
          </cell>
          <cell r="C3551" t="str">
            <v>Each</v>
          </cell>
          <cell r="D3551" t="str">
            <v>UTILITY BOX, JUNCTION BOX</v>
          </cell>
          <cell r="E3551" t="str">
            <v>EACH</v>
          </cell>
        </row>
        <row r="3552">
          <cell r="A3552" t="str">
            <v>63621-4000</v>
          </cell>
          <cell r="B3552" t="str">
            <v>Utility box, telephone intercept box</v>
          </cell>
          <cell r="C3552" t="str">
            <v>Each</v>
          </cell>
          <cell r="D3552" t="str">
            <v>UTILITY BOX, TELEPHONE INTERCEPT BOX</v>
          </cell>
          <cell r="E3552" t="str">
            <v>EACH</v>
          </cell>
        </row>
        <row r="3553">
          <cell r="A3553" t="str">
            <v>63622-0000</v>
          </cell>
          <cell r="B3553" t="str">
            <v>Utility trench</v>
          </cell>
          <cell r="C3553" t="str">
            <v>m</v>
          </cell>
          <cell r="D3553" t="str">
            <v>UTILITY TRENCH</v>
          </cell>
          <cell r="E3553" t="str">
            <v>LNFT</v>
          </cell>
        </row>
        <row r="3554">
          <cell r="A3554" t="str">
            <v>63622-0100</v>
          </cell>
          <cell r="B3554" t="str">
            <v>Utility trench type A</v>
          </cell>
          <cell r="C3554" t="str">
            <v>m</v>
          </cell>
          <cell r="D3554" t="str">
            <v>UTILITY TRENCH TYPE A</v>
          </cell>
          <cell r="E3554" t="str">
            <v>LNFT</v>
          </cell>
        </row>
        <row r="3555">
          <cell r="A3555" t="str">
            <v>63622-0200</v>
          </cell>
          <cell r="B3555" t="str">
            <v>Utility trench type B</v>
          </cell>
          <cell r="C3555" t="str">
            <v>m</v>
          </cell>
          <cell r="D3555" t="str">
            <v>UTILITY TRENCH TYPE B</v>
          </cell>
          <cell r="E3555" t="str">
            <v>LNFT</v>
          </cell>
        </row>
        <row r="3556">
          <cell r="A3556" t="str">
            <v>63622-0300</v>
          </cell>
          <cell r="B3556" t="str">
            <v>Utility trench type C</v>
          </cell>
          <cell r="C3556" t="str">
            <v>m</v>
          </cell>
          <cell r="D3556" t="str">
            <v>UTILITY TRENCH TYPE C</v>
          </cell>
          <cell r="E3556" t="str">
            <v>LNFT</v>
          </cell>
        </row>
        <row r="3557">
          <cell r="A3557" t="str">
            <v>63622-0400</v>
          </cell>
          <cell r="B3557" t="str">
            <v>Utility trench type D</v>
          </cell>
          <cell r="C3557" t="str">
            <v>m</v>
          </cell>
          <cell r="D3557" t="str">
            <v>UTILITY TRENCH TYPE D</v>
          </cell>
          <cell r="E3557" t="str">
            <v>LNFT</v>
          </cell>
        </row>
        <row r="3558">
          <cell r="A3558" t="str">
            <v>63622-0500</v>
          </cell>
          <cell r="B3558" t="str">
            <v>Utility trench type E</v>
          </cell>
          <cell r="C3558" t="str">
            <v>m</v>
          </cell>
          <cell r="D3558" t="str">
            <v>UTILITY TRENCH TYPE E</v>
          </cell>
          <cell r="E3558" t="str">
            <v>LNFT</v>
          </cell>
        </row>
        <row r="3559">
          <cell r="A3559" t="str">
            <v>63622-0600</v>
          </cell>
          <cell r="B3559" t="str">
            <v>Utility trench type F</v>
          </cell>
          <cell r="C3559" t="str">
            <v>m</v>
          </cell>
          <cell r="D3559" t="str">
            <v>UTILITY TRENCH TYPE F</v>
          </cell>
          <cell r="E3559" t="str">
            <v>LNFT</v>
          </cell>
        </row>
        <row r="3560">
          <cell r="A3560" t="str">
            <v>63623-1000</v>
          </cell>
          <cell r="B3560" t="str">
            <v>Manhole, electrical</v>
          </cell>
          <cell r="C3560" t="str">
            <v>Each</v>
          </cell>
          <cell r="D3560" t="str">
            <v>MANHOLE, ELECTRICAL</v>
          </cell>
          <cell r="E3560" t="str">
            <v>EACH</v>
          </cell>
        </row>
        <row r="3561">
          <cell r="A3561" t="str">
            <v>63623-2000</v>
          </cell>
          <cell r="B3561" t="str">
            <v>Manhole, telephone</v>
          </cell>
          <cell r="C3561" t="str">
            <v>Each</v>
          </cell>
          <cell r="D3561" t="str">
            <v>MANHOLE, TELEPHONE</v>
          </cell>
          <cell r="E3561" t="str">
            <v>EACH</v>
          </cell>
        </row>
        <row r="3562">
          <cell r="A3562" t="str">
            <v>63640-0100</v>
          </cell>
          <cell r="B3562" t="str">
            <v>Relocate luminaires</v>
          </cell>
          <cell r="C3562" t="str">
            <v>LPSM</v>
          </cell>
          <cell r="D3562" t="str">
            <v>RELOCATE LUMINAIRES</v>
          </cell>
          <cell r="E3562" t="str">
            <v>LPSM</v>
          </cell>
        </row>
        <row r="3563">
          <cell r="A3563" t="str">
            <v>63640-0200</v>
          </cell>
          <cell r="B3563" t="str">
            <v>Relocate signal system</v>
          </cell>
          <cell r="C3563" t="str">
            <v>LPSM</v>
          </cell>
          <cell r="D3563" t="str">
            <v>RELOCATE SIGNAL SYSTEM</v>
          </cell>
          <cell r="E3563" t="str">
            <v>LPSM</v>
          </cell>
        </row>
        <row r="3564">
          <cell r="A3564" t="str">
            <v>63640-0300</v>
          </cell>
          <cell r="B3564" t="str">
            <v>Relocate railroad crossing</v>
          </cell>
          <cell r="C3564" t="str">
            <v>LPSM</v>
          </cell>
          <cell r="D3564" t="str">
            <v>RELOCATE RAILROAD CROSSING</v>
          </cell>
          <cell r="E3564" t="str">
            <v>LPSM</v>
          </cell>
        </row>
        <row r="3565">
          <cell r="A3565" t="str">
            <v>63640-0400</v>
          </cell>
          <cell r="B3565" t="str">
            <v>Relocate pole</v>
          </cell>
          <cell r="C3565" t="str">
            <v>LPSM</v>
          </cell>
          <cell r="D3565" t="str">
            <v>RELOCATE POLE</v>
          </cell>
          <cell r="E3565" t="str">
            <v>LPSM</v>
          </cell>
        </row>
        <row r="3566">
          <cell r="A3566" t="str">
            <v>63640-0500</v>
          </cell>
          <cell r="B3566" t="str">
            <v>Relocate call box</v>
          </cell>
          <cell r="C3566" t="str">
            <v>LPSM</v>
          </cell>
          <cell r="D3566" t="str">
            <v>RELOCATE CALL BOX</v>
          </cell>
          <cell r="E3566" t="str">
            <v>LPSM</v>
          </cell>
        </row>
        <row r="3567">
          <cell r="A3567" t="str">
            <v>63640-0600</v>
          </cell>
          <cell r="B3567" t="str">
            <v>Relocate communication line</v>
          </cell>
          <cell r="C3567" t="str">
            <v>LPSM</v>
          </cell>
          <cell r="D3567" t="str">
            <v>RELOCATE COMMUNICATION LINE</v>
          </cell>
          <cell r="E3567" t="str">
            <v>LPSM</v>
          </cell>
        </row>
        <row r="3568">
          <cell r="A3568" t="str">
            <v>63640-0700</v>
          </cell>
          <cell r="B3568" t="str">
            <v>Relocate electrical line</v>
          </cell>
          <cell r="C3568" t="str">
            <v>LPSM</v>
          </cell>
          <cell r="D3568" t="str">
            <v>RELOCATE ELECTRICAL LINE</v>
          </cell>
          <cell r="E3568" t="str">
            <v>LPSM</v>
          </cell>
        </row>
        <row r="3569">
          <cell r="A3569" t="str">
            <v>63641-0100</v>
          </cell>
          <cell r="B3569" t="str">
            <v>Relocate luminaire</v>
          </cell>
          <cell r="C3569" t="str">
            <v>Each</v>
          </cell>
          <cell r="D3569" t="str">
            <v>RELOCATE LUMINAIRE</v>
          </cell>
          <cell r="E3569" t="str">
            <v>EACH</v>
          </cell>
        </row>
        <row r="3570">
          <cell r="A3570" t="str">
            <v>63641-0200</v>
          </cell>
          <cell r="B3570" t="str">
            <v>Relocate signal system</v>
          </cell>
          <cell r="C3570" t="str">
            <v>Each</v>
          </cell>
          <cell r="D3570" t="str">
            <v>RELOCATE SIGNAL SYSTEM</v>
          </cell>
          <cell r="E3570" t="str">
            <v>EACH</v>
          </cell>
        </row>
        <row r="3571">
          <cell r="A3571" t="str">
            <v>63641-0300</v>
          </cell>
          <cell r="B3571" t="str">
            <v>Relocate railroad crossing</v>
          </cell>
          <cell r="C3571" t="str">
            <v>Each</v>
          </cell>
          <cell r="D3571" t="str">
            <v>RELOCATE RAILROAD CROSSING</v>
          </cell>
          <cell r="E3571" t="str">
            <v>EACH</v>
          </cell>
        </row>
        <row r="3572">
          <cell r="A3572" t="str">
            <v>63641-0400</v>
          </cell>
          <cell r="B3572" t="str">
            <v>Relocate pole</v>
          </cell>
          <cell r="C3572" t="str">
            <v>Each</v>
          </cell>
          <cell r="D3572" t="str">
            <v>RELOCATE POLE</v>
          </cell>
          <cell r="E3572" t="str">
            <v>EACH</v>
          </cell>
        </row>
        <row r="3573">
          <cell r="A3573" t="str">
            <v>63641-0500</v>
          </cell>
          <cell r="B3573" t="str">
            <v>Relocate call box</v>
          </cell>
          <cell r="C3573" t="str">
            <v>Each</v>
          </cell>
          <cell r="D3573" t="str">
            <v>RELOCATE CALL BOX</v>
          </cell>
          <cell r="E3573" t="str">
            <v>EACH</v>
          </cell>
        </row>
        <row r="3574">
          <cell r="A3574" t="str">
            <v>63641-0600</v>
          </cell>
          <cell r="B3574" t="str">
            <v>Relocate signal head</v>
          </cell>
          <cell r="C3574" t="str">
            <v>Each</v>
          </cell>
          <cell r="D3574" t="str">
            <v>RELOCATE SIGNAL HEAD</v>
          </cell>
          <cell r="E3574" t="str">
            <v>EACH</v>
          </cell>
        </row>
        <row r="3575">
          <cell r="A3575" t="str">
            <v>63641-0700</v>
          </cell>
          <cell r="B3575" t="str">
            <v>Relocate light pole</v>
          </cell>
          <cell r="C3575" t="str">
            <v>Each</v>
          </cell>
          <cell r="D3575" t="str">
            <v>RELOCATE LIGHT POLE</v>
          </cell>
          <cell r="E3575" t="str">
            <v>EACH</v>
          </cell>
        </row>
        <row r="3576">
          <cell r="A3576" t="str">
            <v>63641-0800</v>
          </cell>
          <cell r="B3576" t="str">
            <v>Relocate telephone booth</v>
          </cell>
          <cell r="C3576" t="str">
            <v>Each</v>
          </cell>
          <cell r="D3576" t="str">
            <v>RELOCATE TELEPHONE BOOTH</v>
          </cell>
          <cell r="E3576" t="str">
            <v>EACH</v>
          </cell>
        </row>
        <row r="3577">
          <cell r="A3577" t="str">
            <v>63641-0900</v>
          </cell>
          <cell r="B3577" t="str">
            <v>Relocate electrical cable</v>
          </cell>
          <cell r="C3577" t="str">
            <v>Each</v>
          </cell>
          <cell r="D3577" t="str">
            <v>RELOCATE ELECTRICAL CABLE</v>
          </cell>
          <cell r="E3577" t="str">
            <v>EACH</v>
          </cell>
        </row>
        <row r="3578">
          <cell r="A3578" t="str">
            <v>63701-0000</v>
          </cell>
          <cell r="B3578" t="str">
            <v>Field office</v>
          </cell>
          <cell r="C3578" t="str">
            <v>Each</v>
          </cell>
          <cell r="D3578" t="str">
            <v>FIELD OFFICE</v>
          </cell>
          <cell r="E3578" t="str">
            <v>EACH</v>
          </cell>
        </row>
        <row r="3579">
          <cell r="A3579" t="str">
            <v>63702-0000</v>
          </cell>
          <cell r="B3579" t="str">
            <v>Field laboratory</v>
          </cell>
          <cell r="C3579" t="str">
            <v>Each</v>
          </cell>
          <cell r="D3579" t="str">
            <v>FIELD LABORATORY</v>
          </cell>
          <cell r="E3579" t="str">
            <v>EACH</v>
          </cell>
        </row>
        <row r="3580">
          <cell r="A3580" t="str">
            <v>63703-0000</v>
          </cell>
          <cell r="B3580" t="str">
            <v>Residential housing</v>
          </cell>
          <cell r="C3580" t="str">
            <v>Each</v>
          </cell>
          <cell r="D3580" t="str">
            <v>RESIDENTIAL HOUSING</v>
          </cell>
          <cell r="E3580" t="str">
            <v>EACH</v>
          </cell>
        </row>
        <row r="3581">
          <cell r="A3581" t="str">
            <v>63704-0000</v>
          </cell>
          <cell r="B3581" t="str">
            <v>Vehicles</v>
          </cell>
          <cell r="C3581" t="str">
            <v>Each</v>
          </cell>
          <cell r="D3581" t="str">
            <v>VEHICLES</v>
          </cell>
          <cell r="E3581" t="str">
            <v>EACH</v>
          </cell>
        </row>
        <row r="3582">
          <cell r="A3582" t="str">
            <v>63705-0000</v>
          </cell>
          <cell r="B3582" t="str">
            <v>Long distance calls</v>
          </cell>
          <cell r="C3582" t="str">
            <v>LPSM</v>
          </cell>
          <cell r="D3582" t="str">
            <v>LONG DISTANCE CALLS</v>
          </cell>
          <cell r="E3582" t="str">
            <v>LPSM</v>
          </cell>
        </row>
        <row r="3583">
          <cell r="A3583" t="str">
            <v>64501-0000</v>
          </cell>
          <cell r="B3583" t="str">
            <v>Locate utilities</v>
          </cell>
          <cell r="C3583" t="str">
            <v>LPSM</v>
          </cell>
          <cell r="D3583" t="str">
            <v>LOCATE UTILITIES</v>
          </cell>
          <cell r="E3583" t="str">
            <v>LPSM</v>
          </cell>
        </row>
        <row r="3584">
          <cell r="A3584" t="str">
            <v>64502-0000</v>
          </cell>
          <cell r="B3584" t="str">
            <v>Locate utilities</v>
          </cell>
          <cell r="C3584" t="str">
            <v>Each</v>
          </cell>
          <cell r="D3584" t="str">
            <v>LOCATE UTILITIES</v>
          </cell>
          <cell r="E3584" t="str">
            <v>EACH</v>
          </cell>
        </row>
        <row r="3585">
          <cell r="A3585" t="str">
            <v>64601-1000</v>
          </cell>
          <cell r="B3585" t="str">
            <v>Building, restroom facility</v>
          </cell>
          <cell r="C3585" t="str">
            <v>Each</v>
          </cell>
          <cell r="D3585" t="str">
            <v>BUILDING, RESTROOM FACILITY</v>
          </cell>
          <cell r="E3585" t="str">
            <v>EACH</v>
          </cell>
        </row>
        <row r="3586">
          <cell r="A3586" t="str">
            <v>64601-2000</v>
          </cell>
          <cell r="B3586" t="str">
            <v>Building, support building</v>
          </cell>
          <cell r="C3586" t="str">
            <v>Each</v>
          </cell>
          <cell r="D3586" t="str">
            <v>BUILDING, SUPPORT BUILDING</v>
          </cell>
          <cell r="E3586" t="str">
            <v>EACH</v>
          </cell>
        </row>
        <row r="3587">
          <cell r="A3587" t="str">
            <v>64602-1000</v>
          </cell>
          <cell r="B3587" t="str">
            <v>Building, restroom facility</v>
          </cell>
          <cell r="C3587" t="str">
            <v>LPSM</v>
          </cell>
          <cell r="D3587" t="str">
            <v>BUILDING, RESTROOM FACILITY</v>
          </cell>
          <cell r="E3587" t="str">
            <v>LPSM</v>
          </cell>
        </row>
        <row r="3588">
          <cell r="A3588" t="str">
            <v>64602-2000</v>
          </cell>
          <cell r="B3588" t="str">
            <v>Building, support building</v>
          </cell>
          <cell r="C3588" t="str">
            <v>LPSM</v>
          </cell>
          <cell r="D3588" t="str">
            <v>BUILDING, SUPPORT BUILDING</v>
          </cell>
          <cell r="E3588" t="str">
            <v>LPSM</v>
          </cell>
        </row>
        <row r="3589">
          <cell r="A3589" t="str">
            <v>64603-0100</v>
          </cell>
          <cell r="B3589" t="str">
            <v>Fixture, trash receptacle</v>
          </cell>
          <cell r="C3589" t="str">
            <v>Each</v>
          </cell>
          <cell r="D3589" t="str">
            <v>FIXTURE, TRASH RECEPTACLE</v>
          </cell>
          <cell r="E3589" t="str">
            <v>EACH</v>
          </cell>
        </row>
        <row r="3590">
          <cell r="A3590" t="str">
            <v>64603-0200</v>
          </cell>
          <cell r="B3590" t="str">
            <v>Fixture, mailbox</v>
          </cell>
          <cell r="C3590" t="str">
            <v>Each</v>
          </cell>
          <cell r="D3590" t="str">
            <v>FIXTURE, MAILBOX</v>
          </cell>
          <cell r="E3590" t="str">
            <v>EACH</v>
          </cell>
        </row>
        <row r="3591">
          <cell r="A3591" t="str">
            <v>64603-0300</v>
          </cell>
          <cell r="B3591" t="str">
            <v>Fixture, bench</v>
          </cell>
          <cell r="C3591" t="str">
            <v>Each</v>
          </cell>
          <cell r="D3591" t="str">
            <v>FIXTURE, BENCH</v>
          </cell>
          <cell r="E3591" t="str">
            <v>EACH</v>
          </cell>
        </row>
        <row r="3592">
          <cell r="A3592" t="str">
            <v>64603-0400</v>
          </cell>
          <cell r="B3592" t="str">
            <v>Fixture, bench with trash receptacle</v>
          </cell>
          <cell r="C3592" t="str">
            <v>Each</v>
          </cell>
          <cell r="D3592" t="str">
            <v>FIXTURE, BENCH WITH TRASH RECEPTACLE</v>
          </cell>
          <cell r="E3592" t="str">
            <v>EACH</v>
          </cell>
        </row>
        <row r="3593">
          <cell r="A3593" t="str">
            <v>64603-0500</v>
          </cell>
          <cell r="B3593" t="str">
            <v>Fixture, bicycle storage rack</v>
          </cell>
          <cell r="C3593" t="str">
            <v>Each</v>
          </cell>
          <cell r="D3593" t="str">
            <v>FIXTURE, BICYCLE STORAGE RACK</v>
          </cell>
          <cell r="E3593" t="str">
            <v>EACH</v>
          </cell>
        </row>
        <row r="3594">
          <cell r="A3594" t="str">
            <v>64603-0600</v>
          </cell>
          <cell r="B3594" t="str">
            <v>Fixture, flag pole</v>
          </cell>
          <cell r="C3594" t="str">
            <v>Each</v>
          </cell>
          <cell r="D3594" t="str">
            <v>FIXTURE, FLAG POLE</v>
          </cell>
          <cell r="E3594" t="str">
            <v>EACH</v>
          </cell>
        </row>
        <row r="3595">
          <cell r="A3595" t="str">
            <v>64603-0700</v>
          </cell>
          <cell r="B3595" t="str">
            <v>Fixture, picnic table</v>
          </cell>
          <cell r="C3595" t="str">
            <v>Each</v>
          </cell>
          <cell r="D3595" t="str">
            <v>FIXTURE, PICNIC TABLE</v>
          </cell>
          <cell r="E3595" t="str">
            <v>EACH</v>
          </cell>
        </row>
        <row r="3596">
          <cell r="A3596" t="str">
            <v>64603-0800</v>
          </cell>
          <cell r="B3596" t="str">
            <v>Fixture, kiosk</v>
          </cell>
          <cell r="C3596" t="str">
            <v>Each</v>
          </cell>
          <cell r="D3596" t="str">
            <v>FIXTURE, KIOSK</v>
          </cell>
          <cell r="E3596" t="str">
            <v>EACH</v>
          </cell>
        </row>
        <row r="3597">
          <cell r="A3597" t="str">
            <v>64603-0900</v>
          </cell>
          <cell r="B3597" t="str">
            <v>Fixture, portable toilet</v>
          </cell>
          <cell r="C3597" t="str">
            <v>Each</v>
          </cell>
          <cell r="D3597" t="str">
            <v>FIXTURE, PORTABLE TOILET</v>
          </cell>
          <cell r="E3597" t="str">
            <v>EACH</v>
          </cell>
        </row>
        <row r="3598">
          <cell r="A3598" t="str">
            <v>64603-1000</v>
          </cell>
          <cell r="B3598" t="str">
            <v>Fixture, vault toilet</v>
          </cell>
          <cell r="C3598" t="str">
            <v>Each</v>
          </cell>
          <cell r="D3598" t="str">
            <v>FIXTURE, VAULT TOILET</v>
          </cell>
          <cell r="E3598" t="str">
            <v>EACH</v>
          </cell>
        </row>
        <row r="3599">
          <cell r="A3599" t="str">
            <v>64604-1000</v>
          </cell>
          <cell r="B3599" t="str">
            <v>Fixture, handrail</v>
          </cell>
          <cell r="C3599" t="str">
            <v>m</v>
          </cell>
          <cell r="D3599" t="str">
            <v>FIXTURE, HANDRAIL</v>
          </cell>
          <cell r="E3599" t="str">
            <v>LNFT</v>
          </cell>
        </row>
        <row r="3600">
          <cell r="A3600" t="str">
            <v>64604-2000</v>
          </cell>
          <cell r="B3600" t="str">
            <v>Fixture, playground</v>
          </cell>
          <cell r="C3600" t="str">
            <v>m</v>
          </cell>
          <cell r="D3600" t="str">
            <v>FIXTURE, PLAYGROUND</v>
          </cell>
          <cell r="E3600" t="str">
            <v>LNFT</v>
          </cell>
        </row>
        <row r="3601">
          <cell r="A3601" t="str">
            <v>64604-3000</v>
          </cell>
          <cell r="B3601" t="str">
            <v>Fixture, pedestrian railing</v>
          </cell>
          <cell r="C3601" t="str">
            <v>m</v>
          </cell>
          <cell r="D3601" t="str">
            <v>FIXTURE, PEDESTRIAN RAILING</v>
          </cell>
          <cell r="E3601" t="str">
            <v>LNFT</v>
          </cell>
        </row>
        <row r="3602">
          <cell r="A3602" t="str">
            <v>64604-4000</v>
          </cell>
          <cell r="B3602" t="str">
            <v>Fixture, log planter</v>
          </cell>
          <cell r="C3602" t="str">
            <v>m</v>
          </cell>
          <cell r="D3602" t="str">
            <v>FIXTURE, LOG PLANTER</v>
          </cell>
          <cell r="E3602" t="str">
            <v>LNFT</v>
          </cell>
        </row>
        <row r="3603">
          <cell r="A3603" t="str">
            <v>64605-1000</v>
          </cell>
          <cell r="B3603" t="str">
            <v>Fixture, kiosk</v>
          </cell>
          <cell r="C3603" t="str">
            <v>LPSM</v>
          </cell>
          <cell r="D3603" t="str">
            <v>FIXTURE, KIOSK</v>
          </cell>
          <cell r="E3603" t="str">
            <v>LPSM</v>
          </cell>
        </row>
        <row r="3604">
          <cell r="A3604" t="str">
            <v>64605-2000</v>
          </cell>
          <cell r="B3604" t="str">
            <v>Fixture, portable toilet</v>
          </cell>
          <cell r="C3604" t="str">
            <v>LPSM</v>
          </cell>
          <cell r="D3604" t="str">
            <v>FIXTURE, PORTABLE TOILET</v>
          </cell>
          <cell r="E3604" t="str">
            <v>LPSM</v>
          </cell>
        </row>
        <row r="3605">
          <cell r="A3605" t="str">
            <v>64620-0100</v>
          </cell>
          <cell r="B3605" t="str">
            <v>Remove and reset litter barrel pad</v>
          </cell>
          <cell r="C3605" t="str">
            <v>Each</v>
          </cell>
          <cell r="D3605" t="str">
            <v>REMOVE AND RESET LITTER BARREL PAD</v>
          </cell>
          <cell r="E3605" t="str">
            <v>EACH</v>
          </cell>
        </row>
        <row r="3606">
          <cell r="A3606" t="str">
            <v>64620-0200</v>
          </cell>
          <cell r="B3606" t="str">
            <v>Remove and reset sanitary facility</v>
          </cell>
          <cell r="C3606" t="str">
            <v>Each</v>
          </cell>
          <cell r="D3606" t="str">
            <v>REMOVE AND RESET SANITARY FACILITY</v>
          </cell>
          <cell r="E3606" t="str">
            <v>EACH</v>
          </cell>
        </row>
        <row r="3607">
          <cell r="A3607" t="str">
            <v>64620-0300</v>
          </cell>
          <cell r="B3607" t="str">
            <v>Remove and reset bench </v>
          </cell>
          <cell r="C3607" t="str">
            <v>Each</v>
          </cell>
          <cell r="D3607" t="str">
            <v>REMOVE AND RESET BENCH </v>
          </cell>
          <cell r="E3607" t="str">
            <v>EACH</v>
          </cell>
        </row>
        <row r="3608">
          <cell r="A3608" t="str">
            <v>64620-0400</v>
          </cell>
          <cell r="B3608" t="str">
            <v>Remove and reset mailbox </v>
          </cell>
          <cell r="C3608" t="str">
            <v>Each</v>
          </cell>
          <cell r="D3608" t="str">
            <v>REMOVE AND RESET MAILBOX </v>
          </cell>
          <cell r="E3608" t="str">
            <v>EACH</v>
          </cell>
        </row>
        <row r="3609">
          <cell r="A3609" t="str">
            <v>64620-0500</v>
          </cell>
          <cell r="B3609" t="str">
            <v>Remove and reset flag pole </v>
          </cell>
          <cell r="C3609" t="str">
            <v>Each</v>
          </cell>
          <cell r="D3609" t="str">
            <v>REMOVE AND RESET FLAG POLE </v>
          </cell>
          <cell r="E3609" t="str">
            <v>EACH</v>
          </cell>
        </row>
        <row r="3610">
          <cell r="A3610" t="str">
            <v>64620-0600</v>
          </cell>
          <cell r="B3610" t="str">
            <v>Remove and reset trash receptacle</v>
          </cell>
          <cell r="C3610" t="str">
            <v>Each</v>
          </cell>
          <cell r="D3610" t="str">
            <v>REMOVE AND RESET TRASH RECEPTACLE</v>
          </cell>
          <cell r="E3610" t="str">
            <v>EACH</v>
          </cell>
        </row>
        <row r="3611">
          <cell r="A3611" t="str">
            <v>64620-0700</v>
          </cell>
          <cell r="B3611" t="str">
            <v>Remove and reset concrete planter</v>
          </cell>
          <cell r="C3611" t="str">
            <v>Each</v>
          </cell>
          <cell r="D3611" t="str">
            <v>REMOVE AND RESET CONCRETE PLANTER</v>
          </cell>
          <cell r="E3611" t="str">
            <v>EACH</v>
          </cell>
        </row>
        <row r="3612">
          <cell r="A3612" t="str">
            <v>64620-0800</v>
          </cell>
          <cell r="B3612" t="str">
            <v>Remove and reset vault toilet</v>
          </cell>
          <cell r="C3612" t="str">
            <v>Each</v>
          </cell>
          <cell r="D3612" t="str">
            <v>REMOVE AND RESET VAULT TOILET</v>
          </cell>
          <cell r="E3612" t="str">
            <v>EACH</v>
          </cell>
        </row>
        <row r="3613">
          <cell r="A3613" t="str">
            <v>64625-1000</v>
          </cell>
          <cell r="B3613" t="str">
            <v>Maintenance, toilet</v>
          </cell>
          <cell r="C3613" t="str">
            <v>Each</v>
          </cell>
          <cell r="D3613" t="str">
            <v>MAINTENANCE, TOILET</v>
          </cell>
          <cell r="E3613" t="str">
            <v>EACH</v>
          </cell>
        </row>
        <row r="3614">
          <cell r="A3614" t="str">
            <v>64630-0000</v>
          </cell>
          <cell r="B3614" t="str">
            <v>Roadside development</v>
          </cell>
          <cell r="C3614" t="str">
            <v>LPSM</v>
          </cell>
          <cell r="D3614" t="str">
            <v>ROADSIDE DEVELOPMENT</v>
          </cell>
          <cell r="E3614" t="str">
            <v>LPSM</v>
          </cell>
        </row>
        <row r="3615">
          <cell r="A3615" t="str">
            <v>64701-1000</v>
          </cell>
          <cell r="B3615" t="str">
            <v>Mitigation, wetlands mitigation</v>
          </cell>
          <cell r="C3615" t="str">
            <v>LPSM</v>
          </cell>
          <cell r="D3615" t="str">
            <v>MITIGATION, WETLANDS MITIGATION</v>
          </cell>
          <cell r="E3615" t="str">
            <v>LPSM</v>
          </cell>
        </row>
        <row r="3616">
          <cell r="A3616" t="str">
            <v>64702-1000</v>
          </cell>
          <cell r="B3616" t="str">
            <v>Mitigation, landscaping log</v>
          </cell>
          <cell r="C3616" t="str">
            <v>m</v>
          </cell>
          <cell r="D3616" t="str">
            <v>MITIGATION, LANDSCAPING LOG</v>
          </cell>
          <cell r="E3616" t="str">
            <v>LNFT</v>
          </cell>
        </row>
        <row r="3617">
          <cell r="A3617" t="str">
            <v>64702-2000</v>
          </cell>
          <cell r="B3617" t="str">
            <v>Mitigation, log barrier</v>
          </cell>
          <cell r="C3617" t="str">
            <v>m</v>
          </cell>
          <cell r="D3617" t="str">
            <v>MITIGATION, LOG BARRIER</v>
          </cell>
          <cell r="E3617" t="str">
            <v>LNFT</v>
          </cell>
        </row>
        <row r="3618">
          <cell r="A3618" t="str">
            <v>64703-1000</v>
          </cell>
          <cell r="B3618" t="str">
            <v>Mitigation, landscaping logs</v>
          </cell>
          <cell r="C3618" t="str">
            <v>Each</v>
          </cell>
          <cell r="D3618" t="str">
            <v>MITIGATION, LANDSCAPING LOGS</v>
          </cell>
          <cell r="E3618" t="str">
            <v>EACH</v>
          </cell>
        </row>
        <row r="3619">
          <cell r="A3619" t="str">
            <v>64703-2000</v>
          </cell>
          <cell r="B3619" t="str">
            <v>Mitigation, log deflector</v>
          </cell>
          <cell r="C3619" t="str">
            <v>Each</v>
          </cell>
          <cell r="D3619" t="str">
            <v>MITIGATION, LOG DEFLECTOR</v>
          </cell>
          <cell r="E3619" t="str">
            <v>EACH</v>
          </cell>
        </row>
        <row r="3620">
          <cell r="A3620" t="str">
            <v>64703-3000</v>
          </cell>
          <cell r="B3620" t="str">
            <v>Mitigation, log weir</v>
          </cell>
          <cell r="C3620" t="str">
            <v>Each</v>
          </cell>
          <cell r="D3620" t="str">
            <v>MITIGATION, LOG WEIR</v>
          </cell>
          <cell r="E3620" t="str">
            <v>EACH</v>
          </cell>
        </row>
        <row r="3621">
          <cell r="A3621" t="str">
            <v>64703-3010</v>
          </cell>
          <cell r="B3621" t="str">
            <v>Mitigation, rock weir</v>
          </cell>
          <cell r="C3621" t="str">
            <v>Each</v>
          </cell>
          <cell r="D3621" t="str">
            <v>MITIGATION, ROCK WEIR</v>
          </cell>
          <cell r="E3621" t="str">
            <v>EACH</v>
          </cell>
        </row>
        <row r="3622">
          <cell r="A3622" t="str">
            <v>64703-4000</v>
          </cell>
          <cell r="B3622" t="str">
            <v>Mitigation, log barrier</v>
          </cell>
          <cell r="C3622" t="str">
            <v>Each</v>
          </cell>
          <cell r="D3622" t="str">
            <v>MITIGATION, LOG BARRIER</v>
          </cell>
          <cell r="E3622" t="str">
            <v>EACH</v>
          </cell>
        </row>
        <row r="3623">
          <cell r="A3623" t="str">
            <v>64703-5000</v>
          </cell>
          <cell r="B3623" t="str">
            <v>Mitigation, root wad</v>
          </cell>
          <cell r="C3623" t="str">
            <v>Each</v>
          </cell>
          <cell r="D3623" t="str">
            <v>MITIGATION, ROOT WAD</v>
          </cell>
          <cell r="E3623" t="str">
            <v>EACH</v>
          </cell>
        </row>
        <row r="3624">
          <cell r="A3624" t="str">
            <v>64703-6000</v>
          </cell>
          <cell r="B3624" t="str">
            <v>Mitigation, fish passage boulders</v>
          </cell>
          <cell r="C3624" t="str">
            <v>Each</v>
          </cell>
          <cell r="D3624" t="str">
            <v>MITIGATION, FISH PASSAGE BOULDERS</v>
          </cell>
          <cell r="E3624" t="str">
            <v>EACH</v>
          </cell>
        </row>
        <row r="3625">
          <cell r="A3625" t="str">
            <v>64704-1000</v>
          </cell>
          <cell r="B3625" t="str">
            <v>Mitigation, streambed material</v>
          </cell>
          <cell r="C3625" t="str">
            <v>m3</v>
          </cell>
          <cell r="D3625" t="str">
            <v>MITIGATION, STREAMBED MATERIAL</v>
          </cell>
          <cell r="E3625" t="str">
            <v>CUYD</v>
          </cell>
        </row>
        <row r="3626">
          <cell r="A3626" t="str">
            <v>64705-1000</v>
          </cell>
          <cell r="B3626" t="str">
            <v>Mitigation, agricultural limestone</v>
          </cell>
          <cell r="C3626" t="str">
            <v>t</v>
          </cell>
          <cell r="D3626" t="str">
            <v>MITIGATION, AGRICULTURAL LIMESTONE</v>
          </cell>
          <cell r="E3626" t="str">
            <v>TON</v>
          </cell>
        </row>
        <row r="3627">
          <cell r="A3627" t="str">
            <v>64801-1000</v>
          </cell>
          <cell r="B3627" t="str">
            <v>System installation, natural gas </v>
          </cell>
          <cell r="C3627" t="str">
            <v>LPSM</v>
          </cell>
          <cell r="D3627" t="str">
            <v>SYSTEM INSTALLATION, NATURAL GAS </v>
          </cell>
          <cell r="E3627" t="str">
            <v>LPSM</v>
          </cell>
        </row>
        <row r="3628">
          <cell r="A3628" t="str">
            <v>64810-1000</v>
          </cell>
          <cell r="B3628" t="str">
            <v>Pipeline, natural gas 50mm</v>
          </cell>
          <cell r="C3628" t="str">
            <v>m</v>
          </cell>
          <cell r="D3628" t="str">
            <v>PIPELINE, NATURAL GAS 2-INCH</v>
          </cell>
          <cell r="E3628" t="str">
            <v>LNFT</v>
          </cell>
        </row>
        <row r="3629">
          <cell r="A3629" t="str">
            <v>64811-1000</v>
          </cell>
          <cell r="B3629" t="str">
            <v>Valve, adjust gas</v>
          </cell>
          <cell r="C3629" t="str">
            <v>Each</v>
          </cell>
          <cell r="D3629" t="str">
            <v>VALVE, ADJUST GAS</v>
          </cell>
          <cell r="E3629" t="str">
            <v>EACH</v>
          </cell>
        </row>
        <row r="3630">
          <cell r="A3630" t="str">
            <v>65001-1000</v>
          </cell>
          <cell r="B3630" t="str">
            <v>Construct and maintain detour</v>
          </cell>
          <cell r="C3630" t="str">
            <v>LPSM</v>
          </cell>
          <cell r="D3630" t="str">
            <v>CONSTRUCT AND MAINTAIN DETOUR</v>
          </cell>
          <cell r="E3630" t="str">
            <v>LPSM</v>
          </cell>
        </row>
        <row r="3631">
          <cell r="A3631" t="str">
            <v>66601-0000</v>
          </cell>
          <cell r="B3631" t="str">
            <v>Contract modification work</v>
          </cell>
          <cell r="C3631" t="str">
            <v>LPSM</v>
          </cell>
          <cell r="D3631" t="str">
            <v>CONTRACT MODIFICATION WORK</v>
          </cell>
          <cell r="E3631" t="str">
            <v>LPSM</v>
          </cell>
        </row>
        <row r="3632">
          <cell r="A3632" t="str">
            <v>66602-0000</v>
          </cell>
          <cell r="B3632" t="str">
            <v>Contract modification work</v>
          </cell>
          <cell r="C3632" t="str">
            <v>CTSM</v>
          </cell>
          <cell r="D3632" t="str">
            <v>CONTRACT MODIFICATION WORK</v>
          </cell>
          <cell r="E3632" t="str">
            <v>CTSM</v>
          </cell>
        </row>
        <row r="3633">
          <cell r="A3633" t="str">
            <v>66603-0000</v>
          </cell>
          <cell r="B3633" t="str">
            <v>Contract modification work</v>
          </cell>
          <cell r="C3633" t="str">
            <v>Each</v>
          </cell>
          <cell r="D3633" t="str">
            <v>CONTRACT MODIFICATION WORK</v>
          </cell>
          <cell r="E3633" t="str">
            <v>EACH</v>
          </cell>
        </row>
        <row r="3634">
          <cell r="A3634" t="str">
            <v>66604-0000</v>
          </cell>
          <cell r="B3634" t="str">
            <v>Contract modification work</v>
          </cell>
          <cell r="C3634" t="str">
            <v>Hour</v>
          </cell>
          <cell r="D3634" t="str">
            <v>CONTRACT MODIFICATION WORK</v>
          </cell>
          <cell r="E3634" t="str">
            <v>HOUR</v>
          </cell>
        </row>
        <row r="3635">
          <cell r="A3635" t="str">
            <v>66605-0000</v>
          </cell>
          <cell r="B3635" t="str">
            <v>Contract modification work</v>
          </cell>
          <cell r="C3635" t="str">
            <v>m</v>
          </cell>
          <cell r="D3635" t="str">
            <v>CONTRACT MODIFICATION WORK</v>
          </cell>
          <cell r="E3635" t="str">
            <v>LNFT</v>
          </cell>
        </row>
        <row r="3636">
          <cell r="A3636" t="str">
            <v>66606-0000</v>
          </cell>
          <cell r="B3636" t="str">
            <v>Contract modification work</v>
          </cell>
          <cell r="C3636" t="str">
            <v>m3</v>
          </cell>
          <cell r="D3636" t="str">
            <v>CONTRACT MODIFICATION WORK</v>
          </cell>
          <cell r="E3636" t="str">
            <v>CUYD</v>
          </cell>
        </row>
        <row r="3637">
          <cell r="A3637" t="str">
            <v>66607-0000</v>
          </cell>
          <cell r="B3637" t="str">
            <v>Contract modification work</v>
          </cell>
          <cell r="C3637" t="str">
            <v>m2</v>
          </cell>
          <cell r="D3637" t="str">
            <v>CONTRACT MODIFICATION WORK</v>
          </cell>
          <cell r="E3637" t="str">
            <v>SQYD</v>
          </cell>
        </row>
        <row r="3638">
          <cell r="A3638" t="str">
            <v>66608-0000</v>
          </cell>
          <cell r="B3638" t="str">
            <v>Contract modification work</v>
          </cell>
          <cell r="C3638" t="str">
            <v>t</v>
          </cell>
          <cell r="D3638" t="str">
            <v>CONTRACT MODIFICATION WORK</v>
          </cell>
          <cell r="E3638" t="str">
            <v>TON</v>
          </cell>
        </row>
        <row r="3639">
          <cell r="A3639" t="str">
            <v>66609-0000</v>
          </cell>
          <cell r="B3639" t="str">
            <v>Contract modification work</v>
          </cell>
          <cell r="C3639" t="str">
            <v>Day</v>
          </cell>
          <cell r="D3639" t="str">
            <v>CONTRACT MODIFICATION WORK</v>
          </cell>
          <cell r="E3639" t="str">
            <v>DAY</v>
          </cell>
        </row>
        <row r="3640">
          <cell r="A3640" t="str">
            <v>66610-0000</v>
          </cell>
          <cell r="B3640" t="str">
            <v>Contract modification work</v>
          </cell>
          <cell r="C3640" t="str">
            <v>ha</v>
          </cell>
          <cell r="D3640" t="str">
            <v>CONTRACT MODIFICATION WORK</v>
          </cell>
          <cell r="E3640" t="str">
            <v>ACRE</v>
          </cell>
        </row>
        <row r="3641">
          <cell r="A3641" t="str">
            <v>66611-0000</v>
          </cell>
          <cell r="B3641" t="str">
            <v>Contract modification work</v>
          </cell>
          <cell r="C3641" t="str">
            <v>km</v>
          </cell>
          <cell r="D3641" t="str">
            <v>CONTRACT MODIFICATION WORK</v>
          </cell>
          <cell r="E3641" t="str">
            <v>MILE</v>
          </cell>
        </row>
        <row r="3642">
          <cell r="A3642" t="str">
            <v>66612-0000</v>
          </cell>
          <cell r="B3642" t="str">
            <v>Contract modification work</v>
          </cell>
          <cell r="C3642" t="str">
            <v>Week</v>
          </cell>
          <cell r="D3642" t="str">
            <v>CONTRACT MODIFICATION WORK</v>
          </cell>
          <cell r="E3642" t="str">
            <v>WEEK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S73"/>
  <sheetViews>
    <sheetView zoomScale="75" zoomScaleNormal="75" zoomScaleSheetLayoutView="100" workbookViewId="0" topLeftCell="A1">
      <selection activeCell="N8" sqref="N8"/>
    </sheetView>
  </sheetViews>
  <sheetFormatPr defaultColWidth="9.140625" defaultRowHeight="12.75"/>
  <cols>
    <col min="1" max="1" width="2.7109375" style="0" customWidth="1"/>
    <col min="2" max="2" width="12.7109375" style="6" customWidth="1"/>
    <col min="3" max="3" width="54.7109375" style="3" customWidth="1"/>
    <col min="4" max="4" width="9.7109375" style="0" customWidth="1"/>
    <col min="5" max="5" width="6.7109375" style="2" customWidth="1"/>
    <col min="6" max="12" width="8.7109375" style="0" customWidth="1"/>
    <col min="13" max="14" width="8.7109375" style="2" customWidth="1"/>
    <col min="15" max="15" width="4.7109375" style="0" customWidth="1"/>
    <col min="16" max="16" width="6.00390625" style="0" customWidth="1"/>
    <col min="17" max="17" width="13.421875" style="0" customWidth="1"/>
    <col min="18" max="18" width="5.421875" style="0" customWidth="1"/>
    <col min="19" max="19" width="7.00390625" style="0" customWidth="1"/>
  </cols>
  <sheetData>
    <row r="1" spans="2:14" s="22" customFormat="1" ht="13.5" thickBot="1">
      <c r="B1" s="23"/>
      <c r="C1" s="23"/>
      <c r="E1" s="25"/>
      <c r="M1" s="25"/>
      <c r="N1" s="25"/>
    </row>
    <row r="2" spans="1:19" s="27" customFormat="1" ht="12" customHeight="1" thickTop="1">
      <c r="A2" s="26"/>
      <c r="B2" s="220" t="s">
        <v>0</v>
      </c>
      <c r="C2" s="229" t="s">
        <v>1</v>
      </c>
      <c r="D2" s="243"/>
      <c r="E2" s="248" t="s">
        <v>2</v>
      </c>
      <c r="F2" s="223" t="s">
        <v>36</v>
      </c>
      <c r="G2" s="224"/>
      <c r="H2" s="224"/>
      <c r="I2" s="224"/>
      <c r="J2" s="224"/>
      <c r="K2" s="224"/>
      <c r="L2" s="225"/>
      <c r="M2" s="229" t="s">
        <v>11</v>
      </c>
      <c r="N2" s="230"/>
      <c r="O2" s="233" t="s">
        <v>29</v>
      </c>
      <c r="P2" s="213" t="s">
        <v>3</v>
      </c>
      <c r="Q2" s="213" t="s">
        <v>4</v>
      </c>
      <c r="R2" s="94" t="s">
        <v>7</v>
      </c>
      <c r="S2" s="95" t="s">
        <v>5</v>
      </c>
    </row>
    <row r="3" spans="1:19" s="27" customFormat="1" ht="12" customHeight="1">
      <c r="A3" s="26"/>
      <c r="B3" s="221"/>
      <c r="C3" s="244"/>
      <c r="D3" s="245"/>
      <c r="E3" s="249"/>
      <c r="F3" s="88"/>
      <c r="G3" s="88"/>
      <c r="H3" s="88"/>
      <c r="I3" s="88"/>
      <c r="J3" s="88"/>
      <c r="K3" s="88"/>
      <c r="L3" s="88"/>
      <c r="M3" s="231"/>
      <c r="N3" s="232"/>
      <c r="O3" s="234"/>
      <c r="P3" s="214"/>
      <c r="Q3" s="214"/>
      <c r="R3" s="28" t="s">
        <v>8</v>
      </c>
      <c r="S3" s="96" t="s">
        <v>6</v>
      </c>
    </row>
    <row r="4" spans="1:19" s="27" customFormat="1" ht="12" customHeight="1">
      <c r="A4" s="26"/>
      <c r="B4" s="221"/>
      <c r="C4" s="244"/>
      <c r="D4" s="245"/>
      <c r="E4" s="249"/>
      <c r="F4" s="226"/>
      <c r="G4" s="226"/>
      <c r="H4" s="226"/>
      <c r="I4" s="226"/>
      <c r="J4" s="226"/>
      <c r="K4" s="226"/>
      <c r="L4" s="226"/>
      <c r="M4" s="251" t="s">
        <v>12</v>
      </c>
      <c r="N4" s="252" t="s">
        <v>13</v>
      </c>
      <c r="O4" s="255">
        <f>INFO!$B$5</f>
        <v>16</v>
      </c>
      <c r="P4" s="218">
        <f>+INFO!$B$6</f>
        <v>0</v>
      </c>
      <c r="Q4" s="29">
        <f>+INFO!$B$7</f>
        <v>0</v>
      </c>
      <c r="R4" s="218"/>
      <c r="S4" s="260">
        <f>+INFO!$B$9</f>
        <v>0</v>
      </c>
    </row>
    <row r="5" spans="1:19" s="27" customFormat="1" ht="12" customHeight="1" thickBot="1">
      <c r="A5" s="26"/>
      <c r="B5" s="221"/>
      <c r="C5" s="244"/>
      <c r="D5" s="245"/>
      <c r="E5" s="249"/>
      <c r="F5" s="227"/>
      <c r="G5" s="227"/>
      <c r="H5" s="227"/>
      <c r="I5" s="227"/>
      <c r="J5" s="227"/>
      <c r="K5" s="227"/>
      <c r="L5" s="227"/>
      <c r="M5" s="249"/>
      <c r="N5" s="253"/>
      <c r="O5" s="256"/>
      <c r="P5" s="219"/>
      <c r="Q5" s="109">
        <f>+INFO!$B$8</f>
        <v>0</v>
      </c>
      <c r="R5" s="219"/>
      <c r="S5" s="261"/>
    </row>
    <row r="6" spans="1:19" s="27" customFormat="1" ht="12" customHeight="1" thickTop="1">
      <c r="A6" s="26"/>
      <c r="B6" s="221"/>
      <c r="C6" s="244"/>
      <c r="D6" s="245"/>
      <c r="E6" s="249"/>
      <c r="F6" s="227"/>
      <c r="G6" s="227"/>
      <c r="H6" s="227"/>
      <c r="I6" s="227"/>
      <c r="J6" s="227"/>
      <c r="K6" s="227"/>
      <c r="L6" s="227"/>
      <c r="M6" s="249"/>
      <c r="N6" s="253"/>
      <c r="O6" s="229" t="s">
        <v>9</v>
      </c>
      <c r="P6" s="257"/>
      <c r="Q6" s="257"/>
      <c r="R6" s="257"/>
      <c r="S6" s="230"/>
    </row>
    <row r="7" spans="1:19" s="27" customFormat="1" ht="12" customHeight="1" thickBot="1">
      <c r="A7" s="26"/>
      <c r="B7" s="222"/>
      <c r="C7" s="246"/>
      <c r="D7" s="247"/>
      <c r="E7" s="250"/>
      <c r="F7" s="228"/>
      <c r="G7" s="228"/>
      <c r="H7" s="228"/>
      <c r="I7" s="228"/>
      <c r="J7" s="228"/>
      <c r="K7" s="228"/>
      <c r="L7" s="228"/>
      <c r="M7" s="250"/>
      <c r="N7" s="254"/>
      <c r="O7" s="246"/>
      <c r="P7" s="258"/>
      <c r="Q7" s="258"/>
      <c r="R7" s="258"/>
      <c r="S7" s="259"/>
    </row>
    <row r="8" spans="1:19" s="1" customFormat="1" ht="12" customHeight="1">
      <c r="A8" s="10"/>
      <c r="B8" s="97"/>
      <c r="C8" s="44" t="str">
        <f>IF(ISBLANK(B8)," ",LOOKUP(B8,'[1]Item_list'!$A$2:$A$8005,'[1]Item_list'!$B$2:$B$8005))</f>
        <v> </v>
      </c>
      <c r="D8" s="45"/>
      <c r="E8" s="46" t="str">
        <f>IF(ISBLANK(B8)," ",LOOKUP(B8,'[1]Item_list'!$A$2:$A$8005,'[1]Item_list'!$C$2:$C$8005))</f>
        <v> </v>
      </c>
      <c r="F8" s="30"/>
      <c r="G8" s="30"/>
      <c r="H8" s="30"/>
      <c r="I8" s="30"/>
      <c r="J8" s="30"/>
      <c r="K8" s="30"/>
      <c r="L8" s="30"/>
      <c r="M8" s="47">
        <f aca="true" t="shared" si="0" ref="M8:M40">(IF(E8="LPSM","ALL",SUM(F8:L8)))</f>
        <v>0</v>
      </c>
      <c r="N8" s="47">
        <f>IF(M8="ALL","ALL",CEILING(1.05*M8,100))</f>
        <v>0</v>
      </c>
      <c r="O8" s="215"/>
      <c r="P8" s="216"/>
      <c r="Q8" s="216"/>
      <c r="R8" s="216"/>
      <c r="S8" s="217"/>
    </row>
    <row r="9" spans="1:19" s="8" customFormat="1" ht="12" customHeight="1">
      <c r="A9" s="17"/>
      <c r="B9" s="98"/>
      <c r="C9" s="49" t="str">
        <f>IF(ISBLANK(B9)," ",LOOKUP(B9,'[1]Item_list'!$A$2:$A$8005,'[1]Item_list'!$B$2:$B$8005))</f>
        <v> </v>
      </c>
      <c r="D9" s="50"/>
      <c r="E9" s="51" t="str">
        <f>IF(ISBLANK(B9)," ",LOOKUP(B9,'[1]Item_list'!$A$2:$A$8005,'[1]Item_list'!$C$2:$C$8005))</f>
        <v> </v>
      </c>
      <c r="F9" s="52"/>
      <c r="G9" s="52"/>
      <c r="H9" s="52"/>
      <c r="I9" s="52"/>
      <c r="J9" s="52"/>
      <c r="K9" s="52"/>
      <c r="L9" s="52"/>
      <c r="M9" s="52">
        <f t="shared" si="0"/>
        <v>0</v>
      </c>
      <c r="N9" s="52">
        <f aca="true" t="shared" si="1" ref="N9:N61">IF(M9="ALL","ALL",CEILING(1.05*M9,100))</f>
        <v>0</v>
      </c>
      <c r="O9" s="160"/>
      <c r="P9" s="160"/>
      <c r="Q9" s="160"/>
      <c r="R9" s="160"/>
      <c r="S9" s="212"/>
    </row>
    <row r="10" spans="1:19" s="1" customFormat="1" ht="12" customHeight="1">
      <c r="A10" s="10"/>
      <c r="B10" s="98"/>
      <c r="C10" s="49" t="str">
        <f>IF(ISBLANK(B10)," ",LOOKUP(B10,'[1]Item_list'!$A$2:$A$8005,'[1]Item_list'!$B$2:$B$8005))</f>
        <v> </v>
      </c>
      <c r="D10" s="50"/>
      <c r="E10" s="51" t="str">
        <f>IF(ISBLANK(B10)," ",LOOKUP(B10,'[1]Item_list'!$A$2:$A$8005,'[1]Item_list'!$C$2:$C$8005))</f>
        <v> </v>
      </c>
      <c r="F10" s="54"/>
      <c r="G10" s="55"/>
      <c r="H10" s="54"/>
      <c r="I10" s="55"/>
      <c r="J10" s="54"/>
      <c r="K10" s="55"/>
      <c r="L10" s="54"/>
      <c r="M10" s="33">
        <f t="shared" si="0"/>
        <v>0</v>
      </c>
      <c r="N10" s="33">
        <f t="shared" si="1"/>
        <v>0</v>
      </c>
      <c r="O10" s="192"/>
      <c r="P10" s="193"/>
      <c r="Q10" s="193"/>
      <c r="R10" s="193"/>
      <c r="S10" s="194"/>
    </row>
    <row r="11" spans="1:19" s="8" customFormat="1" ht="12" customHeight="1">
      <c r="A11" s="10"/>
      <c r="B11" s="99"/>
      <c r="C11" s="49" t="str">
        <f>IF(ISBLANK(B11)," ",LOOKUP(B11,'[1]Item_list'!$A$2:$A$8005,'[1]Item_list'!$B$2:$B$8005))</f>
        <v> </v>
      </c>
      <c r="D11" s="50"/>
      <c r="E11" s="51" t="str">
        <f>IF(ISBLANK(B11)," ",LOOKUP(B11,'[1]Item_list'!$A$2:$A$8005,'[1]Item_list'!$C$2:$C$8005))</f>
        <v> </v>
      </c>
      <c r="F11" s="52"/>
      <c r="G11" s="53"/>
      <c r="H11" s="52"/>
      <c r="I11" s="118"/>
      <c r="J11" s="52"/>
      <c r="K11" s="53"/>
      <c r="L11" s="52"/>
      <c r="M11" s="33">
        <f>(IF(E11="LPSM","ALL",SUM(F11:L11)))</f>
        <v>0</v>
      </c>
      <c r="N11" s="33">
        <f t="shared" si="1"/>
        <v>0</v>
      </c>
      <c r="O11" s="181"/>
      <c r="P11" s="182"/>
      <c r="Q11" s="182"/>
      <c r="R11" s="182"/>
      <c r="S11" s="183"/>
    </row>
    <row r="12" spans="1:19" s="1" customFormat="1" ht="12" customHeight="1">
      <c r="A12" s="10"/>
      <c r="B12" s="100"/>
      <c r="C12" s="56" t="str">
        <f>IF(ISBLANK(B12)," ",LOOKUP(B12,'[1]Item_list'!$A$2:$A$8005,'[1]Item_list'!$B$2:$B$8005))</f>
        <v> </v>
      </c>
      <c r="D12" s="57"/>
      <c r="E12" s="58" t="str">
        <f>IF(ISBLANK(B12)," ",LOOKUP(B12,'[1]Item_list'!$A$2:$A$8005,'[1]Item_list'!$C$2:$C$8005))</f>
        <v> </v>
      </c>
      <c r="F12" s="59"/>
      <c r="G12" s="60"/>
      <c r="H12" s="59"/>
      <c r="I12" s="119"/>
      <c r="J12" s="59"/>
      <c r="K12" s="60"/>
      <c r="L12" s="59"/>
      <c r="M12" s="33">
        <f>(IF(E12="LPSM","ALL",SUM(F12:L12)))</f>
        <v>0</v>
      </c>
      <c r="N12" s="77">
        <f t="shared" si="1"/>
        <v>0</v>
      </c>
      <c r="O12" s="195"/>
      <c r="P12" s="196"/>
      <c r="Q12" s="196"/>
      <c r="R12" s="196"/>
      <c r="S12" s="197"/>
    </row>
    <row r="13" spans="1:19" s="1" customFormat="1" ht="12" customHeight="1">
      <c r="A13" s="10"/>
      <c r="B13" s="101"/>
      <c r="C13" s="61" t="str">
        <f>IF(ISBLANK(B13)," ",LOOKUP(B13,'[1]Item_list'!$A$2:$A$8005,'[1]Item_list'!$B$2:$B$8005))</f>
        <v> </v>
      </c>
      <c r="D13" s="62"/>
      <c r="E13" s="63" t="str">
        <f>IF(ISBLANK(B13)," ",LOOKUP(B13,'[1]Item_list'!$A$2:$A$8005,'[1]Item_list'!$C$2:$C$8005))</f>
        <v> </v>
      </c>
      <c r="F13" s="64"/>
      <c r="G13" s="65"/>
      <c r="H13" s="64"/>
      <c r="I13" s="65"/>
      <c r="J13" s="64"/>
      <c r="K13" s="65"/>
      <c r="L13" s="64"/>
      <c r="M13" s="64">
        <f t="shared" si="0"/>
        <v>0</v>
      </c>
      <c r="N13" s="116">
        <f t="shared" si="1"/>
        <v>0</v>
      </c>
      <c r="O13" s="198"/>
      <c r="P13" s="199"/>
      <c r="Q13" s="199"/>
      <c r="R13" s="199"/>
      <c r="S13" s="200"/>
    </row>
    <row r="14" spans="1:19" s="1" customFormat="1" ht="12" customHeight="1">
      <c r="A14" s="10"/>
      <c r="B14" s="98"/>
      <c r="C14" s="241" t="str">
        <f>IF(ISBLANK(B14)," ",LOOKUP(B14,'[1]Item_list'!$A$2:$A$8005,'[1]Item_list'!$B$2:$B$8005))</f>
        <v> </v>
      </c>
      <c r="D14" s="242"/>
      <c r="E14" s="51" t="str">
        <f>IF(ISBLANK(B14)," ",LOOKUP(B14,'[1]Item_list'!$A$2:$A$8005,'[1]Item_list'!$C$2:$C$8005))</f>
        <v> </v>
      </c>
      <c r="F14" s="54"/>
      <c r="G14" s="55"/>
      <c r="H14" s="54"/>
      <c r="I14" s="55"/>
      <c r="J14" s="54"/>
      <c r="K14" s="55"/>
      <c r="L14" s="54"/>
      <c r="M14" s="54">
        <f t="shared" si="0"/>
        <v>0</v>
      </c>
      <c r="N14" s="116">
        <f t="shared" si="1"/>
        <v>0</v>
      </c>
      <c r="O14" s="192"/>
      <c r="P14" s="193"/>
      <c r="Q14" s="193"/>
      <c r="R14" s="193"/>
      <c r="S14" s="194"/>
    </row>
    <row r="15" spans="1:19" s="1" customFormat="1" ht="12" customHeight="1">
      <c r="A15" s="10"/>
      <c r="B15" s="98"/>
      <c r="C15" s="49" t="str">
        <f>IF(ISBLANK(B15)," ",LOOKUP(B15,'[1]Item_list'!$A$2:$A$8005,'[1]Item_list'!$B$2:$B$8005))</f>
        <v> </v>
      </c>
      <c r="D15" s="50"/>
      <c r="E15" s="51" t="str">
        <f>IF(ISBLANK(B15)," ",LOOKUP(B15,'[1]Item_list'!$A$2:$A$8005,'[1]Item_list'!$C$2:$C$8005))</f>
        <v> </v>
      </c>
      <c r="F15" s="54"/>
      <c r="G15" s="55"/>
      <c r="H15" s="54"/>
      <c r="I15" s="55"/>
      <c r="J15" s="54"/>
      <c r="K15" s="55"/>
      <c r="L15" s="54"/>
      <c r="M15" s="54">
        <f t="shared" si="0"/>
        <v>0</v>
      </c>
      <c r="N15" s="52">
        <f t="shared" si="1"/>
        <v>0</v>
      </c>
      <c r="O15" s="192"/>
      <c r="P15" s="193"/>
      <c r="Q15" s="193"/>
      <c r="R15" s="193"/>
      <c r="S15" s="194"/>
    </row>
    <row r="16" spans="1:19" s="9" customFormat="1" ht="12" customHeight="1">
      <c r="A16" s="10"/>
      <c r="B16" s="100"/>
      <c r="C16" s="56" t="str">
        <f>IF(ISBLANK(B16)," ",LOOKUP(B16,'[1]Item_list'!$A$2:$A$8005,'[1]Item_list'!$B$2:$B$8005))</f>
        <v> </v>
      </c>
      <c r="D16" s="57"/>
      <c r="E16" s="58" t="str">
        <f>IF(ISBLANK(B16)," ",LOOKUP(B16,'[1]Item_list'!$A$2:$A$8005,'[1]Item_list'!$C$2:$C$8005))</f>
        <v> </v>
      </c>
      <c r="F16" s="59"/>
      <c r="G16" s="60"/>
      <c r="H16" s="59"/>
      <c r="I16" s="60"/>
      <c r="J16" s="59"/>
      <c r="K16" s="60"/>
      <c r="L16" s="59"/>
      <c r="M16" s="59">
        <f t="shared" si="0"/>
        <v>0</v>
      </c>
      <c r="N16" s="117">
        <f t="shared" si="1"/>
        <v>0</v>
      </c>
      <c r="O16" s="184"/>
      <c r="P16" s="185"/>
      <c r="Q16" s="185"/>
      <c r="R16" s="185"/>
      <c r="S16" s="174"/>
    </row>
    <row r="17" spans="1:19" s="1" customFormat="1" ht="12" customHeight="1">
      <c r="A17" s="10"/>
      <c r="B17" s="102"/>
      <c r="C17" s="61" t="str">
        <f>IF(ISBLANK(B17)," ",LOOKUP(B17,'[1]Item_list'!$A$2:$A$8005,'[1]Item_list'!$B$2:$B$8005))</f>
        <v> </v>
      </c>
      <c r="D17" s="62"/>
      <c r="E17" s="63" t="str">
        <f>IF(ISBLANK(B17)," ",LOOKUP(B17,'[1]Item_list'!$A$2:$A$8005,'[1]Item_list'!$C$2:$C$8005))</f>
        <v> </v>
      </c>
      <c r="F17" s="64"/>
      <c r="G17" s="65"/>
      <c r="H17" s="64"/>
      <c r="I17" s="65"/>
      <c r="J17" s="64"/>
      <c r="K17" s="65"/>
      <c r="L17" s="64"/>
      <c r="M17" s="64">
        <f t="shared" si="0"/>
        <v>0</v>
      </c>
      <c r="N17" s="116">
        <f t="shared" si="1"/>
        <v>0</v>
      </c>
      <c r="O17" s="198"/>
      <c r="P17" s="199"/>
      <c r="Q17" s="199"/>
      <c r="R17" s="199"/>
      <c r="S17" s="200"/>
    </row>
    <row r="18" spans="1:19" s="1" customFormat="1" ht="12" customHeight="1">
      <c r="A18" s="10"/>
      <c r="B18" s="98"/>
      <c r="C18" s="49" t="str">
        <f>IF(ISBLANK(B18)," ",LOOKUP(B18,'[1]Item_list'!$A$2:$A$8005,'[1]Item_list'!$B$2:$B$8005))</f>
        <v> </v>
      </c>
      <c r="D18" s="50"/>
      <c r="E18" s="51" t="str">
        <f>IF(ISBLANK(B18)," ",LOOKUP(B18,'[1]Item_list'!$A$2:$A$8005,'[1]Item_list'!$C$2:$C$8005))</f>
        <v> </v>
      </c>
      <c r="F18" s="54"/>
      <c r="G18" s="55"/>
      <c r="H18" s="54"/>
      <c r="I18" s="55"/>
      <c r="J18" s="54"/>
      <c r="K18" s="55"/>
      <c r="L18" s="54"/>
      <c r="M18" s="54">
        <f t="shared" si="0"/>
        <v>0</v>
      </c>
      <c r="N18" s="54">
        <f t="shared" si="1"/>
        <v>0</v>
      </c>
      <c r="O18" s="192"/>
      <c r="P18" s="193"/>
      <c r="Q18" s="193"/>
      <c r="R18" s="193"/>
      <c r="S18" s="194"/>
    </row>
    <row r="19" spans="1:19" s="1" customFormat="1" ht="12" customHeight="1">
      <c r="A19" s="10"/>
      <c r="B19" s="98"/>
      <c r="C19" s="49" t="str">
        <f>IF(ISBLANK(B19)," ",LOOKUP(B19,'[1]Item_list'!$A$2:$A$8005,'[1]Item_list'!$B$2:$B$8005))</f>
        <v> </v>
      </c>
      <c r="D19" s="50"/>
      <c r="E19" s="51" t="str">
        <f>IF(ISBLANK(B19)," ",LOOKUP(B19,'[1]Item_list'!$A$2:$A$8005,'[1]Item_list'!$C$2:$C$8005))</f>
        <v> </v>
      </c>
      <c r="F19" s="54"/>
      <c r="G19" s="55"/>
      <c r="H19" s="54"/>
      <c r="I19" s="55"/>
      <c r="J19" s="54"/>
      <c r="K19" s="55"/>
      <c r="L19" s="54"/>
      <c r="M19" s="54">
        <f t="shared" si="0"/>
        <v>0</v>
      </c>
      <c r="N19" s="54">
        <f t="shared" si="1"/>
        <v>0</v>
      </c>
      <c r="O19" s="192"/>
      <c r="P19" s="193"/>
      <c r="Q19" s="193"/>
      <c r="R19" s="193"/>
      <c r="S19" s="194"/>
    </row>
    <row r="20" spans="1:19" s="1" customFormat="1" ht="12" customHeight="1">
      <c r="A20" s="10"/>
      <c r="B20" s="98"/>
      <c r="C20" s="49" t="str">
        <f>IF(ISBLANK(B20)," ",LOOKUP(B20,'[1]Item_list'!$A$2:$A$8005,'[1]Item_list'!$B$2:$B$8005))</f>
        <v> </v>
      </c>
      <c r="D20" s="50"/>
      <c r="E20" s="51" t="str">
        <f>IF(ISBLANK(B20)," ",LOOKUP(B20,'[1]Item_list'!$A$2:$A$8005,'[1]Item_list'!$C$2:$C$8005))</f>
        <v> </v>
      </c>
      <c r="F20" s="54"/>
      <c r="G20" s="55"/>
      <c r="H20" s="54"/>
      <c r="I20" s="55"/>
      <c r="J20" s="54"/>
      <c r="K20" s="55"/>
      <c r="L20" s="54"/>
      <c r="M20" s="54">
        <f t="shared" si="0"/>
        <v>0</v>
      </c>
      <c r="N20" s="54">
        <f t="shared" si="1"/>
        <v>0</v>
      </c>
      <c r="O20" s="192"/>
      <c r="P20" s="193"/>
      <c r="Q20" s="193"/>
      <c r="R20" s="193"/>
      <c r="S20" s="194"/>
    </row>
    <row r="21" spans="1:19" s="1" customFormat="1" ht="12" customHeight="1">
      <c r="A21" s="10"/>
      <c r="B21" s="100"/>
      <c r="C21" s="56" t="str">
        <f>IF(ISBLANK(B21)," ",LOOKUP(B21,'[1]Item_list'!$A$2:$A$8005,'[1]Item_list'!$B$2:$B$8005))</f>
        <v> </v>
      </c>
      <c r="D21" s="57"/>
      <c r="E21" s="58" t="str">
        <f>IF(ISBLANK(B21)," ",LOOKUP(B21,'[1]Item_list'!$A$2:$A$8005,'[1]Item_list'!$C$2:$C$8005))</f>
        <v> </v>
      </c>
      <c r="F21" s="59"/>
      <c r="G21" s="60"/>
      <c r="H21" s="59"/>
      <c r="I21" s="60"/>
      <c r="J21" s="59"/>
      <c r="K21" s="60"/>
      <c r="L21" s="59"/>
      <c r="M21" s="59">
        <f t="shared" si="0"/>
        <v>0</v>
      </c>
      <c r="N21" s="59">
        <f t="shared" si="1"/>
        <v>0</v>
      </c>
      <c r="O21" s="195"/>
      <c r="P21" s="196"/>
      <c r="Q21" s="196"/>
      <c r="R21" s="196"/>
      <c r="S21" s="197"/>
    </row>
    <row r="22" spans="1:19" s="1" customFormat="1" ht="12" customHeight="1">
      <c r="A22" s="10"/>
      <c r="B22" s="102"/>
      <c r="C22" s="61" t="str">
        <f>IF(ISBLANK(B22)," ",LOOKUP(B22,'[1]Item_list'!$A$2:$A$8005,'[1]Item_list'!$B$2:$B$8005))</f>
        <v> </v>
      </c>
      <c r="D22" s="62"/>
      <c r="E22" s="63" t="str">
        <f>IF(ISBLANK(B22)," ",LOOKUP(B22,'[1]Item_list'!$A$2:$A$8005,'[1]Item_list'!$C$2:$C$8005))</f>
        <v> </v>
      </c>
      <c r="F22" s="64"/>
      <c r="G22" s="65"/>
      <c r="H22" s="64"/>
      <c r="I22" s="65"/>
      <c r="J22" s="64"/>
      <c r="K22" s="65"/>
      <c r="L22" s="64"/>
      <c r="M22" s="64">
        <f t="shared" si="0"/>
        <v>0</v>
      </c>
      <c r="N22" s="64">
        <f t="shared" si="1"/>
        <v>0</v>
      </c>
      <c r="O22" s="198"/>
      <c r="P22" s="199"/>
      <c r="Q22" s="199"/>
      <c r="R22" s="199"/>
      <c r="S22" s="200"/>
    </row>
    <row r="23" spans="1:19" s="1" customFormat="1" ht="12" customHeight="1">
      <c r="A23" s="10"/>
      <c r="B23" s="98"/>
      <c r="C23" s="49" t="str">
        <f>IF(ISBLANK(B23)," ",LOOKUP(B23,'[1]Item_list'!$A$2:$A$8005,'[1]Item_list'!$B$2:$B$8005))</f>
        <v> </v>
      </c>
      <c r="D23" s="50"/>
      <c r="E23" s="51" t="str">
        <f>IF(ISBLANK(B23)," ",LOOKUP(B23,'[1]Item_list'!$A$2:$A$8005,'[1]Item_list'!$C$2:$C$8005))</f>
        <v> </v>
      </c>
      <c r="F23" s="54"/>
      <c r="G23" s="55"/>
      <c r="H23" s="54"/>
      <c r="I23" s="55"/>
      <c r="J23" s="54"/>
      <c r="K23" s="55"/>
      <c r="L23" s="54"/>
      <c r="M23" s="54">
        <f t="shared" si="0"/>
        <v>0</v>
      </c>
      <c r="N23" s="54">
        <f t="shared" si="1"/>
        <v>0</v>
      </c>
      <c r="O23" s="192"/>
      <c r="P23" s="193"/>
      <c r="Q23" s="193"/>
      <c r="R23" s="193"/>
      <c r="S23" s="194"/>
    </row>
    <row r="24" spans="1:19" s="1" customFormat="1" ht="12" customHeight="1">
      <c r="A24" s="10"/>
      <c r="B24" s="98"/>
      <c r="C24" s="49" t="str">
        <f>IF(ISBLANK(B24)," ",LOOKUP(B24,'[1]Item_list'!$A$2:$A$8005,'[1]Item_list'!$B$2:$B$8005))</f>
        <v> </v>
      </c>
      <c r="D24" s="50"/>
      <c r="E24" s="51" t="str">
        <f>IF(ISBLANK(B24)," ",LOOKUP(B24,'[1]Item_list'!$A$2:$A$8005,'[1]Item_list'!$C$2:$C$8005))</f>
        <v> </v>
      </c>
      <c r="F24" s="54"/>
      <c r="G24" s="55"/>
      <c r="H24" s="54"/>
      <c r="I24" s="55"/>
      <c r="J24" s="54"/>
      <c r="K24" s="55"/>
      <c r="L24" s="54"/>
      <c r="M24" s="54">
        <f t="shared" si="0"/>
        <v>0</v>
      </c>
      <c r="N24" s="54">
        <f t="shared" si="1"/>
        <v>0</v>
      </c>
      <c r="O24" s="192"/>
      <c r="P24" s="193"/>
      <c r="Q24" s="193"/>
      <c r="R24" s="193"/>
      <c r="S24" s="194"/>
    </row>
    <row r="25" spans="1:19" s="1" customFormat="1" ht="12" customHeight="1">
      <c r="A25" s="10"/>
      <c r="B25" s="98"/>
      <c r="C25" s="49" t="str">
        <f>IF(ISBLANK(B25)," ",LOOKUP(B25,'[1]Item_list'!$A$2:$A$8005,'[1]Item_list'!$B$2:$B$8005))</f>
        <v> </v>
      </c>
      <c r="D25" s="50"/>
      <c r="E25" s="51" t="str">
        <f>IF(ISBLANK(B25)," ",LOOKUP(B25,'[1]Item_list'!$A$2:$A$8005,'[1]Item_list'!$C$2:$C$8005))</f>
        <v> </v>
      </c>
      <c r="F25" s="54"/>
      <c r="G25" s="55"/>
      <c r="H25" s="54"/>
      <c r="I25" s="55"/>
      <c r="J25" s="54"/>
      <c r="K25" s="55"/>
      <c r="L25" s="54"/>
      <c r="M25" s="33">
        <f t="shared" si="0"/>
        <v>0</v>
      </c>
      <c r="N25" s="33">
        <f t="shared" si="1"/>
        <v>0</v>
      </c>
      <c r="O25" s="192"/>
      <c r="P25" s="193"/>
      <c r="Q25" s="193"/>
      <c r="R25" s="193"/>
      <c r="S25" s="194"/>
    </row>
    <row r="26" spans="1:19" s="1" customFormat="1" ht="12" customHeight="1">
      <c r="A26" s="10"/>
      <c r="B26" s="100"/>
      <c r="C26" s="56" t="str">
        <f>IF(ISBLANK(B26)," ",LOOKUP(B26,'[1]Item_list'!$A$2:$A$8005,'[1]Item_list'!$B$2:$B$8005))</f>
        <v> </v>
      </c>
      <c r="D26" s="57"/>
      <c r="E26" s="58" t="str">
        <f>IF(ISBLANK(B26)," ",LOOKUP(B26,'[1]Item_list'!$A$2:$A$8005,'[1]Item_list'!$C$2:$C$8005))</f>
        <v> </v>
      </c>
      <c r="F26" s="59"/>
      <c r="G26" s="60"/>
      <c r="H26" s="59"/>
      <c r="I26" s="60"/>
      <c r="J26" s="59"/>
      <c r="K26" s="60"/>
      <c r="L26" s="59"/>
      <c r="M26" s="59">
        <f t="shared" si="0"/>
        <v>0</v>
      </c>
      <c r="N26" s="59">
        <f t="shared" si="1"/>
        <v>0</v>
      </c>
      <c r="O26" s="195"/>
      <c r="P26" s="196"/>
      <c r="Q26" s="196"/>
      <c r="R26" s="196"/>
      <c r="S26" s="197"/>
    </row>
    <row r="27" spans="1:19" s="1" customFormat="1" ht="12" customHeight="1">
      <c r="A27" s="10"/>
      <c r="B27" s="102"/>
      <c r="C27" s="61" t="str">
        <f>IF(ISBLANK(B27)," ",LOOKUP(B27,'[1]Item_list'!$A$2:$A$8005,'[1]Item_list'!$B$2:$B$8005))</f>
        <v> </v>
      </c>
      <c r="D27" s="62"/>
      <c r="E27" s="63" t="str">
        <f>IF(ISBLANK(B27)," ",LOOKUP(B27,'[1]Item_list'!$A$2:$A$8005,'[1]Item_list'!$C$2:$C$8005))</f>
        <v> </v>
      </c>
      <c r="F27" s="64"/>
      <c r="G27" s="65"/>
      <c r="H27" s="64"/>
      <c r="I27" s="65"/>
      <c r="J27" s="64"/>
      <c r="K27" s="65"/>
      <c r="L27" s="64"/>
      <c r="M27" s="65">
        <f t="shared" si="0"/>
        <v>0</v>
      </c>
      <c r="N27" s="64">
        <f t="shared" si="1"/>
        <v>0</v>
      </c>
      <c r="O27" s="198"/>
      <c r="P27" s="199"/>
      <c r="Q27" s="199"/>
      <c r="R27" s="199"/>
      <c r="S27" s="200"/>
    </row>
    <row r="28" spans="1:19" s="1" customFormat="1" ht="12" customHeight="1">
      <c r="A28" s="10"/>
      <c r="B28" s="98"/>
      <c r="C28" s="49" t="str">
        <f>IF(ISBLANK(B28)," ",LOOKUP(B28,'[1]Item_list'!$A$2:$A$8005,'[1]Item_list'!$B$2:$B$8005))</f>
        <v> </v>
      </c>
      <c r="D28" s="50"/>
      <c r="E28" s="51" t="str">
        <f>IF(ISBLANK(B28)," ",LOOKUP(B28,'[1]Item_list'!$A$2:$A$8005,'[1]Item_list'!$C$2:$C$8005))</f>
        <v> </v>
      </c>
      <c r="F28" s="54"/>
      <c r="G28" s="55"/>
      <c r="H28" s="54"/>
      <c r="I28" s="55"/>
      <c r="J28" s="54"/>
      <c r="K28" s="55"/>
      <c r="L28" s="54"/>
      <c r="M28" s="55">
        <f t="shared" si="0"/>
        <v>0</v>
      </c>
      <c r="N28" s="54">
        <f t="shared" si="1"/>
        <v>0</v>
      </c>
      <c r="O28" s="192"/>
      <c r="P28" s="193"/>
      <c r="Q28" s="193"/>
      <c r="R28" s="193"/>
      <c r="S28" s="194"/>
    </row>
    <row r="29" spans="1:19" s="1" customFormat="1" ht="12" customHeight="1">
      <c r="A29" s="10"/>
      <c r="B29" s="98"/>
      <c r="C29" s="49" t="str">
        <f>IF(ISBLANK(B29)," ",LOOKUP(B29,'[1]Item_list'!$A$2:$A$8005,'[1]Item_list'!$B$2:$B$8005))</f>
        <v> </v>
      </c>
      <c r="D29" s="50"/>
      <c r="E29" s="51" t="str">
        <f>IF(ISBLANK(B29)," ",LOOKUP(B29,'[1]Item_list'!$A$2:$A$8005,'[1]Item_list'!$C$2:$C$8005))</f>
        <v> </v>
      </c>
      <c r="F29" s="54"/>
      <c r="G29" s="55"/>
      <c r="H29" s="54"/>
      <c r="I29" s="55"/>
      <c r="J29" s="54"/>
      <c r="K29" s="55"/>
      <c r="L29" s="54"/>
      <c r="M29" s="55">
        <f t="shared" si="0"/>
        <v>0</v>
      </c>
      <c r="N29" s="54">
        <f t="shared" si="1"/>
        <v>0</v>
      </c>
      <c r="O29" s="192"/>
      <c r="P29" s="193"/>
      <c r="Q29" s="193"/>
      <c r="R29" s="193"/>
      <c r="S29" s="194"/>
    </row>
    <row r="30" spans="1:19" s="1" customFormat="1" ht="12" customHeight="1">
      <c r="A30" s="10"/>
      <c r="B30" s="98"/>
      <c r="C30" s="49" t="str">
        <f>IF(ISBLANK(B30)," ",LOOKUP(B30,'[1]Item_list'!$A$2:$A$8005,'[1]Item_list'!$B$2:$B$8005))</f>
        <v> </v>
      </c>
      <c r="D30" s="50"/>
      <c r="E30" s="51" t="str">
        <f>IF(ISBLANK(B30)," ",LOOKUP(B30,'[1]Item_list'!$A$2:$A$8005,'[1]Item_list'!$C$2:$C$8005))</f>
        <v> </v>
      </c>
      <c r="F30" s="54"/>
      <c r="G30" s="55"/>
      <c r="H30" s="54"/>
      <c r="I30" s="55"/>
      <c r="J30" s="54"/>
      <c r="K30" s="55"/>
      <c r="L30" s="54"/>
      <c r="M30" s="55">
        <f t="shared" si="0"/>
        <v>0</v>
      </c>
      <c r="N30" s="54">
        <f t="shared" si="1"/>
        <v>0</v>
      </c>
      <c r="O30" s="192"/>
      <c r="P30" s="193"/>
      <c r="Q30" s="193"/>
      <c r="R30" s="193"/>
      <c r="S30" s="194"/>
    </row>
    <row r="31" spans="1:19" s="1" customFormat="1" ht="12" customHeight="1">
      <c r="A31" s="10"/>
      <c r="B31" s="103"/>
      <c r="C31" s="56" t="str">
        <f>IF(ISBLANK(B31)," ",LOOKUP(B31,'[1]Item_list'!$A$2:$A$8005,'[1]Item_list'!$B$2:$B$8005))</f>
        <v> </v>
      </c>
      <c r="D31" s="57"/>
      <c r="E31" s="58" t="str">
        <f>IF(ISBLANK(B31)," ",LOOKUP(B31,'[1]Item_list'!$A$2:$A$8005,'[1]Item_list'!$C$2:$C$8005))</f>
        <v> </v>
      </c>
      <c r="F31" s="59"/>
      <c r="G31" s="60"/>
      <c r="H31" s="59"/>
      <c r="I31" s="60"/>
      <c r="J31" s="59"/>
      <c r="K31" s="60"/>
      <c r="L31" s="59"/>
      <c r="M31" s="60">
        <f t="shared" si="0"/>
        <v>0</v>
      </c>
      <c r="N31" s="59">
        <f t="shared" si="1"/>
        <v>0</v>
      </c>
      <c r="O31" s="195"/>
      <c r="P31" s="196"/>
      <c r="Q31" s="196"/>
      <c r="R31" s="196"/>
      <c r="S31" s="197"/>
    </row>
    <row r="32" spans="1:19" s="1" customFormat="1" ht="12" customHeight="1">
      <c r="A32" s="10"/>
      <c r="B32" s="101"/>
      <c r="C32" s="61" t="str">
        <f>IF(ISBLANK(B32)," ",LOOKUP(B32,'[1]Item_list'!$A$2:$A$8005,'[1]Item_list'!$B$2:$B$8005))</f>
        <v> </v>
      </c>
      <c r="D32" s="62"/>
      <c r="E32" s="63" t="str">
        <f>IF(ISBLANK(B32)," ",LOOKUP(B32,'[1]Item_list'!$A$2:$A$8005,'[1]Item_list'!$C$2:$C$8005))</f>
        <v> </v>
      </c>
      <c r="F32" s="64"/>
      <c r="G32" s="65"/>
      <c r="H32" s="64"/>
      <c r="I32" s="65"/>
      <c r="J32" s="64"/>
      <c r="K32" s="65"/>
      <c r="L32" s="64"/>
      <c r="M32" s="65">
        <f t="shared" si="0"/>
        <v>0</v>
      </c>
      <c r="N32" s="64">
        <f t="shared" si="1"/>
        <v>0</v>
      </c>
      <c r="O32" s="198"/>
      <c r="P32" s="199"/>
      <c r="Q32" s="199"/>
      <c r="R32" s="199"/>
      <c r="S32" s="200"/>
    </row>
    <row r="33" spans="1:19" s="1" customFormat="1" ht="12" customHeight="1">
      <c r="A33" s="10"/>
      <c r="B33" s="98"/>
      <c r="C33" s="49" t="str">
        <f>IF(ISBLANK(B33)," ",LOOKUP(B33,'[1]Item_list'!$A$2:$A$8005,'[1]Item_list'!$B$2:$B$8005))</f>
        <v> </v>
      </c>
      <c r="D33" s="50"/>
      <c r="E33" s="51" t="str">
        <f>IF(ISBLANK(B33)," ",LOOKUP(B33,'[1]Item_list'!$A$2:$A$8005,'[1]Item_list'!$C$2:$C$8005))</f>
        <v> </v>
      </c>
      <c r="F33" s="54"/>
      <c r="G33" s="55"/>
      <c r="H33" s="54"/>
      <c r="I33" s="55"/>
      <c r="J33" s="54"/>
      <c r="K33" s="55"/>
      <c r="L33" s="54"/>
      <c r="M33" s="55">
        <f t="shared" si="0"/>
        <v>0</v>
      </c>
      <c r="N33" s="54">
        <f t="shared" si="1"/>
        <v>0</v>
      </c>
      <c r="O33" s="192"/>
      <c r="P33" s="193"/>
      <c r="Q33" s="193"/>
      <c r="R33" s="193"/>
      <c r="S33" s="194"/>
    </row>
    <row r="34" spans="1:19" s="1" customFormat="1" ht="12" customHeight="1">
      <c r="A34" s="10"/>
      <c r="B34" s="98"/>
      <c r="C34" s="49" t="str">
        <f>IF(ISBLANK(B34)," ",LOOKUP(B34,'[1]Item_list'!$A$2:$A$8005,'[1]Item_list'!$B$2:$B$8005))</f>
        <v> </v>
      </c>
      <c r="D34" s="50"/>
      <c r="E34" s="51" t="str">
        <f>IF(ISBLANK(B34)," ",LOOKUP(B34,'[1]Item_list'!$A$2:$A$8005,'[1]Item_list'!$C$2:$C$8005))</f>
        <v> </v>
      </c>
      <c r="F34" s="54"/>
      <c r="G34" s="55"/>
      <c r="H34" s="54"/>
      <c r="I34" s="55"/>
      <c r="J34" s="54"/>
      <c r="K34" s="55"/>
      <c r="L34" s="54"/>
      <c r="M34" s="55">
        <f t="shared" si="0"/>
        <v>0</v>
      </c>
      <c r="N34" s="54">
        <f t="shared" si="1"/>
        <v>0</v>
      </c>
      <c r="O34" s="192"/>
      <c r="P34" s="193"/>
      <c r="Q34" s="193"/>
      <c r="R34" s="193"/>
      <c r="S34" s="194"/>
    </row>
    <row r="35" spans="1:19" s="1" customFormat="1" ht="12" customHeight="1">
      <c r="A35" s="16"/>
      <c r="B35" s="98"/>
      <c r="C35" s="49" t="str">
        <f>IF(ISBLANK(B35)," ",LOOKUP(B35,'[1]Item_list'!$A$2:$A$8005,'[1]Item_list'!$B$2:$B$8005))</f>
        <v> </v>
      </c>
      <c r="D35" s="50"/>
      <c r="E35" s="51" t="str">
        <f>IF(ISBLANK(B35)," ",LOOKUP(B35,'[1]Item_list'!$A$2:$A$8005,'[1]Item_list'!$C$2:$C$8005))</f>
        <v> </v>
      </c>
      <c r="F35" s="54"/>
      <c r="G35" s="55"/>
      <c r="H35" s="54"/>
      <c r="I35" s="55"/>
      <c r="J35" s="54"/>
      <c r="K35" s="55"/>
      <c r="L35" s="54"/>
      <c r="M35" s="55">
        <f t="shared" si="0"/>
        <v>0</v>
      </c>
      <c r="N35" s="54">
        <f t="shared" si="1"/>
        <v>0</v>
      </c>
      <c r="O35" s="192"/>
      <c r="P35" s="193"/>
      <c r="Q35" s="193"/>
      <c r="R35" s="193"/>
      <c r="S35" s="194"/>
    </row>
    <row r="36" spans="1:19" s="1" customFormat="1" ht="12" customHeight="1">
      <c r="A36" s="16"/>
      <c r="B36" s="100"/>
      <c r="C36" s="56" t="str">
        <f>IF(ISBLANK(B36)," ",LOOKUP(B36,'[1]Item_list'!$A$2:$A$8005,'[1]Item_list'!$B$2:$B$8005))</f>
        <v> </v>
      </c>
      <c r="D36" s="57"/>
      <c r="E36" s="58" t="str">
        <f>IF(ISBLANK(B36)," ",LOOKUP(B36,'[1]Item_list'!$A$2:$A$8005,'[1]Item_list'!$C$2:$C$8005))</f>
        <v> </v>
      </c>
      <c r="F36" s="59"/>
      <c r="G36" s="60"/>
      <c r="H36" s="59"/>
      <c r="I36" s="60"/>
      <c r="J36" s="59"/>
      <c r="K36" s="60"/>
      <c r="L36" s="59"/>
      <c r="M36" s="60">
        <f t="shared" si="0"/>
        <v>0</v>
      </c>
      <c r="N36" s="59">
        <f t="shared" si="1"/>
        <v>0</v>
      </c>
      <c r="O36" s="195"/>
      <c r="P36" s="196"/>
      <c r="Q36" s="196"/>
      <c r="R36" s="196"/>
      <c r="S36" s="197"/>
    </row>
    <row r="37" spans="1:19" s="1" customFormat="1" ht="12" customHeight="1">
      <c r="A37" s="16"/>
      <c r="B37" s="102"/>
      <c r="C37" s="61" t="str">
        <f>IF(ISBLANK(B37)," ",LOOKUP(B37,'[1]Item_list'!$A$2:$A$8005,'[1]Item_list'!$B$2:$B$8005))</f>
        <v> </v>
      </c>
      <c r="D37" s="62"/>
      <c r="E37" s="63" t="str">
        <f>IF(ISBLANK(B37)," ",LOOKUP(B37,'[1]Item_list'!$A$2:$A$8005,'[1]Item_list'!$C$2:$C$8005))</f>
        <v> </v>
      </c>
      <c r="F37" s="64"/>
      <c r="G37" s="65"/>
      <c r="H37" s="64"/>
      <c r="I37" s="65"/>
      <c r="J37" s="64"/>
      <c r="K37" s="65"/>
      <c r="L37" s="64"/>
      <c r="M37" s="65">
        <f t="shared" si="0"/>
        <v>0</v>
      </c>
      <c r="N37" s="64">
        <f t="shared" si="1"/>
        <v>0</v>
      </c>
      <c r="O37" s="198"/>
      <c r="P37" s="199"/>
      <c r="Q37" s="199"/>
      <c r="R37" s="199"/>
      <c r="S37" s="200"/>
    </row>
    <row r="38" spans="1:19" s="1" customFormat="1" ht="12" customHeight="1">
      <c r="A38" s="202" t="str">
        <f ca="1">CELL("filename")</f>
        <v>L:\DESIGN\black\[sum_shts_FP03.xls]DrnageEnglish</v>
      </c>
      <c r="B38" s="98"/>
      <c r="C38" s="49" t="str">
        <f>IF(ISBLANK(B38)," ",LOOKUP(B38,'[1]Item_list'!$A$2:$A$8005,'[1]Item_list'!$B$2:$B$8005))</f>
        <v> </v>
      </c>
      <c r="D38" s="50"/>
      <c r="E38" s="51" t="str">
        <f>IF(ISBLANK(B38)," ",LOOKUP(B38,'[1]Item_list'!$A$2:$A$8005,'[1]Item_list'!$C$2:$C$8005))</f>
        <v> </v>
      </c>
      <c r="F38" s="54"/>
      <c r="G38" s="55"/>
      <c r="H38" s="54"/>
      <c r="I38" s="55"/>
      <c r="J38" s="54"/>
      <c r="K38" s="55"/>
      <c r="L38" s="54"/>
      <c r="M38" s="55">
        <f t="shared" si="0"/>
        <v>0</v>
      </c>
      <c r="N38" s="54">
        <f t="shared" si="1"/>
        <v>0</v>
      </c>
      <c r="O38" s="192"/>
      <c r="P38" s="193"/>
      <c r="Q38" s="193"/>
      <c r="R38" s="193"/>
      <c r="S38" s="194"/>
    </row>
    <row r="39" spans="1:19" s="1" customFormat="1" ht="12" customHeight="1">
      <c r="A39" s="202"/>
      <c r="B39" s="98"/>
      <c r="C39" s="49" t="str">
        <f>IF(ISBLANK(B39)," ",LOOKUP(B39,'[1]Item_list'!$A$2:$A$8005,'[1]Item_list'!$B$2:$B$8005))</f>
        <v> </v>
      </c>
      <c r="D39" s="50"/>
      <c r="E39" s="51" t="str">
        <f>IF(ISBLANK(B39)," ",LOOKUP(B39,'[1]Item_list'!$A$2:$A$8005,'[1]Item_list'!$C$2:$C$8005))</f>
        <v> </v>
      </c>
      <c r="F39" s="54"/>
      <c r="G39" s="55"/>
      <c r="H39" s="54"/>
      <c r="I39" s="55"/>
      <c r="J39" s="54"/>
      <c r="K39" s="55"/>
      <c r="L39" s="54"/>
      <c r="M39" s="55">
        <f t="shared" si="0"/>
        <v>0</v>
      </c>
      <c r="N39" s="54">
        <f t="shared" si="1"/>
        <v>0</v>
      </c>
      <c r="O39" s="192"/>
      <c r="P39" s="193"/>
      <c r="Q39" s="193"/>
      <c r="R39" s="193"/>
      <c r="S39" s="194"/>
    </row>
    <row r="40" spans="1:19" s="1" customFormat="1" ht="12" customHeight="1">
      <c r="A40" s="202"/>
      <c r="B40" s="98"/>
      <c r="C40" s="49" t="str">
        <f>IF(ISBLANK(B40)," ",LOOKUP(B40,'[1]Item_list'!$A$2:$A$8005,'[1]Item_list'!$B$2:$B$8005))</f>
        <v> </v>
      </c>
      <c r="D40" s="50"/>
      <c r="E40" s="51" t="str">
        <f>IF(ISBLANK(B40)," ",LOOKUP(B40,'[1]Item_list'!$A$2:$A$8005,'[1]Item_list'!$C$2:$C$8005))</f>
        <v> </v>
      </c>
      <c r="F40" s="54"/>
      <c r="G40" s="55"/>
      <c r="H40" s="54"/>
      <c r="I40" s="55"/>
      <c r="J40" s="54"/>
      <c r="K40" s="55"/>
      <c r="L40" s="54"/>
      <c r="M40" s="55">
        <f t="shared" si="0"/>
        <v>0</v>
      </c>
      <c r="N40" s="54">
        <f t="shared" si="1"/>
        <v>0</v>
      </c>
      <c r="O40" s="192"/>
      <c r="P40" s="193"/>
      <c r="Q40" s="193"/>
      <c r="R40" s="193"/>
      <c r="S40" s="194"/>
    </row>
    <row r="41" spans="1:19" s="1" customFormat="1" ht="12" customHeight="1">
      <c r="A41" s="202"/>
      <c r="B41" s="100"/>
      <c r="C41" s="56" t="str">
        <f>IF(ISBLANK(B41)," ",LOOKUP(B41,'[1]Item_list'!$A$2:$A$8005,'[1]Item_list'!$B$2:$B$8005))</f>
        <v> </v>
      </c>
      <c r="D41" s="57"/>
      <c r="E41" s="58" t="str">
        <f>IF(ISBLANK(B41)," ",LOOKUP(B41,'[1]Item_list'!$A$2:$A$8005,'[1]Item_list'!$C$2:$C$8005))</f>
        <v> </v>
      </c>
      <c r="F41" s="59"/>
      <c r="G41" s="60"/>
      <c r="H41" s="59"/>
      <c r="I41" s="60"/>
      <c r="J41" s="59"/>
      <c r="K41" s="60"/>
      <c r="L41" s="59"/>
      <c r="M41" s="60">
        <f aca="true" t="shared" si="2" ref="M41:M61">(IF(E41="LPSM","ALL",SUM(F41:L41)))</f>
        <v>0</v>
      </c>
      <c r="N41" s="59">
        <f t="shared" si="1"/>
        <v>0</v>
      </c>
      <c r="O41" s="195"/>
      <c r="P41" s="196"/>
      <c r="Q41" s="196"/>
      <c r="R41" s="196"/>
      <c r="S41" s="197"/>
    </row>
    <row r="42" spans="1:19" s="1" customFormat="1" ht="12" customHeight="1">
      <c r="A42" s="202"/>
      <c r="B42" s="102"/>
      <c r="C42" s="61" t="str">
        <f>IF(ISBLANK(B42)," ",LOOKUP(B42,'[1]Item_list'!$A$2:$A$8005,'[1]Item_list'!$B$2:$B$8005))</f>
        <v> </v>
      </c>
      <c r="D42" s="62"/>
      <c r="E42" s="63" t="str">
        <f>IF(ISBLANK(B42)," ",LOOKUP(B42,'[1]Item_list'!$A$2:$A$8005,'[1]Item_list'!$C$2:$C$8005))</f>
        <v> </v>
      </c>
      <c r="F42" s="64"/>
      <c r="G42" s="65"/>
      <c r="H42" s="64"/>
      <c r="I42" s="65"/>
      <c r="J42" s="64"/>
      <c r="K42" s="65"/>
      <c r="L42" s="64"/>
      <c r="M42" s="65">
        <f t="shared" si="2"/>
        <v>0</v>
      </c>
      <c r="N42" s="64">
        <f t="shared" si="1"/>
        <v>0</v>
      </c>
      <c r="O42" s="198"/>
      <c r="P42" s="199"/>
      <c r="Q42" s="199"/>
      <c r="R42" s="199"/>
      <c r="S42" s="200"/>
    </row>
    <row r="43" spans="1:19" s="1" customFormat="1" ht="12" customHeight="1">
      <c r="A43" s="202"/>
      <c r="B43" s="98"/>
      <c r="C43" s="49" t="str">
        <f>IF(ISBLANK(B43)," ",LOOKUP(B43,'[1]Item_list'!$A$2:$A$8005,'[1]Item_list'!$B$2:$B$8005))</f>
        <v> </v>
      </c>
      <c r="D43" s="50"/>
      <c r="E43" s="51" t="str">
        <f>IF(ISBLANK(B43)," ",LOOKUP(B43,'[1]Item_list'!$A$2:$A$8005,'[1]Item_list'!$C$2:$C$8005))</f>
        <v> </v>
      </c>
      <c r="F43" s="54"/>
      <c r="G43" s="55"/>
      <c r="H43" s="54"/>
      <c r="I43" s="55"/>
      <c r="J43" s="54"/>
      <c r="K43" s="55"/>
      <c r="L43" s="54"/>
      <c r="M43" s="55">
        <f t="shared" si="2"/>
        <v>0</v>
      </c>
      <c r="N43" s="54">
        <f t="shared" si="1"/>
        <v>0</v>
      </c>
      <c r="O43" s="192"/>
      <c r="P43" s="193"/>
      <c r="Q43" s="193"/>
      <c r="R43" s="193"/>
      <c r="S43" s="194"/>
    </row>
    <row r="44" spans="1:19" s="1" customFormat="1" ht="12" customHeight="1">
      <c r="A44" s="202"/>
      <c r="B44" s="98"/>
      <c r="C44" s="49" t="str">
        <f>IF(ISBLANK(B44)," ",LOOKUP(B44,'[1]Item_list'!$A$2:$A$8005,'[1]Item_list'!$B$2:$B$8005))</f>
        <v> </v>
      </c>
      <c r="D44" s="50"/>
      <c r="E44" s="51" t="str">
        <f>IF(ISBLANK(B44)," ",LOOKUP(B44,'[1]Item_list'!$A$2:$A$8005,'[1]Item_list'!$C$2:$C$8005))</f>
        <v> </v>
      </c>
      <c r="F44" s="54"/>
      <c r="G44" s="55"/>
      <c r="H44" s="54"/>
      <c r="I44" s="55"/>
      <c r="J44" s="54"/>
      <c r="K44" s="55"/>
      <c r="L44" s="54"/>
      <c r="M44" s="55">
        <f t="shared" si="2"/>
        <v>0</v>
      </c>
      <c r="N44" s="54">
        <f t="shared" si="1"/>
        <v>0</v>
      </c>
      <c r="O44" s="192"/>
      <c r="P44" s="193"/>
      <c r="Q44" s="193"/>
      <c r="R44" s="193"/>
      <c r="S44" s="194"/>
    </row>
    <row r="45" spans="1:19" s="1" customFormat="1" ht="12" customHeight="1">
      <c r="A45" s="202"/>
      <c r="B45" s="98"/>
      <c r="C45" s="49" t="str">
        <f>IF(ISBLANK(B45)," ",LOOKUP(B45,'[1]Item_list'!$A$2:$A$8005,'[1]Item_list'!$B$2:$B$8005))</f>
        <v> </v>
      </c>
      <c r="D45" s="50"/>
      <c r="E45" s="51" t="str">
        <f>IF(ISBLANK(B45)," ",LOOKUP(B45,'[1]Item_list'!$A$2:$A$8005,'[1]Item_list'!$C$2:$C$8005))</f>
        <v> </v>
      </c>
      <c r="F45" s="54"/>
      <c r="G45" s="55"/>
      <c r="H45" s="54"/>
      <c r="I45" s="55"/>
      <c r="J45" s="54"/>
      <c r="K45" s="55"/>
      <c r="L45" s="54"/>
      <c r="M45" s="55">
        <f t="shared" si="2"/>
        <v>0</v>
      </c>
      <c r="N45" s="54">
        <f t="shared" si="1"/>
        <v>0</v>
      </c>
      <c r="O45" s="203"/>
      <c r="P45" s="204"/>
      <c r="Q45" s="204"/>
      <c r="R45" s="204"/>
      <c r="S45" s="205"/>
    </row>
    <row r="46" spans="1:19" s="1" customFormat="1" ht="12" customHeight="1">
      <c r="A46" s="202"/>
      <c r="B46" s="100"/>
      <c r="C46" s="56" t="str">
        <f>IF(ISBLANK(B46)," ",LOOKUP(B46,'[1]Item_list'!$A$2:$A$8005,'[1]Item_list'!$B$2:$B$8005))</f>
        <v> </v>
      </c>
      <c r="D46" s="57"/>
      <c r="E46" s="58" t="str">
        <f>IF(ISBLANK(B46)," ",LOOKUP(B46,'[1]Item_list'!$A$2:$A$8005,'[1]Item_list'!$C$2:$C$8005))</f>
        <v> </v>
      </c>
      <c r="F46" s="59"/>
      <c r="G46" s="60"/>
      <c r="H46" s="59"/>
      <c r="I46" s="60"/>
      <c r="J46" s="59"/>
      <c r="K46" s="60"/>
      <c r="L46" s="59"/>
      <c r="M46" s="60">
        <f t="shared" si="2"/>
        <v>0</v>
      </c>
      <c r="N46" s="59">
        <f t="shared" si="1"/>
        <v>0</v>
      </c>
      <c r="O46" s="206"/>
      <c r="P46" s="207"/>
      <c r="Q46" s="207"/>
      <c r="R46" s="207"/>
      <c r="S46" s="208"/>
    </row>
    <row r="47" spans="1:19" s="1" customFormat="1" ht="12" customHeight="1">
      <c r="A47" s="202"/>
      <c r="B47" s="102"/>
      <c r="C47" s="61" t="str">
        <f>IF(ISBLANK(B47)," ",LOOKUP(B47,'[1]Item_list'!$A$2:$A$8005,'[1]Item_list'!$B$2:$B$8005))</f>
        <v> </v>
      </c>
      <c r="D47" s="62"/>
      <c r="E47" s="63" t="str">
        <f>IF(ISBLANK(B47)," ",LOOKUP(B47,'[1]Item_list'!$A$2:$A$8005,'[1]Item_list'!$C$2:$C$8005))</f>
        <v> </v>
      </c>
      <c r="F47" s="64"/>
      <c r="G47" s="65"/>
      <c r="H47" s="64"/>
      <c r="I47" s="65"/>
      <c r="J47" s="64"/>
      <c r="K47" s="65"/>
      <c r="L47" s="64"/>
      <c r="M47" s="65">
        <f t="shared" si="2"/>
        <v>0</v>
      </c>
      <c r="N47" s="64">
        <f t="shared" si="1"/>
        <v>0</v>
      </c>
      <c r="O47" s="209"/>
      <c r="P47" s="210"/>
      <c r="Q47" s="210"/>
      <c r="R47" s="210"/>
      <c r="S47" s="211"/>
    </row>
    <row r="48" spans="1:19" s="1" customFormat="1" ht="12" customHeight="1">
      <c r="A48" s="202"/>
      <c r="B48" s="98"/>
      <c r="C48" s="49" t="str">
        <f>IF(ISBLANK(B48)," ",LOOKUP(B48,'[1]Item_list'!$A$2:$A$8005,'[1]Item_list'!$B$2:$B$8005))</f>
        <v> </v>
      </c>
      <c r="D48" s="50"/>
      <c r="E48" s="51" t="str">
        <f>IF(ISBLANK(B48)," ",LOOKUP(B48,'[1]Item_list'!$A$2:$A$8005,'[1]Item_list'!$C$2:$C$8005))</f>
        <v> </v>
      </c>
      <c r="F48" s="54"/>
      <c r="G48" s="55"/>
      <c r="H48" s="54"/>
      <c r="I48" s="55"/>
      <c r="J48" s="54"/>
      <c r="K48" s="55"/>
      <c r="L48" s="54"/>
      <c r="M48" s="55">
        <f t="shared" si="2"/>
        <v>0</v>
      </c>
      <c r="N48" s="54">
        <f t="shared" si="1"/>
        <v>0</v>
      </c>
      <c r="O48" s="203"/>
      <c r="P48" s="204"/>
      <c r="Q48" s="204"/>
      <c r="R48" s="204"/>
      <c r="S48" s="205"/>
    </row>
    <row r="49" spans="1:19" s="1" customFormat="1" ht="12" customHeight="1">
      <c r="A49" s="202"/>
      <c r="B49" s="98"/>
      <c r="C49" s="49" t="str">
        <f>IF(ISBLANK(B49)," ",LOOKUP(B49,'[1]Item_list'!$A$2:$A$8005,'[1]Item_list'!$B$2:$B$8005))</f>
        <v> </v>
      </c>
      <c r="D49" s="50"/>
      <c r="E49" s="51" t="str">
        <f>IF(ISBLANK(B49)," ",LOOKUP(B49,'[1]Item_list'!$A$2:$A$8005,'[1]Item_list'!$C$2:$C$8005))</f>
        <v> </v>
      </c>
      <c r="F49" s="54"/>
      <c r="G49" s="55"/>
      <c r="H49" s="54"/>
      <c r="I49" s="55"/>
      <c r="J49" s="54"/>
      <c r="K49" s="55"/>
      <c r="L49" s="54"/>
      <c r="M49" s="55">
        <f t="shared" si="2"/>
        <v>0</v>
      </c>
      <c r="N49" s="54">
        <f t="shared" si="1"/>
        <v>0</v>
      </c>
      <c r="O49" s="203"/>
      <c r="P49" s="204"/>
      <c r="Q49" s="204"/>
      <c r="R49" s="204"/>
      <c r="S49" s="205"/>
    </row>
    <row r="50" spans="1:19" s="1" customFormat="1" ht="12" customHeight="1">
      <c r="A50" s="202"/>
      <c r="B50" s="98"/>
      <c r="C50" s="49" t="str">
        <f>IF(ISBLANK(B50)," ",LOOKUP(B50,'[1]Item_list'!$A$2:$A$8005,'[1]Item_list'!$B$2:$B$8005))</f>
        <v> </v>
      </c>
      <c r="D50" s="50"/>
      <c r="E50" s="51" t="str">
        <f>IF(ISBLANK(B50)," ",LOOKUP(B50,'[1]Item_list'!$A$2:$A$8005,'[1]Item_list'!$C$2:$C$8005))</f>
        <v> </v>
      </c>
      <c r="F50" s="54"/>
      <c r="G50" s="55"/>
      <c r="H50" s="54"/>
      <c r="I50" s="55"/>
      <c r="J50" s="54"/>
      <c r="K50" s="55"/>
      <c r="L50" s="54"/>
      <c r="M50" s="55">
        <f t="shared" si="2"/>
        <v>0</v>
      </c>
      <c r="N50" s="54">
        <f t="shared" si="1"/>
        <v>0</v>
      </c>
      <c r="O50" s="192"/>
      <c r="P50" s="193"/>
      <c r="Q50" s="193"/>
      <c r="R50" s="193"/>
      <c r="S50" s="194"/>
    </row>
    <row r="51" spans="1:19" s="1" customFormat="1" ht="12" customHeight="1">
      <c r="A51" s="202"/>
      <c r="B51" s="100"/>
      <c r="C51" s="56" t="str">
        <f>IF(ISBLANK(B51)," ",LOOKUP(B51,'[1]Item_list'!$A$2:$A$8005,'[1]Item_list'!$B$2:$B$8005))</f>
        <v> </v>
      </c>
      <c r="D51" s="57"/>
      <c r="E51" s="58" t="str">
        <f>IF(ISBLANK(B51)," ",LOOKUP(B51,'[1]Item_list'!$A$2:$A$8005,'[1]Item_list'!$C$2:$C$8005))</f>
        <v> </v>
      </c>
      <c r="F51" s="59"/>
      <c r="G51" s="60"/>
      <c r="H51" s="59"/>
      <c r="I51" s="60"/>
      <c r="J51" s="59"/>
      <c r="K51" s="60"/>
      <c r="L51" s="59"/>
      <c r="M51" s="60">
        <f t="shared" si="2"/>
        <v>0</v>
      </c>
      <c r="N51" s="59">
        <f t="shared" si="1"/>
        <v>0</v>
      </c>
      <c r="O51" s="195"/>
      <c r="P51" s="196"/>
      <c r="Q51" s="196"/>
      <c r="R51" s="196"/>
      <c r="S51" s="197"/>
    </row>
    <row r="52" spans="1:19" s="1" customFormat="1" ht="12" customHeight="1">
      <c r="A52" s="202"/>
      <c r="B52" s="102"/>
      <c r="C52" s="61" t="str">
        <f>IF(ISBLANK(B52)," ",LOOKUP(B52,'[1]Item_list'!$A$2:$A$8005,'[1]Item_list'!$B$2:$B$8005))</f>
        <v> </v>
      </c>
      <c r="D52" s="62"/>
      <c r="E52" s="63" t="str">
        <f>IF(ISBLANK(B52)," ",LOOKUP(B52,'[1]Item_list'!$A$2:$A$8005,'[1]Item_list'!$C$2:$C$8005))</f>
        <v> </v>
      </c>
      <c r="F52" s="64"/>
      <c r="G52" s="65"/>
      <c r="H52" s="64"/>
      <c r="I52" s="65"/>
      <c r="J52" s="64"/>
      <c r="K52" s="65"/>
      <c r="L52" s="64"/>
      <c r="M52" s="65">
        <f t="shared" si="2"/>
        <v>0</v>
      </c>
      <c r="N52" s="64">
        <f t="shared" si="1"/>
        <v>0</v>
      </c>
      <c r="O52" s="198"/>
      <c r="P52" s="199"/>
      <c r="Q52" s="199"/>
      <c r="R52" s="199"/>
      <c r="S52" s="200"/>
    </row>
    <row r="53" spans="1:19" s="1" customFormat="1" ht="12" customHeight="1">
      <c r="A53" s="202"/>
      <c r="B53" s="99"/>
      <c r="C53" s="66" t="str">
        <f>IF(ISBLANK(B53)," ",LOOKUP(B53,'[1]Item_list'!$A$2:$A$8005,'[1]Item_list'!$B$2:$B$8005))</f>
        <v> </v>
      </c>
      <c r="D53" s="111"/>
      <c r="E53" s="68" t="str">
        <f>IF(ISBLANK(B53)," ",LOOKUP(B53,'[1]Item_list'!$A$2:$A$8005,'[1]Item_list'!$C$2:$C$8005))</f>
        <v> </v>
      </c>
      <c r="F53" s="69"/>
      <c r="G53" s="69"/>
      <c r="H53" s="69"/>
      <c r="I53" s="69"/>
      <c r="J53" s="69"/>
      <c r="K53" s="69"/>
      <c r="L53" s="69"/>
      <c r="M53" s="33">
        <f t="shared" si="2"/>
        <v>0</v>
      </c>
      <c r="N53" s="33">
        <f t="shared" si="1"/>
        <v>0</v>
      </c>
      <c r="O53" s="186"/>
      <c r="P53" s="187"/>
      <c r="Q53" s="187"/>
      <c r="R53" s="187"/>
      <c r="S53" s="188"/>
    </row>
    <row r="54" spans="1:19" s="1" customFormat="1" ht="12" customHeight="1">
      <c r="A54" s="202"/>
      <c r="B54" s="99"/>
      <c r="C54" s="66" t="str">
        <f>IF(ISBLANK(B54)," ",LOOKUP(B54,'[1]Item_list'!$A$2:$A$8005,'[1]Item_list'!$B$2:$B$8005))</f>
        <v> </v>
      </c>
      <c r="D54" s="111"/>
      <c r="E54" s="68" t="str">
        <f>IF(ISBLANK(B54)," ",LOOKUP(B54,'[1]Item_list'!$A$2:$A$8005,'[1]Item_list'!$C$2:$C$8005))</f>
        <v> </v>
      </c>
      <c r="F54" s="69"/>
      <c r="G54" s="69"/>
      <c r="H54" s="69"/>
      <c r="I54" s="69"/>
      <c r="J54" s="69"/>
      <c r="K54" s="69"/>
      <c r="L54" s="69"/>
      <c r="M54" s="33">
        <f t="shared" si="2"/>
        <v>0</v>
      </c>
      <c r="N54" s="33">
        <f t="shared" si="1"/>
        <v>0</v>
      </c>
      <c r="O54" s="186"/>
      <c r="P54" s="187"/>
      <c r="Q54" s="187"/>
      <c r="R54" s="187"/>
      <c r="S54" s="188"/>
    </row>
    <row r="55" spans="1:19" s="1" customFormat="1" ht="12" customHeight="1">
      <c r="A55" s="110"/>
      <c r="B55" s="104"/>
      <c r="C55" s="70" t="str">
        <f>IF(ISBLANK(B55)," ",LOOKUP(B55,'[1]Item_list'!$A$2:$A$8005,'[1]Item_list'!$B$2:$B$8005))</f>
        <v> </v>
      </c>
      <c r="D55" s="71"/>
      <c r="E55" s="72" t="str">
        <f>IF(ISBLANK(B55)," ",LOOKUP(B55,'[1]Item_list'!$A$2:$A$8005,'[1]Item_list'!$C$2:$C$8005))</f>
        <v> </v>
      </c>
      <c r="F55" s="69"/>
      <c r="G55" s="69"/>
      <c r="H55" s="69"/>
      <c r="I55" s="69"/>
      <c r="J55" s="69"/>
      <c r="K55" s="69"/>
      <c r="L55" s="69"/>
      <c r="M55" s="33">
        <f t="shared" si="2"/>
        <v>0</v>
      </c>
      <c r="N55" s="33">
        <f t="shared" si="1"/>
        <v>0</v>
      </c>
      <c r="O55" s="186"/>
      <c r="P55" s="187"/>
      <c r="Q55" s="187"/>
      <c r="R55" s="187"/>
      <c r="S55" s="188"/>
    </row>
    <row r="56" spans="1:19" s="1" customFormat="1" ht="12" customHeight="1">
      <c r="A56" s="110"/>
      <c r="B56" s="105"/>
      <c r="C56" s="73" t="str">
        <f>IF(ISBLANK(B56)," ",LOOKUP(B56,'[1]Item_list'!$A$2:$A$8005,'[1]Item_list'!$B$2:$B$8005))</f>
        <v> </v>
      </c>
      <c r="D56" s="74"/>
      <c r="E56" s="75" t="str">
        <f>IF(ISBLANK(B56)," ",LOOKUP(B56,'[1]Item_list'!$A$2:$A$8005,'[1]Item_list'!$C$2:$C$8005))</f>
        <v> </v>
      </c>
      <c r="F56" s="76"/>
      <c r="G56" s="76"/>
      <c r="H56" s="76"/>
      <c r="I56" s="76"/>
      <c r="J56" s="76"/>
      <c r="K56" s="76"/>
      <c r="L56" s="76"/>
      <c r="M56" s="77">
        <f t="shared" si="2"/>
        <v>0</v>
      </c>
      <c r="N56" s="77">
        <f t="shared" si="1"/>
        <v>0</v>
      </c>
      <c r="O56" s="175"/>
      <c r="P56" s="176"/>
      <c r="Q56" s="176"/>
      <c r="R56" s="176"/>
      <c r="S56" s="177"/>
    </row>
    <row r="57" spans="2:19" s="1" customFormat="1" ht="12" customHeight="1">
      <c r="B57" s="101"/>
      <c r="C57" s="78" t="str">
        <f>IF(ISBLANK(B57)," ",LOOKUP(B57,'[1]Item_list'!$A$2:$A$8005,'[1]Item_list'!$B$2:$B$8005))</f>
        <v> </v>
      </c>
      <c r="D57" s="112"/>
      <c r="E57" s="80" t="str">
        <f>IF(ISBLANK(B57)," ",LOOKUP(B57,'[1]Item_list'!$A$2:$A$8005,'[1]Item_list'!$C$2:$C$8005))</f>
        <v> </v>
      </c>
      <c r="F57" s="81"/>
      <c r="G57" s="81"/>
      <c r="H57" s="81"/>
      <c r="I57" s="81"/>
      <c r="J57" s="81"/>
      <c r="K57" s="81"/>
      <c r="L57" s="81"/>
      <c r="M57" s="82">
        <f t="shared" si="2"/>
        <v>0</v>
      </c>
      <c r="N57" s="82">
        <f t="shared" si="1"/>
        <v>0</v>
      </c>
      <c r="O57" s="178"/>
      <c r="P57" s="179"/>
      <c r="Q57" s="179"/>
      <c r="R57" s="179"/>
      <c r="S57" s="180"/>
    </row>
    <row r="58" spans="1:19" s="1" customFormat="1" ht="12" customHeight="1">
      <c r="A58" s="201">
        <f ca="1">+NOW()</f>
        <v>39176.68696990741</v>
      </c>
      <c r="B58" s="99"/>
      <c r="C58" s="66" t="str">
        <f>IF(ISBLANK(B58)," ",LOOKUP(B58,'[1]Item_list'!$A$2:$A$8005,'[1]Item_list'!$B$2:$B$8005))</f>
        <v> </v>
      </c>
      <c r="D58" s="111"/>
      <c r="E58" s="68" t="str">
        <f>IF(ISBLANK(B58)," ",LOOKUP(B58,'[1]Item_list'!$A$2:$A$8005,'[1]Item_list'!$C$2:$C$8005))</f>
        <v> </v>
      </c>
      <c r="F58" s="69"/>
      <c r="G58" s="69"/>
      <c r="H58" s="69"/>
      <c r="I58" s="69"/>
      <c r="J58" s="69"/>
      <c r="K58" s="69"/>
      <c r="L58" s="69"/>
      <c r="M58" s="33">
        <f t="shared" si="2"/>
        <v>0</v>
      </c>
      <c r="N58" s="33">
        <f t="shared" si="1"/>
        <v>0</v>
      </c>
      <c r="O58" s="186"/>
      <c r="P58" s="187"/>
      <c r="Q58" s="187"/>
      <c r="R58" s="187"/>
      <c r="S58" s="188"/>
    </row>
    <row r="59" spans="1:19" s="1" customFormat="1" ht="12" customHeight="1">
      <c r="A59" s="201"/>
      <c r="B59" s="99"/>
      <c r="C59" s="66" t="str">
        <f>IF(ISBLANK(B59)," ",LOOKUP(B59,'[1]Item_list'!$A$2:$A$8005,'[1]Item_list'!$B$2:$B$8005))</f>
        <v> </v>
      </c>
      <c r="D59" s="111"/>
      <c r="E59" s="68" t="str">
        <f>IF(ISBLANK(B59)," ",LOOKUP(B59,'[1]Item_list'!$A$2:$A$8005,'[1]Item_list'!$C$2:$C$8005))</f>
        <v> </v>
      </c>
      <c r="F59" s="69"/>
      <c r="G59" s="69"/>
      <c r="H59" s="69"/>
      <c r="I59" s="69"/>
      <c r="J59" s="69"/>
      <c r="K59" s="69"/>
      <c r="L59" s="69"/>
      <c r="M59" s="33">
        <f t="shared" si="2"/>
        <v>0</v>
      </c>
      <c r="N59" s="33">
        <f t="shared" si="1"/>
        <v>0</v>
      </c>
      <c r="O59" s="186"/>
      <c r="P59" s="187"/>
      <c r="Q59" s="187"/>
      <c r="R59" s="187"/>
      <c r="S59" s="188"/>
    </row>
    <row r="60" spans="1:19" s="1" customFormat="1" ht="12" customHeight="1">
      <c r="A60" s="201"/>
      <c r="B60" s="99"/>
      <c r="C60" s="66" t="str">
        <f>IF(ISBLANK(B60)," ",LOOKUP(B60,'[1]Item_list'!$A$2:$A$8005,'[1]Item_list'!$B$2:$B$8005))</f>
        <v> </v>
      </c>
      <c r="D60" s="111"/>
      <c r="E60" s="68" t="str">
        <f>IF(ISBLANK(B60)," ",LOOKUP(B60,'[1]Item_list'!$A$2:$A$8005,'[1]Item_list'!$C$2:$C$8005))</f>
        <v> </v>
      </c>
      <c r="F60" s="69"/>
      <c r="G60" s="69"/>
      <c r="H60" s="69"/>
      <c r="I60" s="69"/>
      <c r="J60" s="69"/>
      <c r="K60" s="69"/>
      <c r="L60" s="69"/>
      <c r="M60" s="33">
        <f t="shared" si="2"/>
        <v>0</v>
      </c>
      <c r="N60" s="33">
        <f t="shared" si="1"/>
        <v>0</v>
      </c>
      <c r="O60" s="186"/>
      <c r="P60" s="187"/>
      <c r="Q60" s="187"/>
      <c r="R60" s="187"/>
      <c r="S60" s="188"/>
    </row>
    <row r="61" spans="1:19" s="1" customFormat="1" ht="12" customHeight="1" thickBot="1">
      <c r="A61" s="201"/>
      <c r="B61" s="106"/>
      <c r="C61" s="83" t="str">
        <f>IF(ISBLANK(B61)," ",LOOKUP(B61,'[1]Item_list'!$A$2:$A$8005,'[1]Item_list'!$B$2:$B$8005))</f>
        <v> </v>
      </c>
      <c r="D61" s="113"/>
      <c r="E61" s="85" t="str">
        <f>IF(ISBLANK(B61)," ",LOOKUP(B61,'[1]Item_list'!$A$2:$A$8005,'[1]Item_list'!$C$2:$C$8005))</f>
        <v> </v>
      </c>
      <c r="F61" s="86"/>
      <c r="G61" s="86"/>
      <c r="H61" s="86"/>
      <c r="I61" s="86"/>
      <c r="J61" s="86"/>
      <c r="K61" s="86"/>
      <c r="L61" s="86"/>
      <c r="M61" s="87">
        <f t="shared" si="2"/>
        <v>0</v>
      </c>
      <c r="N61" s="87">
        <f t="shared" si="1"/>
        <v>0</v>
      </c>
      <c r="O61" s="166"/>
      <c r="P61" s="167"/>
      <c r="Q61" s="167"/>
      <c r="R61" s="167"/>
      <c r="S61" s="168"/>
    </row>
    <row r="62" spans="1:19" s="27" customFormat="1" ht="12" customHeight="1">
      <c r="A62" s="201"/>
      <c r="B62" s="235" t="s">
        <v>33</v>
      </c>
      <c r="C62" s="236"/>
      <c r="D62" s="236"/>
      <c r="E62" s="236"/>
      <c r="F62" s="36"/>
      <c r="G62" s="36"/>
      <c r="H62" s="36"/>
      <c r="I62" s="36"/>
      <c r="J62" s="36"/>
      <c r="K62" s="36"/>
      <c r="L62" s="36"/>
      <c r="M62" s="37"/>
      <c r="N62" s="37"/>
      <c r="O62" s="169" t="s">
        <v>10</v>
      </c>
      <c r="P62" s="170"/>
      <c r="Q62" s="170"/>
      <c r="R62" s="170"/>
      <c r="S62" s="171"/>
    </row>
    <row r="63" spans="1:19" s="27" customFormat="1" ht="12" customHeight="1">
      <c r="A63" s="201"/>
      <c r="B63" s="237"/>
      <c r="C63" s="238"/>
      <c r="D63" s="238"/>
      <c r="E63" s="238"/>
      <c r="F63" s="38"/>
      <c r="G63" s="38"/>
      <c r="H63" s="38"/>
      <c r="I63" s="38"/>
      <c r="J63" s="38"/>
      <c r="K63" s="38"/>
      <c r="L63" s="38"/>
      <c r="M63" s="39"/>
      <c r="N63" s="39"/>
      <c r="O63" s="172"/>
      <c r="P63" s="173"/>
      <c r="Q63" s="173"/>
      <c r="R63" s="173"/>
      <c r="S63" s="161"/>
    </row>
    <row r="64" spans="1:19" s="27" customFormat="1" ht="12" customHeight="1" thickBot="1">
      <c r="A64" s="201"/>
      <c r="B64" s="239"/>
      <c r="C64" s="240"/>
      <c r="D64" s="240"/>
      <c r="E64" s="240"/>
      <c r="F64" s="107"/>
      <c r="G64" s="107"/>
      <c r="H64" s="107"/>
      <c r="I64" s="107"/>
      <c r="J64" s="107"/>
      <c r="K64" s="107"/>
      <c r="L64" s="107"/>
      <c r="M64" s="108"/>
      <c r="N64" s="108"/>
      <c r="O64" s="162"/>
      <c r="P64" s="163"/>
      <c r="Q64" s="163"/>
      <c r="R64" s="163"/>
      <c r="S64" s="164"/>
    </row>
    <row r="65" spans="1:19" s="27" customFormat="1" ht="12" customHeight="1" thickTop="1">
      <c r="A65" s="26"/>
      <c r="B65" s="91"/>
      <c r="C65" s="92"/>
      <c r="D65" s="38"/>
      <c r="E65" s="39"/>
      <c r="F65" s="38"/>
      <c r="G65" s="38"/>
      <c r="H65" s="38"/>
      <c r="I65" s="38"/>
      <c r="J65" s="38"/>
      <c r="K65" s="38"/>
      <c r="L65" s="189" t="str">
        <f>IF(ISBLANK(INFO!$B$11)," ",+INFO!$A$11)</f>
        <v> </v>
      </c>
      <c r="M65" s="189"/>
      <c r="N65" s="189"/>
      <c r="O65" s="165" t="str">
        <f>IF(ISBLANK(INFO!$B$11)," ",+INFO!$B$11)</f>
        <v> </v>
      </c>
      <c r="P65" s="165"/>
      <c r="Q65" s="93" t="str">
        <f>IF(ISBLANK(INFO!$B$12)," ",+INFO!$A$12)</f>
        <v> </v>
      </c>
      <c r="R65" s="165" t="str">
        <f>IF(ISBLANK(INFO!$B$12)," ",+INFO!$B$12)</f>
        <v> </v>
      </c>
      <c r="S65" s="165"/>
    </row>
    <row r="66" spans="1:19" s="1" customFormat="1" ht="12" customHeight="1">
      <c r="A66" s="10"/>
      <c r="B66" s="19"/>
      <c r="C66" s="11"/>
      <c r="M66" s="18"/>
      <c r="N66" s="12"/>
      <c r="P66" s="12"/>
      <c r="S66" s="12"/>
    </row>
    <row r="67" spans="1:19" ht="12" customHeight="1">
      <c r="A67" s="13"/>
      <c r="B67" s="20"/>
      <c r="C67" s="15"/>
      <c r="D67" s="13"/>
      <c r="E67" s="14"/>
      <c r="F67" s="13"/>
      <c r="G67" s="13"/>
      <c r="H67" s="13"/>
      <c r="I67" s="13"/>
      <c r="J67" s="13"/>
      <c r="K67" s="13"/>
      <c r="L67" s="13"/>
      <c r="M67" s="14"/>
      <c r="N67" s="14"/>
      <c r="O67" s="13"/>
      <c r="P67" s="13"/>
      <c r="Q67" s="13"/>
      <c r="R67" s="13"/>
      <c r="S67" s="13"/>
    </row>
    <row r="68" spans="1:19" ht="12" customHeight="1">
      <c r="A68" s="13"/>
      <c r="B68" s="20"/>
      <c r="C68" s="15"/>
      <c r="D68" s="13"/>
      <c r="E68" s="14"/>
      <c r="F68" s="13"/>
      <c r="G68" s="13"/>
      <c r="H68" s="13"/>
      <c r="I68" s="13"/>
      <c r="J68" s="13"/>
      <c r="K68" s="13"/>
      <c r="L68" s="13"/>
      <c r="M68" s="14"/>
      <c r="N68" s="14"/>
      <c r="O68" s="13"/>
      <c r="P68" s="13"/>
      <c r="Q68" s="13"/>
      <c r="R68" s="13"/>
      <c r="S68" s="13"/>
    </row>
    <row r="69" spans="1:19" ht="12" customHeight="1">
      <c r="A69" s="13"/>
      <c r="B69" s="20"/>
      <c r="C69" s="15"/>
      <c r="D69" s="13"/>
      <c r="E69" s="14"/>
      <c r="F69" s="13"/>
      <c r="G69" s="13"/>
      <c r="H69" s="13"/>
      <c r="I69" s="13"/>
      <c r="J69" s="13"/>
      <c r="K69" s="13"/>
      <c r="L69" s="13"/>
      <c r="M69" s="14"/>
      <c r="N69" s="14"/>
      <c r="O69" s="13"/>
      <c r="P69" s="13"/>
      <c r="Q69" s="13"/>
      <c r="R69" s="13"/>
      <c r="S69" s="13"/>
    </row>
    <row r="70" spans="1:19" ht="12" customHeight="1">
      <c r="A70" s="13"/>
      <c r="B70" s="20"/>
      <c r="C70" s="15"/>
      <c r="D70" s="13"/>
      <c r="E70" s="14"/>
      <c r="F70" s="13"/>
      <c r="G70" s="13"/>
      <c r="H70" s="13"/>
      <c r="I70" s="13"/>
      <c r="J70" s="13"/>
      <c r="K70" s="13"/>
      <c r="L70" s="13"/>
      <c r="M70" s="14"/>
      <c r="N70" s="14"/>
      <c r="O70" s="13"/>
      <c r="P70" s="13"/>
      <c r="Q70" s="13"/>
      <c r="R70" s="13"/>
      <c r="S70" s="13"/>
    </row>
    <row r="71" spans="1:19" ht="12.75">
      <c r="A71" s="13"/>
      <c r="B71" s="20"/>
      <c r="C71" s="15"/>
      <c r="D71" s="13"/>
      <c r="E71" s="14"/>
      <c r="F71" s="13"/>
      <c r="G71" s="13"/>
      <c r="H71" s="13"/>
      <c r="I71" s="13"/>
      <c r="J71" s="13"/>
      <c r="K71" s="13"/>
      <c r="L71" s="13"/>
      <c r="M71" s="14"/>
      <c r="N71" s="14"/>
      <c r="O71" s="13"/>
      <c r="P71" s="13"/>
      <c r="Q71" s="13"/>
      <c r="R71" s="13"/>
      <c r="S71" s="13"/>
    </row>
    <row r="72" spans="1:19" ht="12.75">
      <c r="A72" s="13"/>
      <c r="B72" s="20"/>
      <c r="C72" s="15"/>
      <c r="D72" s="13"/>
      <c r="E72" s="14"/>
      <c r="F72" s="13"/>
      <c r="G72" s="13"/>
      <c r="H72" s="13"/>
      <c r="I72" s="13"/>
      <c r="J72" s="13"/>
      <c r="K72" s="13"/>
      <c r="L72" s="13"/>
      <c r="M72" s="14"/>
      <c r="N72" s="14"/>
      <c r="O72" s="13"/>
      <c r="P72" s="13"/>
      <c r="Q72" s="13"/>
      <c r="R72" s="13"/>
      <c r="S72" s="13"/>
    </row>
    <row r="73" spans="1:19" ht="12.75">
      <c r="A73" s="13"/>
      <c r="B73" s="20"/>
      <c r="C73" s="15"/>
      <c r="D73" s="13"/>
      <c r="E73" s="14"/>
      <c r="F73" s="13"/>
      <c r="G73" s="13"/>
      <c r="H73" s="13"/>
      <c r="I73" s="13"/>
      <c r="J73" s="13"/>
      <c r="K73" s="13"/>
      <c r="L73" s="13"/>
      <c r="M73" s="14"/>
      <c r="N73" s="14"/>
      <c r="O73" s="13"/>
      <c r="P73" s="13"/>
      <c r="Q73" s="13"/>
      <c r="R73" s="13"/>
      <c r="S73" s="13"/>
    </row>
  </sheetData>
  <mergeCells count="84">
    <mergeCell ref="M4:M7"/>
    <mergeCell ref="N4:N7"/>
    <mergeCell ref="O4:O5"/>
    <mergeCell ref="O6:S7"/>
    <mergeCell ref="R4:R5"/>
    <mergeCell ref="S4:S5"/>
    <mergeCell ref="M2:N3"/>
    <mergeCell ref="O2:O3"/>
    <mergeCell ref="P2:P3"/>
    <mergeCell ref="B62:E64"/>
    <mergeCell ref="C14:D14"/>
    <mergeCell ref="C2:D7"/>
    <mergeCell ref="E2:E7"/>
    <mergeCell ref="H4:H7"/>
    <mergeCell ref="I4:I7"/>
    <mergeCell ref="J4:J7"/>
    <mergeCell ref="B2:B7"/>
    <mergeCell ref="F2:L2"/>
    <mergeCell ref="F4:F7"/>
    <mergeCell ref="G4:G7"/>
    <mergeCell ref="K4:K7"/>
    <mergeCell ref="L4:L7"/>
    <mergeCell ref="O42:S42"/>
    <mergeCell ref="O22:S22"/>
    <mergeCell ref="O23:S23"/>
    <mergeCell ref="O32:S32"/>
    <mergeCell ref="O9:S9"/>
    <mergeCell ref="Q2:Q3"/>
    <mergeCell ref="O8:S8"/>
    <mergeCell ref="P4:P5"/>
    <mergeCell ref="R65:S65"/>
    <mergeCell ref="O60:S60"/>
    <mergeCell ref="O61:S61"/>
    <mergeCell ref="O65:P65"/>
    <mergeCell ref="O62:S64"/>
    <mergeCell ref="O55:S55"/>
    <mergeCell ref="O56:S56"/>
    <mergeCell ref="O57:S57"/>
    <mergeCell ref="O10:S10"/>
    <mergeCell ref="O11:S11"/>
    <mergeCell ref="O12:S12"/>
    <mergeCell ref="O13:S13"/>
    <mergeCell ref="O53:S53"/>
    <mergeCell ref="O33:S33"/>
    <mergeCell ref="O37:S37"/>
    <mergeCell ref="O54:S54"/>
    <mergeCell ref="O52:S52"/>
    <mergeCell ref="O49:S49"/>
    <mergeCell ref="O50:S50"/>
    <mergeCell ref="O51:S51"/>
    <mergeCell ref="O15:S15"/>
    <mergeCell ref="O16:S16"/>
    <mergeCell ref="O17:S17"/>
    <mergeCell ref="O18:S18"/>
    <mergeCell ref="L65:N65"/>
    <mergeCell ref="O24:S24"/>
    <mergeCell ref="O28:S28"/>
    <mergeCell ref="O35:S35"/>
    <mergeCell ref="O36:S36"/>
    <mergeCell ref="O38:S38"/>
    <mergeCell ref="O30:S30"/>
    <mergeCell ref="O31:S31"/>
    <mergeCell ref="O34:S34"/>
    <mergeCell ref="O58:S58"/>
    <mergeCell ref="A58:A64"/>
    <mergeCell ref="A38:A54"/>
    <mergeCell ref="O40:S40"/>
    <mergeCell ref="O41:S41"/>
    <mergeCell ref="O45:S45"/>
    <mergeCell ref="O46:S46"/>
    <mergeCell ref="O47:S47"/>
    <mergeCell ref="O43:S43"/>
    <mergeCell ref="O59:S59"/>
    <mergeCell ref="O48:S48"/>
    <mergeCell ref="O44:S44"/>
    <mergeCell ref="O39:S39"/>
    <mergeCell ref="O14:S14"/>
    <mergeCell ref="O20:S20"/>
    <mergeCell ref="O21:S21"/>
    <mergeCell ref="O29:S29"/>
    <mergeCell ref="O25:S25"/>
    <mergeCell ref="O26:S26"/>
    <mergeCell ref="O27:S27"/>
    <mergeCell ref="O19:S19"/>
  </mergeCells>
  <printOptions horizontalCentered="1" verticalCentered="1"/>
  <pageMargins left="1" right="0" top="0" bottom="0" header="0" footer="0"/>
  <pageSetup horizontalDpi="600" verticalDpi="600" orientation="landscape" paperSize="17" r:id="rId1"/>
</worksheet>
</file>

<file path=xl/worksheets/sheet2.xml><?xml version="1.0" encoding="utf-8"?>
<worksheet xmlns="http://schemas.openxmlformats.org/spreadsheetml/2006/main" xmlns:r="http://schemas.openxmlformats.org/officeDocument/2006/relationships">
  <sheetPr codeName="Sheet2"/>
  <dimension ref="A2:AR55"/>
  <sheetViews>
    <sheetView zoomScale="75" zoomScaleNormal="75" zoomScaleSheetLayoutView="75" workbookViewId="0" topLeftCell="A1">
      <selection activeCell="AF30" sqref="AF30:AG30"/>
    </sheetView>
  </sheetViews>
  <sheetFormatPr defaultColWidth="9.140625" defaultRowHeight="12.75"/>
  <cols>
    <col min="1" max="1" width="2.7109375" style="27" customWidth="1"/>
    <col min="2" max="2" width="13.8515625" style="121" customWidth="1"/>
    <col min="3" max="4" width="5.7109375" style="27" customWidth="1"/>
    <col min="5" max="5" width="2.28125" style="27" customWidth="1"/>
    <col min="6" max="6" width="5.7109375" style="27" customWidth="1"/>
    <col min="7" max="7" width="2.28125" style="27" customWidth="1"/>
    <col min="8" max="8" width="5.7109375" style="27" customWidth="1"/>
    <col min="9" max="9" width="2.28125" style="27" customWidth="1"/>
    <col min="10" max="10" width="5.7109375" style="27" customWidth="1"/>
    <col min="11" max="11" width="2.28125" style="27" customWidth="1"/>
    <col min="12" max="12" width="5.7109375" style="27" customWidth="1"/>
    <col min="13" max="13" width="2.28125" style="27" customWidth="1"/>
    <col min="14" max="14" width="5.7109375" style="27" customWidth="1"/>
    <col min="15" max="15" width="2.28125" style="27" customWidth="1"/>
    <col min="16" max="16" width="5.7109375" style="27" customWidth="1"/>
    <col min="17" max="17" width="2.28125" style="27" customWidth="1"/>
    <col min="18" max="18" width="5.7109375" style="27" customWidth="1"/>
    <col min="19" max="19" width="2.28125" style="27" customWidth="1"/>
    <col min="20" max="20" width="5.7109375" style="27" customWidth="1"/>
    <col min="21" max="21" width="2.28125" style="27" customWidth="1"/>
    <col min="22" max="22" width="5.7109375" style="27" customWidth="1"/>
    <col min="23" max="23" width="2.28125" style="27" customWidth="1"/>
    <col min="24" max="24" width="5.7109375" style="27" customWidth="1"/>
    <col min="25" max="25" width="2.28125" style="27" customWidth="1"/>
    <col min="26" max="26" width="5.7109375" style="27" customWidth="1"/>
    <col min="27" max="27" width="2.28125" style="27" customWidth="1"/>
    <col min="28" max="28" width="5.7109375" style="27" customWidth="1"/>
    <col min="29" max="29" width="2.28125" style="27" customWidth="1"/>
    <col min="30" max="30" width="5.7109375" style="27" customWidth="1"/>
    <col min="31" max="31" width="2.28125" style="27" customWidth="1"/>
    <col min="32" max="32" width="5.7109375" style="27" customWidth="1"/>
    <col min="33" max="33" width="2.28125" style="27" customWidth="1"/>
    <col min="34" max="34" width="5.7109375" style="27" customWidth="1"/>
    <col min="35" max="35" width="2.28125" style="27" customWidth="1"/>
    <col min="36" max="36" width="5.7109375" style="27" customWidth="1"/>
    <col min="37" max="37" width="2.28125" style="27" customWidth="1"/>
    <col min="38" max="38" width="5.7109375" style="27" customWidth="1"/>
    <col min="39" max="39" width="2.28125" style="27" customWidth="1"/>
    <col min="40" max="40" width="4.7109375" style="27" customWidth="1"/>
    <col min="41" max="41" width="6.00390625" style="27" customWidth="1"/>
    <col min="42" max="42" width="13.421875" style="27" customWidth="1"/>
    <col min="43" max="43" width="5.421875" style="27" customWidth="1"/>
    <col min="44" max="44" width="7.00390625" style="27" customWidth="1"/>
    <col min="45" max="16384" width="9.140625" style="27" customWidth="1"/>
  </cols>
  <sheetData>
    <row r="1" ht="11.25" thickBot="1"/>
    <row r="2" spans="2:44" ht="9.75" customHeight="1" thickTop="1">
      <c r="B2" s="301"/>
      <c r="C2" s="303" t="s">
        <v>21</v>
      </c>
      <c r="D2" s="298" t="s">
        <v>25</v>
      </c>
      <c r="E2" s="298" t="s">
        <v>24</v>
      </c>
      <c r="F2" s="289" t="str">
        <f>IF(ISBLANK(F7)," ",LOOKUP(F7,'[1]Item_list'!$A$2:$A$8005,'[1]Item_list'!$B$2:$B$8005))</f>
        <v> </v>
      </c>
      <c r="G2" s="292" t="str">
        <f>IF(ISBLANK(F7)," ",LOOKUP(F7,'[1]Item_list'!$A$2:$A$8005,'[1]Item_list'!$C$2:$C$8005))</f>
        <v> </v>
      </c>
      <c r="H2" s="295" t="str">
        <f>IF(ISBLANK(H7)," ",LOOKUP(H7,'[1]Item_list'!$A$2:$A$8005,'[1]Item_list'!$B$2:$B$8005))</f>
        <v> </v>
      </c>
      <c r="I2" s="295" t="str">
        <f>IF(ISBLANK(H7)," ",LOOKUP(H7,'[1]Item_list'!$A$2:$A$8005,'[1]Item_list'!$C$2:$C$8005))</f>
        <v> </v>
      </c>
      <c r="J2" s="289" t="str">
        <f>IF(ISBLANK(J7)," ",LOOKUP(J7,'[1]Item_list'!$A$2:$A$8005,'[1]Item_list'!$B$2:$B$8005))</f>
        <v> </v>
      </c>
      <c r="K2" s="292" t="str">
        <f>IF(ISBLANK(J7)," ",LOOKUP(J7,'[1]Item_list'!$A$2:$A$8005,'[1]Item_list'!$C$2:$C$8005))</f>
        <v> </v>
      </c>
      <c r="L2" s="295" t="str">
        <f>IF(ISBLANK(L7)," ",LOOKUP(L7,'[1]Item_list'!$A$2:$A$8005,'[1]Item_list'!$B$2:$B$8005))</f>
        <v> </v>
      </c>
      <c r="M2" s="295" t="str">
        <f>IF(ISBLANK(L7)," ",LOOKUP(L7,'[1]Item_list'!$A$2:$A$8005,'[1]Item_list'!$C$2:$C$8005))</f>
        <v> </v>
      </c>
      <c r="N2" s="289" t="str">
        <f>IF(ISBLANK(N7)," ",LOOKUP(N7,'[1]Item_list'!$A$2:$A$8005,'[1]Item_list'!$B$2:$B$8005))</f>
        <v> </v>
      </c>
      <c r="O2" s="292" t="str">
        <f>IF(ISBLANK(N7)," ",LOOKUP(N7,'[1]Item_list'!$A$2:$A$8005,'[1]Item_list'!$C$2:$C$8005))</f>
        <v> </v>
      </c>
      <c r="P2" s="295" t="str">
        <f>IF(ISBLANK(P7)," ",LOOKUP(P7,'[1]Item_list'!$A$2:$A$8005,'[1]Item_list'!$B$2:$B$8005))</f>
        <v> </v>
      </c>
      <c r="Q2" s="295" t="str">
        <f>IF(ISBLANK(P7)," ",LOOKUP(P7,'[1]Item_list'!$A$2:$A$8005,'[1]Item_list'!$C$2:$C$8005))</f>
        <v> </v>
      </c>
      <c r="R2" s="289" t="str">
        <f>IF(ISBLANK(R7)," ",LOOKUP(R7,'[1]Item_list'!$A$2:$A$8005,'[1]Item_list'!$B$2:$B$8005))</f>
        <v> </v>
      </c>
      <c r="S2" s="292" t="str">
        <f>IF(ISBLANK(R7)," ",LOOKUP(R7,'[1]Item_list'!$A$2:$A$8005,'[1]Item_list'!$C$2:$C$8005))</f>
        <v> </v>
      </c>
      <c r="T2" s="295" t="str">
        <f>IF(ISBLANK(T7)," ",LOOKUP(T7,'[1]Item_list'!$A$2:$A$8005,'[1]Item_list'!$B$2:$B$8005))</f>
        <v> </v>
      </c>
      <c r="U2" s="295" t="str">
        <f>IF(ISBLANK(T7)," ",LOOKUP(T7,'[1]Item_list'!$A$2:$A$8005,'[1]Item_list'!$C$2:$C$8005))</f>
        <v> </v>
      </c>
      <c r="V2" s="289" t="str">
        <f>IF(ISBLANK(V7)," ",LOOKUP(V7,'[1]Item_list'!$A$2:$A$8005,'[1]Item_list'!$B$2:$B$8005))</f>
        <v> </v>
      </c>
      <c r="W2" s="292" t="str">
        <f>IF(ISBLANK(V7)," ",LOOKUP(V7,'[1]Item_list'!$A$2:$A$8005,'[1]Item_list'!$C$2:$C$8005))</f>
        <v> </v>
      </c>
      <c r="X2" s="295" t="str">
        <f>IF(ISBLANK(X7)," ",LOOKUP(X7,'[1]Item_list'!$A$2:$A$8005,'[1]Item_list'!$B$2:$B$8005))</f>
        <v> </v>
      </c>
      <c r="Y2" s="295" t="str">
        <f>IF(ISBLANK(X7)," ",LOOKUP(X7,'[1]Item_list'!$A$2:$A$8005,'[1]Item_list'!$C$2:$C$8005))</f>
        <v> </v>
      </c>
      <c r="Z2" s="289" t="str">
        <f>IF(ISBLANK(Z7)," ",LOOKUP(Z7,'[1]Item_list'!$A$2:$A$8005,'[1]Item_list'!$B$2:$B$8005))</f>
        <v> </v>
      </c>
      <c r="AA2" s="292" t="str">
        <f>IF(ISBLANK(Z7)," ",LOOKUP(Z7,'[1]Item_list'!$A$2:$A$8005,'[1]Item_list'!$C$2:$C$8005))</f>
        <v> </v>
      </c>
      <c r="AB2" s="295" t="str">
        <f>IF(ISBLANK(AB7)," ",LOOKUP(AB7,'[1]Item_list'!$A$2:$A$8005,'[1]Item_list'!$B$2:$B$8005))</f>
        <v> </v>
      </c>
      <c r="AC2" s="295" t="str">
        <f>IF(ISBLANK(AB7)," ",LOOKUP(AB7,'[1]Item_list'!$A$2:$A$8005,'[1]Item_list'!$C$2:$C$8005))</f>
        <v> </v>
      </c>
      <c r="AD2" s="289" t="str">
        <f>IF(ISBLANK(AD7)," ",LOOKUP(AD7,'[1]Item_list'!$A$2:$A$8005,'[1]Item_list'!$B$2:$B$8005))</f>
        <v> </v>
      </c>
      <c r="AE2" s="292" t="str">
        <f>IF(ISBLANK(AD7)," ",LOOKUP(AD7,'[1]Item_list'!$A$2:$A$8005,'[1]Item_list'!$C$2:$C$8005))</f>
        <v> </v>
      </c>
      <c r="AF2" s="295" t="str">
        <f>IF(ISBLANK(AF7)," ",LOOKUP(AF7,'[1]Item_list'!$A$2:$A$8005,'[1]Item_list'!$B$2:$B$8005))</f>
        <v> </v>
      </c>
      <c r="AG2" s="295" t="str">
        <f>IF(ISBLANK(AF7)," ",LOOKUP(AF7,'[1]Item_list'!$A$2:$A$8005,'[1]Item_list'!$C$2:$C$8005))</f>
        <v> </v>
      </c>
      <c r="AH2" s="289" t="str">
        <f>IF(ISBLANK(AH7)," ",LOOKUP(AH7,'[1]Item_list'!$A$2:$A$8005,'[1]Item_list'!$B$2:$B$8005))</f>
        <v> </v>
      </c>
      <c r="AI2" s="292" t="str">
        <f>IF(ISBLANK(AH7)," ",LOOKUP(AH7,'[1]Item_list'!$A$2:$A$8005,'[1]Item_list'!$C$2:$C$8005))</f>
        <v> </v>
      </c>
      <c r="AJ2" s="295" t="str">
        <f>IF(ISBLANK(AJ7)," ",LOOKUP(AJ7,'[1]Item_list'!$A$2:$A$8005,'[1]Item_list'!$B$2:$B$8005))</f>
        <v> </v>
      </c>
      <c r="AK2" s="295" t="str">
        <f>IF(ISBLANK(AJ7)," ",LOOKUP(AJ7,'[1]Item_list'!$A$2:$A$8005,'[1]Item_list'!$C$2:$C$8005))</f>
        <v> </v>
      </c>
      <c r="AL2" s="289" t="s">
        <v>62</v>
      </c>
      <c r="AM2" s="295" t="s">
        <v>37</v>
      </c>
      <c r="AN2" s="233" t="s">
        <v>29</v>
      </c>
      <c r="AO2" s="213" t="s">
        <v>3</v>
      </c>
      <c r="AP2" s="213" t="s">
        <v>4</v>
      </c>
      <c r="AQ2" s="94" t="s">
        <v>7</v>
      </c>
      <c r="AR2" s="95" t="s">
        <v>5</v>
      </c>
    </row>
    <row r="3" spans="2:44" ht="9.75" customHeight="1">
      <c r="B3" s="302"/>
      <c r="C3" s="304"/>
      <c r="D3" s="299"/>
      <c r="E3" s="299"/>
      <c r="F3" s="290"/>
      <c r="G3" s="293"/>
      <c r="H3" s="296"/>
      <c r="I3" s="296"/>
      <c r="J3" s="290"/>
      <c r="K3" s="293"/>
      <c r="L3" s="296"/>
      <c r="M3" s="296"/>
      <c r="N3" s="290"/>
      <c r="O3" s="293"/>
      <c r="P3" s="296"/>
      <c r="Q3" s="296"/>
      <c r="R3" s="290"/>
      <c r="S3" s="293"/>
      <c r="T3" s="296"/>
      <c r="U3" s="296"/>
      <c r="V3" s="290"/>
      <c r="W3" s="293"/>
      <c r="X3" s="296"/>
      <c r="Y3" s="296"/>
      <c r="Z3" s="290"/>
      <c r="AA3" s="293"/>
      <c r="AB3" s="296"/>
      <c r="AC3" s="296"/>
      <c r="AD3" s="290"/>
      <c r="AE3" s="293"/>
      <c r="AF3" s="296"/>
      <c r="AG3" s="296"/>
      <c r="AH3" s="290"/>
      <c r="AI3" s="293"/>
      <c r="AJ3" s="296"/>
      <c r="AK3" s="296"/>
      <c r="AL3" s="290"/>
      <c r="AM3" s="296"/>
      <c r="AN3" s="234"/>
      <c r="AO3" s="214"/>
      <c r="AP3" s="214"/>
      <c r="AQ3" s="28" t="s">
        <v>8</v>
      </c>
      <c r="AR3" s="96" t="s">
        <v>6</v>
      </c>
    </row>
    <row r="4" spans="2:44" ht="9.75" customHeight="1">
      <c r="B4" s="302"/>
      <c r="C4" s="304"/>
      <c r="D4" s="299"/>
      <c r="E4" s="299"/>
      <c r="F4" s="290"/>
      <c r="G4" s="293"/>
      <c r="H4" s="296"/>
      <c r="I4" s="296"/>
      <c r="J4" s="290"/>
      <c r="K4" s="293"/>
      <c r="L4" s="296"/>
      <c r="M4" s="296"/>
      <c r="N4" s="290"/>
      <c r="O4" s="293"/>
      <c r="P4" s="296"/>
      <c r="Q4" s="296"/>
      <c r="R4" s="290"/>
      <c r="S4" s="293"/>
      <c r="T4" s="296"/>
      <c r="U4" s="296"/>
      <c r="V4" s="290"/>
      <c r="W4" s="293"/>
      <c r="X4" s="296"/>
      <c r="Y4" s="296"/>
      <c r="Z4" s="290"/>
      <c r="AA4" s="293"/>
      <c r="AB4" s="296"/>
      <c r="AC4" s="296"/>
      <c r="AD4" s="290"/>
      <c r="AE4" s="293"/>
      <c r="AF4" s="296"/>
      <c r="AG4" s="296"/>
      <c r="AH4" s="290"/>
      <c r="AI4" s="293"/>
      <c r="AJ4" s="296"/>
      <c r="AK4" s="296"/>
      <c r="AL4" s="290"/>
      <c r="AM4" s="296"/>
      <c r="AN4" s="255">
        <f>INFO!$B$5</f>
        <v>16</v>
      </c>
      <c r="AO4" s="218">
        <f>+INFO!$B$6</f>
        <v>0</v>
      </c>
      <c r="AP4" s="21">
        <f>+INFO!$B$7</f>
        <v>0</v>
      </c>
      <c r="AQ4" s="337"/>
      <c r="AR4" s="260">
        <f>+INFO!$B$9</f>
        <v>0</v>
      </c>
    </row>
    <row r="5" spans="2:44" ht="9.75" customHeight="1" thickBot="1">
      <c r="B5" s="302"/>
      <c r="C5" s="304"/>
      <c r="D5" s="299"/>
      <c r="E5" s="299"/>
      <c r="F5" s="290"/>
      <c r="G5" s="293"/>
      <c r="H5" s="296"/>
      <c r="I5" s="296"/>
      <c r="J5" s="290"/>
      <c r="K5" s="293"/>
      <c r="L5" s="296"/>
      <c r="M5" s="296"/>
      <c r="N5" s="290"/>
      <c r="O5" s="293"/>
      <c r="P5" s="296"/>
      <c r="Q5" s="296"/>
      <c r="R5" s="290"/>
      <c r="S5" s="293"/>
      <c r="T5" s="296"/>
      <c r="U5" s="296"/>
      <c r="V5" s="290"/>
      <c r="W5" s="293"/>
      <c r="X5" s="296"/>
      <c r="Y5" s="296"/>
      <c r="Z5" s="290"/>
      <c r="AA5" s="293"/>
      <c r="AB5" s="296"/>
      <c r="AC5" s="296"/>
      <c r="AD5" s="290"/>
      <c r="AE5" s="293"/>
      <c r="AF5" s="296"/>
      <c r="AG5" s="296"/>
      <c r="AH5" s="290"/>
      <c r="AI5" s="293"/>
      <c r="AJ5" s="296"/>
      <c r="AK5" s="296"/>
      <c r="AL5" s="290"/>
      <c r="AM5" s="296"/>
      <c r="AN5" s="256"/>
      <c r="AO5" s="219"/>
      <c r="AP5" s="109">
        <f>+INFO!$B$8</f>
        <v>0</v>
      </c>
      <c r="AQ5" s="338"/>
      <c r="AR5" s="261"/>
    </row>
    <row r="6" spans="2:44" ht="96" customHeight="1" thickTop="1">
      <c r="B6" s="302"/>
      <c r="C6" s="304"/>
      <c r="D6" s="300"/>
      <c r="E6" s="300"/>
      <c r="F6" s="291"/>
      <c r="G6" s="294"/>
      <c r="H6" s="297"/>
      <c r="I6" s="297"/>
      <c r="J6" s="291"/>
      <c r="K6" s="294"/>
      <c r="L6" s="297"/>
      <c r="M6" s="297"/>
      <c r="N6" s="291"/>
      <c r="O6" s="294"/>
      <c r="P6" s="297"/>
      <c r="Q6" s="297"/>
      <c r="R6" s="291"/>
      <c r="S6" s="294"/>
      <c r="T6" s="297"/>
      <c r="U6" s="297"/>
      <c r="V6" s="291"/>
      <c r="W6" s="294"/>
      <c r="X6" s="297"/>
      <c r="Y6" s="297"/>
      <c r="Z6" s="291"/>
      <c r="AA6" s="294"/>
      <c r="AB6" s="297"/>
      <c r="AC6" s="297"/>
      <c r="AD6" s="291"/>
      <c r="AE6" s="294"/>
      <c r="AF6" s="297"/>
      <c r="AG6" s="297"/>
      <c r="AH6" s="291"/>
      <c r="AI6" s="294"/>
      <c r="AJ6" s="297"/>
      <c r="AK6" s="297"/>
      <c r="AL6" s="291"/>
      <c r="AM6" s="294"/>
      <c r="AN6" s="330"/>
      <c r="AO6" s="331"/>
      <c r="AP6" s="331"/>
      <c r="AQ6" s="331"/>
      <c r="AR6" s="332"/>
    </row>
    <row r="7" spans="2:44" ht="60" customHeight="1" thickBot="1">
      <c r="B7" s="143" t="s">
        <v>20</v>
      </c>
      <c r="C7" s="305"/>
      <c r="D7" s="308" t="s">
        <v>26</v>
      </c>
      <c r="E7" s="308"/>
      <c r="F7" s="306"/>
      <c r="G7" s="307"/>
      <c r="H7" s="306"/>
      <c r="I7" s="339"/>
      <c r="J7" s="307"/>
      <c r="K7" s="307"/>
      <c r="L7" s="306"/>
      <c r="M7" s="339"/>
      <c r="N7" s="306"/>
      <c r="O7" s="339"/>
      <c r="P7" s="306"/>
      <c r="Q7" s="339"/>
      <c r="R7" s="307"/>
      <c r="S7" s="307"/>
      <c r="T7" s="306"/>
      <c r="U7" s="339"/>
      <c r="V7" s="307"/>
      <c r="W7" s="307"/>
      <c r="X7" s="306"/>
      <c r="Y7" s="339"/>
      <c r="Z7" s="307"/>
      <c r="AA7" s="339"/>
      <c r="AB7" s="340"/>
      <c r="AC7" s="339"/>
      <c r="AD7" s="307"/>
      <c r="AE7" s="307"/>
      <c r="AF7" s="306"/>
      <c r="AG7" s="339"/>
      <c r="AH7" s="307"/>
      <c r="AI7" s="307"/>
      <c r="AJ7" s="306"/>
      <c r="AK7" s="339"/>
      <c r="AL7" s="342" t="s">
        <v>63</v>
      </c>
      <c r="AM7" s="343"/>
      <c r="AN7" s="246" t="s">
        <v>23</v>
      </c>
      <c r="AO7" s="258"/>
      <c r="AP7" s="258"/>
      <c r="AQ7" s="258"/>
      <c r="AR7" s="259"/>
    </row>
    <row r="8" spans="2:44" ht="12" customHeight="1">
      <c r="B8" s="129"/>
      <c r="C8" s="48"/>
      <c r="D8" s="215"/>
      <c r="E8" s="216"/>
      <c r="F8" s="317"/>
      <c r="G8" s="317"/>
      <c r="H8" s="317"/>
      <c r="I8" s="317"/>
      <c r="J8" s="317"/>
      <c r="K8" s="317"/>
      <c r="L8" s="317"/>
      <c r="M8" s="317"/>
      <c r="N8" s="215"/>
      <c r="O8" s="329"/>
      <c r="P8" s="215"/>
      <c r="Q8" s="329"/>
      <c r="R8" s="317"/>
      <c r="S8" s="317"/>
      <c r="T8" s="317"/>
      <c r="U8" s="317"/>
      <c r="V8" s="317"/>
      <c r="W8" s="317"/>
      <c r="X8" s="317"/>
      <c r="Y8" s="317"/>
      <c r="Z8" s="317"/>
      <c r="AA8" s="317"/>
      <c r="AB8" s="317"/>
      <c r="AC8" s="317"/>
      <c r="AD8" s="317"/>
      <c r="AE8" s="317"/>
      <c r="AF8" s="317"/>
      <c r="AG8" s="317"/>
      <c r="AH8" s="317"/>
      <c r="AI8" s="317"/>
      <c r="AJ8" s="317"/>
      <c r="AK8" s="317"/>
      <c r="AL8" s="317"/>
      <c r="AM8" s="317"/>
      <c r="AN8" s="335"/>
      <c r="AO8" s="335"/>
      <c r="AP8" s="335"/>
      <c r="AQ8" s="335"/>
      <c r="AR8" s="336"/>
    </row>
    <row r="9" spans="2:44" ht="12" customHeight="1">
      <c r="B9" s="130"/>
      <c r="C9" s="131"/>
      <c r="D9" s="263"/>
      <c r="E9" s="269"/>
      <c r="F9" s="266"/>
      <c r="G9" s="266"/>
      <c r="H9" s="266"/>
      <c r="I9" s="266"/>
      <c r="J9" s="266"/>
      <c r="K9" s="266"/>
      <c r="L9" s="266"/>
      <c r="M9" s="266"/>
      <c r="N9" s="263"/>
      <c r="O9" s="264"/>
      <c r="P9" s="263"/>
      <c r="Q9" s="264"/>
      <c r="R9" s="266"/>
      <c r="S9" s="266"/>
      <c r="T9" s="266"/>
      <c r="U9" s="266"/>
      <c r="V9" s="266"/>
      <c r="W9" s="266"/>
      <c r="X9" s="266"/>
      <c r="Y9" s="266"/>
      <c r="Z9" s="266"/>
      <c r="AA9" s="266"/>
      <c r="AB9" s="266"/>
      <c r="AC9" s="266"/>
      <c r="AD9" s="266"/>
      <c r="AE9" s="266"/>
      <c r="AF9" s="266"/>
      <c r="AG9" s="266"/>
      <c r="AH9" s="266"/>
      <c r="AI9" s="266"/>
      <c r="AJ9" s="266"/>
      <c r="AK9" s="266"/>
      <c r="AL9" s="266"/>
      <c r="AM9" s="266"/>
      <c r="AN9" s="310"/>
      <c r="AO9" s="310"/>
      <c r="AP9" s="310"/>
      <c r="AQ9" s="310"/>
      <c r="AR9" s="311"/>
    </row>
    <row r="10" spans="2:44" ht="12" customHeight="1">
      <c r="B10" s="130"/>
      <c r="C10" s="131"/>
      <c r="D10" s="263"/>
      <c r="E10" s="269"/>
      <c r="F10" s="266"/>
      <c r="G10" s="266"/>
      <c r="H10" s="266"/>
      <c r="I10" s="266"/>
      <c r="J10" s="266"/>
      <c r="K10" s="266"/>
      <c r="L10" s="266"/>
      <c r="M10" s="266"/>
      <c r="N10" s="263"/>
      <c r="O10" s="264"/>
      <c r="P10" s="263"/>
      <c r="Q10" s="264"/>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310"/>
      <c r="AO10" s="310"/>
      <c r="AP10" s="310"/>
      <c r="AQ10" s="310"/>
      <c r="AR10" s="311"/>
    </row>
    <row r="11" spans="2:44" ht="12" customHeight="1">
      <c r="B11" s="132"/>
      <c r="C11" s="131"/>
      <c r="D11" s="263"/>
      <c r="E11" s="269"/>
      <c r="F11" s="266"/>
      <c r="G11" s="266"/>
      <c r="H11" s="266"/>
      <c r="I11" s="266"/>
      <c r="J11" s="266"/>
      <c r="K11" s="266"/>
      <c r="L11" s="266"/>
      <c r="M11" s="266"/>
      <c r="N11" s="263"/>
      <c r="O11" s="264"/>
      <c r="P11" s="263"/>
      <c r="Q11" s="264"/>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310"/>
      <c r="AO11" s="310"/>
      <c r="AP11" s="310"/>
      <c r="AQ11" s="310"/>
      <c r="AR11" s="311"/>
    </row>
    <row r="12" spans="2:44" ht="12" customHeight="1">
      <c r="B12" s="133"/>
      <c r="C12" s="134"/>
      <c r="D12" s="267"/>
      <c r="E12" s="268"/>
      <c r="F12" s="309"/>
      <c r="G12" s="309"/>
      <c r="H12" s="309"/>
      <c r="I12" s="309"/>
      <c r="J12" s="309"/>
      <c r="K12" s="309"/>
      <c r="L12" s="309"/>
      <c r="M12" s="309"/>
      <c r="N12" s="267"/>
      <c r="O12" s="326"/>
      <c r="P12" s="267"/>
      <c r="Q12" s="326"/>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2"/>
      <c r="AO12" s="312"/>
      <c r="AP12" s="312"/>
      <c r="AQ12" s="312"/>
      <c r="AR12" s="313"/>
    </row>
    <row r="13" spans="2:44" ht="12" customHeight="1">
      <c r="B13" s="135"/>
      <c r="C13" s="136"/>
      <c r="D13" s="263"/>
      <c r="E13" s="269"/>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192"/>
      <c r="AO13" s="193"/>
      <c r="AP13" s="193"/>
      <c r="AQ13" s="193"/>
      <c r="AR13" s="194"/>
    </row>
    <row r="14" spans="2:44" ht="12" customHeight="1">
      <c r="B14" s="130"/>
      <c r="C14" s="131"/>
      <c r="D14" s="263"/>
      <c r="E14" s="269"/>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192"/>
      <c r="AO14" s="193"/>
      <c r="AP14" s="193"/>
      <c r="AQ14" s="193"/>
      <c r="AR14" s="194"/>
    </row>
    <row r="15" spans="2:44" ht="12" customHeight="1">
      <c r="B15" s="130"/>
      <c r="C15" s="131"/>
      <c r="D15" s="263"/>
      <c r="E15" s="269"/>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192"/>
      <c r="AO15" s="193"/>
      <c r="AP15" s="193"/>
      <c r="AQ15" s="193"/>
      <c r="AR15" s="194"/>
    </row>
    <row r="16" spans="2:44" ht="12" customHeight="1">
      <c r="B16" s="132"/>
      <c r="C16" s="131"/>
      <c r="D16" s="263"/>
      <c r="E16" s="269"/>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192"/>
      <c r="AO16" s="193"/>
      <c r="AP16" s="193"/>
      <c r="AQ16" s="193"/>
      <c r="AR16" s="194"/>
    </row>
    <row r="17" spans="2:44" ht="12" customHeight="1">
      <c r="B17" s="133"/>
      <c r="C17" s="134"/>
      <c r="D17" s="267"/>
      <c r="E17" s="268"/>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195"/>
      <c r="AO17" s="196"/>
      <c r="AP17" s="196"/>
      <c r="AQ17" s="196"/>
      <c r="AR17" s="197"/>
    </row>
    <row r="18" spans="2:44" ht="12" customHeight="1">
      <c r="B18" s="137"/>
      <c r="C18" s="136"/>
      <c r="D18" s="314"/>
      <c r="E18" s="31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192"/>
      <c r="AO18" s="193"/>
      <c r="AP18" s="193"/>
      <c r="AQ18" s="193"/>
      <c r="AR18" s="194"/>
    </row>
    <row r="19" spans="1:44" ht="12" customHeight="1">
      <c r="A19" s="90"/>
      <c r="B19" s="130"/>
      <c r="C19" s="131"/>
      <c r="D19" s="263"/>
      <c r="E19" s="269"/>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192"/>
      <c r="AO19" s="193"/>
      <c r="AP19" s="193"/>
      <c r="AQ19" s="193"/>
      <c r="AR19" s="194"/>
    </row>
    <row r="20" spans="1:44" ht="12" customHeight="1">
      <c r="A20" s="90"/>
      <c r="B20" s="130"/>
      <c r="C20" s="131"/>
      <c r="D20" s="263"/>
      <c r="E20" s="269"/>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192"/>
      <c r="AO20" s="193"/>
      <c r="AP20" s="193"/>
      <c r="AQ20" s="193"/>
      <c r="AR20" s="194"/>
    </row>
    <row r="21" spans="1:44" ht="12" customHeight="1">
      <c r="A21" s="262" t="str">
        <f ca="1">CELL("filename",AN52)</f>
        <v>L:\DESIGN\black\[sum_shts_FP03.xls]DrnageMetric</v>
      </c>
      <c r="B21" s="132"/>
      <c r="C21" s="131"/>
      <c r="D21" s="263"/>
      <c r="E21" s="269"/>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192"/>
      <c r="AO21" s="193"/>
      <c r="AP21" s="193"/>
      <c r="AQ21" s="193"/>
      <c r="AR21" s="194"/>
    </row>
    <row r="22" spans="1:44" ht="12" customHeight="1">
      <c r="A22" s="262"/>
      <c r="B22" s="138"/>
      <c r="C22" s="134"/>
      <c r="D22" s="267"/>
      <c r="E22" s="26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195"/>
      <c r="AO22" s="196"/>
      <c r="AP22" s="196"/>
      <c r="AQ22" s="196"/>
      <c r="AR22" s="197"/>
    </row>
    <row r="23" spans="1:44" ht="12" customHeight="1">
      <c r="A23" s="262"/>
      <c r="B23" s="130"/>
      <c r="C23" s="136"/>
      <c r="D23" s="314"/>
      <c r="E23" s="31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333"/>
      <c r="AO23" s="333"/>
      <c r="AP23" s="333"/>
      <c r="AQ23" s="333"/>
      <c r="AR23" s="334"/>
    </row>
    <row r="24" spans="1:44" ht="12" customHeight="1">
      <c r="A24" s="262"/>
      <c r="B24" s="130"/>
      <c r="C24" s="131"/>
      <c r="D24" s="263"/>
      <c r="E24" s="269"/>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310"/>
      <c r="AO24" s="310"/>
      <c r="AP24" s="310"/>
      <c r="AQ24" s="310"/>
      <c r="AR24" s="311"/>
    </row>
    <row r="25" spans="1:44" ht="12" customHeight="1">
      <c r="A25" s="262"/>
      <c r="B25" s="130"/>
      <c r="C25" s="131"/>
      <c r="D25" s="263"/>
      <c r="E25" s="269"/>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310"/>
      <c r="AO25" s="310"/>
      <c r="AP25" s="310"/>
      <c r="AQ25" s="310"/>
      <c r="AR25" s="311"/>
    </row>
    <row r="26" spans="1:44" ht="12" customHeight="1">
      <c r="A26" s="262"/>
      <c r="B26" s="130"/>
      <c r="C26" s="131"/>
      <c r="D26" s="263"/>
      <c r="E26" s="269"/>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310"/>
      <c r="AO26" s="310"/>
      <c r="AP26" s="310"/>
      <c r="AQ26" s="310"/>
      <c r="AR26" s="311"/>
    </row>
    <row r="27" spans="1:44" ht="12" customHeight="1">
      <c r="A27" s="262"/>
      <c r="B27" s="138"/>
      <c r="C27" s="134"/>
      <c r="D27" s="267"/>
      <c r="E27" s="268"/>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12"/>
      <c r="AO27" s="312"/>
      <c r="AP27" s="312"/>
      <c r="AQ27" s="312"/>
      <c r="AR27" s="313"/>
    </row>
    <row r="28" spans="1:44" ht="12" customHeight="1">
      <c r="A28" s="262"/>
      <c r="B28" s="130"/>
      <c r="C28" s="136"/>
      <c r="D28" s="314"/>
      <c r="E28" s="31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333"/>
      <c r="AO28" s="333"/>
      <c r="AP28" s="333"/>
      <c r="AQ28" s="333"/>
      <c r="AR28" s="334"/>
    </row>
    <row r="29" spans="1:44" ht="12" customHeight="1">
      <c r="A29" s="262"/>
      <c r="B29" s="130"/>
      <c r="C29" s="131"/>
      <c r="D29" s="263"/>
      <c r="E29" s="269"/>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310"/>
      <c r="AO29" s="310"/>
      <c r="AP29" s="310"/>
      <c r="AQ29" s="310"/>
      <c r="AR29" s="311"/>
    </row>
    <row r="30" spans="1:44" ht="12" customHeight="1">
      <c r="A30" s="262"/>
      <c r="B30" s="130"/>
      <c r="C30" s="131"/>
      <c r="D30" s="263"/>
      <c r="E30" s="269"/>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310"/>
      <c r="AO30" s="310"/>
      <c r="AP30" s="310"/>
      <c r="AQ30" s="310"/>
      <c r="AR30" s="311"/>
    </row>
    <row r="31" spans="1:44" ht="12" customHeight="1">
      <c r="A31" s="262"/>
      <c r="B31" s="130"/>
      <c r="C31" s="131"/>
      <c r="D31" s="263"/>
      <c r="E31" s="269"/>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310"/>
      <c r="AO31" s="310"/>
      <c r="AP31" s="310"/>
      <c r="AQ31" s="310"/>
      <c r="AR31" s="311"/>
    </row>
    <row r="32" spans="1:44" ht="12" customHeight="1">
      <c r="A32" s="262"/>
      <c r="B32" s="138"/>
      <c r="C32" s="134"/>
      <c r="D32" s="267"/>
      <c r="E32" s="268"/>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12"/>
      <c r="AO32" s="312"/>
      <c r="AP32" s="312"/>
      <c r="AQ32" s="312"/>
      <c r="AR32" s="313"/>
    </row>
    <row r="33" spans="1:44" ht="12" customHeight="1">
      <c r="A33" s="262"/>
      <c r="B33" s="130"/>
      <c r="C33" s="136"/>
      <c r="D33" s="314"/>
      <c r="E33" s="315"/>
      <c r="F33" s="314"/>
      <c r="G33" s="327"/>
      <c r="H33" s="314"/>
      <c r="I33" s="315"/>
      <c r="J33" s="314"/>
      <c r="K33" s="315"/>
      <c r="L33" s="314"/>
      <c r="M33" s="315"/>
      <c r="N33" s="265"/>
      <c r="O33" s="265"/>
      <c r="P33" s="265"/>
      <c r="Q33" s="265"/>
      <c r="R33" s="314"/>
      <c r="S33" s="315"/>
      <c r="T33" s="314"/>
      <c r="U33" s="315"/>
      <c r="V33" s="314"/>
      <c r="W33" s="315"/>
      <c r="X33" s="314"/>
      <c r="Y33" s="327"/>
      <c r="Z33" s="314"/>
      <c r="AA33" s="315"/>
      <c r="AB33" s="314"/>
      <c r="AC33" s="315"/>
      <c r="AD33" s="314"/>
      <c r="AE33" s="327"/>
      <c r="AF33" s="314"/>
      <c r="AG33" s="315"/>
      <c r="AH33" s="314"/>
      <c r="AI33" s="315"/>
      <c r="AJ33" s="314"/>
      <c r="AK33" s="315"/>
      <c r="AL33" s="314"/>
      <c r="AM33" s="315"/>
      <c r="AN33" s="198"/>
      <c r="AO33" s="199"/>
      <c r="AP33" s="199"/>
      <c r="AQ33" s="199"/>
      <c r="AR33" s="200"/>
    </row>
    <row r="34" spans="1:44" ht="12" customHeight="1">
      <c r="A34" s="262"/>
      <c r="B34" s="130"/>
      <c r="C34" s="131"/>
      <c r="D34" s="263"/>
      <c r="E34" s="269"/>
      <c r="F34" s="263"/>
      <c r="G34" s="264"/>
      <c r="H34" s="263"/>
      <c r="I34" s="269"/>
      <c r="J34" s="263"/>
      <c r="K34" s="269"/>
      <c r="L34" s="263"/>
      <c r="M34" s="269"/>
      <c r="N34" s="266"/>
      <c r="O34" s="266"/>
      <c r="P34" s="266"/>
      <c r="Q34" s="266"/>
      <c r="R34" s="263"/>
      <c r="S34" s="269"/>
      <c r="T34" s="263"/>
      <c r="U34" s="269"/>
      <c r="V34" s="263"/>
      <c r="W34" s="269"/>
      <c r="X34" s="263"/>
      <c r="Y34" s="264"/>
      <c r="Z34" s="263"/>
      <c r="AA34" s="269"/>
      <c r="AB34" s="263"/>
      <c r="AC34" s="269"/>
      <c r="AD34" s="263"/>
      <c r="AE34" s="264"/>
      <c r="AF34" s="263"/>
      <c r="AG34" s="269"/>
      <c r="AH34" s="263"/>
      <c r="AI34" s="269"/>
      <c r="AJ34" s="263"/>
      <c r="AK34" s="269"/>
      <c r="AL34" s="263"/>
      <c r="AM34" s="269"/>
      <c r="AN34" s="192"/>
      <c r="AO34" s="193"/>
      <c r="AP34" s="193"/>
      <c r="AQ34" s="193"/>
      <c r="AR34" s="194"/>
    </row>
    <row r="35" spans="1:44" ht="12" customHeight="1">
      <c r="A35" s="262"/>
      <c r="B35" s="130"/>
      <c r="C35" s="131"/>
      <c r="D35" s="263"/>
      <c r="E35" s="269"/>
      <c r="F35" s="263"/>
      <c r="G35" s="264"/>
      <c r="H35" s="263"/>
      <c r="I35" s="269"/>
      <c r="J35" s="263"/>
      <c r="K35" s="269"/>
      <c r="L35" s="263"/>
      <c r="M35" s="269"/>
      <c r="N35" s="266"/>
      <c r="O35" s="266"/>
      <c r="P35" s="266"/>
      <c r="Q35" s="266"/>
      <c r="R35" s="263"/>
      <c r="S35" s="269"/>
      <c r="T35" s="263"/>
      <c r="U35" s="269"/>
      <c r="V35" s="263"/>
      <c r="W35" s="269"/>
      <c r="X35" s="263"/>
      <c r="Y35" s="264"/>
      <c r="Z35" s="263"/>
      <c r="AA35" s="269"/>
      <c r="AB35" s="263"/>
      <c r="AC35" s="269"/>
      <c r="AD35" s="263"/>
      <c r="AE35" s="264"/>
      <c r="AF35" s="263"/>
      <c r="AG35" s="269"/>
      <c r="AH35" s="263"/>
      <c r="AI35" s="269"/>
      <c r="AJ35" s="263"/>
      <c r="AK35" s="269"/>
      <c r="AL35" s="263"/>
      <c r="AM35" s="269"/>
      <c r="AN35" s="192"/>
      <c r="AO35" s="193"/>
      <c r="AP35" s="193"/>
      <c r="AQ35" s="193"/>
      <c r="AR35" s="194"/>
    </row>
    <row r="36" spans="1:44" ht="12" customHeight="1">
      <c r="A36" s="262"/>
      <c r="B36" s="130"/>
      <c r="C36" s="131"/>
      <c r="D36" s="263"/>
      <c r="E36" s="269"/>
      <c r="F36" s="263"/>
      <c r="G36" s="264"/>
      <c r="H36" s="263"/>
      <c r="I36" s="269"/>
      <c r="J36" s="263"/>
      <c r="K36" s="269"/>
      <c r="L36" s="263"/>
      <c r="M36" s="269"/>
      <c r="N36" s="266"/>
      <c r="O36" s="266"/>
      <c r="P36" s="266"/>
      <c r="Q36" s="266"/>
      <c r="R36" s="263"/>
      <c r="S36" s="269"/>
      <c r="T36" s="263"/>
      <c r="U36" s="269"/>
      <c r="V36" s="263"/>
      <c r="W36" s="269"/>
      <c r="X36" s="263"/>
      <c r="Y36" s="264"/>
      <c r="Z36" s="263"/>
      <c r="AA36" s="269"/>
      <c r="AB36" s="263"/>
      <c r="AC36" s="269"/>
      <c r="AD36" s="263"/>
      <c r="AE36" s="264"/>
      <c r="AF36" s="263"/>
      <c r="AG36" s="269"/>
      <c r="AH36" s="263"/>
      <c r="AI36" s="269"/>
      <c r="AJ36" s="263"/>
      <c r="AK36" s="269"/>
      <c r="AL36" s="263"/>
      <c r="AM36" s="269"/>
      <c r="AN36" s="192"/>
      <c r="AO36" s="193"/>
      <c r="AP36" s="193"/>
      <c r="AQ36" s="193"/>
      <c r="AR36" s="194"/>
    </row>
    <row r="37" spans="1:44" ht="12" customHeight="1">
      <c r="A37" s="262"/>
      <c r="B37" s="138"/>
      <c r="C37" s="134"/>
      <c r="D37" s="267"/>
      <c r="E37" s="268"/>
      <c r="F37" s="267"/>
      <c r="G37" s="326"/>
      <c r="H37" s="267"/>
      <c r="I37" s="268"/>
      <c r="J37" s="267"/>
      <c r="K37" s="268"/>
      <c r="L37" s="267"/>
      <c r="M37" s="268"/>
      <c r="N37" s="309"/>
      <c r="O37" s="309"/>
      <c r="P37" s="309"/>
      <c r="Q37" s="309"/>
      <c r="R37" s="267"/>
      <c r="S37" s="268"/>
      <c r="T37" s="267"/>
      <c r="U37" s="268"/>
      <c r="V37" s="267"/>
      <c r="W37" s="268"/>
      <c r="X37" s="267"/>
      <c r="Y37" s="326"/>
      <c r="Z37" s="267"/>
      <c r="AA37" s="268"/>
      <c r="AB37" s="267"/>
      <c r="AC37" s="268"/>
      <c r="AD37" s="267"/>
      <c r="AE37" s="326"/>
      <c r="AF37" s="267"/>
      <c r="AG37" s="268"/>
      <c r="AH37" s="267"/>
      <c r="AI37" s="268"/>
      <c r="AJ37" s="267"/>
      <c r="AK37" s="268"/>
      <c r="AL37" s="267"/>
      <c r="AM37" s="268"/>
      <c r="AN37" s="195"/>
      <c r="AO37" s="196"/>
      <c r="AP37" s="196"/>
      <c r="AQ37" s="196"/>
      <c r="AR37" s="197"/>
    </row>
    <row r="38" spans="1:44" ht="12" customHeight="1">
      <c r="A38" s="262"/>
      <c r="B38" s="135"/>
      <c r="C38" s="136"/>
      <c r="D38" s="314"/>
      <c r="E38" s="31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333"/>
      <c r="AO38" s="333"/>
      <c r="AP38" s="333"/>
      <c r="AQ38" s="333"/>
      <c r="AR38" s="334"/>
    </row>
    <row r="39" spans="1:44" ht="12" customHeight="1">
      <c r="A39" s="262"/>
      <c r="B39" s="132"/>
      <c r="C39" s="131"/>
      <c r="D39" s="263"/>
      <c r="E39" s="269"/>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310"/>
      <c r="AO39" s="310"/>
      <c r="AP39" s="310"/>
      <c r="AQ39" s="310"/>
      <c r="AR39" s="311"/>
    </row>
    <row r="40" spans="1:44" ht="12" customHeight="1">
      <c r="A40" s="262"/>
      <c r="B40" s="132"/>
      <c r="C40" s="131"/>
      <c r="D40" s="263"/>
      <c r="E40" s="269"/>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310"/>
      <c r="AO40" s="310"/>
      <c r="AP40" s="310"/>
      <c r="AQ40" s="310"/>
      <c r="AR40" s="311"/>
    </row>
    <row r="41" spans="1:44" ht="12" customHeight="1">
      <c r="A41" s="262"/>
      <c r="B41" s="132"/>
      <c r="C41" s="131"/>
      <c r="D41" s="263"/>
      <c r="E41" s="269"/>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310"/>
      <c r="AO41" s="310"/>
      <c r="AP41" s="310"/>
      <c r="AQ41" s="310"/>
      <c r="AR41" s="311"/>
    </row>
    <row r="42" spans="1:44" ht="12" customHeight="1">
      <c r="A42" s="262"/>
      <c r="B42" s="138"/>
      <c r="C42" s="134"/>
      <c r="D42" s="267"/>
      <c r="E42" s="268"/>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12"/>
      <c r="AO42" s="312"/>
      <c r="AP42" s="312"/>
      <c r="AQ42" s="312"/>
      <c r="AR42" s="313"/>
    </row>
    <row r="43" spans="1:44" ht="12" customHeight="1">
      <c r="A43" s="262"/>
      <c r="B43" s="135"/>
      <c r="C43" s="136"/>
      <c r="D43" s="314"/>
      <c r="E43" s="31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333"/>
      <c r="AO43" s="333"/>
      <c r="AP43" s="333"/>
      <c r="AQ43" s="333"/>
      <c r="AR43" s="334"/>
    </row>
    <row r="44" spans="1:44" ht="12" customHeight="1">
      <c r="A44" s="262"/>
      <c r="B44" s="132"/>
      <c r="C44" s="131"/>
      <c r="D44" s="263"/>
      <c r="E44" s="269"/>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310"/>
      <c r="AO44" s="310"/>
      <c r="AP44" s="310"/>
      <c r="AQ44" s="310"/>
      <c r="AR44" s="311"/>
    </row>
    <row r="45" spans="1:44" ht="12" customHeight="1">
      <c r="A45" s="262"/>
      <c r="B45" s="132"/>
      <c r="C45" s="131"/>
      <c r="D45" s="263"/>
      <c r="E45" s="269"/>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310"/>
      <c r="AO45" s="310"/>
      <c r="AP45" s="310"/>
      <c r="AQ45" s="310"/>
      <c r="AR45" s="311"/>
    </row>
    <row r="46" spans="1:44" ht="12" customHeight="1">
      <c r="A46" s="120"/>
      <c r="B46" s="132"/>
      <c r="C46" s="131"/>
      <c r="D46" s="263"/>
      <c r="E46" s="269"/>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310"/>
      <c r="AO46" s="310"/>
      <c r="AP46" s="310"/>
      <c r="AQ46" s="310"/>
      <c r="AR46" s="311"/>
    </row>
    <row r="47" spans="1:44" ht="12" customHeight="1">
      <c r="A47" s="120"/>
      <c r="B47" s="138"/>
      <c r="C47" s="134"/>
      <c r="D47" s="267"/>
      <c r="E47" s="268"/>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12"/>
      <c r="AO47" s="312"/>
      <c r="AP47" s="312"/>
      <c r="AQ47" s="312"/>
      <c r="AR47" s="313"/>
    </row>
    <row r="48" spans="1:44" ht="12" customHeight="1">
      <c r="A48" s="272">
        <f ca="1">NOW()</f>
        <v>39176.68696990741</v>
      </c>
      <c r="B48" s="139"/>
      <c r="C48" s="54"/>
      <c r="D48" s="263"/>
      <c r="E48" s="264"/>
      <c r="F48" s="263"/>
      <c r="G48" s="264"/>
      <c r="H48" s="263"/>
      <c r="I48" s="264"/>
      <c r="J48" s="263"/>
      <c r="K48" s="264"/>
      <c r="L48" s="263"/>
      <c r="M48" s="264"/>
      <c r="N48" s="263"/>
      <c r="O48" s="264"/>
      <c r="P48" s="263"/>
      <c r="Q48" s="264"/>
      <c r="R48" s="263"/>
      <c r="S48" s="264"/>
      <c r="T48" s="263"/>
      <c r="U48" s="264"/>
      <c r="V48" s="263"/>
      <c r="W48" s="264"/>
      <c r="X48" s="263"/>
      <c r="Y48" s="264"/>
      <c r="Z48" s="263"/>
      <c r="AA48" s="264"/>
      <c r="AB48" s="263"/>
      <c r="AC48" s="264"/>
      <c r="AD48" s="263"/>
      <c r="AE48" s="264"/>
      <c r="AF48" s="263"/>
      <c r="AG48" s="264"/>
      <c r="AH48" s="263"/>
      <c r="AI48" s="264"/>
      <c r="AJ48" s="263"/>
      <c r="AK48" s="264"/>
      <c r="AL48" s="263"/>
      <c r="AM48" s="264"/>
      <c r="AN48" s="192"/>
      <c r="AO48" s="193"/>
      <c r="AP48" s="193"/>
      <c r="AQ48" s="193"/>
      <c r="AR48" s="194"/>
    </row>
    <row r="49" spans="1:44" ht="12" customHeight="1">
      <c r="A49" s="272"/>
      <c r="B49" s="139"/>
      <c r="C49" s="54"/>
      <c r="D49" s="266"/>
      <c r="E49" s="266"/>
      <c r="F49" s="263"/>
      <c r="G49" s="264"/>
      <c r="H49" s="263"/>
      <c r="I49" s="264"/>
      <c r="J49" s="263"/>
      <c r="K49" s="264"/>
      <c r="L49" s="263"/>
      <c r="M49" s="264"/>
      <c r="N49" s="263"/>
      <c r="O49" s="264"/>
      <c r="P49" s="263"/>
      <c r="Q49" s="264"/>
      <c r="R49" s="263"/>
      <c r="S49" s="264"/>
      <c r="T49" s="263"/>
      <c r="U49" s="264"/>
      <c r="V49" s="263"/>
      <c r="W49" s="264"/>
      <c r="X49" s="263"/>
      <c r="Y49" s="264"/>
      <c r="Z49" s="263"/>
      <c r="AA49" s="264"/>
      <c r="AB49" s="263"/>
      <c r="AC49" s="264"/>
      <c r="AD49" s="263"/>
      <c r="AE49" s="264"/>
      <c r="AF49" s="263"/>
      <c r="AG49" s="264"/>
      <c r="AH49" s="263"/>
      <c r="AI49" s="264"/>
      <c r="AJ49" s="263"/>
      <c r="AK49" s="264"/>
      <c r="AL49" s="263"/>
      <c r="AM49" s="264"/>
      <c r="AN49" s="192"/>
      <c r="AO49" s="193"/>
      <c r="AP49" s="193"/>
      <c r="AQ49" s="193"/>
      <c r="AR49" s="194"/>
    </row>
    <row r="50" spans="1:44" ht="12" customHeight="1" thickBot="1">
      <c r="A50" s="272"/>
      <c r="B50" s="140"/>
      <c r="C50" s="141"/>
      <c r="D50" s="270"/>
      <c r="E50" s="271"/>
      <c r="F50" s="286"/>
      <c r="G50" s="316"/>
      <c r="H50" s="286"/>
      <c r="I50" s="287"/>
      <c r="J50" s="286"/>
      <c r="K50" s="287"/>
      <c r="L50" s="286"/>
      <c r="M50" s="287"/>
      <c r="N50" s="328"/>
      <c r="O50" s="328"/>
      <c r="P50" s="328"/>
      <c r="Q50" s="328"/>
      <c r="R50" s="286"/>
      <c r="S50" s="287"/>
      <c r="T50" s="286"/>
      <c r="U50" s="287"/>
      <c r="V50" s="286"/>
      <c r="W50" s="287"/>
      <c r="X50" s="286"/>
      <c r="Y50" s="316"/>
      <c r="Z50" s="286"/>
      <c r="AA50" s="287"/>
      <c r="AB50" s="286"/>
      <c r="AC50" s="287"/>
      <c r="AD50" s="286"/>
      <c r="AE50" s="316"/>
      <c r="AF50" s="286"/>
      <c r="AG50" s="287"/>
      <c r="AH50" s="286"/>
      <c r="AI50" s="287"/>
      <c r="AJ50" s="286"/>
      <c r="AK50" s="287"/>
      <c r="AL50" s="286"/>
      <c r="AM50" s="316"/>
      <c r="AN50" s="318"/>
      <c r="AO50" s="319"/>
      <c r="AP50" s="319"/>
      <c r="AQ50" s="319"/>
      <c r="AR50" s="320"/>
    </row>
    <row r="51" spans="1:44" ht="12" customHeight="1" thickBot="1">
      <c r="A51" s="272"/>
      <c r="B51" s="324" t="s">
        <v>31</v>
      </c>
      <c r="C51" s="325"/>
      <c r="D51" s="325"/>
      <c r="E51" s="325"/>
      <c r="F51" s="284">
        <f>SUM(F8:G50)</f>
        <v>0</v>
      </c>
      <c r="G51" s="284"/>
      <c r="H51" s="284">
        <f>SUM(H8:I50)</f>
        <v>0</v>
      </c>
      <c r="I51" s="284"/>
      <c r="J51" s="284">
        <f>SUM(J8:K50)</f>
        <v>0</v>
      </c>
      <c r="K51" s="284"/>
      <c r="L51" s="284">
        <f>SUM(L8:M50)</f>
        <v>0</v>
      </c>
      <c r="M51" s="284"/>
      <c r="N51" s="284">
        <f>SUM(N8:O50)</f>
        <v>0</v>
      </c>
      <c r="O51" s="284"/>
      <c r="P51" s="284">
        <f>SUM(P8:Q50)</f>
        <v>0</v>
      </c>
      <c r="Q51" s="284"/>
      <c r="R51" s="284">
        <f>SUM(R8:S50)</f>
        <v>0</v>
      </c>
      <c r="S51" s="284"/>
      <c r="T51" s="284">
        <f>SUM(T8:U50)</f>
        <v>0</v>
      </c>
      <c r="U51" s="284"/>
      <c r="V51" s="284">
        <f>SUM(V8:W50)</f>
        <v>0</v>
      </c>
      <c r="W51" s="284"/>
      <c r="X51" s="284">
        <f>SUM(X8:Y50)</f>
        <v>0</v>
      </c>
      <c r="Y51" s="284"/>
      <c r="Z51" s="284">
        <f>SUM(Z8:AA50)</f>
        <v>0</v>
      </c>
      <c r="AA51" s="284"/>
      <c r="AB51" s="284">
        <f>SUM(AB8:AC50)</f>
        <v>0</v>
      </c>
      <c r="AC51" s="284"/>
      <c r="AD51" s="254">
        <f>SUM(AD8:AE50)</f>
        <v>0</v>
      </c>
      <c r="AE51" s="285"/>
      <c r="AF51" s="254">
        <f>SUM(AF8:AG50)</f>
        <v>0</v>
      </c>
      <c r="AG51" s="288"/>
      <c r="AH51" s="254">
        <f>SUM(AH8:AI50)</f>
        <v>0</v>
      </c>
      <c r="AI51" s="288"/>
      <c r="AJ51" s="254">
        <f>SUM(AJ8:AK50)</f>
        <v>0</v>
      </c>
      <c r="AK51" s="288"/>
      <c r="AL51" s="254">
        <f>SUM(AL8:AM50)</f>
        <v>0</v>
      </c>
      <c r="AM51" s="285"/>
      <c r="AN51" s="321"/>
      <c r="AO51" s="322"/>
      <c r="AP51" s="322"/>
      <c r="AQ51" s="322"/>
      <c r="AR51" s="323"/>
    </row>
    <row r="52" spans="1:44" ht="12" customHeight="1">
      <c r="A52" s="272"/>
      <c r="B52" s="235" t="s">
        <v>34</v>
      </c>
      <c r="C52" s="273"/>
      <c r="D52" s="273"/>
      <c r="E52" s="273"/>
      <c r="F52" s="273"/>
      <c r="G52" s="273"/>
      <c r="H52" s="273"/>
      <c r="I52" s="273"/>
      <c r="J52" s="273"/>
      <c r="K52" s="273"/>
      <c r="L52" s="273"/>
      <c r="M52" s="273"/>
      <c r="N52" s="273"/>
      <c r="O52" s="273"/>
      <c r="P52" s="273"/>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9"/>
      <c r="AN52" s="344" t="s">
        <v>22</v>
      </c>
      <c r="AO52" s="345"/>
      <c r="AP52" s="345"/>
      <c r="AQ52" s="345"/>
      <c r="AR52" s="346"/>
    </row>
    <row r="53" spans="1:44" ht="12" customHeight="1">
      <c r="A53" s="272"/>
      <c r="B53" s="274"/>
      <c r="C53" s="275"/>
      <c r="D53" s="275"/>
      <c r="E53" s="275"/>
      <c r="F53" s="275"/>
      <c r="G53" s="275"/>
      <c r="H53" s="275"/>
      <c r="I53" s="275"/>
      <c r="J53" s="275"/>
      <c r="K53" s="275"/>
      <c r="L53" s="275"/>
      <c r="M53" s="275"/>
      <c r="N53" s="275"/>
      <c r="O53" s="275"/>
      <c r="P53" s="275"/>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1"/>
      <c r="AN53" s="344"/>
      <c r="AO53" s="345"/>
      <c r="AP53" s="345"/>
      <c r="AQ53" s="345"/>
      <c r="AR53" s="346"/>
    </row>
    <row r="54" spans="1:44" s="142" customFormat="1" ht="12" customHeight="1" thickBot="1">
      <c r="A54" s="272"/>
      <c r="B54" s="276"/>
      <c r="C54" s="277"/>
      <c r="D54" s="277"/>
      <c r="E54" s="277"/>
      <c r="F54" s="277"/>
      <c r="G54" s="277"/>
      <c r="H54" s="277"/>
      <c r="I54" s="277"/>
      <c r="J54" s="277"/>
      <c r="K54" s="277"/>
      <c r="L54" s="277"/>
      <c r="M54" s="277"/>
      <c r="N54" s="277"/>
      <c r="O54" s="277"/>
      <c r="P54" s="277"/>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c r="AN54" s="347"/>
      <c r="AO54" s="348"/>
      <c r="AP54" s="348"/>
      <c r="AQ54" s="348"/>
      <c r="AR54" s="349"/>
    </row>
    <row r="55" spans="15:44" ht="12" customHeight="1" thickTop="1">
      <c r="O55" s="122"/>
      <c r="P55" s="122"/>
      <c r="Q55" s="122"/>
      <c r="R55" s="122"/>
      <c r="S55" s="122"/>
      <c r="T55" s="123"/>
      <c r="U55" s="123"/>
      <c r="V55" s="123"/>
      <c r="W55" s="123"/>
      <c r="X55" s="123"/>
      <c r="Y55" s="123"/>
      <c r="Z55" s="123"/>
      <c r="AA55" s="123"/>
      <c r="AB55" s="123"/>
      <c r="AC55" s="123"/>
      <c r="AD55" s="123"/>
      <c r="AE55" s="123"/>
      <c r="AF55" s="341" t="str">
        <f>IF(ISBLANK(INFO!$B$11)," ",+INFO!$A$11)</f>
        <v> </v>
      </c>
      <c r="AG55" s="341"/>
      <c r="AH55" s="341"/>
      <c r="AI55" s="341"/>
      <c r="AJ55" s="341"/>
      <c r="AK55" s="341"/>
      <c r="AL55" s="93"/>
      <c r="AM55" s="43" t="str">
        <f>IF(ISBLANK(INFO!$B$11)," ",+INFO!$B$11)</f>
        <v> </v>
      </c>
      <c r="AN55" s="43"/>
      <c r="AO55" s="43"/>
      <c r="AP55" s="125" t="str">
        <f>IF(ISBLANK(INFO!$B$12)," ",+INFO!$A$12)</f>
        <v> </v>
      </c>
      <c r="AQ55" s="165" t="str">
        <f>IF(ISBLANK(INFO!$B$12)," ",+INFO!$B$12)</f>
        <v> </v>
      </c>
      <c r="AR55" s="165"/>
    </row>
    <row r="56" ht="12" customHeight="1"/>
    <row r="57" ht="12" customHeight="1"/>
    <row r="58" ht="12"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sheetData>
  <mergeCells count="908">
    <mergeCell ref="AQ55:AR55"/>
    <mergeCell ref="AF55:AK55"/>
    <mergeCell ref="AL7:AM7"/>
    <mergeCell ref="Z8:AA8"/>
    <mergeCell ref="AB8:AC8"/>
    <mergeCell ref="AD8:AE8"/>
    <mergeCell ref="AD7:AE7"/>
    <mergeCell ref="AN52:AR54"/>
    <mergeCell ref="AF7:AG7"/>
    <mergeCell ref="AH7:AI7"/>
    <mergeCell ref="AJ8:AK8"/>
    <mergeCell ref="AD9:AE9"/>
    <mergeCell ref="X8:Y8"/>
    <mergeCell ref="AJ9:AK9"/>
    <mergeCell ref="AF8:AG8"/>
    <mergeCell ref="AF9:AG9"/>
    <mergeCell ref="N7:O7"/>
    <mergeCell ref="P7:Q7"/>
    <mergeCell ref="R7:S7"/>
    <mergeCell ref="AJ7:AK7"/>
    <mergeCell ref="Z7:AA7"/>
    <mergeCell ref="AB7:AC7"/>
    <mergeCell ref="X7:Y7"/>
    <mergeCell ref="V7:W7"/>
    <mergeCell ref="T8:U8"/>
    <mergeCell ref="T7:U7"/>
    <mergeCell ref="H7:I7"/>
    <mergeCell ref="L19:M19"/>
    <mergeCell ref="H17:I17"/>
    <mergeCell ref="J7:K7"/>
    <mergeCell ref="L7:M7"/>
    <mergeCell ref="N8:O8"/>
    <mergeCell ref="R12:S12"/>
    <mergeCell ref="R10:S10"/>
    <mergeCell ref="F38:G38"/>
    <mergeCell ref="H38:I38"/>
    <mergeCell ref="J38:K38"/>
    <mergeCell ref="L38:M38"/>
    <mergeCell ref="AQ4:AQ5"/>
    <mergeCell ref="AR4:AR5"/>
    <mergeCell ref="H9:I9"/>
    <mergeCell ref="H10:I10"/>
    <mergeCell ref="J9:K9"/>
    <mergeCell ref="J10:K10"/>
    <mergeCell ref="AN7:AR7"/>
    <mergeCell ref="L9:M9"/>
    <mergeCell ref="P9:Q9"/>
    <mergeCell ref="R9:S9"/>
    <mergeCell ref="AN2:AN3"/>
    <mergeCell ref="AO2:AO3"/>
    <mergeCell ref="AP2:AP3"/>
    <mergeCell ref="AN4:AN5"/>
    <mergeCell ref="AO4:AO5"/>
    <mergeCell ref="AN8:AR8"/>
    <mergeCell ref="AN9:AR9"/>
    <mergeCell ref="AN10:AR10"/>
    <mergeCell ref="AN11:AR11"/>
    <mergeCell ref="AN19:AR19"/>
    <mergeCell ref="AN12:AR12"/>
    <mergeCell ref="AN13:AR13"/>
    <mergeCell ref="AN14:AR14"/>
    <mergeCell ref="AN15:AR15"/>
    <mergeCell ref="AN28:AR28"/>
    <mergeCell ref="AN29:AR29"/>
    <mergeCell ref="AN20:AR20"/>
    <mergeCell ref="AN21:AR21"/>
    <mergeCell ref="AN22:AR22"/>
    <mergeCell ref="AN23:AR23"/>
    <mergeCell ref="AN24:AR24"/>
    <mergeCell ref="AN25:AR25"/>
    <mergeCell ref="AN26:AR26"/>
    <mergeCell ref="AN27:AR27"/>
    <mergeCell ref="AN43:AR43"/>
    <mergeCell ref="AN36:AR36"/>
    <mergeCell ref="AN37:AR37"/>
    <mergeCell ref="AN40:AR40"/>
    <mergeCell ref="AN38:AR38"/>
    <mergeCell ref="AN39:AR39"/>
    <mergeCell ref="AN42:AR42"/>
    <mergeCell ref="AN30:AR30"/>
    <mergeCell ref="AN31:AR31"/>
    <mergeCell ref="AN32:AR32"/>
    <mergeCell ref="AN33:AR33"/>
    <mergeCell ref="AN34:AR34"/>
    <mergeCell ref="AN35:AR35"/>
    <mergeCell ref="AD19:AE19"/>
    <mergeCell ref="AB20:AC20"/>
    <mergeCell ref="AD27:AE27"/>
    <mergeCell ref="AB28:AC28"/>
    <mergeCell ref="AD28:AE28"/>
    <mergeCell ref="AD20:AE20"/>
    <mergeCell ref="AB25:AC25"/>
    <mergeCell ref="AD25:AE25"/>
    <mergeCell ref="AB22:AC22"/>
    <mergeCell ref="AD22:AE22"/>
    <mergeCell ref="Z21:AA21"/>
    <mergeCell ref="T38:U38"/>
    <mergeCell ref="AB23:AC23"/>
    <mergeCell ref="AB26:AC26"/>
    <mergeCell ref="AD26:AE26"/>
    <mergeCell ref="AB27:AC27"/>
    <mergeCell ref="AD23:AE23"/>
    <mergeCell ref="AB24:AC24"/>
    <mergeCell ref="Z18:AA18"/>
    <mergeCell ref="Z19:AA19"/>
    <mergeCell ref="X20:Y20"/>
    <mergeCell ref="V11:W11"/>
    <mergeCell ref="X11:Y11"/>
    <mergeCell ref="Z13:AA13"/>
    <mergeCell ref="Z11:AA11"/>
    <mergeCell ref="V13:W13"/>
    <mergeCell ref="X13:Y13"/>
    <mergeCell ref="Z14:AA14"/>
    <mergeCell ref="AB11:AC11"/>
    <mergeCell ref="N19:O19"/>
    <mergeCell ref="P13:Q13"/>
    <mergeCell ref="P14:Q14"/>
    <mergeCell ref="AB19:AC19"/>
    <mergeCell ref="X12:Y12"/>
    <mergeCell ref="V12:W12"/>
    <mergeCell ref="V18:W18"/>
    <mergeCell ref="R13:S13"/>
    <mergeCell ref="R17:S17"/>
    <mergeCell ref="AN6:AR6"/>
    <mergeCell ref="V19:W19"/>
    <mergeCell ref="X19:Y19"/>
    <mergeCell ref="V17:W17"/>
    <mergeCell ref="X17:Y17"/>
    <mergeCell ref="AN16:AR16"/>
    <mergeCell ref="AN17:AR17"/>
    <mergeCell ref="AN18:AR18"/>
    <mergeCell ref="AD11:AE11"/>
    <mergeCell ref="Z12:AA12"/>
    <mergeCell ref="AD12:AE12"/>
    <mergeCell ref="AD13:AE13"/>
    <mergeCell ref="AD14:AE14"/>
    <mergeCell ref="AB14:AC14"/>
    <mergeCell ref="AB13:AC13"/>
    <mergeCell ref="AB12:AC12"/>
    <mergeCell ref="P10:Q10"/>
    <mergeCell ref="P11:Q11"/>
    <mergeCell ref="R11:S11"/>
    <mergeCell ref="H8:I8"/>
    <mergeCell ref="J8:K8"/>
    <mergeCell ref="L8:M8"/>
    <mergeCell ref="R8:S8"/>
    <mergeCell ref="P8:Q8"/>
    <mergeCell ref="N9:O9"/>
    <mergeCell ref="N11:O11"/>
    <mergeCell ref="AD10:AE10"/>
    <mergeCell ref="Z10:AA10"/>
    <mergeCell ref="V8:W8"/>
    <mergeCell ref="V9:W9"/>
    <mergeCell ref="X9:Y9"/>
    <mergeCell ref="Z9:AA9"/>
    <mergeCell ref="AB9:AC9"/>
    <mergeCell ref="V10:W10"/>
    <mergeCell ref="X10:Y10"/>
    <mergeCell ref="AB10:AC10"/>
    <mergeCell ref="D16:E16"/>
    <mergeCell ref="D14:E14"/>
    <mergeCell ref="D15:E15"/>
    <mergeCell ref="D13:E13"/>
    <mergeCell ref="F8:G8"/>
    <mergeCell ref="T16:U16"/>
    <mergeCell ref="L16:M16"/>
    <mergeCell ref="P15:Q15"/>
    <mergeCell ref="P16:Q16"/>
    <mergeCell ref="R15:S15"/>
    <mergeCell ref="R16:S16"/>
    <mergeCell ref="R14:S14"/>
    <mergeCell ref="P12:Q12"/>
    <mergeCell ref="N10:O10"/>
    <mergeCell ref="L10:M10"/>
    <mergeCell ref="L11:M11"/>
    <mergeCell ref="H12:I12"/>
    <mergeCell ref="H13:I13"/>
    <mergeCell ref="J13:K13"/>
    <mergeCell ref="H11:I11"/>
    <mergeCell ref="J11:K11"/>
    <mergeCell ref="J12:K12"/>
    <mergeCell ref="D11:E11"/>
    <mergeCell ref="L18:M18"/>
    <mergeCell ref="H15:I15"/>
    <mergeCell ref="F16:G16"/>
    <mergeCell ref="H18:I18"/>
    <mergeCell ref="F15:G15"/>
    <mergeCell ref="F14:G14"/>
    <mergeCell ref="J15:K15"/>
    <mergeCell ref="J14:K14"/>
    <mergeCell ref="H14:I14"/>
    <mergeCell ref="R20:S20"/>
    <mergeCell ref="F18:G18"/>
    <mergeCell ref="L12:M12"/>
    <mergeCell ref="L13:M13"/>
    <mergeCell ref="L14:M14"/>
    <mergeCell ref="L15:M15"/>
    <mergeCell ref="F13:G13"/>
    <mergeCell ref="H16:I16"/>
    <mergeCell ref="L17:M17"/>
    <mergeCell ref="R19:S19"/>
    <mergeCell ref="L20:M20"/>
    <mergeCell ref="N20:O20"/>
    <mergeCell ref="P19:Q19"/>
    <mergeCell ref="P20:Q20"/>
    <mergeCell ref="P17:Q17"/>
    <mergeCell ref="F27:G27"/>
    <mergeCell ref="F20:G20"/>
    <mergeCell ref="F21:G21"/>
    <mergeCell ref="F22:G22"/>
    <mergeCell ref="F23:G23"/>
    <mergeCell ref="F19:G19"/>
    <mergeCell ref="H26:I26"/>
    <mergeCell ref="H25:I25"/>
    <mergeCell ref="H19:I19"/>
    <mergeCell ref="R18:S18"/>
    <mergeCell ref="Z20:AA20"/>
    <mergeCell ref="F32:G32"/>
    <mergeCell ref="F28:G28"/>
    <mergeCell ref="F29:G29"/>
    <mergeCell ref="F30:G30"/>
    <mergeCell ref="F31:G31"/>
    <mergeCell ref="F25:G25"/>
    <mergeCell ref="F26:G26"/>
    <mergeCell ref="H24:I24"/>
    <mergeCell ref="Z15:AA15"/>
    <mergeCell ref="Z16:AA16"/>
    <mergeCell ref="Z17:AA17"/>
    <mergeCell ref="AD15:AE15"/>
    <mergeCell ref="AB16:AC16"/>
    <mergeCell ref="AD16:AE16"/>
    <mergeCell ref="AB17:AC17"/>
    <mergeCell ref="AD17:AE17"/>
    <mergeCell ref="AB15:AC15"/>
    <mergeCell ref="AB18:AC18"/>
    <mergeCell ref="AD18:AE18"/>
    <mergeCell ref="J51:K51"/>
    <mergeCell ref="V51:W51"/>
    <mergeCell ref="P51:Q51"/>
    <mergeCell ref="L51:M51"/>
    <mergeCell ref="N51:O51"/>
    <mergeCell ref="T51:U51"/>
    <mergeCell ref="AB21:AC21"/>
    <mergeCell ref="AD21:AE21"/>
    <mergeCell ref="F39:G39"/>
    <mergeCell ref="Z22:AA22"/>
    <mergeCell ref="Z23:AA23"/>
    <mergeCell ref="Z24:AA24"/>
    <mergeCell ref="F24:G24"/>
    <mergeCell ref="F36:G36"/>
    <mergeCell ref="F37:G37"/>
    <mergeCell ref="F33:G33"/>
    <mergeCell ref="F34:G34"/>
    <mergeCell ref="F35:G35"/>
    <mergeCell ref="AD24:AE24"/>
    <mergeCell ref="AB38:AC38"/>
    <mergeCell ref="AD38:AE38"/>
    <mergeCell ref="AB29:AC29"/>
    <mergeCell ref="AD29:AE29"/>
    <mergeCell ref="AB30:AC30"/>
    <mergeCell ref="AD30:AE30"/>
    <mergeCell ref="AB31:AC31"/>
    <mergeCell ref="AD31:AE31"/>
    <mergeCell ref="AB32:AC32"/>
    <mergeCell ref="X51:Y51"/>
    <mergeCell ref="Z38:AA38"/>
    <mergeCell ref="Z26:AA26"/>
    <mergeCell ref="Z27:AA27"/>
    <mergeCell ref="Z28:AA28"/>
    <mergeCell ref="Z29:AA29"/>
    <mergeCell ref="Z30:AA30"/>
    <mergeCell ref="Z31:AA31"/>
    <mergeCell ref="Z48:AA48"/>
    <mergeCell ref="Z33:AA33"/>
    <mergeCell ref="AB33:AC33"/>
    <mergeCell ref="AD33:AE33"/>
    <mergeCell ref="Z32:AA32"/>
    <mergeCell ref="AD32:AE32"/>
    <mergeCell ref="AB34:AC34"/>
    <mergeCell ref="AD34:AE34"/>
    <mergeCell ref="Z35:AA35"/>
    <mergeCell ref="AB35:AC35"/>
    <mergeCell ref="AD35:AE35"/>
    <mergeCell ref="Z34:AA34"/>
    <mergeCell ref="AB36:AC36"/>
    <mergeCell ref="AD36:AE36"/>
    <mergeCell ref="Z37:AA37"/>
    <mergeCell ref="AB37:AC37"/>
    <mergeCell ref="AD37:AE37"/>
    <mergeCell ref="Z36:AA36"/>
    <mergeCell ref="AD41:AE41"/>
    <mergeCell ref="AD42:AE42"/>
    <mergeCell ref="AD47:AE47"/>
    <mergeCell ref="AB43:AC43"/>
    <mergeCell ref="AB44:AC44"/>
    <mergeCell ref="AD43:AE43"/>
    <mergeCell ref="Z25:AA25"/>
    <mergeCell ref="H20:I20"/>
    <mergeCell ref="H21:I21"/>
    <mergeCell ref="H22:I22"/>
    <mergeCell ref="H23:I23"/>
    <mergeCell ref="J22:K22"/>
    <mergeCell ref="J23:K23"/>
    <mergeCell ref="J24:K24"/>
    <mergeCell ref="J25:K25"/>
    <mergeCell ref="L21:M21"/>
    <mergeCell ref="H27:I27"/>
    <mergeCell ref="H28:I28"/>
    <mergeCell ref="H29:I29"/>
    <mergeCell ref="H30:I30"/>
    <mergeCell ref="H37:I37"/>
    <mergeCell ref="H31:I31"/>
    <mergeCell ref="H32:I32"/>
    <mergeCell ref="H33:I33"/>
    <mergeCell ref="H34:I34"/>
    <mergeCell ref="H35:I35"/>
    <mergeCell ref="H36:I36"/>
    <mergeCell ref="H50:I50"/>
    <mergeCell ref="H39:I39"/>
    <mergeCell ref="H40:I40"/>
    <mergeCell ref="H41:I41"/>
    <mergeCell ref="H42:I42"/>
    <mergeCell ref="H43:I43"/>
    <mergeCell ref="H44:I44"/>
    <mergeCell ref="J16:K16"/>
    <mergeCell ref="J20:K20"/>
    <mergeCell ref="J21:K21"/>
    <mergeCell ref="J19:K19"/>
    <mergeCell ref="J18:K18"/>
    <mergeCell ref="J17:K17"/>
    <mergeCell ref="J26:K26"/>
    <mergeCell ref="J27:K27"/>
    <mergeCell ref="J28:K28"/>
    <mergeCell ref="J29:K29"/>
    <mergeCell ref="J30:K30"/>
    <mergeCell ref="J31:K31"/>
    <mergeCell ref="J32:K32"/>
    <mergeCell ref="J33:K33"/>
    <mergeCell ref="J34:K34"/>
    <mergeCell ref="J35:K35"/>
    <mergeCell ref="J36:K36"/>
    <mergeCell ref="J37:K37"/>
    <mergeCell ref="J43:K43"/>
    <mergeCell ref="J46:K46"/>
    <mergeCell ref="J47:K47"/>
    <mergeCell ref="J44:K44"/>
    <mergeCell ref="J45:K45"/>
    <mergeCell ref="J50:K50"/>
    <mergeCell ref="J49:K49"/>
    <mergeCell ref="AF49:AG49"/>
    <mergeCell ref="AL49:AM49"/>
    <mergeCell ref="Z50:AA50"/>
    <mergeCell ref="AB50:AC50"/>
    <mergeCell ref="AD50:AE50"/>
    <mergeCell ref="L50:M50"/>
    <mergeCell ref="P50:Q50"/>
    <mergeCell ref="R50:S50"/>
    <mergeCell ref="L27:M27"/>
    <mergeCell ref="L28:M28"/>
    <mergeCell ref="L31:M31"/>
    <mergeCell ref="L22:M22"/>
    <mergeCell ref="L23:M23"/>
    <mergeCell ref="L24:M24"/>
    <mergeCell ref="L25:M25"/>
    <mergeCell ref="L32:M32"/>
    <mergeCell ref="L33:M33"/>
    <mergeCell ref="L34:M34"/>
    <mergeCell ref="N23:O23"/>
    <mergeCell ref="N30:O30"/>
    <mergeCell ref="N31:O31"/>
    <mergeCell ref="N32:O32"/>
    <mergeCell ref="N33:O33"/>
    <mergeCell ref="N34:O34"/>
    <mergeCell ref="L26:M26"/>
    <mergeCell ref="L35:M35"/>
    <mergeCell ref="L36:M36"/>
    <mergeCell ref="N24:O24"/>
    <mergeCell ref="N25:O25"/>
    <mergeCell ref="N26:O26"/>
    <mergeCell ref="N27:O27"/>
    <mergeCell ref="L29:M29"/>
    <mergeCell ref="L30:M30"/>
    <mergeCell ref="N28:O28"/>
    <mergeCell ref="N29:O29"/>
    <mergeCell ref="AB48:AC48"/>
    <mergeCell ref="AD48:AE48"/>
    <mergeCell ref="L49:M49"/>
    <mergeCell ref="N49:O49"/>
    <mergeCell ref="Z49:AA49"/>
    <mergeCell ref="AB49:AC49"/>
    <mergeCell ref="AD49:AE49"/>
    <mergeCell ref="P49:Q49"/>
    <mergeCell ref="R49:S49"/>
    <mergeCell ref="V49:W49"/>
    <mergeCell ref="N21:O21"/>
    <mergeCell ref="N22:O22"/>
    <mergeCell ref="N12:O12"/>
    <mergeCell ref="N13:O13"/>
    <mergeCell ref="N14:O14"/>
    <mergeCell ref="N15:O15"/>
    <mergeCell ref="N16:O16"/>
    <mergeCell ref="N18:O18"/>
    <mergeCell ref="N17:O17"/>
    <mergeCell ref="N36:O36"/>
    <mergeCell ref="N50:O50"/>
    <mergeCell ref="N39:O39"/>
    <mergeCell ref="N40:O40"/>
    <mergeCell ref="N41:O41"/>
    <mergeCell ref="N42:O42"/>
    <mergeCell ref="N47:O47"/>
    <mergeCell ref="N43:O43"/>
    <mergeCell ref="N44:O44"/>
    <mergeCell ref="N45:O45"/>
    <mergeCell ref="L47:M47"/>
    <mergeCell ref="F49:G49"/>
    <mergeCell ref="H49:I49"/>
    <mergeCell ref="N37:O37"/>
    <mergeCell ref="N38:O38"/>
    <mergeCell ref="L37:M37"/>
    <mergeCell ref="L39:M39"/>
    <mergeCell ref="L40:M40"/>
    <mergeCell ref="L43:M43"/>
    <mergeCell ref="J39:K39"/>
    <mergeCell ref="N46:O46"/>
    <mergeCell ref="L45:M45"/>
    <mergeCell ref="L46:M46"/>
    <mergeCell ref="L44:M44"/>
    <mergeCell ref="P18:Q18"/>
    <mergeCell ref="P21:Q21"/>
    <mergeCell ref="P22:Q22"/>
    <mergeCell ref="P23:Q23"/>
    <mergeCell ref="P24:Q24"/>
    <mergeCell ref="P25:Q25"/>
    <mergeCell ref="P26:Q26"/>
    <mergeCell ref="P27:Q27"/>
    <mergeCell ref="N35:O35"/>
    <mergeCell ref="P28:Q28"/>
    <mergeCell ref="P29:Q29"/>
    <mergeCell ref="P30:Q30"/>
    <mergeCell ref="P31:Q31"/>
    <mergeCell ref="P46:Q46"/>
    <mergeCell ref="P47:Q47"/>
    <mergeCell ref="P39:Q39"/>
    <mergeCell ref="P40:Q40"/>
    <mergeCell ref="P41:Q41"/>
    <mergeCell ref="P45:Q45"/>
    <mergeCell ref="P42:Q42"/>
    <mergeCell ref="P43:Q43"/>
    <mergeCell ref="P44:Q44"/>
    <mergeCell ref="R34:S34"/>
    <mergeCell ref="R35:S35"/>
    <mergeCell ref="R36:S36"/>
    <mergeCell ref="R37:S37"/>
    <mergeCell ref="P36:Q36"/>
    <mergeCell ref="P37:Q37"/>
    <mergeCell ref="P38:Q38"/>
    <mergeCell ref="R32:S32"/>
    <mergeCell ref="R33:S33"/>
    <mergeCell ref="P32:Q32"/>
    <mergeCell ref="P33:Q33"/>
    <mergeCell ref="P34:Q34"/>
    <mergeCell ref="P35:Q35"/>
    <mergeCell ref="R38:S38"/>
    <mergeCell ref="R27:S27"/>
    <mergeCell ref="R29:S29"/>
    <mergeCell ref="R30:S30"/>
    <mergeCell ref="R31:S31"/>
    <mergeCell ref="R45:S45"/>
    <mergeCell ref="R46:S46"/>
    <mergeCell ref="R47:S47"/>
    <mergeCell ref="R21:S21"/>
    <mergeCell ref="R22:S22"/>
    <mergeCell ref="R23:S23"/>
    <mergeCell ref="R28:S28"/>
    <mergeCell ref="R24:S24"/>
    <mergeCell ref="R25:S25"/>
    <mergeCell ref="R26:S26"/>
    <mergeCell ref="R43:S43"/>
    <mergeCell ref="R44:S44"/>
    <mergeCell ref="R39:S39"/>
    <mergeCell ref="R40:S40"/>
    <mergeCell ref="R41:S41"/>
    <mergeCell ref="R42:S42"/>
    <mergeCell ref="T22:U22"/>
    <mergeCell ref="T23:U23"/>
    <mergeCell ref="T24:U24"/>
    <mergeCell ref="T9:U9"/>
    <mergeCell ref="T13:U13"/>
    <mergeCell ref="T14:U14"/>
    <mergeCell ref="T15:U15"/>
    <mergeCell ref="T10:U10"/>
    <mergeCell ref="T11:U11"/>
    <mergeCell ref="T12:U12"/>
    <mergeCell ref="T17:U17"/>
    <mergeCell ref="T18:U18"/>
    <mergeCell ref="T19:U19"/>
    <mergeCell ref="T21:U21"/>
    <mergeCell ref="T20:U20"/>
    <mergeCell ref="T31:U31"/>
    <mergeCell ref="T25:U25"/>
    <mergeCell ref="T26:U26"/>
    <mergeCell ref="T27:U27"/>
    <mergeCell ref="T28:U28"/>
    <mergeCell ref="T29:U29"/>
    <mergeCell ref="T50:U50"/>
    <mergeCell ref="T39:U39"/>
    <mergeCell ref="T40:U40"/>
    <mergeCell ref="T41:U41"/>
    <mergeCell ref="T42:U42"/>
    <mergeCell ref="T43:U43"/>
    <mergeCell ref="T44:U44"/>
    <mergeCell ref="T49:U49"/>
    <mergeCell ref="T48:U48"/>
    <mergeCell ref="T36:U36"/>
    <mergeCell ref="T37:U37"/>
    <mergeCell ref="V20:W20"/>
    <mergeCell ref="V21:W21"/>
    <mergeCell ref="V22:W22"/>
    <mergeCell ref="T32:U32"/>
    <mergeCell ref="T33:U33"/>
    <mergeCell ref="T34:U34"/>
    <mergeCell ref="T35:U35"/>
    <mergeCell ref="T30:U30"/>
    <mergeCell ref="V14:W14"/>
    <mergeCell ref="V15:W15"/>
    <mergeCell ref="V16:W16"/>
    <mergeCell ref="V29:W29"/>
    <mergeCell ref="V23:W23"/>
    <mergeCell ref="V24:W24"/>
    <mergeCell ref="V25:W25"/>
    <mergeCell ref="V26:W26"/>
    <mergeCell ref="V27:W27"/>
    <mergeCell ref="V28:W28"/>
    <mergeCell ref="X49:Y49"/>
    <mergeCell ref="V50:W50"/>
    <mergeCell ref="V39:W39"/>
    <mergeCell ref="V40:W40"/>
    <mergeCell ref="V41:W41"/>
    <mergeCell ref="V42:W42"/>
    <mergeCell ref="V47:W47"/>
    <mergeCell ref="V43:W43"/>
    <mergeCell ref="V44:W44"/>
    <mergeCell ref="V46:W46"/>
    <mergeCell ref="X24:Y24"/>
    <mergeCell ref="V35:W35"/>
    <mergeCell ref="V30:W30"/>
    <mergeCell ref="V45:W45"/>
    <mergeCell ref="V31:W31"/>
    <mergeCell ref="V32:W32"/>
    <mergeCell ref="V33:W33"/>
    <mergeCell ref="V34:W34"/>
    <mergeCell ref="V36:W36"/>
    <mergeCell ref="V37:W37"/>
    <mergeCell ref="V38:W38"/>
    <mergeCell ref="X14:Y14"/>
    <mergeCell ref="X15:Y15"/>
    <mergeCell ref="X16:Y16"/>
    <mergeCell ref="X23:Y23"/>
    <mergeCell ref="X21:Y21"/>
    <mergeCell ref="X22:Y22"/>
    <mergeCell ref="X18:Y18"/>
    <mergeCell ref="X25:Y25"/>
    <mergeCell ref="X26:Y26"/>
    <mergeCell ref="X27:Y27"/>
    <mergeCell ref="X28:Y28"/>
    <mergeCell ref="X29:Y29"/>
    <mergeCell ref="X30:Y30"/>
    <mergeCell ref="X31:Y31"/>
    <mergeCell ref="X32:Y32"/>
    <mergeCell ref="X33:Y33"/>
    <mergeCell ref="X34:Y34"/>
    <mergeCell ref="X35:Y35"/>
    <mergeCell ref="X36:Y36"/>
    <mergeCell ref="X37:Y37"/>
    <mergeCell ref="X43:Y43"/>
    <mergeCell ref="X39:Y39"/>
    <mergeCell ref="X40:Y40"/>
    <mergeCell ref="X38:Y38"/>
    <mergeCell ref="X42:Y42"/>
    <mergeCell ref="X50:Y50"/>
    <mergeCell ref="Z39:AA39"/>
    <mergeCell ref="AB39:AC39"/>
    <mergeCell ref="AB42:AC42"/>
    <mergeCell ref="AB47:AC47"/>
    <mergeCell ref="Z43:AA43"/>
    <mergeCell ref="Z44:AA44"/>
    <mergeCell ref="Z45:AA45"/>
    <mergeCell ref="Z46:AA46"/>
    <mergeCell ref="X47:Y47"/>
    <mergeCell ref="AD39:AE39"/>
    <mergeCell ref="AF39:AG39"/>
    <mergeCell ref="AF40:AG40"/>
    <mergeCell ref="AH40:AI40"/>
    <mergeCell ref="AD40:AE40"/>
    <mergeCell ref="AJ40:AK40"/>
    <mergeCell ref="F40:G40"/>
    <mergeCell ref="J40:K40"/>
    <mergeCell ref="Z40:AA40"/>
    <mergeCell ref="AB40:AC40"/>
    <mergeCell ref="F41:G41"/>
    <mergeCell ref="J41:K41"/>
    <mergeCell ref="Z41:AA41"/>
    <mergeCell ref="AB41:AC41"/>
    <mergeCell ref="L41:M41"/>
    <mergeCell ref="X41:Y41"/>
    <mergeCell ref="AL41:AM41"/>
    <mergeCell ref="AN41:AR41"/>
    <mergeCell ref="AF42:AG42"/>
    <mergeCell ref="AH42:AI42"/>
    <mergeCell ref="D49:E49"/>
    <mergeCell ref="AD44:AE44"/>
    <mergeCell ref="AD45:AE45"/>
    <mergeCell ref="AD46:AE46"/>
    <mergeCell ref="AB45:AC45"/>
    <mergeCell ref="AB46:AC46"/>
    <mergeCell ref="X48:Y48"/>
    <mergeCell ref="X44:Y44"/>
    <mergeCell ref="X45:Y45"/>
    <mergeCell ref="X46:Y46"/>
    <mergeCell ref="AF12:AG12"/>
    <mergeCell ref="AF13:AG13"/>
    <mergeCell ref="AF14:AG14"/>
    <mergeCell ref="F50:G50"/>
    <mergeCell ref="Z47:AA47"/>
    <mergeCell ref="F42:G42"/>
    <mergeCell ref="T45:U45"/>
    <mergeCell ref="T46:U46"/>
    <mergeCell ref="T47:U47"/>
    <mergeCell ref="J42:K42"/>
    <mergeCell ref="AF10:AG10"/>
    <mergeCell ref="AF11:AG11"/>
    <mergeCell ref="AF23:AG23"/>
    <mergeCell ref="B51:E51"/>
    <mergeCell ref="F51:G51"/>
    <mergeCell ref="AB51:AC51"/>
    <mergeCell ref="Z42:AA42"/>
    <mergeCell ref="AD51:AE51"/>
    <mergeCell ref="Z51:AA51"/>
    <mergeCell ref="H51:I51"/>
    <mergeCell ref="L42:M42"/>
    <mergeCell ref="AF41:AG41"/>
    <mergeCell ref="AF19:AG19"/>
    <mergeCell ref="AF20:AG20"/>
    <mergeCell ref="AF21:AG21"/>
    <mergeCell ref="AF22:AG22"/>
    <mergeCell ref="AF24:AG24"/>
    <mergeCell ref="AF25:AG25"/>
    <mergeCell ref="AF26:AG26"/>
    <mergeCell ref="AF27:AG27"/>
    <mergeCell ref="AF15:AG15"/>
    <mergeCell ref="AF16:AG16"/>
    <mergeCell ref="AF17:AG17"/>
    <mergeCell ref="AF18:AG18"/>
    <mergeCell ref="AF28:AG28"/>
    <mergeCell ref="AF29:AG29"/>
    <mergeCell ref="AF30:AG30"/>
    <mergeCell ref="AF31:AG31"/>
    <mergeCell ref="AF32:AG32"/>
    <mergeCell ref="AF33:AG33"/>
    <mergeCell ref="AF34:AG34"/>
    <mergeCell ref="AF35:AG35"/>
    <mergeCell ref="AF37:AG37"/>
    <mergeCell ref="AF50:AG50"/>
    <mergeCell ref="AF38:AG38"/>
    <mergeCell ref="AF43:AG43"/>
    <mergeCell ref="AF44:AG44"/>
    <mergeCell ref="AF45:AG45"/>
    <mergeCell ref="AF46:AG46"/>
    <mergeCell ref="AF47:AG47"/>
    <mergeCell ref="AF51:AG51"/>
    <mergeCell ref="AH8:AI8"/>
    <mergeCell ref="AH9:AI9"/>
    <mergeCell ref="AH10:AI10"/>
    <mergeCell ref="AH11:AI11"/>
    <mergeCell ref="AH12:AI12"/>
    <mergeCell ref="AH13:AI13"/>
    <mergeCell ref="AH14:AI14"/>
    <mergeCell ref="AF48:AG48"/>
    <mergeCell ref="AF36:AG36"/>
    <mergeCell ref="AH15:AI15"/>
    <mergeCell ref="AH16:AI16"/>
    <mergeCell ref="AH17:AI17"/>
    <mergeCell ref="AH18:AI18"/>
    <mergeCell ref="AH19:AI19"/>
    <mergeCell ref="AH20:AI20"/>
    <mergeCell ref="AH21:AI21"/>
    <mergeCell ref="AH22:AI22"/>
    <mergeCell ref="AH23:AI23"/>
    <mergeCell ref="AH24:AI24"/>
    <mergeCell ref="AH25:AI25"/>
    <mergeCell ref="AH26:AI26"/>
    <mergeCell ref="AH27:AI27"/>
    <mergeCell ref="AH28:AI28"/>
    <mergeCell ref="AH29:AI29"/>
    <mergeCell ref="AH30:AI30"/>
    <mergeCell ref="AH31:AI31"/>
    <mergeCell ref="AH32:AI32"/>
    <mergeCell ref="AH33:AI33"/>
    <mergeCell ref="AH34:AI34"/>
    <mergeCell ref="AH46:AI46"/>
    <mergeCell ref="AH43:AI43"/>
    <mergeCell ref="AH44:AI44"/>
    <mergeCell ref="AH39:AI39"/>
    <mergeCell ref="AH41:AI41"/>
    <mergeCell ref="AH35:AI35"/>
    <mergeCell ref="AH36:AI36"/>
    <mergeCell ref="AH37:AI37"/>
    <mergeCell ref="AH45:AI45"/>
    <mergeCell ref="AH38:AI38"/>
    <mergeCell ref="AH50:AI50"/>
    <mergeCell ref="AH51:AI51"/>
    <mergeCell ref="AN49:AR49"/>
    <mergeCell ref="AH49:AI49"/>
    <mergeCell ref="AJ49:AK49"/>
    <mergeCell ref="AN50:AR50"/>
    <mergeCell ref="AN51:AR51"/>
    <mergeCell ref="AJ10:AK10"/>
    <mergeCell ref="AJ11:AK11"/>
    <mergeCell ref="AJ12:AK12"/>
    <mergeCell ref="AJ13:AK13"/>
    <mergeCell ref="AJ14:AK14"/>
    <mergeCell ref="AJ15:AK15"/>
    <mergeCell ref="AJ16:AK16"/>
    <mergeCell ref="AJ17:AK17"/>
    <mergeCell ref="AJ24:AK24"/>
    <mergeCell ref="AJ25:AK25"/>
    <mergeCell ref="AJ18:AK18"/>
    <mergeCell ref="AJ19:AK19"/>
    <mergeCell ref="AJ20:AK20"/>
    <mergeCell ref="AJ21:AK21"/>
    <mergeCell ref="AJ47:AK47"/>
    <mergeCell ref="AJ30:AK30"/>
    <mergeCell ref="AJ31:AK31"/>
    <mergeCell ref="AJ32:AK32"/>
    <mergeCell ref="AJ33:AK33"/>
    <mergeCell ref="AJ34:AK34"/>
    <mergeCell ref="AJ35:AK35"/>
    <mergeCell ref="AJ36:AK36"/>
    <mergeCell ref="AJ41:AK41"/>
    <mergeCell ref="AJ39:AK39"/>
    <mergeCell ref="AL20:AM20"/>
    <mergeCell ref="AJ38:AK38"/>
    <mergeCell ref="AJ37:AK37"/>
    <mergeCell ref="AJ42:AK42"/>
    <mergeCell ref="AJ26:AK26"/>
    <mergeCell ref="AJ27:AK27"/>
    <mergeCell ref="AJ28:AK28"/>
    <mergeCell ref="AJ29:AK29"/>
    <mergeCell ref="AJ22:AK22"/>
    <mergeCell ref="AJ23:AK23"/>
    <mergeCell ref="AL16:AM16"/>
    <mergeCell ref="AL17:AM17"/>
    <mergeCell ref="AL18:AM18"/>
    <mergeCell ref="AL19:AM19"/>
    <mergeCell ref="AL12:AM12"/>
    <mergeCell ref="AL13:AM13"/>
    <mergeCell ref="AL14:AM14"/>
    <mergeCell ref="AL15:AM15"/>
    <mergeCell ref="AL8:AM8"/>
    <mergeCell ref="AL9:AM9"/>
    <mergeCell ref="AL10:AM10"/>
    <mergeCell ref="AL11:AM11"/>
    <mergeCell ref="AL21:AM21"/>
    <mergeCell ref="AL22:AM22"/>
    <mergeCell ref="AL23:AM23"/>
    <mergeCell ref="AL24:AM24"/>
    <mergeCell ref="AL25:AM25"/>
    <mergeCell ref="AL26:AM26"/>
    <mergeCell ref="AL27:AM27"/>
    <mergeCell ref="AL28:AM28"/>
    <mergeCell ref="AL29:AM29"/>
    <mergeCell ref="AL30:AM30"/>
    <mergeCell ref="AL31:AM31"/>
    <mergeCell ref="AL32:AM32"/>
    <mergeCell ref="AL33:AM33"/>
    <mergeCell ref="AL34:AM34"/>
    <mergeCell ref="AL35:AM35"/>
    <mergeCell ref="AL36:AM36"/>
    <mergeCell ref="AL37:AM37"/>
    <mergeCell ref="AL50:AM50"/>
    <mergeCell ref="AL42:AM42"/>
    <mergeCell ref="AL39:AM39"/>
    <mergeCell ref="AL40:AM40"/>
    <mergeCell ref="AL47:AM47"/>
    <mergeCell ref="AL43:AM43"/>
    <mergeCell ref="AL44:AM44"/>
    <mergeCell ref="AL45:AM45"/>
    <mergeCell ref="AL38:AM38"/>
    <mergeCell ref="D41:E41"/>
    <mergeCell ref="D42:E42"/>
    <mergeCell ref="D21:E21"/>
    <mergeCell ref="D28:E28"/>
    <mergeCell ref="D29:E29"/>
    <mergeCell ref="D22:E22"/>
    <mergeCell ref="D34:E34"/>
    <mergeCell ref="D32:E32"/>
    <mergeCell ref="D8:E8"/>
    <mergeCell ref="D12:E12"/>
    <mergeCell ref="F12:G12"/>
    <mergeCell ref="D17:E17"/>
    <mergeCell ref="F9:G9"/>
    <mergeCell ref="F10:G10"/>
    <mergeCell ref="F11:G11"/>
    <mergeCell ref="F17:G17"/>
    <mergeCell ref="D9:E9"/>
    <mergeCell ref="D10:E10"/>
    <mergeCell ref="D47:E47"/>
    <mergeCell ref="D18:E18"/>
    <mergeCell ref="D19:E19"/>
    <mergeCell ref="D33:E33"/>
    <mergeCell ref="D26:E26"/>
    <mergeCell ref="D27:E27"/>
    <mergeCell ref="D23:E23"/>
    <mergeCell ref="D24:E24"/>
    <mergeCell ref="D25:E25"/>
    <mergeCell ref="D30:E30"/>
    <mergeCell ref="D43:E43"/>
    <mergeCell ref="D44:E44"/>
    <mergeCell ref="D45:E45"/>
    <mergeCell ref="D46:E46"/>
    <mergeCell ref="D20:E20"/>
    <mergeCell ref="D38:E38"/>
    <mergeCell ref="D39:E39"/>
    <mergeCell ref="D40:E40"/>
    <mergeCell ref="D31:E31"/>
    <mergeCell ref="AL46:AM46"/>
    <mergeCell ref="AH47:AI47"/>
    <mergeCell ref="AJ43:AK43"/>
    <mergeCell ref="AN44:AR44"/>
    <mergeCell ref="AN45:AR45"/>
    <mergeCell ref="AN46:AR46"/>
    <mergeCell ref="AN47:AR47"/>
    <mergeCell ref="AJ44:AK44"/>
    <mergeCell ref="AJ45:AK45"/>
    <mergeCell ref="AJ46:AK46"/>
    <mergeCell ref="F46:G46"/>
    <mergeCell ref="F47:G47"/>
    <mergeCell ref="H45:I45"/>
    <mergeCell ref="H46:I46"/>
    <mergeCell ref="H47:I47"/>
    <mergeCell ref="B2:B6"/>
    <mergeCell ref="G2:G6"/>
    <mergeCell ref="C2:C7"/>
    <mergeCell ref="F7:G7"/>
    <mergeCell ref="D7:E7"/>
    <mergeCell ref="H2:H6"/>
    <mergeCell ref="I2:I6"/>
    <mergeCell ref="D2:D6"/>
    <mergeCell ref="E2:E6"/>
    <mergeCell ref="F2:F6"/>
    <mergeCell ref="J2:J6"/>
    <mergeCell ref="K2:K6"/>
    <mergeCell ref="L2:L6"/>
    <mergeCell ref="M2:M6"/>
    <mergeCell ref="T2:T6"/>
    <mergeCell ref="U2:U6"/>
    <mergeCell ref="N2:N6"/>
    <mergeCell ref="O2:O6"/>
    <mergeCell ref="P2:P6"/>
    <mergeCell ref="Q2:Q6"/>
    <mergeCell ref="R2:R6"/>
    <mergeCell ref="S2:S6"/>
    <mergeCell ref="AM2:AM6"/>
    <mergeCell ref="AL2:AL6"/>
    <mergeCell ref="AK2:AK6"/>
    <mergeCell ref="AJ2:AJ6"/>
    <mergeCell ref="AI2:AI6"/>
    <mergeCell ref="AH2:AH6"/>
    <mergeCell ref="AG2:AG6"/>
    <mergeCell ref="Z2:Z6"/>
    <mergeCell ref="AD2:AD6"/>
    <mergeCell ref="AE2:AE6"/>
    <mergeCell ref="AF2:AF6"/>
    <mergeCell ref="AA2:AA6"/>
    <mergeCell ref="AB2:AB6"/>
    <mergeCell ref="AC2:AC6"/>
    <mergeCell ref="V2:V6"/>
    <mergeCell ref="W2:W6"/>
    <mergeCell ref="X2:X6"/>
    <mergeCell ref="Y2:Y6"/>
    <mergeCell ref="D50:E50"/>
    <mergeCell ref="A48:A54"/>
    <mergeCell ref="B52:P54"/>
    <mergeCell ref="Q52:AM54"/>
    <mergeCell ref="R51:S51"/>
    <mergeCell ref="AL51:AM51"/>
    <mergeCell ref="D48:E48"/>
    <mergeCell ref="AJ50:AK50"/>
    <mergeCell ref="AJ51:AK51"/>
    <mergeCell ref="V48:W48"/>
    <mergeCell ref="R48:S48"/>
    <mergeCell ref="N48:O48"/>
    <mergeCell ref="L48:M48"/>
    <mergeCell ref="P48:Q48"/>
    <mergeCell ref="AN48:AR48"/>
    <mergeCell ref="AL48:AM48"/>
    <mergeCell ref="AJ48:AK48"/>
    <mergeCell ref="AH48:AI48"/>
    <mergeCell ref="A21:A45"/>
    <mergeCell ref="J48:K48"/>
    <mergeCell ref="H48:I48"/>
    <mergeCell ref="F48:G48"/>
    <mergeCell ref="F43:G43"/>
    <mergeCell ref="F44:G44"/>
    <mergeCell ref="F45:G45"/>
    <mergeCell ref="D37:E37"/>
    <mergeCell ref="D35:E35"/>
    <mergeCell ref="D36:E36"/>
  </mergeCells>
  <printOptions horizontalCentered="1" verticalCentered="1"/>
  <pageMargins left="1" right="0" top="0" bottom="0" header="0" footer="0"/>
  <pageSetup horizontalDpi="600" verticalDpi="600" orientation="landscape" paperSize="17" r:id="rId1"/>
</worksheet>
</file>

<file path=xl/worksheets/sheet3.xml><?xml version="1.0" encoding="utf-8"?>
<worksheet xmlns="http://schemas.openxmlformats.org/spreadsheetml/2006/main" xmlns:r="http://schemas.openxmlformats.org/officeDocument/2006/relationships">
  <sheetPr codeName="Sheet3"/>
  <dimension ref="A1:S66"/>
  <sheetViews>
    <sheetView zoomScale="75" zoomScaleNormal="75" zoomScaleSheetLayoutView="100" workbookViewId="0" topLeftCell="A1">
      <selection activeCell="O50" sqref="O50:S50"/>
    </sheetView>
  </sheetViews>
  <sheetFormatPr defaultColWidth="9.140625" defaultRowHeight="12.75"/>
  <cols>
    <col min="1" max="1" width="2.7109375" style="22" customWidth="1"/>
    <col min="2" max="2" width="12.7109375" style="23" customWidth="1"/>
    <col min="3" max="3" width="54.7109375" style="24" customWidth="1"/>
    <col min="4" max="4" width="9.7109375" style="22" customWidth="1"/>
    <col min="5" max="5" width="6.7109375" style="25" customWidth="1"/>
    <col min="6" max="12" width="8.7109375" style="22" customWidth="1"/>
    <col min="13" max="14" width="8.7109375" style="25" customWidth="1"/>
    <col min="15" max="15" width="4.7109375" style="22" customWidth="1"/>
    <col min="16" max="16" width="6.00390625" style="22" customWidth="1"/>
    <col min="17" max="17" width="13.421875" style="22" customWidth="1"/>
    <col min="18" max="18" width="5.421875" style="22" customWidth="1"/>
    <col min="19" max="19" width="7.00390625" style="22" customWidth="1"/>
    <col min="20" max="16384" width="9.140625" style="22" customWidth="1"/>
  </cols>
  <sheetData>
    <row r="1" ht="13.5" thickBot="1">
      <c r="C1" s="23"/>
    </row>
    <row r="2" spans="1:19" s="27" customFormat="1" ht="12" customHeight="1" thickTop="1">
      <c r="A2" s="26"/>
      <c r="B2" s="354" t="s">
        <v>0</v>
      </c>
      <c r="C2" s="229" t="s">
        <v>1</v>
      </c>
      <c r="D2" s="243"/>
      <c r="E2" s="248" t="s">
        <v>2</v>
      </c>
      <c r="F2" s="223" t="s">
        <v>36</v>
      </c>
      <c r="G2" s="224"/>
      <c r="H2" s="224"/>
      <c r="I2" s="224"/>
      <c r="J2" s="224"/>
      <c r="K2" s="224"/>
      <c r="L2" s="225"/>
      <c r="M2" s="229" t="s">
        <v>11</v>
      </c>
      <c r="N2" s="257"/>
      <c r="O2" s="233" t="s">
        <v>29</v>
      </c>
      <c r="P2" s="213" t="s">
        <v>3</v>
      </c>
      <c r="Q2" s="213" t="s">
        <v>4</v>
      </c>
      <c r="R2" s="94" t="s">
        <v>7</v>
      </c>
      <c r="S2" s="95" t="s">
        <v>5</v>
      </c>
    </row>
    <row r="3" spans="1:19" s="27" customFormat="1" ht="12" customHeight="1">
      <c r="A3" s="26"/>
      <c r="B3" s="355"/>
      <c r="C3" s="244"/>
      <c r="D3" s="245"/>
      <c r="E3" s="249"/>
      <c r="F3" s="88"/>
      <c r="G3" s="88"/>
      <c r="H3" s="88"/>
      <c r="I3" s="88"/>
      <c r="J3" s="88"/>
      <c r="K3" s="88"/>
      <c r="L3" s="88"/>
      <c r="M3" s="231"/>
      <c r="N3" s="353"/>
      <c r="O3" s="234"/>
      <c r="P3" s="214"/>
      <c r="Q3" s="214"/>
      <c r="R3" s="28" t="s">
        <v>8</v>
      </c>
      <c r="S3" s="96" t="s">
        <v>6</v>
      </c>
    </row>
    <row r="4" spans="1:19" s="27" customFormat="1" ht="12" customHeight="1">
      <c r="A4" s="26"/>
      <c r="B4" s="355"/>
      <c r="C4" s="244"/>
      <c r="D4" s="245"/>
      <c r="E4" s="249"/>
      <c r="F4" s="226"/>
      <c r="G4" s="226"/>
      <c r="H4" s="226"/>
      <c r="I4" s="226"/>
      <c r="J4" s="226"/>
      <c r="K4" s="226"/>
      <c r="L4" s="226"/>
      <c r="M4" s="251" t="s">
        <v>12</v>
      </c>
      <c r="N4" s="252" t="s">
        <v>13</v>
      </c>
      <c r="O4" s="255">
        <f>INFO!$B$5</f>
        <v>16</v>
      </c>
      <c r="P4" s="218">
        <f>+INFO!$B$6</f>
        <v>0</v>
      </c>
      <c r="Q4" s="29">
        <f>+INFO!$B$7</f>
        <v>0</v>
      </c>
      <c r="R4" s="218"/>
      <c r="S4" s="260">
        <f>+INFO!$B$9</f>
        <v>0</v>
      </c>
    </row>
    <row r="5" spans="1:19" s="27" customFormat="1" ht="12" customHeight="1" thickBot="1">
      <c r="A5" s="26"/>
      <c r="B5" s="355"/>
      <c r="C5" s="244"/>
      <c r="D5" s="245"/>
      <c r="E5" s="249"/>
      <c r="F5" s="227"/>
      <c r="G5" s="227"/>
      <c r="H5" s="227"/>
      <c r="I5" s="227"/>
      <c r="J5" s="227"/>
      <c r="K5" s="227"/>
      <c r="L5" s="227"/>
      <c r="M5" s="249"/>
      <c r="N5" s="253"/>
      <c r="O5" s="256"/>
      <c r="P5" s="219"/>
      <c r="Q5" s="109">
        <f>+INFO!$B$8</f>
        <v>0</v>
      </c>
      <c r="R5" s="219"/>
      <c r="S5" s="261"/>
    </row>
    <row r="6" spans="1:19" s="27" customFormat="1" ht="12" customHeight="1" thickTop="1">
      <c r="A6" s="26"/>
      <c r="B6" s="355"/>
      <c r="C6" s="244"/>
      <c r="D6" s="245"/>
      <c r="E6" s="249"/>
      <c r="F6" s="227"/>
      <c r="G6" s="227"/>
      <c r="H6" s="227"/>
      <c r="I6" s="227"/>
      <c r="J6" s="227"/>
      <c r="K6" s="227"/>
      <c r="L6" s="227"/>
      <c r="M6" s="249"/>
      <c r="N6" s="249"/>
      <c r="O6" s="244" t="s">
        <v>9</v>
      </c>
      <c r="P6" s="350"/>
      <c r="Q6" s="350"/>
      <c r="R6" s="350"/>
      <c r="S6" s="351"/>
    </row>
    <row r="7" spans="1:19" s="27" customFormat="1" ht="12" customHeight="1" thickBot="1">
      <c r="A7" s="26"/>
      <c r="B7" s="356"/>
      <c r="C7" s="246"/>
      <c r="D7" s="247"/>
      <c r="E7" s="250"/>
      <c r="F7" s="228"/>
      <c r="G7" s="228"/>
      <c r="H7" s="228"/>
      <c r="I7" s="228"/>
      <c r="J7" s="228"/>
      <c r="K7" s="228"/>
      <c r="L7" s="228"/>
      <c r="M7" s="250"/>
      <c r="N7" s="250"/>
      <c r="O7" s="246"/>
      <c r="P7" s="258"/>
      <c r="Q7" s="258"/>
      <c r="R7" s="258"/>
      <c r="S7" s="259"/>
    </row>
    <row r="8" spans="1:19" s="27" customFormat="1" ht="12" customHeight="1">
      <c r="A8" s="26"/>
      <c r="B8" s="97"/>
      <c r="C8" s="44" t="str">
        <f>IF(ISBLANK(B8)," ",LOOKUP(B8,'[1]Item_list'!$A$2:$A$8005,'[1]Item_list'!$D$2:$D$8005))</f>
        <v> </v>
      </c>
      <c r="D8" s="45"/>
      <c r="E8" s="46" t="str">
        <f>IF(ISBLANK(B8)," ",LOOKUP(B8,'[1]Item_list'!$A$2:$A$8005,'[1]Item_list'!$E$2:$E$8005))</f>
        <v> </v>
      </c>
      <c r="F8" s="30"/>
      <c r="G8" s="30"/>
      <c r="H8" s="30"/>
      <c r="I8" s="30"/>
      <c r="J8" s="30"/>
      <c r="K8" s="30"/>
      <c r="L8" s="30"/>
      <c r="M8" s="47">
        <f>(IF(E8="LPSM","ALL",SUM(F8:L8)))</f>
        <v>0</v>
      </c>
      <c r="N8" s="47">
        <f>IF(M8="ALL","ALL",CEILING(1.1*M8,100))</f>
        <v>0</v>
      </c>
      <c r="O8" s="215"/>
      <c r="P8" s="216"/>
      <c r="Q8" s="216"/>
      <c r="R8" s="216"/>
      <c r="S8" s="217"/>
    </row>
    <row r="9" spans="1:19" s="32" customFormat="1" ht="12" customHeight="1">
      <c r="A9" s="31"/>
      <c r="B9" s="98"/>
      <c r="C9" s="49" t="str">
        <f>IF(ISBLANK(B9)," ",LOOKUP(B9,'[1]Item_list'!$A$2:$A$8005,'[1]Item_list'!$D$2:$D$8005))</f>
        <v> </v>
      </c>
      <c r="D9" s="50"/>
      <c r="E9" s="51" t="str">
        <f>IF(ISBLANK(B9)," ",LOOKUP(B9,'[1]Item_list'!$A$2:$A$8005,'[1]Item_list'!$E$2:$E$8005))</f>
        <v> </v>
      </c>
      <c r="F9" s="52"/>
      <c r="G9" s="52"/>
      <c r="H9" s="52"/>
      <c r="I9" s="52"/>
      <c r="J9" s="52"/>
      <c r="K9" s="52"/>
      <c r="L9" s="52"/>
      <c r="M9" s="52">
        <f>(IF(E9="LPSM","ALL",SUM(F9:L9)))</f>
        <v>0</v>
      </c>
      <c r="N9" s="33">
        <f>+M9</f>
        <v>0</v>
      </c>
      <c r="O9" s="160"/>
      <c r="P9" s="160"/>
      <c r="Q9" s="160"/>
      <c r="R9" s="160"/>
      <c r="S9" s="212"/>
    </row>
    <row r="10" spans="1:19" s="27" customFormat="1" ht="12" customHeight="1">
      <c r="A10" s="26"/>
      <c r="B10" s="98"/>
      <c r="C10" s="49" t="str">
        <f>IF(ISBLANK(B10)," ",LOOKUP(B10,'[1]Item_list'!$A$2:$A$8005,'[1]Item_list'!$D$2:$D$8005))</f>
        <v> </v>
      </c>
      <c r="D10" s="50"/>
      <c r="E10" s="51" t="str">
        <f>IF(ISBLANK(B10)," ",LOOKUP(B10,'[1]Item_list'!$A$2:$A$8005,'[1]Item_list'!$E$2:$E$8005))</f>
        <v> </v>
      </c>
      <c r="F10" s="54"/>
      <c r="G10" s="55"/>
      <c r="H10" s="54"/>
      <c r="I10" s="55"/>
      <c r="J10" s="54"/>
      <c r="K10" s="55"/>
      <c r="L10" s="54"/>
      <c r="M10" s="33">
        <f>(IF(E10="LPSM","ALL",SUM(F10:L10)))</f>
        <v>0</v>
      </c>
      <c r="N10" s="33">
        <f>+M10</f>
        <v>0</v>
      </c>
      <c r="O10" s="192"/>
      <c r="P10" s="193"/>
      <c r="Q10" s="193"/>
      <c r="R10" s="193"/>
      <c r="S10" s="194"/>
    </row>
    <row r="11" spans="1:19" s="32" customFormat="1" ht="12" customHeight="1">
      <c r="A11" s="26"/>
      <c r="B11" s="99"/>
      <c r="C11" s="49" t="str">
        <f>IF(ISBLANK(B11)," ",LOOKUP(B11,'[1]Item_list'!$A$2:$A$8005,'[1]Item_list'!$D$2:$D$8005))</f>
        <v> </v>
      </c>
      <c r="D11" s="50"/>
      <c r="E11" s="51" t="str">
        <f>IF(ISBLANK(B11)," ",LOOKUP(B11,'[1]Item_list'!$A$2:$A$8005,'[1]Item_list'!$E$2:$E$8005))</f>
        <v> </v>
      </c>
      <c r="F11" s="52"/>
      <c r="G11" s="53"/>
      <c r="H11" s="52"/>
      <c r="I11" s="114"/>
      <c r="J11" s="52"/>
      <c r="K11" s="53"/>
      <c r="L11" s="52"/>
      <c r="M11" s="190">
        <f aca="true" t="shared" si="0" ref="M11:M60">(IF(E11="LPSM","ALL",SUM(F11:L11)))</f>
        <v>0</v>
      </c>
      <c r="N11" s="190">
        <f aca="true" t="shared" si="1" ref="N11:N61">+M11</f>
        <v>0</v>
      </c>
      <c r="O11" s="181"/>
      <c r="P11" s="182"/>
      <c r="Q11" s="182"/>
      <c r="R11" s="182"/>
      <c r="S11" s="183"/>
    </row>
    <row r="12" spans="1:19" s="27" customFormat="1" ht="12" customHeight="1">
      <c r="A12" s="26"/>
      <c r="B12" s="100"/>
      <c r="C12" s="56" t="str">
        <f>IF(ISBLANK(B12)," ",LOOKUP(B12,'[1]Item_list'!$A$2:$A$8005,'[1]Item_list'!$D$2:$D$8005))</f>
        <v> </v>
      </c>
      <c r="D12" s="57"/>
      <c r="E12" s="58" t="str">
        <f>IF(ISBLANK(B12)," ",LOOKUP(B12,'[1]Item_list'!$A$2:$A$8005,'[1]Item_list'!$E$2:$E$8005))</f>
        <v> </v>
      </c>
      <c r="F12" s="59"/>
      <c r="G12" s="60"/>
      <c r="H12" s="59"/>
      <c r="I12" s="115"/>
      <c r="J12" s="59"/>
      <c r="K12" s="60"/>
      <c r="L12" s="59"/>
      <c r="M12" s="191">
        <f t="shared" si="0"/>
        <v>0</v>
      </c>
      <c r="N12" s="191">
        <f t="shared" si="1"/>
        <v>0</v>
      </c>
      <c r="O12" s="195"/>
      <c r="P12" s="196"/>
      <c r="Q12" s="196"/>
      <c r="R12" s="196"/>
      <c r="S12" s="197"/>
    </row>
    <row r="13" spans="1:19" s="27" customFormat="1" ht="12" customHeight="1">
      <c r="A13" s="26"/>
      <c r="B13" s="101"/>
      <c r="C13" s="61" t="str">
        <f>IF(ISBLANK(B13)," ",LOOKUP(B13,'[1]Item_list'!$A$2:$A$8005,'[1]Item_list'!$D$2:$D$8005))</f>
        <v> </v>
      </c>
      <c r="D13" s="62"/>
      <c r="E13" s="63" t="str">
        <f>IF(ISBLANK(B13)," ",LOOKUP(B13,'[1]Item_list'!$A$2:$A$8005,'[1]Item_list'!$E$2:$E$8005))</f>
        <v> </v>
      </c>
      <c r="F13" s="64"/>
      <c r="G13" s="65"/>
      <c r="H13" s="64"/>
      <c r="I13" s="65"/>
      <c r="J13" s="64"/>
      <c r="K13" s="65"/>
      <c r="L13" s="64"/>
      <c r="M13" s="64">
        <f t="shared" si="0"/>
        <v>0</v>
      </c>
      <c r="N13" s="52">
        <f t="shared" si="1"/>
        <v>0</v>
      </c>
      <c r="O13" s="198"/>
      <c r="P13" s="199"/>
      <c r="Q13" s="199"/>
      <c r="R13" s="199"/>
      <c r="S13" s="200"/>
    </row>
    <row r="14" spans="1:19" s="27" customFormat="1" ht="12" customHeight="1">
      <c r="A14" s="26"/>
      <c r="B14" s="98"/>
      <c r="C14" s="241" t="str">
        <f>IF(ISBLANK(B14)," ",LOOKUP(B14,'[1]Item_list'!$A$2:$A$8005,'[1]Item_list'!$D$2:$D$8005))</f>
        <v> </v>
      </c>
      <c r="D14" s="242"/>
      <c r="E14" s="51" t="str">
        <f>IF(ISBLANK(B14)," ",LOOKUP(B14,'[1]Item_list'!$A$2:$A$8005,'[1]Item_list'!$E$2:$E$8005))</f>
        <v> </v>
      </c>
      <c r="F14" s="54"/>
      <c r="G14" s="55"/>
      <c r="H14" s="54"/>
      <c r="I14" s="55"/>
      <c r="J14" s="54"/>
      <c r="K14" s="55"/>
      <c r="L14" s="54"/>
      <c r="M14" s="54">
        <f t="shared" si="0"/>
        <v>0</v>
      </c>
      <c r="N14" s="52">
        <f t="shared" si="1"/>
        <v>0</v>
      </c>
      <c r="O14" s="192"/>
      <c r="P14" s="193"/>
      <c r="Q14" s="193"/>
      <c r="R14" s="193"/>
      <c r="S14" s="194"/>
    </row>
    <row r="15" spans="1:19" s="27" customFormat="1" ht="12" customHeight="1">
      <c r="A15" s="26"/>
      <c r="B15" s="98"/>
      <c r="C15" s="49" t="str">
        <f>IF(ISBLANK(B15)," ",LOOKUP(B15,'[1]Item_list'!$A$2:$A$8005,'[1]Item_list'!$D$2:$D$8005))</f>
        <v> </v>
      </c>
      <c r="D15" s="50"/>
      <c r="E15" s="51" t="str">
        <f>IF(ISBLANK(B15)," ",LOOKUP(B15,'[1]Item_list'!$A$2:$A$8005,'[1]Item_list'!$E$2:$E$8005))</f>
        <v> </v>
      </c>
      <c r="F15" s="54"/>
      <c r="G15" s="55"/>
      <c r="H15" s="54"/>
      <c r="I15" s="55"/>
      <c r="J15" s="54"/>
      <c r="K15" s="55"/>
      <c r="L15" s="54"/>
      <c r="M15" s="54">
        <f t="shared" si="0"/>
        <v>0</v>
      </c>
      <c r="N15" s="52">
        <f t="shared" si="1"/>
        <v>0</v>
      </c>
      <c r="O15" s="192"/>
      <c r="P15" s="193"/>
      <c r="Q15" s="193"/>
      <c r="R15" s="193"/>
      <c r="S15" s="194"/>
    </row>
    <row r="16" spans="1:19" s="34" customFormat="1" ht="12" customHeight="1">
      <c r="A16" s="26"/>
      <c r="B16" s="100"/>
      <c r="C16" s="56" t="str">
        <f>IF(ISBLANK(B16)," ",LOOKUP(B16,'[1]Item_list'!$A$2:$A$8005,'[1]Item_list'!$D$2:$D$8005))</f>
        <v> </v>
      </c>
      <c r="D16" s="57"/>
      <c r="E16" s="58" t="str">
        <f>IF(ISBLANK(B16)," ",LOOKUP(B16,'[1]Item_list'!$A$2:$A$8005,'[1]Item_list'!$E$2:$E$8005))</f>
        <v> </v>
      </c>
      <c r="F16" s="59"/>
      <c r="G16" s="60"/>
      <c r="H16" s="59"/>
      <c r="I16" s="60"/>
      <c r="J16" s="59"/>
      <c r="K16" s="60"/>
      <c r="L16" s="59"/>
      <c r="M16" s="59">
        <f t="shared" si="0"/>
        <v>0</v>
      </c>
      <c r="N16" s="117">
        <f t="shared" si="1"/>
        <v>0</v>
      </c>
      <c r="O16" s="184"/>
      <c r="P16" s="185"/>
      <c r="Q16" s="185"/>
      <c r="R16" s="185"/>
      <c r="S16" s="174"/>
    </row>
    <row r="17" spans="1:19" s="27" customFormat="1" ht="12" customHeight="1">
      <c r="A17" s="26"/>
      <c r="B17" s="102"/>
      <c r="C17" s="61" t="str">
        <f>IF(ISBLANK(B17)," ",LOOKUP(B17,'[1]Item_list'!$A$2:$A$8005,'[1]Item_list'!$D$2:$D$8005))</f>
        <v> </v>
      </c>
      <c r="D17" s="62"/>
      <c r="E17" s="63" t="str">
        <f>IF(ISBLANK(B17)," ",LOOKUP(B17,'[1]Item_list'!$A$2:$A$8005,'[1]Item_list'!$E$2:$E$8005))</f>
        <v> </v>
      </c>
      <c r="F17" s="64"/>
      <c r="G17" s="65"/>
      <c r="H17" s="64"/>
      <c r="I17" s="65"/>
      <c r="J17" s="64"/>
      <c r="K17" s="65"/>
      <c r="L17" s="64"/>
      <c r="M17" s="64">
        <f t="shared" si="0"/>
        <v>0</v>
      </c>
      <c r="N17" s="116">
        <f t="shared" si="1"/>
        <v>0</v>
      </c>
      <c r="O17" s="198"/>
      <c r="P17" s="199"/>
      <c r="Q17" s="199"/>
      <c r="R17" s="199"/>
      <c r="S17" s="200"/>
    </row>
    <row r="18" spans="1:19" s="27" customFormat="1" ht="12" customHeight="1">
      <c r="A18" s="26"/>
      <c r="B18" s="98"/>
      <c r="C18" s="49" t="str">
        <f>IF(ISBLANK(B18)," ",LOOKUP(B18,'[1]Item_list'!$A$2:$A$8005,'[1]Item_list'!$D$2:$D$8005))</f>
        <v> </v>
      </c>
      <c r="D18" s="50"/>
      <c r="E18" s="51" t="str">
        <f>IF(ISBLANK(B18)," ",LOOKUP(B18,'[1]Item_list'!$A$2:$A$8005,'[1]Item_list'!$E$2:$E$8005))</f>
        <v> </v>
      </c>
      <c r="F18" s="54"/>
      <c r="G18" s="55"/>
      <c r="H18" s="54"/>
      <c r="I18" s="55"/>
      <c r="J18" s="54"/>
      <c r="K18" s="55"/>
      <c r="L18" s="54"/>
      <c r="M18" s="54">
        <f t="shared" si="0"/>
        <v>0</v>
      </c>
      <c r="N18" s="54">
        <f t="shared" si="1"/>
        <v>0</v>
      </c>
      <c r="O18" s="192"/>
      <c r="P18" s="193"/>
      <c r="Q18" s="193"/>
      <c r="R18" s="193"/>
      <c r="S18" s="194"/>
    </row>
    <row r="19" spans="1:19" s="27" customFormat="1" ht="12" customHeight="1">
      <c r="A19" s="26"/>
      <c r="B19" s="98"/>
      <c r="C19" s="49" t="str">
        <f>IF(ISBLANK(B19)," ",LOOKUP(B19,'[1]Item_list'!$A$2:$A$8005,'[1]Item_list'!$D$2:$D$8005))</f>
        <v> </v>
      </c>
      <c r="D19" s="50"/>
      <c r="E19" s="51" t="str">
        <f>IF(ISBLANK(B19)," ",LOOKUP(B19,'[1]Item_list'!$A$2:$A$8005,'[1]Item_list'!$E$2:$E$8005))</f>
        <v> </v>
      </c>
      <c r="F19" s="54"/>
      <c r="G19" s="55"/>
      <c r="H19" s="54"/>
      <c r="I19" s="55"/>
      <c r="J19" s="54"/>
      <c r="K19" s="55"/>
      <c r="L19" s="54"/>
      <c r="M19" s="54">
        <f t="shared" si="0"/>
        <v>0</v>
      </c>
      <c r="N19" s="54">
        <f t="shared" si="1"/>
        <v>0</v>
      </c>
      <c r="O19" s="192"/>
      <c r="P19" s="193"/>
      <c r="Q19" s="193"/>
      <c r="R19" s="193"/>
      <c r="S19" s="194"/>
    </row>
    <row r="20" spans="1:19" s="27" customFormat="1" ht="12" customHeight="1">
      <c r="A20" s="26"/>
      <c r="B20" s="98"/>
      <c r="C20" s="49" t="str">
        <f>IF(ISBLANK(B20)," ",LOOKUP(B20,'[1]Item_list'!$A$2:$A$8005,'[1]Item_list'!$D$2:$D$8005))</f>
        <v> </v>
      </c>
      <c r="D20" s="50"/>
      <c r="E20" s="51" t="str">
        <f>IF(ISBLANK(B20)," ",LOOKUP(B20,'[1]Item_list'!$A$2:$A$8005,'[1]Item_list'!$E$2:$E$8005))</f>
        <v> </v>
      </c>
      <c r="F20" s="54"/>
      <c r="G20" s="55"/>
      <c r="H20" s="54"/>
      <c r="I20" s="55"/>
      <c r="J20" s="54"/>
      <c r="K20" s="55"/>
      <c r="L20" s="54"/>
      <c r="M20" s="54">
        <f t="shared" si="0"/>
        <v>0</v>
      </c>
      <c r="N20" s="54">
        <f t="shared" si="1"/>
        <v>0</v>
      </c>
      <c r="O20" s="192"/>
      <c r="P20" s="193"/>
      <c r="Q20" s="193"/>
      <c r="R20" s="193"/>
      <c r="S20" s="194"/>
    </row>
    <row r="21" spans="1:19" s="27" customFormat="1" ht="12" customHeight="1">
      <c r="A21" s="26"/>
      <c r="B21" s="100"/>
      <c r="C21" s="56" t="str">
        <f>IF(ISBLANK(B21)," ",LOOKUP(B21,'[1]Item_list'!$A$2:$A$8005,'[1]Item_list'!$D$2:$D$8005))</f>
        <v> </v>
      </c>
      <c r="D21" s="57"/>
      <c r="E21" s="58" t="str">
        <f>IF(ISBLANK(B21)," ",LOOKUP(B21,'[1]Item_list'!$A$2:$A$8005,'[1]Item_list'!$E$2:$E$8005))</f>
        <v> </v>
      </c>
      <c r="F21" s="59"/>
      <c r="G21" s="60"/>
      <c r="H21" s="59"/>
      <c r="I21" s="60"/>
      <c r="J21" s="59"/>
      <c r="K21" s="60"/>
      <c r="L21" s="59"/>
      <c r="M21" s="59">
        <f t="shared" si="0"/>
        <v>0</v>
      </c>
      <c r="N21" s="59">
        <f t="shared" si="1"/>
        <v>0</v>
      </c>
      <c r="O21" s="195"/>
      <c r="P21" s="196"/>
      <c r="Q21" s="196"/>
      <c r="R21" s="196"/>
      <c r="S21" s="197"/>
    </row>
    <row r="22" spans="1:19" s="27" customFormat="1" ht="12" customHeight="1">
      <c r="A22" s="26"/>
      <c r="B22" s="102"/>
      <c r="C22" s="61" t="str">
        <f>IF(ISBLANK(B22)," ",LOOKUP(B22,'[1]Item_list'!$A$2:$A$8005,'[1]Item_list'!$D$2:$D$8005))</f>
        <v> </v>
      </c>
      <c r="D22" s="62"/>
      <c r="E22" s="63" t="str">
        <f>IF(ISBLANK(B22)," ",LOOKUP(B22,'[1]Item_list'!$A$2:$A$8005,'[1]Item_list'!$E$2:$E$8005))</f>
        <v> </v>
      </c>
      <c r="F22" s="64"/>
      <c r="G22" s="65"/>
      <c r="H22" s="64"/>
      <c r="I22" s="65"/>
      <c r="J22" s="64"/>
      <c r="K22" s="65"/>
      <c r="L22" s="64"/>
      <c r="M22" s="64">
        <f t="shared" si="0"/>
        <v>0</v>
      </c>
      <c r="N22" s="64">
        <f t="shared" si="1"/>
        <v>0</v>
      </c>
      <c r="O22" s="198"/>
      <c r="P22" s="199"/>
      <c r="Q22" s="199"/>
      <c r="R22" s="199"/>
      <c r="S22" s="200"/>
    </row>
    <row r="23" spans="1:19" s="27" customFormat="1" ht="12" customHeight="1">
      <c r="A23" s="26"/>
      <c r="B23" s="98"/>
      <c r="C23" s="49" t="str">
        <f>IF(ISBLANK(B23)," ",LOOKUP(B23,'[1]Item_list'!$A$2:$A$8005,'[1]Item_list'!$D$2:$D$8005))</f>
        <v> </v>
      </c>
      <c r="D23" s="50"/>
      <c r="E23" s="51" t="str">
        <f>IF(ISBLANK(B23)," ",LOOKUP(B23,'[1]Item_list'!$A$2:$A$8005,'[1]Item_list'!$E$2:$E$8005))</f>
        <v> </v>
      </c>
      <c r="F23" s="54"/>
      <c r="G23" s="55"/>
      <c r="H23" s="54"/>
      <c r="I23" s="55"/>
      <c r="J23" s="54"/>
      <c r="K23" s="55"/>
      <c r="L23" s="54"/>
      <c r="M23" s="54">
        <f t="shared" si="0"/>
        <v>0</v>
      </c>
      <c r="N23" s="54">
        <f t="shared" si="1"/>
        <v>0</v>
      </c>
      <c r="O23" s="192"/>
      <c r="P23" s="193"/>
      <c r="Q23" s="193"/>
      <c r="R23" s="193"/>
      <c r="S23" s="194"/>
    </row>
    <row r="24" spans="1:19" s="27" customFormat="1" ht="12" customHeight="1">
      <c r="A24" s="26"/>
      <c r="B24" s="98"/>
      <c r="C24" s="49" t="str">
        <f>IF(ISBLANK(B24)," ",LOOKUP(B24,'[1]Item_list'!$A$2:$A$8005,'[1]Item_list'!$D$2:$D$8005))</f>
        <v> </v>
      </c>
      <c r="D24" s="50"/>
      <c r="E24" s="51" t="str">
        <f>IF(ISBLANK(B24)," ",LOOKUP(B24,'[1]Item_list'!$A$2:$A$8005,'[1]Item_list'!$E$2:$E$8005))</f>
        <v> </v>
      </c>
      <c r="F24" s="54"/>
      <c r="G24" s="55"/>
      <c r="H24" s="54"/>
      <c r="I24" s="55"/>
      <c r="J24" s="54"/>
      <c r="K24" s="55"/>
      <c r="L24" s="54"/>
      <c r="M24" s="54">
        <f t="shared" si="0"/>
        <v>0</v>
      </c>
      <c r="N24" s="54">
        <f t="shared" si="1"/>
        <v>0</v>
      </c>
      <c r="O24" s="192"/>
      <c r="P24" s="193"/>
      <c r="Q24" s="193"/>
      <c r="R24" s="193"/>
      <c r="S24" s="194"/>
    </row>
    <row r="25" spans="1:19" s="27" customFormat="1" ht="12" customHeight="1">
      <c r="A25" s="26"/>
      <c r="B25" s="98"/>
      <c r="C25" s="49" t="str">
        <f>IF(ISBLANK(B25)," ",LOOKUP(B25,'[1]Item_list'!$A$2:$A$8005,'[1]Item_list'!$D$2:$D$8005))</f>
        <v> </v>
      </c>
      <c r="D25" s="50"/>
      <c r="E25" s="51" t="str">
        <f>IF(ISBLANK(B25)," ",LOOKUP(B25,'[1]Item_list'!$A$2:$A$8005,'[1]Item_list'!$E$2:$E$8005))</f>
        <v> </v>
      </c>
      <c r="F25" s="54"/>
      <c r="G25" s="55"/>
      <c r="H25" s="54"/>
      <c r="I25" s="55"/>
      <c r="J25" s="54"/>
      <c r="K25" s="55"/>
      <c r="L25" s="54"/>
      <c r="M25" s="33">
        <f t="shared" si="0"/>
        <v>0</v>
      </c>
      <c r="N25" s="33">
        <f t="shared" si="1"/>
        <v>0</v>
      </c>
      <c r="O25" s="192"/>
      <c r="P25" s="193"/>
      <c r="Q25" s="193"/>
      <c r="R25" s="193"/>
      <c r="S25" s="194"/>
    </row>
    <row r="26" spans="1:19" s="27" customFormat="1" ht="12" customHeight="1">
      <c r="A26" s="26"/>
      <c r="B26" s="100"/>
      <c r="C26" s="56" t="str">
        <f>IF(ISBLANK(B26)," ",LOOKUP(B26,'[1]Item_list'!$A$2:$A$8005,'[1]Item_list'!$D$2:$D$8005))</f>
        <v> </v>
      </c>
      <c r="D26" s="57"/>
      <c r="E26" s="58" t="str">
        <f>IF(ISBLANK(B26)," ",LOOKUP(B26,'[1]Item_list'!$A$2:$A$8005,'[1]Item_list'!$E$2:$E$8005))</f>
        <v> </v>
      </c>
      <c r="F26" s="59"/>
      <c r="G26" s="60"/>
      <c r="H26" s="59"/>
      <c r="I26" s="60"/>
      <c r="J26" s="59"/>
      <c r="K26" s="60"/>
      <c r="L26" s="59"/>
      <c r="M26" s="59">
        <f t="shared" si="0"/>
        <v>0</v>
      </c>
      <c r="N26" s="59">
        <f t="shared" si="1"/>
        <v>0</v>
      </c>
      <c r="O26" s="195"/>
      <c r="P26" s="196"/>
      <c r="Q26" s="196"/>
      <c r="R26" s="196"/>
      <c r="S26" s="197"/>
    </row>
    <row r="27" spans="1:19" s="27" customFormat="1" ht="12" customHeight="1">
      <c r="A27" s="26"/>
      <c r="B27" s="102"/>
      <c r="C27" s="61" t="str">
        <f>IF(ISBLANK(B27)," ",LOOKUP(B27,'[1]Item_list'!$A$2:$A$8005,'[1]Item_list'!$D$2:$D$8005))</f>
        <v> </v>
      </c>
      <c r="D27" s="62"/>
      <c r="E27" s="63" t="str">
        <f>IF(ISBLANK(B27)," ",LOOKUP(B27,'[1]Item_list'!$A$2:$A$8005,'[1]Item_list'!$E$2:$E$8005))</f>
        <v> </v>
      </c>
      <c r="F27" s="64"/>
      <c r="G27" s="65"/>
      <c r="H27" s="64"/>
      <c r="I27" s="65"/>
      <c r="J27" s="64"/>
      <c r="K27" s="65"/>
      <c r="L27" s="64"/>
      <c r="M27" s="65">
        <f t="shared" si="0"/>
        <v>0</v>
      </c>
      <c r="N27" s="64">
        <f t="shared" si="1"/>
        <v>0</v>
      </c>
      <c r="O27" s="198"/>
      <c r="P27" s="199"/>
      <c r="Q27" s="199"/>
      <c r="R27" s="199"/>
      <c r="S27" s="200"/>
    </row>
    <row r="28" spans="1:19" s="27" customFormat="1" ht="12" customHeight="1">
      <c r="A28" s="26"/>
      <c r="B28" s="98"/>
      <c r="C28" s="49" t="str">
        <f>IF(ISBLANK(B28)," ",LOOKUP(B28,'[1]Item_list'!$A$2:$A$8005,'[1]Item_list'!$D$2:$D$8005))</f>
        <v> </v>
      </c>
      <c r="D28" s="50"/>
      <c r="E28" s="51" t="str">
        <f>IF(ISBLANK(B28)," ",LOOKUP(B28,'[1]Item_list'!$A$2:$A$8005,'[1]Item_list'!$E$2:$E$8005))</f>
        <v> </v>
      </c>
      <c r="F28" s="54"/>
      <c r="G28" s="55"/>
      <c r="H28" s="54"/>
      <c r="I28" s="55"/>
      <c r="J28" s="54"/>
      <c r="K28" s="55"/>
      <c r="L28" s="54"/>
      <c r="M28" s="55">
        <f t="shared" si="0"/>
        <v>0</v>
      </c>
      <c r="N28" s="54">
        <f t="shared" si="1"/>
        <v>0</v>
      </c>
      <c r="O28" s="192"/>
      <c r="P28" s="193"/>
      <c r="Q28" s="193"/>
      <c r="R28" s="193"/>
      <c r="S28" s="194"/>
    </row>
    <row r="29" spans="1:19" s="27" customFormat="1" ht="12" customHeight="1">
      <c r="A29" s="26"/>
      <c r="B29" s="98"/>
      <c r="C29" s="49" t="str">
        <f>IF(ISBLANK(B29)," ",LOOKUP(B29,'[1]Item_list'!$A$2:$A$8005,'[1]Item_list'!$D$2:$D$8005))</f>
        <v> </v>
      </c>
      <c r="D29" s="50"/>
      <c r="E29" s="51" t="str">
        <f>IF(ISBLANK(B29)," ",LOOKUP(B29,'[1]Item_list'!$A$2:$A$8005,'[1]Item_list'!$E$2:$E$8005))</f>
        <v> </v>
      </c>
      <c r="F29" s="54"/>
      <c r="G29" s="55"/>
      <c r="H29" s="54"/>
      <c r="I29" s="55"/>
      <c r="J29" s="54"/>
      <c r="K29" s="55"/>
      <c r="L29" s="54"/>
      <c r="M29" s="55">
        <f t="shared" si="0"/>
        <v>0</v>
      </c>
      <c r="N29" s="54">
        <f t="shared" si="1"/>
        <v>0</v>
      </c>
      <c r="O29" s="192"/>
      <c r="P29" s="193"/>
      <c r="Q29" s="193"/>
      <c r="R29" s="193"/>
      <c r="S29" s="194"/>
    </row>
    <row r="30" spans="1:19" s="27" customFormat="1" ht="12" customHeight="1">
      <c r="A30" s="26"/>
      <c r="B30" s="98"/>
      <c r="C30" s="49" t="str">
        <f>IF(ISBLANK(B30)," ",LOOKUP(B30,'[1]Item_list'!$A$2:$A$8005,'[1]Item_list'!$D$2:$D$8005))</f>
        <v> </v>
      </c>
      <c r="D30" s="50"/>
      <c r="E30" s="51" t="str">
        <f>IF(ISBLANK(B30)," ",LOOKUP(B30,'[1]Item_list'!$A$2:$A$8005,'[1]Item_list'!$E$2:$E$8005))</f>
        <v> </v>
      </c>
      <c r="F30" s="54"/>
      <c r="G30" s="55"/>
      <c r="H30" s="54"/>
      <c r="I30" s="55"/>
      <c r="J30" s="54"/>
      <c r="K30" s="55"/>
      <c r="L30" s="54"/>
      <c r="M30" s="55">
        <f t="shared" si="0"/>
        <v>0</v>
      </c>
      <c r="N30" s="54">
        <f t="shared" si="1"/>
        <v>0</v>
      </c>
      <c r="O30" s="192"/>
      <c r="P30" s="193"/>
      <c r="Q30" s="193"/>
      <c r="R30" s="193"/>
      <c r="S30" s="194"/>
    </row>
    <row r="31" spans="1:19" s="27" customFormat="1" ht="12" customHeight="1">
      <c r="A31" s="26"/>
      <c r="B31" s="103"/>
      <c r="C31" s="56" t="str">
        <f>IF(ISBLANK(B31)," ",LOOKUP(B31,'[1]Item_list'!$A$2:$A$8005,'[1]Item_list'!$D$2:$D$8005))</f>
        <v> </v>
      </c>
      <c r="D31" s="57"/>
      <c r="E31" s="58" t="str">
        <f>IF(ISBLANK(B31)," ",LOOKUP(B31,'[1]Item_list'!$A$2:$A$8005,'[1]Item_list'!$E$2:$E$8005))</f>
        <v> </v>
      </c>
      <c r="F31" s="59"/>
      <c r="G31" s="60"/>
      <c r="H31" s="59"/>
      <c r="I31" s="60"/>
      <c r="J31" s="59"/>
      <c r="K31" s="60"/>
      <c r="L31" s="59"/>
      <c r="M31" s="60">
        <f t="shared" si="0"/>
        <v>0</v>
      </c>
      <c r="N31" s="59">
        <f t="shared" si="1"/>
        <v>0</v>
      </c>
      <c r="O31" s="195"/>
      <c r="P31" s="196"/>
      <c r="Q31" s="196"/>
      <c r="R31" s="196"/>
      <c r="S31" s="197"/>
    </row>
    <row r="32" spans="1:19" s="27" customFormat="1" ht="12" customHeight="1">
      <c r="A32" s="26"/>
      <c r="B32" s="101"/>
      <c r="C32" s="61" t="str">
        <f>IF(ISBLANK(B32)," ",LOOKUP(B32,'[1]Item_list'!$A$2:$A$8005,'[1]Item_list'!$D$2:$D$8005))</f>
        <v> </v>
      </c>
      <c r="D32" s="62"/>
      <c r="E32" s="63" t="str">
        <f>IF(ISBLANK(B32)," ",LOOKUP(B32,'[1]Item_list'!$A$2:$A$8005,'[1]Item_list'!$E$2:$E$8005))</f>
        <v> </v>
      </c>
      <c r="F32" s="64"/>
      <c r="G32" s="65"/>
      <c r="H32" s="64"/>
      <c r="I32" s="65"/>
      <c r="J32" s="64"/>
      <c r="K32" s="65"/>
      <c r="L32" s="64"/>
      <c r="M32" s="65">
        <f t="shared" si="0"/>
        <v>0</v>
      </c>
      <c r="N32" s="64">
        <f t="shared" si="1"/>
        <v>0</v>
      </c>
      <c r="O32" s="198"/>
      <c r="P32" s="199"/>
      <c r="Q32" s="199"/>
      <c r="R32" s="199"/>
      <c r="S32" s="200"/>
    </row>
    <row r="33" spans="1:19" s="27" customFormat="1" ht="12" customHeight="1">
      <c r="A33" s="26"/>
      <c r="B33" s="98"/>
      <c r="C33" s="49" t="str">
        <f>IF(ISBLANK(B33)," ",LOOKUP(B33,'[1]Item_list'!$A$2:$A$8005,'[1]Item_list'!$D$2:$D$8005))</f>
        <v> </v>
      </c>
      <c r="D33" s="50"/>
      <c r="E33" s="51" t="str">
        <f>IF(ISBLANK(B33)," ",LOOKUP(B33,'[1]Item_list'!$A$2:$A$8005,'[1]Item_list'!$E$2:$E$8005))</f>
        <v> </v>
      </c>
      <c r="F33" s="54"/>
      <c r="G33" s="55"/>
      <c r="H33" s="54"/>
      <c r="I33" s="55"/>
      <c r="J33" s="54"/>
      <c r="K33" s="55"/>
      <c r="L33" s="54"/>
      <c r="M33" s="55">
        <f t="shared" si="0"/>
        <v>0</v>
      </c>
      <c r="N33" s="54">
        <f t="shared" si="1"/>
        <v>0</v>
      </c>
      <c r="O33" s="192"/>
      <c r="P33" s="193"/>
      <c r="Q33" s="193"/>
      <c r="R33" s="193"/>
      <c r="S33" s="194"/>
    </row>
    <row r="34" spans="1:19" s="27" customFormat="1" ht="12" customHeight="1">
      <c r="A34" s="26"/>
      <c r="B34" s="98"/>
      <c r="C34" s="49" t="str">
        <f>IF(ISBLANK(B34)," ",LOOKUP(B34,'[1]Item_list'!$A$2:$A$8005,'[1]Item_list'!$D$2:$D$8005))</f>
        <v> </v>
      </c>
      <c r="D34" s="50"/>
      <c r="E34" s="51" t="str">
        <f>IF(ISBLANK(B34)," ",LOOKUP(B34,'[1]Item_list'!$A$2:$A$8005,'[1]Item_list'!$E$2:$E$8005))</f>
        <v> </v>
      </c>
      <c r="F34" s="54"/>
      <c r="G34" s="55"/>
      <c r="H34" s="54"/>
      <c r="I34" s="55"/>
      <c r="J34" s="54"/>
      <c r="K34" s="55"/>
      <c r="L34" s="54"/>
      <c r="M34" s="55">
        <f t="shared" si="0"/>
        <v>0</v>
      </c>
      <c r="N34" s="54">
        <f t="shared" si="1"/>
        <v>0</v>
      </c>
      <c r="O34" s="192"/>
      <c r="P34" s="193"/>
      <c r="Q34" s="193"/>
      <c r="R34" s="193"/>
      <c r="S34" s="194"/>
    </row>
    <row r="35" spans="1:19" s="27" customFormat="1" ht="12" customHeight="1">
      <c r="A35" s="35"/>
      <c r="B35" s="98"/>
      <c r="C35" s="49" t="str">
        <f>IF(ISBLANK(B35)," ",LOOKUP(B35,'[1]Item_list'!$A$2:$A$8005,'[1]Item_list'!$D$2:$D$8005))</f>
        <v> </v>
      </c>
      <c r="D35" s="50"/>
      <c r="E35" s="51" t="str">
        <f>IF(ISBLANK(B35)," ",LOOKUP(B35,'[1]Item_list'!$A$2:$A$8005,'[1]Item_list'!$E$2:$E$8005))</f>
        <v> </v>
      </c>
      <c r="F35" s="54"/>
      <c r="G35" s="55"/>
      <c r="H35" s="54"/>
      <c r="I35" s="55"/>
      <c r="J35" s="54"/>
      <c r="K35" s="55"/>
      <c r="L35" s="54"/>
      <c r="M35" s="55">
        <f t="shared" si="0"/>
        <v>0</v>
      </c>
      <c r="N35" s="54">
        <f t="shared" si="1"/>
        <v>0</v>
      </c>
      <c r="O35" s="192"/>
      <c r="P35" s="193"/>
      <c r="Q35" s="193"/>
      <c r="R35" s="193"/>
      <c r="S35" s="194"/>
    </row>
    <row r="36" spans="1:19" s="27" customFormat="1" ht="12" customHeight="1">
      <c r="A36" s="35"/>
      <c r="B36" s="100"/>
      <c r="C36" s="56" t="str">
        <f>IF(ISBLANK(B36)," ",LOOKUP(B36,'[1]Item_list'!$A$2:$A$8005,'[1]Item_list'!$D$2:$D$8005))</f>
        <v> </v>
      </c>
      <c r="D36" s="57"/>
      <c r="E36" s="58" t="str">
        <f>IF(ISBLANK(B36)," ",LOOKUP(B36,'[1]Item_list'!$A$2:$A$8005,'[1]Item_list'!$E$2:$E$8005))</f>
        <v> </v>
      </c>
      <c r="F36" s="59"/>
      <c r="G36" s="60"/>
      <c r="H36" s="59"/>
      <c r="I36" s="60"/>
      <c r="J36" s="59"/>
      <c r="K36" s="60"/>
      <c r="L36" s="59"/>
      <c r="M36" s="60">
        <f t="shared" si="0"/>
        <v>0</v>
      </c>
      <c r="N36" s="59">
        <f t="shared" si="1"/>
        <v>0</v>
      </c>
      <c r="O36" s="195"/>
      <c r="P36" s="196"/>
      <c r="Q36" s="196"/>
      <c r="R36" s="196"/>
      <c r="S36" s="197"/>
    </row>
    <row r="37" spans="1:19" s="27" customFormat="1" ht="12" customHeight="1">
      <c r="A37" s="35"/>
      <c r="B37" s="102"/>
      <c r="C37" s="61" t="str">
        <f>IF(ISBLANK(B37)," ",LOOKUP(B37,'[1]Item_list'!$A$2:$A$8005,'[1]Item_list'!$D$2:$D$8005))</f>
        <v> </v>
      </c>
      <c r="D37" s="62"/>
      <c r="E37" s="63" t="str">
        <f>IF(ISBLANK(B37)," ",LOOKUP(B37,'[1]Item_list'!$A$2:$A$8005,'[1]Item_list'!$E$2:$E$8005))</f>
        <v> </v>
      </c>
      <c r="F37" s="64"/>
      <c r="G37" s="65"/>
      <c r="H37" s="64"/>
      <c r="I37" s="65"/>
      <c r="J37" s="64"/>
      <c r="K37" s="65"/>
      <c r="L37" s="64"/>
      <c r="M37" s="65">
        <f t="shared" si="0"/>
        <v>0</v>
      </c>
      <c r="N37" s="64">
        <f t="shared" si="1"/>
        <v>0</v>
      </c>
      <c r="O37" s="198"/>
      <c r="P37" s="199"/>
      <c r="Q37" s="199"/>
      <c r="R37" s="199"/>
      <c r="S37" s="200"/>
    </row>
    <row r="38" spans="1:19" s="27" customFormat="1" ht="12" customHeight="1">
      <c r="A38" s="352" t="str">
        <f ca="1">CELL("filename")</f>
        <v>L:\DESIGN\black\[sum_shts_FP03.xls]DrnageEnglish</v>
      </c>
      <c r="B38" s="98"/>
      <c r="C38" s="49" t="str">
        <f>IF(ISBLANK(B38)," ",LOOKUP(B38,'[1]Item_list'!$A$2:$A$8005,'[1]Item_list'!$D$2:$D$8005))</f>
        <v> </v>
      </c>
      <c r="D38" s="50"/>
      <c r="E38" s="51" t="str">
        <f>IF(ISBLANK(B38)," ",LOOKUP(B38,'[1]Item_list'!$A$2:$A$8005,'[1]Item_list'!$E$2:$E$8005))</f>
        <v> </v>
      </c>
      <c r="F38" s="54"/>
      <c r="G38" s="55"/>
      <c r="H38" s="54"/>
      <c r="I38" s="55"/>
      <c r="J38" s="54"/>
      <c r="K38" s="55"/>
      <c r="L38" s="54"/>
      <c r="M38" s="55">
        <f t="shared" si="0"/>
        <v>0</v>
      </c>
      <c r="N38" s="54">
        <f t="shared" si="1"/>
        <v>0</v>
      </c>
      <c r="O38" s="192"/>
      <c r="P38" s="193"/>
      <c r="Q38" s="193"/>
      <c r="R38" s="193"/>
      <c r="S38" s="194"/>
    </row>
    <row r="39" spans="1:19" s="27" customFormat="1" ht="12" customHeight="1">
      <c r="A39" s="352"/>
      <c r="B39" s="98"/>
      <c r="C39" s="49" t="str">
        <f>IF(ISBLANK(B39)," ",LOOKUP(B39,'[1]Item_list'!$A$2:$A$8005,'[1]Item_list'!$D$2:$D$8005))</f>
        <v> </v>
      </c>
      <c r="D39" s="50"/>
      <c r="E39" s="51" t="str">
        <f>IF(ISBLANK(B39)," ",LOOKUP(B39,'[1]Item_list'!$A$2:$A$8005,'[1]Item_list'!$E$2:$E$8005))</f>
        <v> </v>
      </c>
      <c r="F39" s="54"/>
      <c r="G39" s="55"/>
      <c r="H39" s="54"/>
      <c r="I39" s="55"/>
      <c r="J39" s="54"/>
      <c r="K39" s="55"/>
      <c r="L39" s="54"/>
      <c r="M39" s="55">
        <f t="shared" si="0"/>
        <v>0</v>
      </c>
      <c r="N39" s="54">
        <f t="shared" si="1"/>
        <v>0</v>
      </c>
      <c r="O39" s="192"/>
      <c r="P39" s="193"/>
      <c r="Q39" s="193"/>
      <c r="R39" s="193"/>
      <c r="S39" s="194"/>
    </row>
    <row r="40" spans="1:19" s="27" customFormat="1" ht="12" customHeight="1">
      <c r="A40" s="352"/>
      <c r="B40" s="98"/>
      <c r="C40" s="49" t="str">
        <f>IF(ISBLANK(B40)," ",LOOKUP(B40,'[1]Item_list'!$A$2:$A$8005,'[1]Item_list'!$D$2:$D$8005))</f>
        <v> </v>
      </c>
      <c r="D40" s="50"/>
      <c r="E40" s="51" t="str">
        <f>IF(ISBLANK(B40)," ",LOOKUP(B40,'[1]Item_list'!$A$2:$A$8005,'[1]Item_list'!$E$2:$E$8005))</f>
        <v> </v>
      </c>
      <c r="F40" s="54"/>
      <c r="G40" s="55"/>
      <c r="H40" s="54"/>
      <c r="I40" s="55"/>
      <c r="J40" s="54"/>
      <c r="K40" s="55"/>
      <c r="L40" s="54"/>
      <c r="M40" s="55">
        <f t="shared" si="0"/>
        <v>0</v>
      </c>
      <c r="N40" s="54">
        <f t="shared" si="1"/>
        <v>0</v>
      </c>
      <c r="O40" s="192"/>
      <c r="P40" s="193"/>
      <c r="Q40" s="193"/>
      <c r="R40" s="193"/>
      <c r="S40" s="194"/>
    </row>
    <row r="41" spans="1:19" s="27" customFormat="1" ht="12" customHeight="1">
      <c r="A41" s="352"/>
      <c r="B41" s="100"/>
      <c r="C41" s="56" t="str">
        <f>IF(ISBLANK(B41)," ",LOOKUP(B41,'[1]Item_list'!$A$2:$A$8005,'[1]Item_list'!$D$2:$D$8005))</f>
        <v> </v>
      </c>
      <c r="D41" s="57"/>
      <c r="E41" s="58" t="str">
        <f>IF(ISBLANK(B41)," ",LOOKUP(B41,'[1]Item_list'!$A$2:$A$8005,'[1]Item_list'!$E$2:$E$8005))</f>
        <v> </v>
      </c>
      <c r="F41" s="59"/>
      <c r="G41" s="60"/>
      <c r="H41" s="59"/>
      <c r="I41" s="60"/>
      <c r="J41" s="59"/>
      <c r="K41" s="60"/>
      <c r="L41" s="59"/>
      <c r="M41" s="60">
        <f t="shared" si="0"/>
        <v>0</v>
      </c>
      <c r="N41" s="59">
        <f t="shared" si="1"/>
        <v>0</v>
      </c>
      <c r="O41" s="195"/>
      <c r="P41" s="196"/>
      <c r="Q41" s="196"/>
      <c r="R41" s="196"/>
      <c r="S41" s="197"/>
    </row>
    <row r="42" spans="1:19" s="27" customFormat="1" ht="12" customHeight="1">
      <c r="A42" s="352"/>
      <c r="B42" s="102"/>
      <c r="C42" s="61" t="str">
        <f>IF(ISBLANK(B42)," ",LOOKUP(B42,'[1]Item_list'!$A$2:$A$8005,'[1]Item_list'!$D$2:$D$8005))</f>
        <v> </v>
      </c>
      <c r="D42" s="62"/>
      <c r="E42" s="63" t="str">
        <f>IF(ISBLANK(B42)," ",LOOKUP(B42,'[1]Item_list'!$A$2:$A$8005,'[1]Item_list'!$E$2:$E$8005))</f>
        <v> </v>
      </c>
      <c r="F42" s="64"/>
      <c r="G42" s="65"/>
      <c r="H42" s="64"/>
      <c r="I42" s="65"/>
      <c r="J42" s="64"/>
      <c r="K42" s="65"/>
      <c r="L42" s="64"/>
      <c r="M42" s="65">
        <f t="shared" si="0"/>
        <v>0</v>
      </c>
      <c r="N42" s="64">
        <f t="shared" si="1"/>
        <v>0</v>
      </c>
      <c r="O42" s="198"/>
      <c r="P42" s="199"/>
      <c r="Q42" s="199"/>
      <c r="R42" s="199"/>
      <c r="S42" s="200"/>
    </row>
    <row r="43" spans="1:19" s="27" customFormat="1" ht="12" customHeight="1">
      <c r="A43" s="352"/>
      <c r="B43" s="98"/>
      <c r="C43" s="49" t="str">
        <f>IF(ISBLANK(B43)," ",LOOKUP(B43,'[1]Item_list'!$A$2:$A$8005,'[1]Item_list'!$D$2:$D$8005))</f>
        <v> </v>
      </c>
      <c r="D43" s="50"/>
      <c r="E43" s="51" t="str">
        <f>IF(ISBLANK(B43)," ",LOOKUP(B43,'[1]Item_list'!$A$2:$A$8005,'[1]Item_list'!$E$2:$E$8005))</f>
        <v> </v>
      </c>
      <c r="F43" s="54"/>
      <c r="G43" s="55"/>
      <c r="H43" s="54"/>
      <c r="I43" s="55"/>
      <c r="J43" s="54"/>
      <c r="K43" s="55"/>
      <c r="L43" s="54"/>
      <c r="M43" s="55">
        <f t="shared" si="0"/>
        <v>0</v>
      </c>
      <c r="N43" s="54">
        <f t="shared" si="1"/>
        <v>0</v>
      </c>
      <c r="O43" s="192"/>
      <c r="P43" s="193"/>
      <c r="Q43" s="193"/>
      <c r="R43" s="193"/>
      <c r="S43" s="194"/>
    </row>
    <row r="44" spans="1:19" s="27" customFormat="1" ht="12" customHeight="1">
      <c r="A44" s="352"/>
      <c r="B44" s="98"/>
      <c r="C44" s="49" t="str">
        <f>IF(ISBLANK(B44)," ",LOOKUP(B44,'[1]Item_list'!$A$2:$A$8005,'[1]Item_list'!$D$2:$D$8005))</f>
        <v> </v>
      </c>
      <c r="D44" s="50"/>
      <c r="E44" s="51" t="str">
        <f>IF(ISBLANK(B44)," ",LOOKUP(B44,'[1]Item_list'!$A$2:$A$8005,'[1]Item_list'!$E$2:$E$8005))</f>
        <v> </v>
      </c>
      <c r="F44" s="54"/>
      <c r="G44" s="55"/>
      <c r="H44" s="54"/>
      <c r="I44" s="55"/>
      <c r="J44" s="54"/>
      <c r="K44" s="55"/>
      <c r="L44" s="54"/>
      <c r="M44" s="55">
        <f t="shared" si="0"/>
        <v>0</v>
      </c>
      <c r="N44" s="54">
        <f t="shared" si="1"/>
        <v>0</v>
      </c>
      <c r="O44" s="192"/>
      <c r="P44" s="193"/>
      <c r="Q44" s="193"/>
      <c r="R44" s="193"/>
      <c r="S44" s="194"/>
    </row>
    <row r="45" spans="1:19" s="27" customFormat="1" ht="12" customHeight="1">
      <c r="A45" s="352"/>
      <c r="B45" s="98"/>
      <c r="C45" s="49" t="str">
        <f>IF(ISBLANK(B45)," ",LOOKUP(B45,'[1]Item_list'!$A$2:$A$8005,'[1]Item_list'!$D$2:$D$8005))</f>
        <v> </v>
      </c>
      <c r="D45" s="50"/>
      <c r="E45" s="51" t="str">
        <f>IF(ISBLANK(B45)," ",LOOKUP(B45,'[1]Item_list'!$A$2:$A$8005,'[1]Item_list'!$E$2:$E$8005))</f>
        <v> </v>
      </c>
      <c r="F45" s="54"/>
      <c r="G45" s="55"/>
      <c r="H45" s="54"/>
      <c r="I45" s="55"/>
      <c r="J45" s="54"/>
      <c r="K45" s="55"/>
      <c r="L45" s="54"/>
      <c r="M45" s="55">
        <f t="shared" si="0"/>
        <v>0</v>
      </c>
      <c r="N45" s="54">
        <f t="shared" si="1"/>
        <v>0</v>
      </c>
      <c r="O45" s="203"/>
      <c r="P45" s="204"/>
      <c r="Q45" s="204"/>
      <c r="R45" s="204"/>
      <c r="S45" s="205"/>
    </row>
    <row r="46" spans="1:19" s="27" customFormat="1" ht="12" customHeight="1">
      <c r="A46" s="352"/>
      <c r="B46" s="100"/>
      <c r="C46" s="56" t="str">
        <f>IF(ISBLANK(B46)," ",LOOKUP(B46,'[1]Item_list'!$A$2:$A$8005,'[1]Item_list'!$D$2:$D$8005))</f>
        <v> </v>
      </c>
      <c r="D46" s="57"/>
      <c r="E46" s="58" t="str">
        <f>IF(ISBLANK(B46)," ",LOOKUP(B46,'[1]Item_list'!$A$2:$A$8005,'[1]Item_list'!$E$2:$E$8005))</f>
        <v> </v>
      </c>
      <c r="F46" s="59"/>
      <c r="G46" s="60"/>
      <c r="H46" s="59"/>
      <c r="I46" s="60"/>
      <c r="J46" s="59"/>
      <c r="K46" s="60"/>
      <c r="L46" s="59"/>
      <c r="M46" s="60">
        <f t="shared" si="0"/>
        <v>0</v>
      </c>
      <c r="N46" s="59">
        <f t="shared" si="1"/>
        <v>0</v>
      </c>
      <c r="O46" s="206"/>
      <c r="P46" s="207"/>
      <c r="Q46" s="207"/>
      <c r="R46" s="207"/>
      <c r="S46" s="208"/>
    </row>
    <row r="47" spans="1:19" s="27" customFormat="1" ht="12" customHeight="1">
      <c r="A47" s="352"/>
      <c r="B47" s="102"/>
      <c r="C47" s="61" t="str">
        <f>IF(ISBLANK(B47)," ",LOOKUP(B47,'[1]Item_list'!$A$2:$A$8005,'[1]Item_list'!$D$2:$D$8005))</f>
        <v> </v>
      </c>
      <c r="D47" s="62"/>
      <c r="E47" s="63" t="str">
        <f>IF(ISBLANK(B47)," ",LOOKUP(B47,'[1]Item_list'!$A$2:$A$8005,'[1]Item_list'!$E$2:$E$8005))</f>
        <v> </v>
      </c>
      <c r="F47" s="64"/>
      <c r="G47" s="65"/>
      <c r="H47" s="64"/>
      <c r="I47" s="65"/>
      <c r="J47" s="64"/>
      <c r="K47" s="65"/>
      <c r="L47" s="64"/>
      <c r="M47" s="65">
        <f t="shared" si="0"/>
        <v>0</v>
      </c>
      <c r="N47" s="64">
        <f t="shared" si="1"/>
        <v>0</v>
      </c>
      <c r="O47" s="209"/>
      <c r="P47" s="210"/>
      <c r="Q47" s="210"/>
      <c r="R47" s="210"/>
      <c r="S47" s="211"/>
    </row>
    <row r="48" spans="1:19" s="27" customFormat="1" ht="12" customHeight="1">
      <c r="A48" s="352"/>
      <c r="B48" s="98"/>
      <c r="C48" s="49" t="str">
        <f>IF(ISBLANK(B48)," ",LOOKUP(B48,'[1]Item_list'!$A$2:$A$8005,'[1]Item_list'!$D$2:$D$8005))</f>
        <v> </v>
      </c>
      <c r="D48" s="50"/>
      <c r="E48" s="51" t="str">
        <f>IF(ISBLANK(B48)," ",LOOKUP(B48,'[1]Item_list'!$A$2:$A$8005,'[1]Item_list'!$E$2:$E$8005))</f>
        <v> </v>
      </c>
      <c r="F48" s="54"/>
      <c r="G48" s="55"/>
      <c r="H48" s="54"/>
      <c r="I48" s="55"/>
      <c r="J48" s="54"/>
      <c r="K48" s="55"/>
      <c r="L48" s="54"/>
      <c r="M48" s="55">
        <f t="shared" si="0"/>
        <v>0</v>
      </c>
      <c r="N48" s="54">
        <f t="shared" si="1"/>
        <v>0</v>
      </c>
      <c r="O48" s="203"/>
      <c r="P48" s="204"/>
      <c r="Q48" s="204"/>
      <c r="R48" s="204"/>
      <c r="S48" s="205"/>
    </row>
    <row r="49" spans="1:19" s="27" customFormat="1" ht="12" customHeight="1">
      <c r="A49" s="352"/>
      <c r="B49" s="98"/>
      <c r="C49" s="49" t="str">
        <f>IF(ISBLANK(B49)," ",LOOKUP(B49,'[1]Item_list'!$A$2:$A$8005,'[1]Item_list'!$D$2:$D$8005))</f>
        <v> </v>
      </c>
      <c r="D49" s="50"/>
      <c r="E49" s="51" t="str">
        <f>IF(ISBLANK(B49)," ",LOOKUP(B49,'[1]Item_list'!$A$2:$A$8005,'[1]Item_list'!$E$2:$E$8005))</f>
        <v> </v>
      </c>
      <c r="F49" s="54"/>
      <c r="G49" s="55"/>
      <c r="H49" s="54"/>
      <c r="I49" s="55"/>
      <c r="J49" s="54"/>
      <c r="K49" s="55"/>
      <c r="L49" s="54"/>
      <c r="M49" s="55">
        <f t="shared" si="0"/>
        <v>0</v>
      </c>
      <c r="N49" s="54">
        <f t="shared" si="1"/>
        <v>0</v>
      </c>
      <c r="O49" s="203"/>
      <c r="P49" s="204"/>
      <c r="Q49" s="204"/>
      <c r="R49" s="204"/>
      <c r="S49" s="205"/>
    </row>
    <row r="50" spans="1:19" s="27" customFormat="1" ht="12" customHeight="1">
      <c r="A50" s="352"/>
      <c r="B50" s="98"/>
      <c r="C50" s="49" t="str">
        <f>IF(ISBLANK(B50)," ",LOOKUP(B50,'[1]Item_list'!$A$2:$A$8005,'[1]Item_list'!$D$2:$D$8005))</f>
        <v> </v>
      </c>
      <c r="D50" s="50"/>
      <c r="E50" s="51" t="str">
        <f>IF(ISBLANK(B50)," ",LOOKUP(B50,'[1]Item_list'!$A$2:$A$8005,'[1]Item_list'!$E$2:$E$8005))</f>
        <v> </v>
      </c>
      <c r="F50" s="54"/>
      <c r="G50" s="55"/>
      <c r="H50" s="54"/>
      <c r="I50" s="55"/>
      <c r="J50" s="54"/>
      <c r="K50" s="55"/>
      <c r="L50" s="54"/>
      <c r="M50" s="55">
        <f t="shared" si="0"/>
        <v>0</v>
      </c>
      <c r="N50" s="54">
        <f t="shared" si="1"/>
        <v>0</v>
      </c>
      <c r="O50" s="192"/>
      <c r="P50" s="193"/>
      <c r="Q50" s="193"/>
      <c r="R50" s="193"/>
      <c r="S50" s="194"/>
    </row>
    <row r="51" spans="1:19" s="27" customFormat="1" ht="12" customHeight="1">
      <c r="A51" s="352"/>
      <c r="B51" s="100"/>
      <c r="C51" s="56" t="str">
        <f>IF(ISBLANK(B51)," ",LOOKUP(B51,'[1]Item_list'!$A$2:$A$8005,'[1]Item_list'!$D$2:$D$8005))</f>
        <v> </v>
      </c>
      <c r="D51" s="57"/>
      <c r="E51" s="58" t="str">
        <f>IF(ISBLANK(B51)," ",LOOKUP(B51,'[1]Item_list'!$A$2:$A$8005,'[1]Item_list'!$E$2:$E$8005))</f>
        <v> </v>
      </c>
      <c r="F51" s="59"/>
      <c r="G51" s="60"/>
      <c r="H51" s="59"/>
      <c r="I51" s="60"/>
      <c r="J51" s="59"/>
      <c r="K51" s="60"/>
      <c r="L51" s="59"/>
      <c r="M51" s="60">
        <f t="shared" si="0"/>
        <v>0</v>
      </c>
      <c r="N51" s="59">
        <f t="shared" si="1"/>
        <v>0</v>
      </c>
      <c r="O51" s="195"/>
      <c r="P51" s="196"/>
      <c r="Q51" s="196"/>
      <c r="R51" s="196"/>
      <c r="S51" s="197"/>
    </row>
    <row r="52" spans="1:19" s="27" customFormat="1" ht="12" customHeight="1">
      <c r="A52" s="352"/>
      <c r="B52" s="102"/>
      <c r="C52" s="61" t="str">
        <f>IF(ISBLANK(B52)," ",LOOKUP(B52,'[1]Item_list'!$A$2:$A$8005,'[1]Item_list'!$D$2:$D$8005))</f>
        <v> </v>
      </c>
      <c r="D52" s="62"/>
      <c r="E52" s="63" t="str">
        <f>IF(ISBLANK(B52)," ",LOOKUP(B52,'[1]Item_list'!$A$2:$A$8005,'[1]Item_list'!$E$2:$E$8005))</f>
        <v> </v>
      </c>
      <c r="F52" s="64"/>
      <c r="G52" s="65"/>
      <c r="H52" s="64"/>
      <c r="I52" s="65"/>
      <c r="J52" s="64"/>
      <c r="K52" s="65"/>
      <c r="L52" s="64"/>
      <c r="M52" s="65">
        <f t="shared" si="0"/>
        <v>0</v>
      </c>
      <c r="N52" s="64">
        <f t="shared" si="1"/>
        <v>0</v>
      </c>
      <c r="O52" s="198"/>
      <c r="P52" s="199"/>
      <c r="Q52" s="199"/>
      <c r="R52" s="199"/>
      <c r="S52" s="200"/>
    </row>
    <row r="53" spans="1:19" s="27" customFormat="1" ht="12" customHeight="1">
      <c r="A53" s="352"/>
      <c r="B53" s="99"/>
      <c r="C53" s="66" t="str">
        <f>IF(ISBLANK(B53)," ",LOOKUP(B53,'[1]Item_list'!$A$2:$A$8005,'[1]Item_list'!$D$2:$D$8005))</f>
        <v> </v>
      </c>
      <c r="D53" s="67"/>
      <c r="E53" s="68" t="str">
        <f>IF(ISBLANK(B53)," ",LOOKUP(B53,'[1]Item_list'!$A$2:$A$8005,'[1]Item_list'!$E$2:$E$8005))</f>
        <v> </v>
      </c>
      <c r="F53" s="69"/>
      <c r="G53" s="69"/>
      <c r="H53" s="69"/>
      <c r="I53" s="69"/>
      <c r="J53" s="69"/>
      <c r="K53" s="69"/>
      <c r="L53" s="69"/>
      <c r="M53" s="33">
        <f t="shared" si="0"/>
        <v>0</v>
      </c>
      <c r="N53" s="33">
        <f t="shared" si="1"/>
        <v>0</v>
      </c>
      <c r="O53" s="186"/>
      <c r="P53" s="187"/>
      <c r="Q53" s="187"/>
      <c r="R53" s="187"/>
      <c r="S53" s="188"/>
    </row>
    <row r="54" spans="1:19" s="27" customFormat="1" ht="12" customHeight="1">
      <c r="A54" s="352"/>
      <c r="B54" s="99"/>
      <c r="C54" s="66" t="str">
        <f>IF(ISBLANK(B54)," ",LOOKUP(B54,'[1]Item_list'!$A$2:$A$8005,'[1]Item_list'!$D$2:$D$8005))</f>
        <v> </v>
      </c>
      <c r="D54" s="67"/>
      <c r="E54" s="68" t="str">
        <f>IF(ISBLANK(B54)," ",LOOKUP(B54,'[1]Item_list'!$A$2:$A$8005,'[1]Item_list'!$E$2:$E$8005))</f>
        <v> </v>
      </c>
      <c r="F54" s="69"/>
      <c r="G54" s="69"/>
      <c r="H54" s="69"/>
      <c r="I54" s="69"/>
      <c r="J54" s="69"/>
      <c r="K54" s="69"/>
      <c r="L54" s="69"/>
      <c r="M54" s="33">
        <f t="shared" si="0"/>
        <v>0</v>
      </c>
      <c r="N54" s="33">
        <f t="shared" si="1"/>
        <v>0</v>
      </c>
      <c r="O54" s="186"/>
      <c r="P54" s="187"/>
      <c r="Q54" s="187"/>
      <c r="R54" s="187"/>
      <c r="S54" s="188"/>
    </row>
    <row r="55" spans="1:19" s="27" customFormat="1" ht="12" customHeight="1">
      <c r="A55" s="89"/>
      <c r="B55" s="104"/>
      <c r="C55" s="70" t="str">
        <f>IF(ISBLANK(B55)," ",LOOKUP(B55,'[1]Item_list'!$A$2:$A$8005,'[1]Item_list'!$D$2:$D$8005))</f>
        <v> </v>
      </c>
      <c r="D55" s="71"/>
      <c r="E55" s="72" t="str">
        <f>IF(ISBLANK(B55)," ",LOOKUP(B55,'[1]Item_list'!$A$2:$A$8005,'[1]Item_list'!$E$2:$E$8005))</f>
        <v> </v>
      </c>
      <c r="F55" s="69"/>
      <c r="G55" s="69"/>
      <c r="H55" s="69"/>
      <c r="I55" s="69"/>
      <c r="J55" s="69"/>
      <c r="K55" s="69"/>
      <c r="L55" s="69"/>
      <c r="M55" s="33">
        <f t="shared" si="0"/>
        <v>0</v>
      </c>
      <c r="N55" s="33">
        <f t="shared" si="1"/>
        <v>0</v>
      </c>
      <c r="O55" s="186"/>
      <c r="P55" s="187"/>
      <c r="Q55" s="187"/>
      <c r="R55" s="187"/>
      <c r="S55" s="188"/>
    </row>
    <row r="56" spans="1:19" s="27" customFormat="1" ht="12" customHeight="1">
      <c r="A56" s="89"/>
      <c r="B56" s="105"/>
      <c r="C56" s="73" t="str">
        <f>IF(ISBLANK(B56)," ",LOOKUP(B56,'[1]Item_list'!$A$2:$A$8005,'[1]Item_list'!$D$2:$D$8005))</f>
        <v> </v>
      </c>
      <c r="D56" s="74"/>
      <c r="E56" s="75" t="str">
        <f>IF(ISBLANK(B56)," ",LOOKUP(B56,'[1]Item_list'!$A$2:$A$8005,'[1]Item_list'!$E$2:$E$8005))</f>
        <v> </v>
      </c>
      <c r="F56" s="76"/>
      <c r="G56" s="76"/>
      <c r="H56" s="76"/>
      <c r="I56" s="76"/>
      <c r="J56" s="76"/>
      <c r="K56" s="76"/>
      <c r="L56" s="76"/>
      <c r="M56" s="77">
        <f t="shared" si="0"/>
        <v>0</v>
      </c>
      <c r="N56" s="77">
        <f t="shared" si="1"/>
        <v>0</v>
      </c>
      <c r="O56" s="175"/>
      <c r="P56" s="176"/>
      <c r="Q56" s="176"/>
      <c r="R56" s="176"/>
      <c r="S56" s="177"/>
    </row>
    <row r="57" spans="2:19" s="27" customFormat="1" ht="12" customHeight="1">
      <c r="B57" s="101"/>
      <c r="C57" s="78" t="str">
        <f>IF(ISBLANK(B57)," ",LOOKUP(B57,'[1]Item_list'!$A$2:$A$8005,'[1]Item_list'!$D$2:$D$8005))</f>
        <v> </v>
      </c>
      <c r="D57" s="79"/>
      <c r="E57" s="80" t="str">
        <f>IF(ISBLANK(B57)," ",LOOKUP(B57,'[1]Item_list'!$A$2:$A$8005,'[1]Item_list'!$E$2:$E$8005))</f>
        <v> </v>
      </c>
      <c r="F57" s="81"/>
      <c r="G57" s="81"/>
      <c r="H57" s="81"/>
      <c r="I57" s="81"/>
      <c r="J57" s="81"/>
      <c r="K57" s="81"/>
      <c r="L57" s="81"/>
      <c r="M57" s="82">
        <f t="shared" si="0"/>
        <v>0</v>
      </c>
      <c r="N57" s="82">
        <f t="shared" si="1"/>
        <v>0</v>
      </c>
      <c r="O57" s="178"/>
      <c r="P57" s="179"/>
      <c r="Q57" s="179"/>
      <c r="R57" s="179"/>
      <c r="S57" s="180"/>
    </row>
    <row r="58" spans="1:19" s="27" customFormat="1" ht="12" customHeight="1">
      <c r="A58" s="272">
        <f ca="1">+NOW()</f>
        <v>39176.68696990741</v>
      </c>
      <c r="B58" s="99"/>
      <c r="C58" s="66" t="str">
        <f>IF(ISBLANK(B58)," ",LOOKUP(B58,'[1]Item_list'!$A$2:$A$8005,'[1]Item_list'!$D$2:$D$8005))</f>
        <v> </v>
      </c>
      <c r="D58" s="67"/>
      <c r="E58" s="68" t="str">
        <f>IF(ISBLANK(B58)," ",LOOKUP(B58,'[1]Item_list'!$A$2:$A$8005,'[1]Item_list'!$E$2:$E$8005))</f>
        <v> </v>
      </c>
      <c r="F58" s="69"/>
      <c r="G58" s="69"/>
      <c r="H58" s="69"/>
      <c r="I58" s="69"/>
      <c r="J58" s="69"/>
      <c r="K58" s="69"/>
      <c r="L58" s="69"/>
      <c r="M58" s="33">
        <f t="shared" si="0"/>
        <v>0</v>
      </c>
      <c r="N58" s="33">
        <f t="shared" si="1"/>
        <v>0</v>
      </c>
      <c r="O58" s="186"/>
      <c r="P58" s="187"/>
      <c r="Q58" s="187"/>
      <c r="R58" s="187"/>
      <c r="S58" s="188"/>
    </row>
    <row r="59" spans="1:19" s="27" customFormat="1" ht="12" customHeight="1">
      <c r="A59" s="272"/>
      <c r="B59" s="99"/>
      <c r="C59" s="66" t="str">
        <f>IF(ISBLANK(B59)," ",LOOKUP(B59,'[1]Item_list'!$A$2:$A$8005,'[1]Item_list'!$D$2:$D$8005))</f>
        <v> </v>
      </c>
      <c r="D59" s="67"/>
      <c r="E59" s="68" t="str">
        <f>IF(ISBLANK(B59)," ",LOOKUP(B59,'[1]Item_list'!$A$2:$A$8005,'[1]Item_list'!$E$2:$E$8005))</f>
        <v> </v>
      </c>
      <c r="F59" s="69"/>
      <c r="G59" s="69"/>
      <c r="H59" s="69"/>
      <c r="I59" s="69"/>
      <c r="J59" s="69"/>
      <c r="K59" s="69"/>
      <c r="L59" s="69"/>
      <c r="M59" s="33">
        <f t="shared" si="0"/>
        <v>0</v>
      </c>
      <c r="N59" s="33">
        <f t="shared" si="1"/>
        <v>0</v>
      </c>
      <c r="O59" s="186"/>
      <c r="P59" s="187"/>
      <c r="Q59" s="187"/>
      <c r="R59" s="187"/>
      <c r="S59" s="188"/>
    </row>
    <row r="60" spans="1:19" s="27" customFormat="1" ht="12" customHeight="1">
      <c r="A60" s="272"/>
      <c r="B60" s="99"/>
      <c r="C60" s="66" t="str">
        <f>IF(ISBLANK(B60)," ",LOOKUP(B60,'[1]Item_list'!$A$2:$A$8005,'[1]Item_list'!$D$2:$D$8005))</f>
        <v> </v>
      </c>
      <c r="D60" s="67"/>
      <c r="E60" s="68" t="str">
        <f>IF(ISBLANK(B60)," ",LOOKUP(B60,'[1]Item_list'!$A$2:$A$8005,'[1]Item_list'!$E$2:$E$8005))</f>
        <v> </v>
      </c>
      <c r="F60" s="69"/>
      <c r="G60" s="69"/>
      <c r="H60" s="69"/>
      <c r="I60" s="69"/>
      <c r="J60" s="69"/>
      <c r="K60" s="69"/>
      <c r="L60" s="69"/>
      <c r="M60" s="33">
        <f t="shared" si="0"/>
        <v>0</v>
      </c>
      <c r="N60" s="33">
        <f t="shared" si="1"/>
        <v>0</v>
      </c>
      <c r="O60" s="186"/>
      <c r="P60" s="187"/>
      <c r="Q60" s="187"/>
      <c r="R60" s="187"/>
      <c r="S60" s="188"/>
    </row>
    <row r="61" spans="1:19" s="27" customFormat="1" ht="12" customHeight="1" thickBot="1">
      <c r="A61" s="272"/>
      <c r="B61" s="106"/>
      <c r="C61" s="83" t="str">
        <f>IF(ISBLANK(B61)," ",LOOKUP(B61,'[1]Item_list'!$A$2:$A$8005,'[1]Item_list'!$D$2:$D$8005))</f>
        <v> </v>
      </c>
      <c r="D61" s="84"/>
      <c r="E61" s="85" t="str">
        <f>IF(ISBLANK(B61)," ",LOOKUP(B61,'[1]Item_list'!$A$2:$A$8005,'[1]Item_list'!$E$2:$E$8005))</f>
        <v> </v>
      </c>
      <c r="F61" s="86"/>
      <c r="G61" s="86"/>
      <c r="H61" s="86"/>
      <c r="I61" s="86"/>
      <c r="J61" s="86"/>
      <c r="K61" s="86"/>
      <c r="L61" s="86"/>
      <c r="M61" s="87">
        <f>(IF(E61="LPSM","ALL",SUM(F61:L61)))</f>
        <v>0</v>
      </c>
      <c r="N61" s="87">
        <f t="shared" si="1"/>
        <v>0</v>
      </c>
      <c r="O61" s="166"/>
      <c r="P61" s="167"/>
      <c r="Q61" s="167"/>
      <c r="R61" s="167"/>
      <c r="S61" s="168"/>
    </row>
    <row r="62" spans="1:19" s="27" customFormat="1" ht="12" customHeight="1">
      <c r="A62" s="272"/>
      <c r="B62" s="235" t="s">
        <v>33</v>
      </c>
      <c r="C62" s="236"/>
      <c r="D62" s="236"/>
      <c r="E62" s="236"/>
      <c r="F62" s="36"/>
      <c r="G62" s="36"/>
      <c r="H62" s="36"/>
      <c r="I62" s="36"/>
      <c r="J62" s="36"/>
      <c r="K62" s="36"/>
      <c r="L62" s="36"/>
      <c r="M62" s="37"/>
      <c r="N62" s="37"/>
      <c r="O62" s="169" t="s">
        <v>10</v>
      </c>
      <c r="P62" s="170"/>
      <c r="Q62" s="170"/>
      <c r="R62" s="170"/>
      <c r="S62" s="171"/>
    </row>
    <row r="63" spans="1:19" s="27" customFormat="1" ht="12" customHeight="1">
      <c r="A63" s="272"/>
      <c r="B63" s="237"/>
      <c r="C63" s="238"/>
      <c r="D63" s="238"/>
      <c r="E63" s="238"/>
      <c r="F63" s="38"/>
      <c r="G63" s="38"/>
      <c r="H63" s="38"/>
      <c r="I63" s="38"/>
      <c r="J63" s="38"/>
      <c r="K63" s="38"/>
      <c r="L63" s="38"/>
      <c r="M63" s="39"/>
      <c r="N63" s="39"/>
      <c r="O63" s="172"/>
      <c r="P63" s="173"/>
      <c r="Q63" s="173"/>
      <c r="R63" s="173"/>
      <c r="S63" s="161"/>
    </row>
    <row r="64" spans="1:19" s="27" customFormat="1" ht="12" customHeight="1" thickBot="1">
      <c r="A64" s="272"/>
      <c r="B64" s="239"/>
      <c r="C64" s="240"/>
      <c r="D64" s="240"/>
      <c r="E64" s="240"/>
      <c r="F64" s="107"/>
      <c r="G64" s="107"/>
      <c r="H64" s="107"/>
      <c r="I64" s="107"/>
      <c r="J64" s="107"/>
      <c r="K64" s="107"/>
      <c r="L64" s="107"/>
      <c r="M64" s="108"/>
      <c r="N64" s="108"/>
      <c r="O64" s="162"/>
      <c r="P64" s="163"/>
      <c r="Q64" s="163"/>
      <c r="R64" s="163"/>
      <c r="S64" s="164"/>
    </row>
    <row r="65" spans="1:19" s="27" customFormat="1" ht="12" customHeight="1" thickTop="1">
      <c r="A65" s="26"/>
      <c r="B65" s="91"/>
      <c r="C65" s="92"/>
      <c r="D65" s="38"/>
      <c r="E65" s="39"/>
      <c r="F65" s="38"/>
      <c r="G65" s="38"/>
      <c r="H65" s="38"/>
      <c r="I65" s="38"/>
      <c r="J65" s="38"/>
      <c r="K65" s="38"/>
      <c r="L65" s="189" t="str">
        <f>IF(ISBLANK(INFO!$B$11)," ",+INFO!$A$11)</f>
        <v> </v>
      </c>
      <c r="M65" s="189"/>
      <c r="N65" s="189"/>
      <c r="O65" s="165" t="str">
        <f>IF(ISBLANK(INFO!$B$11)," ",+INFO!$B$11)</f>
        <v> </v>
      </c>
      <c r="P65" s="165"/>
      <c r="Q65" s="93" t="str">
        <f>IF(ISBLANK(INFO!$B$12)," ",+INFO!$A$12)</f>
        <v> </v>
      </c>
      <c r="R65" s="165" t="str">
        <f>IF(ISBLANK(INFO!$B$12)," ",+INFO!$B$12)</f>
        <v> </v>
      </c>
      <c r="S65" s="165"/>
    </row>
    <row r="66" spans="1:19" s="27" customFormat="1" ht="12" customHeight="1">
      <c r="A66" s="26"/>
      <c r="B66" s="40"/>
      <c r="C66" s="41"/>
      <c r="M66" s="42"/>
      <c r="N66" s="43"/>
      <c r="P66" s="43"/>
      <c r="S66" s="43"/>
    </row>
    <row r="67" ht="12" customHeight="1"/>
    <row r="68" ht="12" customHeight="1"/>
    <row r="69" ht="12" customHeight="1"/>
    <row r="70" ht="12" customHeight="1"/>
  </sheetData>
  <mergeCells count="84">
    <mergeCell ref="B2:B7"/>
    <mergeCell ref="C2:D7"/>
    <mergeCell ref="E2:E7"/>
    <mergeCell ref="F4:F7"/>
    <mergeCell ref="M2:N3"/>
    <mergeCell ref="M4:M7"/>
    <mergeCell ref="N4:N7"/>
    <mergeCell ref="F2:L2"/>
    <mergeCell ref="G4:G7"/>
    <mergeCell ref="H4:H7"/>
    <mergeCell ref="I4:I7"/>
    <mergeCell ref="J4:J7"/>
    <mergeCell ref="K4:K7"/>
    <mergeCell ref="L4:L7"/>
    <mergeCell ref="O42:S42"/>
    <mergeCell ref="O43:S43"/>
    <mergeCell ref="A58:A64"/>
    <mergeCell ref="A38:A54"/>
    <mergeCell ref="O40:S40"/>
    <mergeCell ref="O41:S41"/>
    <mergeCell ref="O45:S45"/>
    <mergeCell ref="O46:S46"/>
    <mergeCell ref="O47:S47"/>
    <mergeCell ref="O48:S48"/>
    <mergeCell ref="O44:S44"/>
    <mergeCell ref="O39:S39"/>
    <mergeCell ref="S4:S5"/>
    <mergeCell ref="O2:O3"/>
    <mergeCell ref="P2:P3"/>
    <mergeCell ref="O34:S34"/>
    <mergeCell ref="O29:S29"/>
    <mergeCell ref="O25:S25"/>
    <mergeCell ref="O26:S26"/>
    <mergeCell ref="O27:S27"/>
    <mergeCell ref="L65:N65"/>
    <mergeCell ref="O24:S24"/>
    <mergeCell ref="O19:S19"/>
    <mergeCell ref="O14:S14"/>
    <mergeCell ref="O20:S20"/>
    <mergeCell ref="O21:S21"/>
    <mergeCell ref="O22:S22"/>
    <mergeCell ref="O23:S23"/>
    <mergeCell ref="O15:S15"/>
    <mergeCell ref="O16:S16"/>
    <mergeCell ref="O28:S28"/>
    <mergeCell ref="O17:S17"/>
    <mergeCell ref="O35:S35"/>
    <mergeCell ref="O36:S36"/>
    <mergeCell ref="O18:S18"/>
    <mergeCell ref="O38:S38"/>
    <mergeCell ref="O30:S30"/>
    <mergeCell ref="O31:S31"/>
    <mergeCell ref="O32:S32"/>
    <mergeCell ref="O33:S33"/>
    <mergeCell ref="O37:S37"/>
    <mergeCell ref="O59:S59"/>
    <mergeCell ref="O55:S55"/>
    <mergeCell ref="O56:S56"/>
    <mergeCell ref="O57:S57"/>
    <mergeCell ref="O49:S49"/>
    <mergeCell ref="O50:S50"/>
    <mergeCell ref="O51:S51"/>
    <mergeCell ref="O58:S58"/>
    <mergeCell ref="R65:S65"/>
    <mergeCell ref="O60:S60"/>
    <mergeCell ref="O61:S61"/>
    <mergeCell ref="O65:P65"/>
    <mergeCell ref="O62:S64"/>
    <mergeCell ref="Q2:Q3"/>
    <mergeCell ref="O8:S8"/>
    <mergeCell ref="O6:S7"/>
    <mergeCell ref="O4:O5"/>
    <mergeCell ref="P4:P5"/>
    <mergeCell ref="R4:R5"/>
    <mergeCell ref="B62:E64"/>
    <mergeCell ref="C14:D14"/>
    <mergeCell ref="O10:S10"/>
    <mergeCell ref="O9:S9"/>
    <mergeCell ref="O11:S11"/>
    <mergeCell ref="O12:S12"/>
    <mergeCell ref="O13:S13"/>
    <mergeCell ref="O53:S53"/>
    <mergeCell ref="O54:S54"/>
    <mergeCell ref="O52:S52"/>
  </mergeCells>
  <printOptions horizontalCentered="1" verticalCentered="1"/>
  <pageMargins left="1" right="0" top="0" bottom="0" header="0" footer="0"/>
  <pageSetup horizontalDpi="600" verticalDpi="600" orientation="landscape" paperSize="17" scale="99" r:id="rId1"/>
</worksheet>
</file>

<file path=xl/worksheets/sheet4.xml><?xml version="1.0" encoding="utf-8"?>
<worksheet xmlns="http://schemas.openxmlformats.org/spreadsheetml/2006/main" xmlns:r="http://schemas.openxmlformats.org/officeDocument/2006/relationships">
  <sheetPr codeName="Sheet6"/>
  <dimension ref="A2:AR55"/>
  <sheetViews>
    <sheetView tabSelected="1" zoomScale="75" zoomScaleNormal="75" zoomScaleSheetLayoutView="50" workbookViewId="0" topLeftCell="A1">
      <selection activeCell="Z23" sqref="Z23:AA23"/>
    </sheetView>
  </sheetViews>
  <sheetFormatPr defaultColWidth="9.140625" defaultRowHeight="12.75"/>
  <cols>
    <col min="1" max="1" width="2.7109375" style="27" customWidth="1"/>
    <col min="2" max="2" width="13.8515625" style="121" customWidth="1"/>
    <col min="3" max="4" width="5.7109375" style="27" customWidth="1"/>
    <col min="5" max="5" width="2.28125" style="27" customWidth="1"/>
    <col min="6" max="6" width="5.7109375" style="27" customWidth="1"/>
    <col min="7" max="7" width="2.28125" style="27" customWidth="1"/>
    <col min="8" max="8" width="5.7109375" style="27" customWidth="1"/>
    <col min="9" max="9" width="2.28125" style="27" customWidth="1"/>
    <col min="10" max="10" width="5.7109375" style="27" customWidth="1"/>
    <col min="11" max="11" width="2.28125" style="27" customWidth="1"/>
    <col min="12" max="12" width="5.7109375" style="27" customWidth="1"/>
    <col min="13" max="13" width="2.28125" style="27" customWidth="1"/>
    <col min="14" max="14" width="5.7109375" style="27" customWidth="1"/>
    <col min="15" max="15" width="2.28125" style="27" customWidth="1"/>
    <col min="16" max="16" width="5.7109375" style="27" customWidth="1"/>
    <col min="17" max="17" width="2.28125" style="27" customWidth="1"/>
    <col min="18" max="18" width="5.7109375" style="27" customWidth="1"/>
    <col min="19" max="19" width="2.28125" style="27" customWidth="1"/>
    <col min="20" max="20" width="5.7109375" style="27" customWidth="1"/>
    <col min="21" max="21" width="2.28125" style="27" customWidth="1"/>
    <col min="22" max="22" width="5.7109375" style="27" customWidth="1"/>
    <col min="23" max="23" width="2.28125" style="27" customWidth="1"/>
    <col min="24" max="24" width="5.7109375" style="27" customWidth="1"/>
    <col min="25" max="25" width="2.28125" style="27" customWidth="1"/>
    <col min="26" max="26" width="5.7109375" style="27" customWidth="1"/>
    <col min="27" max="27" width="2.28125" style="27" customWidth="1"/>
    <col min="28" max="28" width="5.7109375" style="27" customWidth="1"/>
    <col min="29" max="29" width="2.28125" style="27" customWidth="1"/>
    <col min="30" max="30" width="5.7109375" style="27" customWidth="1"/>
    <col min="31" max="31" width="2.28125" style="27" customWidth="1"/>
    <col min="32" max="32" width="5.7109375" style="27" customWidth="1"/>
    <col min="33" max="33" width="2.28125" style="27" customWidth="1"/>
    <col min="34" max="34" width="5.7109375" style="27" customWidth="1"/>
    <col min="35" max="35" width="2.28125" style="27" customWidth="1"/>
    <col min="36" max="36" width="5.7109375" style="27" customWidth="1"/>
    <col min="37" max="37" width="2.28125" style="27" customWidth="1"/>
    <col min="38" max="38" width="5.7109375" style="27" customWidth="1"/>
    <col min="39" max="39" width="2.28125" style="27" customWidth="1"/>
    <col min="40" max="40" width="4.7109375" style="27" customWidth="1"/>
    <col min="41" max="41" width="6.00390625" style="27" customWidth="1"/>
    <col min="42" max="42" width="13.421875" style="27" customWidth="1"/>
    <col min="43" max="43" width="5.421875" style="27" customWidth="1"/>
    <col min="44" max="44" width="7.00390625" style="27" customWidth="1"/>
    <col min="45" max="16384" width="9.140625" style="27" customWidth="1"/>
  </cols>
  <sheetData>
    <row r="1" ht="11.25" thickBot="1"/>
    <row r="2" spans="2:44" ht="9.75" customHeight="1" thickTop="1">
      <c r="B2" s="301"/>
      <c r="C2" s="303" t="s">
        <v>21</v>
      </c>
      <c r="D2" s="298" t="s">
        <v>25</v>
      </c>
      <c r="E2" s="298" t="s">
        <v>24</v>
      </c>
      <c r="F2" s="289" t="str">
        <f>IF(ISBLANK(F7)," ",LOOKUP(F7,'[1]Item_list'!$A$2:$A$8005,'[1]Item_list'!$D$2:$D$8005))</f>
        <v> </v>
      </c>
      <c r="G2" s="292" t="str">
        <f>IF(ISBLANK(F7)," ",LOOKUP(F7,'[1]Item_list'!$A$2:$A$8005,'[1]Item_list'!$E$2:$E$8005))</f>
        <v> </v>
      </c>
      <c r="H2" s="295" t="str">
        <f>IF(ISBLANK(H7)," ",LOOKUP(H7,'[1]Item_list'!$A$2:$A$8005,'[1]Item_list'!$D$2:$D$8005))</f>
        <v> </v>
      </c>
      <c r="I2" s="295" t="str">
        <f>IF(ISBLANK(H7)," ",LOOKUP(H7,'[1]Item_list'!$A$2:$A$8005,'[1]Item_list'!$E$2:$E$8005))</f>
        <v> </v>
      </c>
      <c r="J2" s="289" t="str">
        <f>IF(ISBLANK(J7)," ",LOOKUP(J7,'[1]Item_list'!$A$2:$A$8005,'[1]Item_list'!$D$2:$D$8005))</f>
        <v> </v>
      </c>
      <c r="K2" s="292" t="str">
        <f>IF(ISBLANK(J7)," ",LOOKUP(J7,'[1]Item_list'!$A$2:$A$8005,'[1]Item_list'!$E$2:$E$8005))</f>
        <v> </v>
      </c>
      <c r="L2" s="295" t="str">
        <f>IF(ISBLANK(L7)," ",LOOKUP(L7,'[1]Item_list'!$A$2:$A$8005,'[1]Item_list'!$D$2:$D$8005))</f>
        <v> </v>
      </c>
      <c r="M2" s="295" t="str">
        <f>IF(ISBLANK(L7)," ",LOOKUP(L7,'[1]Item_list'!$A$2:$A$8005,'[1]Item_list'!$E$2:$E$8005))</f>
        <v> </v>
      </c>
      <c r="N2" s="289" t="str">
        <f>IF(ISBLANK(N7)," ",LOOKUP(N7,'[1]Item_list'!$A$2:$A$8005,'[1]Item_list'!$D$2:$D$8005))</f>
        <v> </v>
      </c>
      <c r="O2" s="292" t="str">
        <f>IF(ISBLANK(N7)," ",LOOKUP(N7,'[1]Item_list'!$A$2:$A$8005,'[1]Item_list'!$E$2:$E$8005))</f>
        <v> </v>
      </c>
      <c r="P2" s="295" t="str">
        <f>IF(ISBLANK(P7)," ",LOOKUP(P7,'[1]Item_list'!$A$2:$A$8005,'[1]Item_list'!$D$2:$D$8005))</f>
        <v> </v>
      </c>
      <c r="Q2" s="295" t="str">
        <f>IF(ISBLANK(P7)," ",LOOKUP(P7,'[1]Item_list'!$A$2:$A$8005,'[1]Item_list'!$E$2:$E$8005))</f>
        <v> </v>
      </c>
      <c r="R2" s="289" t="str">
        <f>IF(ISBLANK(R7)," ",LOOKUP(R7,'[1]Item_list'!$A$2:$A$8005,'[1]Item_list'!$D$2:$D$8005))</f>
        <v> </v>
      </c>
      <c r="S2" s="292" t="str">
        <f>IF(ISBLANK(R7)," ",LOOKUP(R7,'[1]Item_list'!$A$2:$A$8005,'[1]Item_list'!$E$2:$E$8005))</f>
        <v> </v>
      </c>
      <c r="T2" s="295" t="str">
        <f>IF(ISBLANK(T7)," ",LOOKUP(T7,'[1]Item_list'!$A$2:$A$8005,'[1]Item_list'!$D$2:$D$8005))</f>
        <v> </v>
      </c>
      <c r="U2" s="295" t="str">
        <f>IF(ISBLANK(T7)," ",LOOKUP(T7,'[1]Item_list'!$A$2:$A$8005,'[1]Item_list'!$E$2:$E$8005))</f>
        <v> </v>
      </c>
      <c r="V2" s="289" t="str">
        <f>IF(ISBLANK(V7)," ",LOOKUP(V7,'[1]Item_list'!$A$2:$A$8005,'[1]Item_list'!$D$2:$D$8005))</f>
        <v> </v>
      </c>
      <c r="W2" s="292" t="str">
        <f>IF(ISBLANK(V7)," ",LOOKUP(V7,'[1]Item_list'!$A$2:$A$8005,'[1]Item_list'!$E$2:$E$8005))</f>
        <v> </v>
      </c>
      <c r="X2" s="295" t="str">
        <f>IF(ISBLANK(X7)," ",LOOKUP(X7,'[1]Item_list'!$A$2:$A$8005,'[1]Item_list'!$D$2:$D$8005))</f>
        <v> </v>
      </c>
      <c r="Y2" s="295" t="str">
        <f>IF(ISBLANK(X7)," ",LOOKUP(X7,'[1]Item_list'!$A$2:$A$8005,'[1]Item_list'!$E$2:$E$8005))</f>
        <v> </v>
      </c>
      <c r="Z2" s="289" t="str">
        <f>IF(ISBLANK(Z7)," ",LOOKUP(Z7,'[1]Item_list'!$A$2:$A$8005,'[1]Item_list'!$D$2:$D$8005))</f>
        <v> </v>
      </c>
      <c r="AA2" s="292" t="str">
        <f>IF(ISBLANK(Z7)," ",LOOKUP(Z7,'[1]Item_list'!$A$2:$A$8005,'[1]Item_list'!$E$2:$E$8005))</f>
        <v> </v>
      </c>
      <c r="AB2" s="295" t="str">
        <f>IF(ISBLANK(AB7)," ",LOOKUP(AB7,'[1]Item_list'!$A$2:$A$8005,'[1]Item_list'!$D$2:$D$8005))</f>
        <v> </v>
      </c>
      <c r="AC2" s="295" t="str">
        <f>IF(ISBLANK(AB7)," ",LOOKUP(AB7,'[1]Item_list'!$A$2:$A$8005,'[1]Item_list'!$E$2:$E$8005))</f>
        <v> </v>
      </c>
      <c r="AD2" s="289" t="str">
        <f>IF(ISBLANK(AD7)," ",LOOKUP(AD7,'[1]Item_list'!$A$2:$A$8005,'[1]Item_list'!$D$2:$D$8005))</f>
        <v> </v>
      </c>
      <c r="AE2" s="292" t="str">
        <f>IF(ISBLANK(AD7)," ",LOOKUP(AD7,'[1]Item_list'!$A$2:$A$8005,'[1]Item_list'!$E$2:$E$8005))</f>
        <v> </v>
      </c>
      <c r="AF2" s="295" t="str">
        <f>IF(ISBLANK(AF7)," ",LOOKUP(AF7,'[1]Item_list'!$A$2:$A$8005,'[1]Item_list'!$D$2:$D$8005))</f>
        <v> </v>
      </c>
      <c r="AG2" s="295" t="str">
        <f>IF(ISBLANK(AF7)," ",LOOKUP(AF7,'[1]Item_list'!$A$2:$A$8005,'[1]Item_list'!$E$2:$E$8005))</f>
        <v> </v>
      </c>
      <c r="AH2" s="289" t="str">
        <f>IF(ISBLANK(AH7)," ",LOOKUP(AH7,'[1]Item_list'!$A$2:$A$8005,'[1]Item_list'!$D$2:$D$8005))</f>
        <v> </v>
      </c>
      <c r="AI2" s="292" t="str">
        <f>IF(ISBLANK(AH7)," ",LOOKUP(AH7,'[1]Item_list'!$A$2:$A$8005,'[1]Item_list'!$E$2:$E$8005))</f>
        <v> </v>
      </c>
      <c r="AJ2" s="295" t="str">
        <f>IF(ISBLANK(AJ7)," ",LOOKUP(AJ7,'[1]Item_list'!$A$2:$A$8005,'[1]Item_list'!$D$2:$D$8005))</f>
        <v> </v>
      </c>
      <c r="AK2" s="295" t="str">
        <f>IF(ISBLANK(AJ7)," ",LOOKUP(AJ7,'[1]Item_list'!$A$2:$A$8005,'[1]Item_list'!$E$2:$E$8005))</f>
        <v> </v>
      </c>
      <c r="AL2" s="289" t="s">
        <v>62</v>
      </c>
      <c r="AM2" s="295" t="s">
        <v>61</v>
      </c>
      <c r="AN2" s="233" t="s">
        <v>29</v>
      </c>
      <c r="AO2" s="213" t="s">
        <v>3</v>
      </c>
      <c r="AP2" s="213" t="s">
        <v>4</v>
      </c>
      <c r="AQ2" s="94" t="s">
        <v>7</v>
      </c>
      <c r="AR2" s="95" t="s">
        <v>5</v>
      </c>
    </row>
    <row r="3" spans="2:44" ht="9.75" customHeight="1">
      <c r="B3" s="302"/>
      <c r="C3" s="304"/>
      <c r="D3" s="299"/>
      <c r="E3" s="299"/>
      <c r="F3" s="290"/>
      <c r="G3" s="293"/>
      <c r="H3" s="296"/>
      <c r="I3" s="296"/>
      <c r="J3" s="290"/>
      <c r="K3" s="293"/>
      <c r="L3" s="296"/>
      <c r="M3" s="296"/>
      <c r="N3" s="290"/>
      <c r="O3" s="293"/>
      <c r="P3" s="296"/>
      <c r="Q3" s="296"/>
      <c r="R3" s="290"/>
      <c r="S3" s="293"/>
      <c r="T3" s="296"/>
      <c r="U3" s="296"/>
      <c r="V3" s="290"/>
      <c r="W3" s="293"/>
      <c r="X3" s="296"/>
      <c r="Y3" s="296"/>
      <c r="Z3" s="290"/>
      <c r="AA3" s="293"/>
      <c r="AB3" s="296"/>
      <c r="AC3" s="296"/>
      <c r="AD3" s="290"/>
      <c r="AE3" s="293"/>
      <c r="AF3" s="296"/>
      <c r="AG3" s="296"/>
      <c r="AH3" s="290"/>
      <c r="AI3" s="293"/>
      <c r="AJ3" s="296"/>
      <c r="AK3" s="296"/>
      <c r="AL3" s="290"/>
      <c r="AM3" s="296"/>
      <c r="AN3" s="234"/>
      <c r="AO3" s="214"/>
      <c r="AP3" s="214"/>
      <c r="AQ3" s="28" t="s">
        <v>8</v>
      </c>
      <c r="AR3" s="96" t="s">
        <v>6</v>
      </c>
    </row>
    <row r="4" spans="2:44" ht="9.75" customHeight="1">
      <c r="B4" s="302"/>
      <c r="C4" s="304"/>
      <c r="D4" s="299"/>
      <c r="E4" s="299"/>
      <c r="F4" s="290"/>
      <c r="G4" s="293"/>
      <c r="H4" s="296"/>
      <c r="I4" s="296"/>
      <c r="J4" s="290"/>
      <c r="K4" s="293"/>
      <c r="L4" s="296"/>
      <c r="M4" s="296"/>
      <c r="N4" s="290"/>
      <c r="O4" s="293"/>
      <c r="P4" s="296"/>
      <c r="Q4" s="296"/>
      <c r="R4" s="290"/>
      <c r="S4" s="293"/>
      <c r="T4" s="296"/>
      <c r="U4" s="296"/>
      <c r="V4" s="290"/>
      <c r="W4" s="293"/>
      <c r="X4" s="296"/>
      <c r="Y4" s="296"/>
      <c r="Z4" s="290"/>
      <c r="AA4" s="293"/>
      <c r="AB4" s="296"/>
      <c r="AC4" s="296"/>
      <c r="AD4" s="290"/>
      <c r="AE4" s="293"/>
      <c r="AF4" s="296"/>
      <c r="AG4" s="296"/>
      <c r="AH4" s="290"/>
      <c r="AI4" s="293"/>
      <c r="AJ4" s="296"/>
      <c r="AK4" s="296"/>
      <c r="AL4" s="290"/>
      <c r="AM4" s="296"/>
      <c r="AN4" s="255">
        <f>INFO!$B$5</f>
        <v>16</v>
      </c>
      <c r="AO4" s="218">
        <f>+INFO!$B$6</f>
        <v>0</v>
      </c>
      <c r="AP4" s="21">
        <f>+INFO!$B$7</f>
        <v>0</v>
      </c>
      <c r="AQ4" s="337"/>
      <c r="AR4" s="260">
        <f>+INFO!$B$9</f>
        <v>0</v>
      </c>
    </row>
    <row r="5" spans="2:44" ht="9.75" customHeight="1" thickBot="1">
      <c r="B5" s="302"/>
      <c r="C5" s="304"/>
      <c r="D5" s="299"/>
      <c r="E5" s="299"/>
      <c r="F5" s="290"/>
      <c r="G5" s="293"/>
      <c r="H5" s="296"/>
      <c r="I5" s="296"/>
      <c r="J5" s="290"/>
      <c r="K5" s="293"/>
      <c r="L5" s="296"/>
      <c r="M5" s="296"/>
      <c r="N5" s="290"/>
      <c r="O5" s="293"/>
      <c r="P5" s="296"/>
      <c r="Q5" s="296"/>
      <c r="R5" s="290"/>
      <c r="S5" s="293"/>
      <c r="T5" s="296"/>
      <c r="U5" s="296"/>
      <c r="V5" s="290"/>
      <c r="W5" s="293"/>
      <c r="X5" s="296"/>
      <c r="Y5" s="296"/>
      <c r="Z5" s="290"/>
      <c r="AA5" s="293"/>
      <c r="AB5" s="296"/>
      <c r="AC5" s="296"/>
      <c r="AD5" s="290"/>
      <c r="AE5" s="293"/>
      <c r="AF5" s="296"/>
      <c r="AG5" s="296"/>
      <c r="AH5" s="290"/>
      <c r="AI5" s="293"/>
      <c r="AJ5" s="296"/>
      <c r="AK5" s="296"/>
      <c r="AL5" s="290"/>
      <c r="AM5" s="296"/>
      <c r="AN5" s="256"/>
      <c r="AO5" s="219"/>
      <c r="AP5" s="109">
        <f>+INFO!$B$8</f>
        <v>0</v>
      </c>
      <c r="AQ5" s="338"/>
      <c r="AR5" s="261"/>
    </row>
    <row r="6" spans="2:44" ht="96" customHeight="1" thickTop="1">
      <c r="B6" s="302"/>
      <c r="C6" s="304"/>
      <c r="D6" s="300"/>
      <c r="E6" s="300"/>
      <c r="F6" s="291"/>
      <c r="G6" s="294"/>
      <c r="H6" s="297"/>
      <c r="I6" s="297"/>
      <c r="J6" s="291"/>
      <c r="K6" s="294"/>
      <c r="L6" s="297"/>
      <c r="M6" s="297"/>
      <c r="N6" s="291"/>
      <c r="O6" s="294"/>
      <c r="P6" s="297"/>
      <c r="Q6" s="297"/>
      <c r="R6" s="291"/>
      <c r="S6" s="294"/>
      <c r="T6" s="297"/>
      <c r="U6" s="297"/>
      <c r="V6" s="291"/>
      <c r="W6" s="294"/>
      <c r="X6" s="297"/>
      <c r="Y6" s="297"/>
      <c r="Z6" s="291"/>
      <c r="AA6" s="294"/>
      <c r="AB6" s="297"/>
      <c r="AC6" s="297"/>
      <c r="AD6" s="291"/>
      <c r="AE6" s="294"/>
      <c r="AF6" s="297"/>
      <c r="AG6" s="297"/>
      <c r="AH6" s="291"/>
      <c r="AI6" s="294"/>
      <c r="AJ6" s="297"/>
      <c r="AK6" s="297"/>
      <c r="AL6" s="291"/>
      <c r="AM6" s="294"/>
      <c r="AN6" s="330"/>
      <c r="AO6" s="331"/>
      <c r="AP6" s="331"/>
      <c r="AQ6" s="331"/>
      <c r="AR6" s="332"/>
    </row>
    <row r="7" spans="2:44" ht="60" customHeight="1" thickBot="1">
      <c r="B7" s="143" t="s">
        <v>20</v>
      </c>
      <c r="C7" s="305"/>
      <c r="D7" s="308" t="s">
        <v>26</v>
      </c>
      <c r="E7" s="308"/>
      <c r="F7" s="306"/>
      <c r="G7" s="307"/>
      <c r="H7" s="306"/>
      <c r="I7" s="339"/>
      <c r="J7" s="307"/>
      <c r="K7" s="307"/>
      <c r="L7" s="306"/>
      <c r="M7" s="339"/>
      <c r="N7" s="306"/>
      <c r="O7" s="339"/>
      <c r="P7" s="306"/>
      <c r="Q7" s="339"/>
      <c r="R7" s="307"/>
      <c r="S7" s="307"/>
      <c r="T7" s="306"/>
      <c r="U7" s="339"/>
      <c r="V7" s="307"/>
      <c r="W7" s="307"/>
      <c r="X7" s="306"/>
      <c r="Y7" s="339"/>
      <c r="Z7" s="307"/>
      <c r="AA7" s="339"/>
      <c r="AB7" s="340"/>
      <c r="AC7" s="339"/>
      <c r="AD7" s="307"/>
      <c r="AE7" s="307"/>
      <c r="AF7" s="306"/>
      <c r="AG7" s="339"/>
      <c r="AH7" s="307"/>
      <c r="AI7" s="307"/>
      <c r="AJ7" s="306"/>
      <c r="AK7" s="339"/>
      <c r="AL7" s="342" t="s">
        <v>63</v>
      </c>
      <c r="AM7" s="343"/>
      <c r="AN7" s="246" t="s">
        <v>23</v>
      </c>
      <c r="AO7" s="258"/>
      <c r="AP7" s="258"/>
      <c r="AQ7" s="258"/>
      <c r="AR7" s="259"/>
    </row>
    <row r="8" spans="2:44" ht="12" customHeight="1">
      <c r="B8" s="129"/>
      <c r="C8" s="48"/>
      <c r="D8" s="215"/>
      <c r="E8" s="216"/>
      <c r="F8" s="317"/>
      <c r="G8" s="317"/>
      <c r="H8" s="317"/>
      <c r="I8" s="317"/>
      <c r="J8" s="317"/>
      <c r="K8" s="317"/>
      <c r="L8" s="317"/>
      <c r="M8" s="317"/>
      <c r="N8" s="215"/>
      <c r="O8" s="329"/>
      <c r="P8" s="215"/>
      <c r="Q8" s="329"/>
      <c r="R8" s="317"/>
      <c r="S8" s="317"/>
      <c r="T8" s="317"/>
      <c r="U8" s="317"/>
      <c r="V8" s="317"/>
      <c r="W8" s="317"/>
      <c r="X8" s="317"/>
      <c r="Y8" s="317"/>
      <c r="Z8" s="317"/>
      <c r="AA8" s="317"/>
      <c r="AB8" s="317"/>
      <c r="AC8" s="317"/>
      <c r="AD8" s="317"/>
      <c r="AE8" s="317"/>
      <c r="AF8" s="317"/>
      <c r="AG8" s="317"/>
      <c r="AH8" s="317"/>
      <c r="AI8" s="317"/>
      <c r="AJ8" s="317"/>
      <c r="AK8" s="317"/>
      <c r="AL8" s="317"/>
      <c r="AM8" s="317"/>
      <c r="AN8" s="335"/>
      <c r="AO8" s="335"/>
      <c r="AP8" s="335"/>
      <c r="AQ8" s="335"/>
      <c r="AR8" s="336"/>
    </row>
    <row r="9" spans="2:44" ht="12" customHeight="1">
      <c r="B9" s="130"/>
      <c r="C9" s="131"/>
      <c r="D9" s="263"/>
      <c r="E9" s="269"/>
      <c r="F9" s="266"/>
      <c r="G9" s="266"/>
      <c r="H9" s="266"/>
      <c r="I9" s="266"/>
      <c r="J9" s="266"/>
      <c r="K9" s="266"/>
      <c r="L9" s="266"/>
      <c r="M9" s="266"/>
      <c r="N9" s="263"/>
      <c r="O9" s="264"/>
      <c r="P9" s="263"/>
      <c r="Q9" s="264"/>
      <c r="R9" s="266"/>
      <c r="S9" s="266"/>
      <c r="T9" s="266"/>
      <c r="U9" s="266"/>
      <c r="V9" s="266"/>
      <c r="W9" s="266"/>
      <c r="X9" s="266"/>
      <c r="Y9" s="266"/>
      <c r="Z9" s="266"/>
      <c r="AA9" s="266"/>
      <c r="AB9" s="266"/>
      <c r="AC9" s="266"/>
      <c r="AD9" s="266"/>
      <c r="AE9" s="266"/>
      <c r="AF9" s="266"/>
      <c r="AG9" s="266"/>
      <c r="AH9" s="266"/>
      <c r="AI9" s="266"/>
      <c r="AJ9" s="266"/>
      <c r="AK9" s="266"/>
      <c r="AL9" s="266"/>
      <c r="AM9" s="266"/>
      <c r="AN9" s="310"/>
      <c r="AO9" s="310"/>
      <c r="AP9" s="310"/>
      <c r="AQ9" s="310"/>
      <c r="AR9" s="311"/>
    </row>
    <row r="10" spans="2:44" ht="12" customHeight="1">
      <c r="B10" s="130"/>
      <c r="C10" s="131"/>
      <c r="D10" s="263"/>
      <c r="E10" s="269"/>
      <c r="F10" s="266"/>
      <c r="G10" s="266"/>
      <c r="H10" s="266"/>
      <c r="I10" s="266"/>
      <c r="J10" s="266"/>
      <c r="K10" s="266"/>
      <c r="L10" s="266"/>
      <c r="M10" s="266"/>
      <c r="N10" s="263"/>
      <c r="O10" s="264"/>
      <c r="P10" s="263"/>
      <c r="Q10" s="264"/>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310"/>
      <c r="AO10" s="310"/>
      <c r="AP10" s="310"/>
      <c r="AQ10" s="310"/>
      <c r="AR10" s="311"/>
    </row>
    <row r="11" spans="2:44" ht="12" customHeight="1">
      <c r="B11" s="132"/>
      <c r="C11" s="131"/>
      <c r="D11" s="263"/>
      <c r="E11" s="269"/>
      <c r="F11" s="266"/>
      <c r="G11" s="266"/>
      <c r="H11" s="266"/>
      <c r="I11" s="266"/>
      <c r="J11" s="266"/>
      <c r="K11" s="266"/>
      <c r="L11" s="266"/>
      <c r="M11" s="266"/>
      <c r="N11" s="263"/>
      <c r="O11" s="264"/>
      <c r="P11" s="263"/>
      <c r="Q11" s="264"/>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310"/>
      <c r="AO11" s="310"/>
      <c r="AP11" s="310"/>
      <c r="AQ11" s="310"/>
      <c r="AR11" s="311"/>
    </row>
    <row r="12" spans="2:44" ht="12" customHeight="1">
      <c r="B12" s="133"/>
      <c r="C12" s="134"/>
      <c r="D12" s="267"/>
      <c r="E12" s="268"/>
      <c r="F12" s="309"/>
      <c r="G12" s="309"/>
      <c r="H12" s="309"/>
      <c r="I12" s="309"/>
      <c r="J12" s="309"/>
      <c r="K12" s="309"/>
      <c r="L12" s="309"/>
      <c r="M12" s="309"/>
      <c r="N12" s="267"/>
      <c r="O12" s="326"/>
      <c r="P12" s="267"/>
      <c r="Q12" s="326"/>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2"/>
      <c r="AO12" s="312"/>
      <c r="AP12" s="312"/>
      <c r="AQ12" s="312"/>
      <c r="AR12" s="313"/>
    </row>
    <row r="13" spans="2:44" ht="12" customHeight="1">
      <c r="B13" s="135"/>
      <c r="C13" s="136"/>
      <c r="D13" s="263"/>
      <c r="E13" s="269"/>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192"/>
      <c r="AO13" s="193"/>
      <c r="AP13" s="193"/>
      <c r="AQ13" s="193"/>
      <c r="AR13" s="194"/>
    </row>
    <row r="14" spans="2:44" ht="12" customHeight="1">
      <c r="B14" s="130"/>
      <c r="C14" s="131"/>
      <c r="D14" s="263"/>
      <c r="E14" s="269"/>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192"/>
      <c r="AO14" s="193"/>
      <c r="AP14" s="193"/>
      <c r="AQ14" s="193"/>
      <c r="AR14" s="194"/>
    </row>
    <row r="15" spans="2:44" ht="12" customHeight="1">
      <c r="B15" s="130"/>
      <c r="C15" s="131"/>
      <c r="D15" s="263"/>
      <c r="E15" s="269"/>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192"/>
      <c r="AO15" s="193"/>
      <c r="AP15" s="193"/>
      <c r="AQ15" s="193"/>
      <c r="AR15" s="194"/>
    </row>
    <row r="16" spans="2:44" ht="12" customHeight="1">
      <c r="B16" s="132"/>
      <c r="C16" s="131"/>
      <c r="D16" s="263"/>
      <c r="E16" s="269"/>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192"/>
      <c r="AO16" s="193"/>
      <c r="AP16" s="193"/>
      <c r="AQ16" s="193"/>
      <c r="AR16" s="194"/>
    </row>
    <row r="17" spans="2:44" ht="12" customHeight="1">
      <c r="B17" s="133"/>
      <c r="C17" s="134"/>
      <c r="D17" s="267"/>
      <c r="E17" s="268"/>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195"/>
      <c r="AO17" s="196"/>
      <c r="AP17" s="196"/>
      <c r="AQ17" s="196"/>
      <c r="AR17" s="197"/>
    </row>
    <row r="18" spans="2:44" ht="12" customHeight="1">
      <c r="B18" s="137"/>
      <c r="C18" s="136"/>
      <c r="D18" s="314"/>
      <c r="E18" s="31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192"/>
      <c r="AO18" s="193"/>
      <c r="AP18" s="193"/>
      <c r="AQ18" s="193"/>
      <c r="AR18" s="194"/>
    </row>
    <row r="19" spans="1:44" ht="12" customHeight="1">
      <c r="A19" s="90"/>
      <c r="B19" s="130"/>
      <c r="C19" s="131"/>
      <c r="D19" s="263"/>
      <c r="E19" s="269"/>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192"/>
      <c r="AO19" s="193"/>
      <c r="AP19" s="193"/>
      <c r="AQ19" s="193"/>
      <c r="AR19" s="194"/>
    </row>
    <row r="20" spans="1:44" ht="12" customHeight="1">
      <c r="A20" s="90"/>
      <c r="B20" s="130"/>
      <c r="C20" s="131"/>
      <c r="D20" s="263"/>
      <c r="E20" s="269"/>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192"/>
      <c r="AO20" s="193"/>
      <c r="AP20" s="193"/>
      <c r="AQ20" s="193"/>
      <c r="AR20" s="194"/>
    </row>
    <row r="21" spans="1:44" ht="12" customHeight="1">
      <c r="A21" s="262" t="str">
        <f ca="1">CELL("filename",AN52)</f>
        <v>L:\DESIGN\black\[sum_shts_FP03.xls]DrnageEnglish</v>
      </c>
      <c r="B21" s="132"/>
      <c r="C21" s="131"/>
      <c r="D21" s="263"/>
      <c r="E21" s="269"/>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192"/>
      <c r="AO21" s="193"/>
      <c r="AP21" s="193"/>
      <c r="AQ21" s="193"/>
      <c r="AR21" s="194"/>
    </row>
    <row r="22" spans="1:44" ht="12" customHeight="1">
      <c r="A22" s="262"/>
      <c r="B22" s="138"/>
      <c r="C22" s="134"/>
      <c r="D22" s="267"/>
      <c r="E22" s="26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195"/>
      <c r="AO22" s="196"/>
      <c r="AP22" s="196"/>
      <c r="AQ22" s="196"/>
      <c r="AR22" s="197"/>
    </row>
    <row r="23" spans="1:44" ht="12" customHeight="1">
      <c r="A23" s="262"/>
      <c r="B23" s="130"/>
      <c r="C23" s="136"/>
      <c r="D23" s="314"/>
      <c r="E23" s="31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333"/>
      <c r="AO23" s="333"/>
      <c r="AP23" s="333"/>
      <c r="AQ23" s="333"/>
      <c r="AR23" s="334"/>
    </row>
    <row r="24" spans="1:44" ht="12" customHeight="1">
      <c r="A24" s="262"/>
      <c r="B24" s="130"/>
      <c r="C24" s="131"/>
      <c r="D24" s="263"/>
      <c r="E24" s="269"/>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310"/>
      <c r="AO24" s="310"/>
      <c r="AP24" s="310"/>
      <c r="AQ24" s="310"/>
      <c r="AR24" s="311"/>
    </row>
    <row r="25" spans="1:44" ht="12" customHeight="1">
      <c r="A25" s="262"/>
      <c r="B25" s="130"/>
      <c r="C25" s="131"/>
      <c r="D25" s="263"/>
      <c r="E25" s="269"/>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310"/>
      <c r="AO25" s="310"/>
      <c r="AP25" s="310"/>
      <c r="AQ25" s="310"/>
      <c r="AR25" s="311"/>
    </row>
    <row r="26" spans="1:44" ht="12" customHeight="1">
      <c r="A26" s="262"/>
      <c r="B26" s="130"/>
      <c r="C26" s="131"/>
      <c r="D26" s="263"/>
      <c r="E26" s="269"/>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310"/>
      <c r="AO26" s="310"/>
      <c r="AP26" s="310"/>
      <c r="AQ26" s="310"/>
      <c r="AR26" s="311"/>
    </row>
    <row r="27" spans="1:44" ht="12" customHeight="1">
      <c r="A27" s="262"/>
      <c r="B27" s="138"/>
      <c r="C27" s="134"/>
      <c r="D27" s="267"/>
      <c r="E27" s="268"/>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12"/>
      <c r="AO27" s="312"/>
      <c r="AP27" s="312"/>
      <c r="AQ27" s="312"/>
      <c r="AR27" s="313"/>
    </row>
    <row r="28" spans="1:44" ht="12" customHeight="1">
      <c r="A28" s="262"/>
      <c r="B28" s="130"/>
      <c r="C28" s="136"/>
      <c r="D28" s="314"/>
      <c r="E28" s="31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333"/>
      <c r="AO28" s="333"/>
      <c r="AP28" s="333"/>
      <c r="AQ28" s="333"/>
      <c r="AR28" s="334"/>
    </row>
    <row r="29" spans="1:44" ht="12" customHeight="1">
      <c r="A29" s="262"/>
      <c r="B29" s="130"/>
      <c r="C29" s="131"/>
      <c r="D29" s="263"/>
      <c r="E29" s="269"/>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310"/>
      <c r="AO29" s="310"/>
      <c r="AP29" s="310"/>
      <c r="AQ29" s="310"/>
      <c r="AR29" s="311"/>
    </row>
    <row r="30" spans="1:44" ht="12" customHeight="1">
      <c r="A30" s="262"/>
      <c r="B30" s="130"/>
      <c r="C30" s="131"/>
      <c r="D30" s="263"/>
      <c r="E30" s="269"/>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310"/>
      <c r="AO30" s="310"/>
      <c r="AP30" s="310"/>
      <c r="AQ30" s="310"/>
      <c r="AR30" s="311"/>
    </row>
    <row r="31" spans="1:44" ht="12" customHeight="1">
      <c r="A31" s="262"/>
      <c r="B31" s="130"/>
      <c r="C31" s="131"/>
      <c r="D31" s="263"/>
      <c r="E31" s="269"/>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310"/>
      <c r="AO31" s="310"/>
      <c r="AP31" s="310"/>
      <c r="AQ31" s="310"/>
      <c r="AR31" s="311"/>
    </row>
    <row r="32" spans="1:44" ht="12" customHeight="1">
      <c r="A32" s="262"/>
      <c r="B32" s="138"/>
      <c r="C32" s="134"/>
      <c r="D32" s="267"/>
      <c r="E32" s="268"/>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12"/>
      <c r="AO32" s="312"/>
      <c r="AP32" s="312"/>
      <c r="AQ32" s="312"/>
      <c r="AR32" s="313"/>
    </row>
    <row r="33" spans="1:44" ht="12" customHeight="1">
      <c r="A33" s="262"/>
      <c r="B33" s="130"/>
      <c r="C33" s="136"/>
      <c r="D33" s="314"/>
      <c r="E33" s="315"/>
      <c r="F33" s="314"/>
      <c r="G33" s="327"/>
      <c r="H33" s="314"/>
      <c r="I33" s="315"/>
      <c r="J33" s="314"/>
      <c r="K33" s="315"/>
      <c r="L33" s="314"/>
      <c r="M33" s="315"/>
      <c r="N33" s="265"/>
      <c r="O33" s="265"/>
      <c r="P33" s="265"/>
      <c r="Q33" s="265"/>
      <c r="R33" s="314"/>
      <c r="S33" s="315"/>
      <c r="T33" s="314"/>
      <c r="U33" s="315"/>
      <c r="V33" s="314"/>
      <c r="W33" s="315"/>
      <c r="X33" s="314"/>
      <c r="Y33" s="327"/>
      <c r="Z33" s="314"/>
      <c r="AA33" s="315"/>
      <c r="AB33" s="314"/>
      <c r="AC33" s="315"/>
      <c r="AD33" s="314"/>
      <c r="AE33" s="327"/>
      <c r="AF33" s="314"/>
      <c r="AG33" s="315"/>
      <c r="AH33" s="314"/>
      <c r="AI33" s="315"/>
      <c r="AJ33" s="314"/>
      <c r="AK33" s="315"/>
      <c r="AL33" s="314"/>
      <c r="AM33" s="315"/>
      <c r="AN33" s="198"/>
      <c r="AO33" s="199"/>
      <c r="AP33" s="199"/>
      <c r="AQ33" s="199"/>
      <c r="AR33" s="200"/>
    </row>
    <row r="34" spans="1:44" ht="12" customHeight="1">
      <c r="A34" s="262"/>
      <c r="B34" s="130"/>
      <c r="C34" s="131"/>
      <c r="D34" s="263"/>
      <c r="E34" s="269"/>
      <c r="F34" s="263"/>
      <c r="G34" s="264"/>
      <c r="H34" s="263"/>
      <c r="I34" s="269"/>
      <c r="J34" s="263"/>
      <c r="K34" s="269"/>
      <c r="L34" s="263"/>
      <c r="M34" s="269"/>
      <c r="N34" s="266"/>
      <c r="O34" s="266"/>
      <c r="P34" s="266"/>
      <c r="Q34" s="266"/>
      <c r="R34" s="263"/>
      <c r="S34" s="269"/>
      <c r="T34" s="263"/>
      <c r="U34" s="269"/>
      <c r="V34" s="263"/>
      <c r="W34" s="269"/>
      <c r="X34" s="263"/>
      <c r="Y34" s="264"/>
      <c r="Z34" s="263"/>
      <c r="AA34" s="269"/>
      <c r="AB34" s="263"/>
      <c r="AC34" s="269"/>
      <c r="AD34" s="263"/>
      <c r="AE34" s="264"/>
      <c r="AF34" s="263"/>
      <c r="AG34" s="269"/>
      <c r="AH34" s="263"/>
      <c r="AI34" s="269"/>
      <c r="AJ34" s="263"/>
      <c r="AK34" s="269"/>
      <c r="AL34" s="263"/>
      <c r="AM34" s="269"/>
      <c r="AN34" s="192"/>
      <c r="AO34" s="193"/>
      <c r="AP34" s="193"/>
      <c r="AQ34" s="193"/>
      <c r="AR34" s="194"/>
    </row>
    <row r="35" spans="1:44" ht="12" customHeight="1">
      <c r="A35" s="262"/>
      <c r="B35" s="130"/>
      <c r="C35" s="131"/>
      <c r="D35" s="263"/>
      <c r="E35" s="269"/>
      <c r="F35" s="263"/>
      <c r="G35" s="264"/>
      <c r="H35" s="263"/>
      <c r="I35" s="269"/>
      <c r="J35" s="263"/>
      <c r="K35" s="269"/>
      <c r="L35" s="263"/>
      <c r="M35" s="269"/>
      <c r="N35" s="266"/>
      <c r="O35" s="266"/>
      <c r="P35" s="266"/>
      <c r="Q35" s="266"/>
      <c r="R35" s="263"/>
      <c r="S35" s="269"/>
      <c r="T35" s="263"/>
      <c r="U35" s="269"/>
      <c r="V35" s="263"/>
      <c r="W35" s="269"/>
      <c r="X35" s="263"/>
      <c r="Y35" s="264"/>
      <c r="Z35" s="263"/>
      <c r="AA35" s="269"/>
      <c r="AB35" s="263"/>
      <c r="AC35" s="269"/>
      <c r="AD35" s="263"/>
      <c r="AE35" s="264"/>
      <c r="AF35" s="263"/>
      <c r="AG35" s="269"/>
      <c r="AH35" s="263"/>
      <c r="AI35" s="269"/>
      <c r="AJ35" s="263"/>
      <c r="AK35" s="269"/>
      <c r="AL35" s="263"/>
      <c r="AM35" s="269"/>
      <c r="AN35" s="192"/>
      <c r="AO35" s="193"/>
      <c r="AP35" s="193"/>
      <c r="AQ35" s="193"/>
      <c r="AR35" s="194"/>
    </row>
    <row r="36" spans="1:44" ht="12" customHeight="1">
      <c r="A36" s="262"/>
      <c r="B36" s="130"/>
      <c r="C36" s="131"/>
      <c r="D36" s="263"/>
      <c r="E36" s="269"/>
      <c r="F36" s="263"/>
      <c r="G36" s="264"/>
      <c r="H36" s="263"/>
      <c r="I36" s="269"/>
      <c r="J36" s="263"/>
      <c r="K36" s="269"/>
      <c r="L36" s="263"/>
      <c r="M36" s="269"/>
      <c r="N36" s="266"/>
      <c r="O36" s="266"/>
      <c r="P36" s="266"/>
      <c r="Q36" s="266"/>
      <c r="R36" s="263"/>
      <c r="S36" s="269"/>
      <c r="T36" s="263"/>
      <c r="U36" s="269"/>
      <c r="V36" s="263"/>
      <c r="W36" s="269"/>
      <c r="X36" s="263"/>
      <c r="Y36" s="264"/>
      <c r="Z36" s="263"/>
      <c r="AA36" s="269"/>
      <c r="AB36" s="263"/>
      <c r="AC36" s="269"/>
      <c r="AD36" s="263"/>
      <c r="AE36" s="264"/>
      <c r="AF36" s="263"/>
      <c r="AG36" s="269"/>
      <c r="AH36" s="263"/>
      <c r="AI36" s="269"/>
      <c r="AJ36" s="263"/>
      <c r="AK36" s="269"/>
      <c r="AL36" s="263"/>
      <c r="AM36" s="269"/>
      <c r="AN36" s="192"/>
      <c r="AO36" s="193"/>
      <c r="AP36" s="193"/>
      <c r="AQ36" s="193"/>
      <c r="AR36" s="194"/>
    </row>
    <row r="37" spans="1:44" ht="12" customHeight="1">
      <c r="A37" s="262"/>
      <c r="B37" s="138"/>
      <c r="C37" s="134"/>
      <c r="D37" s="267"/>
      <c r="E37" s="268"/>
      <c r="F37" s="267"/>
      <c r="G37" s="326"/>
      <c r="H37" s="267"/>
      <c r="I37" s="268"/>
      <c r="J37" s="267"/>
      <c r="K37" s="268"/>
      <c r="L37" s="267"/>
      <c r="M37" s="268"/>
      <c r="N37" s="309"/>
      <c r="O37" s="309"/>
      <c r="P37" s="309"/>
      <c r="Q37" s="309"/>
      <c r="R37" s="267"/>
      <c r="S37" s="268"/>
      <c r="T37" s="267"/>
      <c r="U37" s="268"/>
      <c r="V37" s="267"/>
      <c r="W37" s="268"/>
      <c r="X37" s="267"/>
      <c r="Y37" s="326"/>
      <c r="Z37" s="267"/>
      <c r="AA37" s="268"/>
      <c r="AB37" s="267"/>
      <c r="AC37" s="268"/>
      <c r="AD37" s="267"/>
      <c r="AE37" s="326"/>
      <c r="AF37" s="267"/>
      <c r="AG37" s="268"/>
      <c r="AH37" s="267"/>
      <c r="AI37" s="268"/>
      <c r="AJ37" s="267"/>
      <c r="AK37" s="268"/>
      <c r="AL37" s="267"/>
      <c r="AM37" s="268"/>
      <c r="AN37" s="195"/>
      <c r="AO37" s="196"/>
      <c r="AP37" s="196"/>
      <c r="AQ37" s="196"/>
      <c r="AR37" s="197"/>
    </row>
    <row r="38" spans="1:44" ht="12" customHeight="1">
      <c r="A38" s="262"/>
      <c r="B38" s="135"/>
      <c r="C38" s="136"/>
      <c r="D38" s="314"/>
      <c r="E38" s="31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333"/>
      <c r="AO38" s="333"/>
      <c r="AP38" s="333"/>
      <c r="AQ38" s="333"/>
      <c r="AR38" s="334"/>
    </row>
    <row r="39" spans="1:44" ht="12" customHeight="1">
      <c r="A39" s="262"/>
      <c r="B39" s="132"/>
      <c r="C39" s="131"/>
      <c r="D39" s="263"/>
      <c r="E39" s="269"/>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310"/>
      <c r="AO39" s="310"/>
      <c r="AP39" s="310"/>
      <c r="AQ39" s="310"/>
      <c r="AR39" s="311"/>
    </row>
    <row r="40" spans="1:44" ht="12" customHeight="1">
      <c r="A40" s="262"/>
      <c r="B40" s="132"/>
      <c r="C40" s="131"/>
      <c r="D40" s="263"/>
      <c r="E40" s="269"/>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310"/>
      <c r="AO40" s="310"/>
      <c r="AP40" s="310"/>
      <c r="AQ40" s="310"/>
      <c r="AR40" s="311"/>
    </row>
    <row r="41" spans="1:44" ht="12" customHeight="1">
      <c r="A41" s="262"/>
      <c r="B41" s="132"/>
      <c r="C41" s="131"/>
      <c r="D41" s="263"/>
      <c r="E41" s="269"/>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310"/>
      <c r="AO41" s="310"/>
      <c r="AP41" s="310"/>
      <c r="AQ41" s="310"/>
      <c r="AR41" s="311"/>
    </row>
    <row r="42" spans="1:44" ht="12" customHeight="1">
      <c r="A42" s="262"/>
      <c r="B42" s="138"/>
      <c r="C42" s="134"/>
      <c r="D42" s="267"/>
      <c r="E42" s="268"/>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12"/>
      <c r="AO42" s="312"/>
      <c r="AP42" s="312"/>
      <c r="AQ42" s="312"/>
      <c r="AR42" s="313"/>
    </row>
    <row r="43" spans="1:44" ht="12" customHeight="1">
      <c r="A43" s="262"/>
      <c r="B43" s="135"/>
      <c r="C43" s="136"/>
      <c r="D43" s="314"/>
      <c r="E43" s="31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333"/>
      <c r="AO43" s="333"/>
      <c r="AP43" s="333"/>
      <c r="AQ43" s="333"/>
      <c r="AR43" s="334"/>
    </row>
    <row r="44" spans="1:44" ht="12" customHeight="1">
      <c r="A44" s="262"/>
      <c r="B44" s="132"/>
      <c r="C44" s="131"/>
      <c r="D44" s="263"/>
      <c r="E44" s="269"/>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310"/>
      <c r="AO44" s="310"/>
      <c r="AP44" s="310"/>
      <c r="AQ44" s="310"/>
      <c r="AR44" s="311"/>
    </row>
    <row r="45" spans="1:44" ht="12" customHeight="1">
      <c r="A45" s="262"/>
      <c r="B45" s="132"/>
      <c r="C45" s="131"/>
      <c r="D45" s="263"/>
      <c r="E45" s="269"/>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310"/>
      <c r="AO45" s="310"/>
      <c r="AP45" s="310"/>
      <c r="AQ45" s="310"/>
      <c r="AR45" s="311"/>
    </row>
    <row r="46" spans="1:44" ht="12" customHeight="1">
      <c r="A46" s="120"/>
      <c r="B46" s="132"/>
      <c r="C46" s="131"/>
      <c r="D46" s="263"/>
      <c r="E46" s="269"/>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310"/>
      <c r="AO46" s="310"/>
      <c r="AP46" s="310"/>
      <c r="AQ46" s="310"/>
      <c r="AR46" s="311"/>
    </row>
    <row r="47" spans="1:44" ht="12" customHeight="1">
      <c r="A47" s="120"/>
      <c r="B47" s="138"/>
      <c r="C47" s="134"/>
      <c r="D47" s="267"/>
      <c r="E47" s="268"/>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12"/>
      <c r="AO47" s="312"/>
      <c r="AP47" s="312"/>
      <c r="AQ47" s="312"/>
      <c r="AR47" s="313"/>
    </row>
    <row r="48" spans="1:44" ht="12" customHeight="1">
      <c r="A48" s="357">
        <f ca="1">NOW()</f>
        <v>39176.68696990741</v>
      </c>
      <c r="B48" s="139"/>
      <c r="C48" s="54"/>
      <c r="D48" s="263"/>
      <c r="E48" s="264"/>
      <c r="F48" s="263"/>
      <c r="G48" s="264"/>
      <c r="H48" s="263"/>
      <c r="I48" s="264"/>
      <c r="J48" s="263"/>
      <c r="K48" s="264"/>
      <c r="L48" s="263"/>
      <c r="M48" s="264"/>
      <c r="N48" s="263"/>
      <c r="O48" s="264"/>
      <c r="P48" s="263"/>
      <c r="Q48" s="264"/>
      <c r="R48" s="263"/>
      <c r="S48" s="264"/>
      <c r="T48" s="263"/>
      <c r="U48" s="264"/>
      <c r="V48" s="263"/>
      <c r="W48" s="264"/>
      <c r="X48" s="263"/>
      <c r="Y48" s="264"/>
      <c r="Z48" s="263"/>
      <c r="AA48" s="264"/>
      <c r="AB48" s="263"/>
      <c r="AC48" s="264"/>
      <c r="AD48" s="263"/>
      <c r="AE48" s="264"/>
      <c r="AF48" s="263"/>
      <c r="AG48" s="264"/>
      <c r="AH48" s="263"/>
      <c r="AI48" s="264"/>
      <c r="AJ48" s="263"/>
      <c r="AK48" s="264"/>
      <c r="AL48" s="263"/>
      <c r="AM48" s="264"/>
      <c r="AN48" s="192"/>
      <c r="AO48" s="193"/>
      <c r="AP48" s="193"/>
      <c r="AQ48" s="193"/>
      <c r="AR48" s="194"/>
    </row>
    <row r="49" spans="1:44" ht="12" customHeight="1">
      <c r="A49" s="357"/>
      <c r="B49" s="139"/>
      <c r="C49" s="54"/>
      <c r="D49" s="266"/>
      <c r="E49" s="266"/>
      <c r="F49" s="263"/>
      <c r="G49" s="264"/>
      <c r="H49" s="263"/>
      <c r="I49" s="264"/>
      <c r="J49" s="263"/>
      <c r="K49" s="264"/>
      <c r="L49" s="263"/>
      <c r="M49" s="264"/>
      <c r="N49" s="263"/>
      <c r="O49" s="264"/>
      <c r="P49" s="263"/>
      <c r="Q49" s="264"/>
      <c r="R49" s="263"/>
      <c r="S49" s="264"/>
      <c r="T49" s="263"/>
      <c r="U49" s="264"/>
      <c r="V49" s="263"/>
      <c r="W49" s="264"/>
      <c r="X49" s="263"/>
      <c r="Y49" s="264"/>
      <c r="Z49" s="263"/>
      <c r="AA49" s="264"/>
      <c r="AB49" s="263"/>
      <c r="AC49" s="264"/>
      <c r="AD49" s="263"/>
      <c r="AE49" s="264"/>
      <c r="AF49" s="263"/>
      <c r="AG49" s="264"/>
      <c r="AH49" s="263"/>
      <c r="AI49" s="264"/>
      <c r="AJ49" s="263"/>
      <c r="AK49" s="264"/>
      <c r="AL49" s="263"/>
      <c r="AM49" s="264"/>
      <c r="AN49" s="192"/>
      <c r="AO49" s="193"/>
      <c r="AP49" s="193"/>
      <c r="AQ49" s="193"/>
      <c r="AR49" s="194"/>
    </row>
    <row r="50" spans="1:44" ht="12" customHeight="1" thickBot="1">
      <c r="A50" s="357"/>
      <c r="B50" s="140"/>
      <c r="C50" s="141"/>
      <c r="D50" s="270"/>
      <c r="E50" s="271"/>
      <c r="F50" s="286"/>
      <c r="G50" s="316"/>
      <c r="H50" s="286"/>
      <c r="I50" s="287"/>
      <c r="J50" s="286"/>
      <c r="K50" s="287"/>
      <c r="L50" s="286"/>
      <c r="M50" s="287"/>
      <c r="N50" s="328"/>
      <c r="O50" s="328"/>
      <c r="P50" s="328"/>
      <c r="Q50" s="328"/>
      <c r="R50" s="286"/>
      <c r="S50" s="287"/>
      <c r="T50" s="286"/>
      <c r="U50" s="287"/>
      <c r="V50" s="286"/>
      <c r="W50" s="287"/>
      <c r="X50" s="286"/>
      <c r="Y50" s="316"/>
      <c r="Z50" s="286"/>
      <c r="AA50" s="287"/>
      <c r="AB50" s="286"/>
      <c r="AC50" s="287"/>
      <c r="AD50" s="286"/>
      <c r="AE50" s="316"/>
      <c r="AF50" s="286"/>
      <c r="AG50" s="287"/>
      <c r="AH50" s="286"/>
      <c r="AI50" s="287"/>
      <c r="AJ50" s="286"/>
      <c r="AK50" s="287"/>
      <c r="AL50" s="286"/>
      <c r="AM50" s="316"/>
      <c r="AN50" s="318"/>
      <c r="AO50" s="319"/>
      <c r="AP50" s="319"/>
      <c r="AQ50" s="319"/>
      <c r="AR50" s="320"/>
    </row>
    <row r="51" spans="1:44" ht="12" customHeight="1" thickBot="1">
      <c r="A51" s="357"/>
      <c r="B51" s="324" t="s">
        <v>31</v>
      </c>
      <c r="C51" s="325"/>
      <c r="D51" s="325"/>
      <c r="E51" s="325"/>
      <c r="F51" s="284">
        <f>SUM(F8:G50)</f>
        <v>0</v>
      </c>
      <c r="G51" s="284"/>
      <c r="H51" s="284">
        <f>SUM(H8:I50)</f>
        <v>0</v>
      </c>
      <c r="I51" s="284"/>
      <c r="J51" s="284">
        <f>SUM(J8:K50)</f>
        <v>0</v>
      </c>
      <c r="K51" s="284"/>
      <c r="L51" s="284">
        <f>SUM(L8:M50)</f>
        <v>0</v>
      </c>
      <c r="M51" s="284"/>
      <c r="N51" s="284">
        <f>SUM(N8:O50)</f>
        <v>0</v>
      </c>
      <c r="O51" s="284"/>
      <c r="P51" s="284">
        <f>SUM(P8:Q50)</f>
        <v>0</v>
      </c>
      <c r="Q51" s="284"/>
      <c r="R51" s="284">
        <f>SUM(R8:S50)</f>
        <v>0</v>
      </c>
      <c r="S51" s="284"/>
      <c r="T51" s="284">
        <f>SUM(T8:U50)</f>
        <v>0</v>
      </c>
      <c r="U51" s="284"/>
      <c r="V51" s="284">
        <f>SUM(V8:W50)</f>
        <v>0</v>
      </c>
      <c r="W51" s="284"/>
      <c r="X51" s="284">
        <f>SUM(X8:Y50)</f>
        <v>0</v>
      </c>
      <c r="Y51" s="284"/>
      <c r="Z51" s="284">
        <f>SUM(Z8:AA50)</f>
        <v>0</v>
      </c>
      <c r="AA51" s="284"/>
      <c r="AB51" s="284">
        <f>SUM(AB8:AC50)</f>
        <v>0</v>
      </c>
      <c r="AC51" s="284"/>
      <c r="AD51" s="254">
        <f>SUM(AD8:AE50)</f>
        <v>0</v>
      </c>
      <c r="AE51" s="285"/>
      <c r="AF51" s="254">
        <f>SUM(AF8:AG50)</f>
        <v>0</v>
      </c>
      <c r="AG51" s="288"/>
      <c r="AH51" s="254">
        <f>SUM(AH8:AI50)</f>
        <v>0</v>
      </c>
      <c r="AI51" s="288"/>
      <c r="AJ51" s="254">
        <f>SUM(AJ8:AK50)</f>
        <v>0</v>
      </c>
      <c r="AK51" s="288"/>
      <c r="AL51" s="254">
        <f>SUM(AL8:AM50)</f>
        <v>0</v>
      </c>
      <c r="AM51" s="285"/>
      <c r="AN51" s="321"/>
      <c r="AO51" s="322"/>
      <c r="AP51" s="322"/>
      <c r="AQ51" s="322"/>
      <c r="AR51" s="323"/>
    </row>
    <row r="52" spans="1:44" ht="12" customHeight="1">
      <c r="A52" s="357"/>
      <c r="B52" s="235" t="s">
        <v>34</v>
      </c>
      <c r="C52" s="273"/>
      <c r="D52" s="273"/>
      <c r="E52" s="273"/>
      <c r="F52" s="273"/>
      <c r="G52" s="273"/>
      <c r="H52" s="273"/>
      <c r="I52" s="273"/>
      <c r="J52" s="273"/>
      <c r="K52" s="273"/>
      <c r="L52" s="273"/>
      <c r="M52" s="273"/>
      <c r="N52" s="273"/>
      <c r="O52" s="273"/>
      <c r="P52" s="273"/>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9"/>
      <c r="AN52" s="344" t="s">
        <v>22</v>
      </c>
      <c r="AO52" s="345"/>
      <c r="AP52" s="345"/>
      <c r="AQ52" s="345"/>
      <c r="AR52" s="346"/>
    </row>
    <row r="53" spans="1:44" ht="12" customHeight="1">
      <c r="A53" s="357"/>
      <c r="B53" s="274"/>
      <c r="C53" s="275"/>
      <c r="D53" s="275"/>
      <c r="E53" s="275"/>
      <c r="F53" s="275"/>
      <c r="G53" s="275"/>
      <c r="H53" s="275"/>
      <c r="I53" s="275"/>
      <c r="J53" s="275"/>
      <c r="K53" s="275"/>
      <c r="L53" s="275"/>
      <c r="M53" s="275"/>
      <c r="N53" s="275"/>
      <c r="O53" s="275"/>
      <c r="P53" s="275"/>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1"/>
      <c r="AN53" s="344"/>
      <c r="AO53" s="345"/>
      <c r="AP53" s="345"/>
      <c r="AQ53" s="345"/>
      <c r="AR53" s="346"/>
    </row>
    <row r="54" spans="1:44" s="142" customFormat="1" ht="12" customHeight="1" thickBot="1">
      <c r="A54" s="357"/>
      <c r="B54" s="276"/>
      <c r="C54" s="277"/>
      <c r="D54" s="277"/>
      <c r="E54" s="277"/>
      <c r="F54" s="277"/>
      <c r="G54" s="277"/>
      <c r="H54" s="277"/>
      <c r="I54" s="277"/>
      <c r="J54" s="277"/>
      <c r="K54" s="277"/>
      <c r="L54" s="277"/>
      <c r="M54" s="277"/>
      <c r="N54" s="277"/>
      <c r="O54" s="277"/>
      <c r="P54" s="277"/>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c r="AN54" s="347"/>
      <c r="AO54" s="348"/>
      <c r="AP54" s="348"/>
      <c r="AQ54" s="348"/>
      <c r="AR54" s="349"/>
    </row>
    <row r="55" spans="15:44" ht="12" customHeight="1" thickTop="1">
      <c r="O55" s="122"/>
      <c r="P55" s="122"/>
      <c r="Q55" s="122"/>
      <c r="R55" s="122"/>
      <c r="S55" s="122"/>
      <c r="T55" s="123"/>
      <c r="U55" s="123"/>
      <c r="V55" s="123"/>
      <c r="W55" s="123"/>
      <c r="X55" s="123"/>
      <c r="Y55" s="123"/>
      <c r="Z55" s="123"/>
      <c r="AA55" s="123"/>
      <c r="AB55" s="123"/>
      <c r="AC55" s="123"/>
      <c r="AD55" s="123"/>
      <c r="AE55" s="123"/>
      <c r="AF55" s="341" t="str">
        <f>IF(ISBLANK(INFO!$B$11)," ",+INFO!$A$11)</f>
        <v> </v>
      </c>
      <c r="AG55" s="341"/>
      <c r="AH55" s="341"/>
      <c r="AI55" s="341"/>
      <c r="AJ55" s="341"/>
      <c r="AK55" s="341"/>
      <c r="AL55" s="93"/>
      <c r="AM55" s="43" t="str">
        <f>IF(ISBLANK(INFO!$B$11)," ",+INFO!$B$11)</f>
        <v> </v>
      </c>
      <c r="AN55" s="43"/>
      <c r="AO55" s="43"/>
      <c r="AP55" s="125" t="str">
        <f>IF(ISBLANK(INFO!$B$12)," ",+INFO!$A$12)</f>
        <v> </v>
      </c>
      <c r="AQ55" s="165" t="str">
        <f>IF(ISBLANK(INFO!$B$12)," ",+INFO!$B$12)</f>
        <v> </v>
      </c>
      <c r="AR55" s="165"/>
    </row>
    <row r="56" ht="12" customHeight="1"/>
    <row r="57" ht="12" customHeight="1"/>
    <row r="58" ht="12"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sheetData>
  <mergeCells count="908">
    <mergeCell ref="D50:E50"/>
    <mergeCell ref="A48:A54"/>
    <mergeCell ref="B52:P54"/>
    <mergeCell ref="Q52:AM54"/>
    <mergeCell ref="R51:S51"/>
    <mergeCell ref="AL51:AM51"/>
    <mergeCell ref="D48:E48"/>
    <mergeCell ref="AJ50:AK50"/>
    <mergeCell ref="AJ51:AK51"/>
    <mergeCell ref="AH48:AI48"/>
    <mergeCell ref="V2:V6"/>
    <mergeCell ref="W2:W6"/>
    <mergeCell ref="X2:X6"/>
    <mergeCell ref="Y2:Y6"/>
    <mergeCell ref="AM2:AM6"/>
    <mergeCell ref="AL2:AL6"/>
    <mergeCell ref="AK2:AK6"/>
    <mergeCell ref="AJ2:AJ6"/>
    <mergeCell ref="AI2:AI6"/>
    <mergeCell ref="AH2:AH6"/>
    <mergeCell ref="AG2:AG6"/>
    <mergeCell ref="Z2:Z6"/>
    <mergeCell ref="AA2:AA6"/>
    <mergeCell ref="AB2:AB6"/>
    <mergeCell ref="AC2:AC6"/>
    <mergeCell ref="AD2:AD6"/>
    <mergeCell ref="AE2:AE6"/>
    <mergeCell ref="AF2:AF6"/>
    <mergeCell ref="M2:M6"/>
    <mergeCell ref="T2:T6"/>
    <mergeCell ref="U2:U6"/>
    <mergeCell ref="N2:N6"/>
    <mergeCell ref="O2:O6"/>
    <mergeCell ref="P2:P6"/>
    <mergeCell ref="Q2:Q6"/>
    <mergeCell ref="R2:R6"/>
    <mergeCell ref="S2:S6"/>
    <mergeCell ref="F2:F6"/>
    <mergeCell ref="J2:J6"/>
    <mergeCell ref="K2:K6"/>
    <mergeCell ref="L2:L6"/>
    <mergeCell ref="AN46:AR46"/>
    <mergeCell ref="AN47:AR47"/>
    <mergeCell ref="B2:B6"/>
    <mergeCell ref="G2:G6"/>
    <mergeCell ref="C2:C7"/>
    <mergeCell ref="F7:G7"/>
    <mergeCell ref="H2:H6"/>
    <mergeCell ref="I2:I6"/>
    <mergeCell ref="D2:D6"/>
    <mergeCell ref="E2:E6"/>
    <mergeCell ref="D47:E47"/>
    <mergeCell ref="AL46:AM46"/>
    <mergeCell ref="AH47:AI47"/>
    <mergeCell ref="AJ43:AK43"/>
    <mergeCell ref="F46:G46"/>
    <mergeCell ref="F47:G47"/>
    <mergeCell ref="H45:I45"/>
    <mergeCell ref="H46:I46"/>
    <mergeCell ref="H47:I47"/>
    <mergeCell ref="F43:G43"/>
    <mergeCell ref="D43:E43"/>
    <mergeCell ref="D44:E44"/>
    <mergeCell ref="D45:E45"/>
    <mergeCell ref="D46:E46"/>
    <mergeCell ref="D20:E20"/>
    <mergeCell ref="D38:E38"/>
    <mergeCell ref="D39:E39"/>
    <mergeCell ref="D40:E40"/>
    <mergeCell ref="D37:E37"/>
    <mergeCell ref="D35:E35"/>
    <mergeCell ref="D36:E36"/>
    <mergeCell ref="D18:E18"/>
    <mergeCell ref="D19:E19"/>
    <mergeCell ref="D33:E33"/>
    <mergeCell ref="D26:E26"/>
    <mergeCell ref="D27:E27"/>
    <mergeCell ref="D23:E23"/>
    <mergeCell ref="D24:E24"/>
    <mergeCell ref="D25:E25"/>
    <mergeCell ref="D30:E30"/>
    <mergeCell ref="D31:E31"/>
    <mergeCell ref="D8:E8"/>
    <mergeCell ref="D12:E12"/>
    <mergeCell ref="F12:G12"/>
    <mergeCell ref="D17:E17"/>
    <mergeCell ref="F9:G9"/>
    <mergeCell ref="F10:G10"/>
    <mergeCell ref="F11:G11"/>
    <mergeCell ref="F17:G17"/>
    <mergeCell ref="D9:E9"/>
    <mergeCell ref="D10:E10"/>
    <mergeCell ref="D41:E41"/>
    <mergeCell ref="D42:E42"/>
    <mergeCell ref="D21:E21"/>
    <mergeCell ref="D28:E28"/>
    <mergeCell ref="D29:E29"/>
    <mergeCell ref="D22:E22"/>
    <mergeCell ref="D34:E34"/>
    <mergeCell ref="D32:E32"/>
    <mergeCell ref="AL37:AM37"/>
    <mergeCell ref="AL50:AM50"/>
    <mergeCell ref="AL42:AM42"/>
    <mergeCell ref="AL39:AM39"/>
    <mergeCell ref="AL40:AM40"/>
    <mergeCell ref="AL47:AM47"/>
    <mergeCell ref="AL43:AM43"/>
    <mergeCell ref="AL44:AM44"/>
    <mergeCell ref="AL45:AM45"/>
    <mergeCell ref="AL38:AM38"/>
    <mergeCell ref="AL33:AM33"/>
    <mergeCell ref="AL34:AM34"/>
    <mergeCell ref="AL35:AM35"/>
    <mergeCell ref="AL36:AM36"/>
    <mergeCell ref="AL29:AM29"/>
    <mergeCell ref="AL30:AM30"/>
    <mergeCell ref="AL31:AM31"/>
    <mergeCell ref="AL32:AM32"/>
    <mergeCell ref="AL25:AM25"/>
    <mergeCell ref="AL26:AM26"/>
    <mergeCell ref="AL27:AM27"/>
    <mergeCell ref="AL28:AM28"/>
    <mergeCell ref="AL21:AM21"/>
    <mergeCell ref="AL22:AM22"/>
    <mergeCell ref="AL23:AM23"/>
    <mergeCell ref="AL24:AM24"/>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J44:AK44"/>
    <mergeCell ref="AJ45:AK45"/>
    <mergeCell ref="AJ46:AK46"/>
    <mergeCell ref="AJ42:AK42"/>
    <mergeCell ref="AJ29:AK29"/>
    <mergeCell ref="AJ30:AK30"/>
    <mergeCell ref="AJ31:AK31"/>
    <mergeCell ref="AJ32:AK32"/>
    <mergeCell ref="AJ25:AK25"/>
    <mergeCell ref="AJ47:AK47"/>
    <mergeCell ref="AJ48:AK48"/>
    <mergeCell ref="AJ33:AK33"/>
    <mergeCell ref="AJ34:AK34"/>
    <mergeCell ref="AJ35:AK35"/>
    <mergeCell ref="AJ36:AK36"/>
    <mergeCell ref="AJ41:AK41"/>
    <mergeCell ref="AJ39:AK39"/>
    <mergeCell ref="AJ38:AK38"/>
    <mergeCell ref="AJ37:AK37"/>
    <mergeCell ref="AJ26:AK26"/>
    <mergeCell ref="AJ27:AK27"/>
    <mergeCell ref="AJ28:AK28"/>
    <mergeCell ref="AJ21:AK21"/>
    <mergeCell ref="AJ22:AK22"/>
    <mergeCell ref="AJ23:AK23"/>
    <mergeCell ref="AJ24:AK24"/>
    <mergeCell ref="AJ17:AK17"/>
    <mergeCell ref="AJ18:AK18"/>
    <mergeCell ref="AJ19:AK19"/>
    <mergeCell ref="AJ20:AK20"/>
    <mergeCell ref="AL48:AM48"/>
    <mergeCell ref="AJ49:AK49"/>
    <mergeCell ref="AJ10:AK10"/>
    <mergeCell ref="AJ11:AK11"/>
    <mergeCell ref="AJ12:AK12"/>
    <mergeCell ref="AJ13:AK13"/>
    <mergeCell ref="AJ14:AK14"/>
    <mergeCell ref="AJ15:AK15"/>
    <mergeCell ref="AJ16:AK16"/>
    <mergeCell ref="AJ40:AK40"/>
    <mergeCell ref="AH50:AI50"/>
    <mergeCell ref="AH51:AI51"/>
    <mergeCell ref="AN49:AR49"/>
    <mergeCell ref="AH49:AI49"/>
    <mergeCell ref="AN51:AR51"/>
    <mergeCell ref="AN50:AR50"/>
    <mergeCell ref="AH37:AI37"/>
    <mergeCell ref="AH45:AI45"/>
    <mergeCell ref="AH46:AI46"/>
    <mergeCell ref="AH43:AI43"/>
    <mergeCell ref="AH44:AI44"/>
    <mergeCell ref="AH39:AI39"/>
    <mergeCell ref="AH38:AI38"/>
    <mergeCell ref="AH41:AI41"/>
    <mergeCell ref="AH33:AI33"/>
    <mergeCell ref="AH34:AI34"/>
    <mergeCell ref="AH35:AI35"/>
    <mergeCell ref="AH36:AI36"/>
    <mergeCell ref="AH29:AI29"/>
    <mergeCell ref="AH30:AI30"/>
    <mergeCell ref="AH31:AI31"/>
    <mergeCell ref="AH32:AI32"/>
    <mergeCell ref="AH25:AI25"/>
    <mergeCell ref="AH26:AI26"/>
    <mergeCell ref="AH27:AI27"/>
    <mergeCell ref="AH28:AI28"/>
    <mergeCell ref="AH21:AI21"/>
    <mergeCell ref="AH22:AI22"/>
    <mergeCell ref="AH23:AI23"/>
    <mergeCell ref="AH24:AI24"/>
    <mergeCell ref="AH17:AI17"/>
    <mergeCell ref="AH18:AI18"/>
    <mergeCell ref="AH19:AI19"/>
    <mergeCell ref="AH20:AI20"/>
    <mergeCell ref="AF51:AG51"/>
    <mergeCell ref="AH8:AI8"/>
    <mergeCell ref="AH9:AI9"/>
    <mergeCell ref="AH10:AI10"/>
    <mergeCell ref="AH11:AI11"/>
    <mergeCell ref="AH12:AI12"/>
    <mergeCell ref="AH13:AI13"/>
    <mergeCell ref="AH14:AI14"/>
    <mergeCell ref="AH15:AI15"/>
    <mergeCell ref="AH16:AI16"/>
    <mergeCell ref="AF50:AG50"/>
    <mergeCell ref="AF38:AG38"/>
    <mergeCell ref="AF43:AG43"/>
    <mergeCell ref="AF44:AG44"/>
    <mergeCell ref="AF45:AG45"/>
    <mergeCell ref="AF46:AG46"/>
    <mergeCell ref="AF47:AG47"/>
    <mergeCell ref="AF35:AG35"/>
    <mergeCell ref="AF36:AG36"/>
    <mergeCell ref="AF37:AG37"/>
    <mergeCell ref="AF48:AG48"/>
    <mergeCell ref="AF41:AG41"/>
    <mergeCell ref="AF31:AG31"/>
    <mergeCell ref="AF32:AG32"/>
    <mergeCell ref="AF33:AG33"/>
    <mergeCell ref="AF34:AG34"/>
    <mergeCell ref="AF27:AG27"/>
    <mergeCell ref="AF28:AG28"/>
    <mergeCell ref="AF29:AG29"/>
    <mergeCell ref="AF30:AG30"/>
    <mergeCell ref="AF23:AG23"/>
    <mergeCell ref="AF24:AG24"/>
    <mergeCell ref="AF25:AG25"/>
    <mergeCell ref="AF26:AG26"/>
    <mergeCell ref="AF19:AG19"/>
    <mergeCell ref="AF20:AG20"/>
    <mergeCell ref="AF21:AG21"/>
    <mergeCell ref="AF22:AG22"/>
    <mergeCell ref="AF15:AG15"/>
    <mergeCell ref="AF16:AG16"/>
    <mergeCell ref="AF17:AG17"/>
    <mergeCell ref="AF18:AG18"/>
    <mergeCell ref="B51:E51"/>
    <mergeCell ref="F51:G51"/>
    <mergeCell ref="AB51:AC51"/>
    <mergeCell ref="AF8:AG8"/>
    <mergeCell ref="AF9:AG9"/>
    <mergeCell ref="AF10:AG10"/>
    <mergeCell ref="AF11:AG11"/>
    <mergeCell ref="AF12:AG12"/>
    <mergeCell ref="AF13:AG13"/>
    <mergeCell ref="AF14:AG14"/>
    <mergeCell ref="F42:G42"/>
    <mergeCell ref="T45:U45"/>
    <mergeCell ref="T46:U46"/>
    <mergeCell ref="T47:U47"/>
    <mergeCell ref="J42:K42"/>
    <mergeCell ref="F44:G44"/>
    <mergeCell ref="F45:G45"/>
    <mergeCell ref="L42:M42"/>
    <mergeCell ref="P44:Q44"/>
    <mergeCell ref="P45:Q45"/>
    <mergeCell ref="AD51:AE51"/>
    <mergeCell ref="Z51:AA51"/>
    <mergeCell ref="H51:I51"/>
    <mergeCell ref="F50:G50"/>
    <mergeCell ref="X50:Y50"/>
    <mergeCell ref="J50:K50"/>
    <mergeCell ref="H50:I50"/>
    <mergeCell ref="X51:Y51"/>
    <mergeCell ref="D49:E49"/>
    <mergeCell ref="AD44:AE44"/>
    <mergeCell ref="AD45:AE45"/>
    <mergeCell ref="AD46:AE46"/>
    <mergeCell ref="AB45:AC45"/>
    <mergeCell ref="AB46:AC46"/>
    <mergeCell ref="Z47:AA47"/>
    <mergeCell ref="X47:Y47"/>
    <mergeCell ref="X44:Y44"/>
    <mergeCell ref="X45:Y45"/>
    <mergeCell ref="AL41:AM41"/>
    <mergeCell ref="AN41:AR41"/>
    <mergeCell ref="AF42:AG42"/>
    <mergeCell ref="AH42:AI42"/>
    <mergeCell ref="F41:G41"/>
    <mergeCell ref="J41:K41"/>
    <mergeCell ref="Z41:AA41"/>
    <mergeCell ref="AB41:AC41"/>
    <mergeCell ref="L41:M41"/>
    <mergeCell ref="X41:Y41"/>
    <mergeCell ref="R41:S41"/>
    <mergeCell ref="P41:Q41"/>
    <mergeCell ref="H41:I41"/>
    <mergeCell ref="F40:G40"/>
    <mergeCell ref="J40:K40"/>
    <mergeCell ref="Z40:AA40"/>
    <mergeCell ref="AB40:AC40"/>
    <mergeCell ref="R40:S40"/>
    <mergeCell ref="P40:Q40"/>
    <mergeCell ref="H40:I40"/>
    <mergeCell ref="AD39:AE39"/>
    <mergeCell ref="AF39:AG39"/>
    <mergeCell ref="AF40:AG40"/>
    <mergeCell ref="AH40:AI40"/>
    <mergeCell ref="AD40:AE40"/>
    <mergeCell ref="Z39:AA39"/>
    <mergeCell ref="AB39:AC39"/>
    <mergeCell ref="AB42:AC42"/>
    <mergeCell ref="AB47:AC47"/>
    <mergeCell ref="Z43:AA43"/>
    <mergeCell ref="Z44:AA44"/>
    <mergeCell ref="Z45:AA45"/>
    <mergeCell ref="Z46:AA46"/>
    <mergeCell ref="Z42:AA42"/>
    <mergeCell ref="X34:Y34"/>
    <mergeCell ref="X35:Y35"/>
    <mergeCell ref="X46:Y46"/>
    <mergeCell ref="X36:Y36"/>
    <mergeCell ref="X37:Y37"/>
    <mergeCell ref="X43:Y43"/>
    <mergeCell ref="X39:Y39"/>
    <mergeCell ref="X40:Y40"/>
    <mergeCell ref="X38:Y38"/>
    <mergeCell ref="X42:Y42"/>
    <mergeCell ref="X30:Y30"/>
    <mergeCell ref="X31:Y31"/>
    <mergeCell ref="X32:Y32"/>
    <mergeCell ref="X33:Y33"/>
    <mergeCell ref="X26:Y26"/>
    <mergeCell ref="X27:Y27"/>
    <mergeCell ref="X28:Y28"/>
    <mergeCell ref="X29:Y29"/>
    <mergeCell ref="X14:Y14"/>
    <mergeCell ref="X15:Y15"/>
    <mergeCell ref="X16:Y16"/>
    <mergeCell ref="X24:Y24"/>
    <mergeCell ref="X21:Y21"/>
    <mergeCell ref="X22:Y22"/>
    <mergeCell ref="X23:Y23"/>
    <mergeCell ref="X18:Y18"/>
    <mergeCell ref="V46:W46"/>
    <mergeCell ref="V35:W35"/>
    <mergeCell ref="V36:W36"/>
    <mergeCell ref="V37:W37"/>
    <mergeCell ref="X25:Y25"/>
    <mergeCell ref="X49:Y49"/>
    <mergeCell ref="V50:W50"/>
    <mergeCell ref="V39:W39"/>
    <mergeCell ref="V40:W40"/>
    <mergeCell ref="V41:W41"/>
    <mergeCell ref="V42:W42"/>
    <mergeCell ref="V47:W47"/>
    <mergeCell ref="V43:W43"/>
    <mergeCell ref="V44:W44"/>
    <mergeCell ref="X48:Y48"/>
    <mergeCell ref="V29:W29"/>
    <mergeCell ref="V30:W30"/>
    <mergeCell ref="V38:W38"/>
    <mergeCell ref="V31:W31"/>
    <mergeCell ref="V32:W32"/>
    <mergeCell ref="V33:W33"/>
    <mergeCell ref="V34:W34"/>
    <mergeCell ref="V48:W48"/>
    <mergeCell ref="V45:W45"/>
    <mergeCell ref="V25:W25"/>
    <mergeCell ref="V26:W26"/>
    <mergeCell ref="V27:W27"/>
    <mergeCell ref="V28:W28"/>
    <mergeCell ref="V14:W14"/>
    <mergeCell ref="V15:W15"/>
    <mergeCell ref="V16:W16"/>
    <mergeCell ref="V23:W23"/>
    <mergeCell ref="T36:U36"/>
    <mergeCell ref="T37:U37"/>
    <mergeCell ref="V20:W20"/>
    <mergeCell ref="V21:W21"/>
    <mergeCell ref="V22:W22"/>
    <mergeCell ref="T32:U32"/>
    <mergeCell ref="T33:U33"/>
    <mergeCell ref="T34:U34"/>
    <mergeCell ref="T35:U35"/>
    <mergeCell ref="V24:W24"/>
    <mergeCell ref="T43:U43"/>
    <mergeCell ref="T44:U44"/>
    <mergeCell ref="T49:U49"/>
    <mergeCell ref="T48:U48"/>
    <mergeCell ref="T39:U39"/>
    <mergeCell ref="T40:U40"/>
    <mergeCell ref="T41:U41"/>
    <mergeCell ref="T42:U42"/>
    <mergeCell ref="T17:U17"/>
    <mergeCell ref="T18:U18"/>
    <mergeCell ref="T19:U19"/>
    <mergeCell ref="T21:U21"/>
    <mergeCell ref="T20:U20"/>
    <mergeCell ref="T9:U9"/>
    <mergeCell ref="T13:U13"/>
    <mergeCell ref="T14:U14"/>
    <mergeCell ref="T15:U15"/>
    <mergeCell ref="T10:U10"/>
    <mergeCell ref="T11:U11"/>
    <mergeCell ref="T12:U12"/>
    <mergeCell ref="T22:U22"/>
    <mergeCell ref="T23:U23"/>
    <mergeCell ref="T24:U24"/>
    <mergeCell ref="T30:U30"/>
    <mergeCell ref="T28:U28"/>
    <mergeCell ref="T29:U29"/>
    <mergeCell ref="T31:U31"/>
    <mergeCell ref="T25:U25"/>
    <mergeCell ref="T26:U26"/>
    <mergeCell ref="T27:U27"/>
    <mergeCell ref="R48:S48"/>
    <mergeCell ref="R45:S45"/>
    <mergeCell ref="R46:S46"/>
    <mergeCell ref="R47:S47"/>
    <mergeCell ref="R21:S21"/>
    <mergeCell ref="R22:S22"/>
    <mergeCell ref="R23:S23"/>
    <mergeCell ref="R28:S28"/>
    <mergeCell ref="R24:S24"/>
    <mergeCell ref="R25:S25"/>
    <mergeCell ref="R26:S26"/>
    <mergeCell ref="R27:S27"/>
    <mergeCell ref="R44:S44"/>
    <mergeCell ref="R29:S29"/>
    <mergeCell ref="R30:S30"/>
    <mergeCell ref="R31:S31"/>
    <mergeCell ref="R32:S32"/>
    <mergeCell ref="R33:S33"/>
    <mergeCell ref="P43:Q43"/>
    <mergeCell ref="R34:S34"/>
    <mergeCell ref="R35:S35"/>
    <mergeCell ref="R36:S36"/>
    <mergeCell ref="R37:S37"/>
    <mergeCell ref="R38:S38"/>
    <mergeCell ref="R39:S39"/>
    <mergeCell ref="P42:Q42"/>
    <mergeCell ref="R42:S42"/>
    <mergeCell ref="R43:S43"/>
    <mergeCell ref="P33:Q33"/>
    <mergeCell ref="P34:Q34"/>
    <mergeCell ref="P35:Q35"/>
    <mergeCell ref="P48:Q48"/>
    <mergeCell ref="P36:Q36"/>
    <mergeCell ref="P37:Q37"/>
    <mergeCell ref="P38:Q38"/>
    <mergeCell ref="P46:Q46"/>
    <mergeCell ref="P47:Q47"/>
    <mergeCell ref="P39:Q39"/>
    <mergeCell ref="P29:Q29"/>
    <mergeCell ref="P30:Q30"/>
    <mergeCell ref="P31:Q31"/>
    <mergeCell ref="P32:Q32"/>
    <mergeCell ref="L44:M44"/>
    <mergeCell ref="P18:Q18"/>
    <mergeCell ref="P21:Q21"/>
    <mergeCell ref="P22:Q22"/>
    <mergeCell ref="P23:Q23"/>
    <mergeCell ref="P24:Q24"/>
    <mergeCell ref="P25:Q25"/>
    <mergeCell ref="P26:Q26"/>
    <mergeCell ref="P27:Q27"/>
    <mergeCell ref="P28:Q28"/>
    <mergeCell ref="N45:O45"/>
    <mergeCell ref="N46:O46"/>
    <mergeCell ref="F48:G48"/>
    <mergeCell ref="H48:I48"/>
    <mergeCell ref="L45:M45"/>
    <mergeCell ref="L46:M46"/>
    <mergeCell ref="L47:M47"/>
    <mergeCell ref="J48:K48"/>
    <mergeCell ref="F49:G49"/>
    <mergeCell ref="H49:I49"/>
    <mergeCell ref="N37:O37"/>
    <mergeCell ref="N48:O48"/>
    <mergeCell ref="N38:O38"/>
    <mergeCell ref="L37:M37"/>
    <mergeCell ref="L48:M48"/>
    <mergeCell ref="L39:M39"/>
    <mergeCell ref="L40:M40"/>
    <mergeCell ref="L43:M43"/>
    <mergeCell ref="N35:O35"/>
    <mergeCell ref="N36:O36"/>
    <mergeCell ref="N50:O50"/>
    <mergeCell ref="N39:O39"/>
    <mergeCell ref="N40:O40"/>
    <mergeCell ref="N41:O41"/>
    <mergeCell ref="N42:O42"/>
    <mergeCell ref="N47:O47"/>
    <mergeCell ref="N43:O43"/>
    <mergeCell ref="N44:O44"/>
    <mergeCell ref="N21:O21"/>
    <mergeCell ref="N22:O22"/>
    <mergeCell ref="N12:O12"/>
    <mergeCell ref="N13:O13"/>
    <mergeCell ref="N14:O14"/>
    <mergeCell ref="N15:O15"/>
    <mergeCell ref="N16:O16"/>
    <mergeCell ref="N18:O18"/>
    <mergeCell ref="N17:O17"/>
    <mergeCell ref="AB48:AC48"/>
    <mergeCell ref="AD48:AE48"/>
    <mergeCell ref="L49:M49"/>
    <mergeCell ref="N49:O49"/>
    <mergeCell ref="Z49:AA49"/>
    <mergeCell ref="AB49:AC49"/>
    <mergeCell ref="AD49:AE49"/>
    <mergeCell ref="P49:Q49"/>
    <mergeCell ref="R49:S49"/>
    <mergeCell ref="V49:W49"/>
    <mergeCell ref="L35:M35"/>
    <mergeCell ref="L36:M36"/>
    <mergeCell ref="N24:O24"/>
    <mergeCell ref="N25:O25"/>
    <mergeCell ref="N26:O26"/>
    <mergeCell ref="N27:O27"/>
    <mergeCell ref="L29:M29"/>
    <mergeCell ref="L30:M30"/>
    <mergeCell ref="N28:O28"/>
    <mergeCell ref="N29:O29"/>
    <mergeCell ref="L32:M32"/>
    <mergeCell ref="L33:M33"/>
    <mergeCell ref="L34:M34"/>
    <mergeCell ref="N23:O23"/>
    <mergeCell ref="N30:O30"/>
    <mergeCell ref="N31:O31"/>
    <mergeCell ref="N32:O32"/>
    <mergeCell ref="N33:O33"/>
    <mergeCell ref="N34:O34"/>
    <mergeCell ref="L26:M26"/>
    <mergeCell ref="L27:M27"/>
    <mergeCell ref="L28:M28"/>
    <mergeCell ref="L31:M31"/>
    <mergeCell ref="L22:M22"/>
    <mergeCell ref="L23:M23"/>
    <mergeCell ref="L24:M24"/>
    <mergeCell ref="L25:M25"/>
    <mergeCell ref="J49:K49"/>
    <mergeCell ref="AF49:AG49"/>
    <mergeCell ref="AL49:AM49"/>
    <mergeCell ref="Z50:AA50"/>
    <mergeCell ref="AB50:AC50"/>
    <mergeCell ref="AD50:AE50"/>
    <mergeCell ref="L50:M50"/>
    <mergeCell ref="P50:Q50"/>
    <mergeCell ref="R50:S50"/>
    <mergeCell ref="T50:U50"/>
    <mergeCell ref="J43:K43"/>
    <mergeCell ref="J46:K46"/>
    <mergeCell ref="J47:K47"/>
    <mergeCell ref="J44:K44"/>
    <mergeCell ref="J45:K45"/>
    <mergeCell ref="J35:K35"/>
    <mergeCell ref="J36:K36"/>
    <mergeCell ref="J37:K37"/>
    <mergeCell ref="J39:K39"/>
    <mergeCell ref="J31:K31"/>
    <mergeCell ref="J32:K32"/>
    <mergeCell ref="J33:K33"/>
    <mergeCell ref="J34:K34"/>
    <mergeCell ref="J27:K27"/>
    <mergeCell ref="J28:K28"/>
    <mergeCell ref="J29:K29"/>
    <mergeCell ref="J30:K30"/>
    <mergeCell ref="H42:I42"/>
    <mergeCell ref="J16:K16"/>
    <mergeCell ref="J20:K20"/>
    <mergeCell ref="J21:K21"/>
    <mergeCell ref="J19:K19"/>
    <mergeCell ref="J18:K18"/>
    <mergeCell ref="J17:K17"/>
    <mergeCell ref="J26:K26"/>
    <mergeCell ref="H27:I27"/>
    <mergeCell ref="H28:I28"/>
    <mergeCell ref="H43:I43"/>
    <mergeCell ref="H44:I44"/>
    <mergeCell ref="H37:I37"/>
    <mergeCell ref="H31:I31"/>
    <mergeCell ref="H32:I32"/>
    <mergeCell ref="H33:I33"/>
    <mergeCell ref="H34:I34"/>
    <mergeCell ref="H35:I35"/>
    <mergeCell ref="H36:I36"/>
    <mergeCell ref="H39:I39"/>
    <mergeCell ref="H29:I29"/>
    <mergeCell ref="H30:I30"/>
    <mergeCell ref="Z25:AA25"/>
    <mergeCell ref="H20:I20"/>
    <mergeCell ref="H21:I21"/>
    <mergeCell ref="H22:I22"/>
    <mergeCell ref="H23:I23"/>
    <mergeCell ref="J22:K22"/>
    <mergeCell ref="J23:K23"/>
    <mergeCell ref="J24:K24"/>
    <mergeCell ref="J25:K25"/>
    <mergeCell ref="L21:M21"/>
    <mergeCell ref="AD41:AE41"/>
    <mergeCell ref="AD42:AE42"/>
    <mergeCell ref="Z34:AA34"/>
    <mergeCell ref="AB36:AC36"/>
    <mergeCell ref="AD36:AE36"/>
    <mergeCell ref="Z37:AA37"/>
    <mergeCell ref="AB37:AC37"/>
    <mergeCell ref="AD37:AE37"/>
    <mergeCell ref="AD47:AE47"/>
    <mergeCell ref="AB43:AC43"/>
    <mergeCell ref="AB44:AC44"/>
    <mergeCell ref="AD43:AE43"/>
    <mergeCell ref="Z36:AA36"/>
    <mergeCell ref="Z30:AA30"/>
    <mergeCell ref="Z31:AA31"/>
    <mergeCell ref="AB33:AC33"/>
    <mergeCell ref="AD33:AE33"/>
    <mergeCell ref="Z32:AA32"/>
    <mergeCell ref="Z26:AA26"/>
    <mergeCell ref="Z27:AA27"/>
    <mergeCell ref="Z28:AA28"/>
    <mergeCell ref="Z29:AA29"/>
    <mergeCell ref="Z48:AA48"/>
    <mergeCell ref="Z33:AA33"/>
    <mergeCell ref="AB38:AC38"/>
    <mergeCell ref="AD38:AE38"/>
    <mergeCell ref="Z38:AA38"/>
    <mergeCell ref="AB34:AC34"/>
    <mergeCell ref="AD34:AE34"/>
    <mergeCell ref="Z35:AA35"/>
    <mergeCell ref="AB35:AC35"/>
    <mergeCell ref="AD35:AE35"/>
    <mergeCell ref="AD24:AE24"/>
    <mergeCell ref="AB31:AC31"/>
    <mergeCell ref="AD31:AE31"/>
    <mergeCell ref="AB32:AC32"/>
    <mergeCell ref="AD32:AE32"/>
    <mergeCell ref="AB29:AC29"/>
    <mergeCell ref="AD29:AE29"/>
    <mergeCell ref="AB30:AC30"/>
    <mergeCell ref="AD30:AE30"/>
    <mergeCell ref="F39:G39"/>
    <mergeCell ref="Z22:AA22"/>
    <mergeCell ref="Z23:AA23"/>
    <mergeCell ref="Z24:AA24"/>
    <mergeCell ref="F24:G24"/>
    <mergeCell ref="F36:G36"/>
    <mergeCell ref="F37:G37"/>
    <mergeCell ref="F33:G33"/>
    <mergeCell ref="F34:G34"/>
    <mergeCell ref="F35:G35"/>
    <mergeCell ref="AB18:AC18"/>
    <mergeCell ref="AD18:AE18"/>
    <mergeCell ref="J51:K51"/>
    <mergeCell ref="V51:W51"/>
    <mergeCell ref="P51:Q51"/>
    <mergeCell ref="L51:M51"/>
    <mergeCell ref="N51:O51"/>
    <mergeCell ref="T51:U51"/>
    <mergeCell ref="AB21:AC21"/>
    <mergeCell ref="AD21:AE21"/>
    <mergeCell ref="Z15:AA15"/>
    <mergeCell ref="Z16:AA16"/>
    <mergeCell ref="Z17:AA17"/>
    <mergeCell ref="AD15:AE15"/>
    <mergeCell ref="AB16:AC16"/>
    <mergeCell ref="AD16:AE16"/>
    <mergeCell ref="AB17:AC17"/>
    <mergeCell ref="AD17:AE17"/>
    <mergeCell ref="AB15:AC15"/>
    <mergeCell ref="R18:S18"/>
    <mergeCell ref="Z20:AA20"/>
    <mergeCell ref="F32:G32"/>
    <mergeCell ref="F28:G28"/>
    <mergeCell ref="F29:G29"/>
    <mergeCell ref="F30:G30"/>
    <mergeCell ref="F31:G31"/>
    <mergeCell ref="F25:G25"/>
    <mergeCell ref="F26:G26"/>
    <mergeCell ref="H24:I24"/>
    <mergeCell ref="P17:Q17"/>
    <mergeCell ref="F27:G27"/>
    <mergeCell ref="F20:G20"/>
    <mergeCell ref="F21:G21"/>
    <mergeCell ref="F22:G22"/>
    <mergeCell ref="F23:G23"/>
    <mergeCell ref="F19:G19"/>
    <mergeCell ref="H26:I26"/>
    <mergeCell ref="H25:I25"/>
    <mergeCell ref="H19:I19"/>
    <mergeCell ref="L20:M20"/>
    <mergeCell ref="N20:O20"/>
    <mergeCell ref="P19:Q19"/>
    <mergeCell ref="P20:Q20"/>
    <mergeCell ref="R20:S20"/>
    <mergeCell ref="F18:G18"/>
    <mergeCell ref="L12:M12"/>
    <mergeCell ref="L13:M13"/>
    <mergeCell ref="L14:M14"/>
    <mergeCell ref="L15:M15"/>
    <mergeCell ref="F13:G13"/>
    <mergeCell ref="H16:I16"/>
    <mergeCell ref="L17:M17"/>
    <mergeCell ref="R19:S19"/>
    <mergeCell ref="D11:E11"/>
    <mergeCell ref="L18:M18"/>
    <mergeCell ref="H15:I15"/>
    <mergeCell ref="F16:G16"/>
    <mergeCell ref="H18:I18"/>
    <mergeCell ref="F15:G15"/>
    <mergeCell ref="F14:G14"/>
    <mergeCell ref="J15:K15"/>
    <mergeCell ref="J14:K14"/>
    <mergeCell ref="H14:I14"/>
    <mergeCell ref="L10:M10"/>
    <mergeCell ref="L11:M11"/>
    <mergeCell ref="H12:I12"/>
    <mergeCell ref="H13:I13"/>
    <mergeCell ref="J13:K13"/>
    <mergeCell ref="H11:I11"/>
    <mergeCell ref="J11:K11"/>
    <mergeCell ref="J12:K12"/>
    <mergeCell ref="F8:G8"/>
    <mergeCell ref="T16:U16"/>
    <mergeCell ref="L16:M16"/>
    <mergeCell ref="P15:Q15"/>
    <mergeCell ref="P16:Q16"/>
    <mergeCell ref="R15:S15"/>
    <mergeCell ref="R16:S16"/>
    <mergeCell ref="R14:S14"/>
    <mergeCell ref="P12:Q12"/>
    <mergeCell ref="N10:O10"/>
    <mergeCell ref="D16:E16"/>
    <mergeCell ref="D14:E14"/>
    <mergeCell ref="D15:E15"/>
    <mergeCell ref="D13:E13"/>
    <mergeCell ref="AD10:AE10"/>
    <mergeCell ref="Z10:AA10"/>
    <mergeCell ref="V8:W8"/>
    <mergeCell ref="V9:W9"/>
    <mergeCell ref="X9:Y9"/>
    <mergeCell ref="Z9:AA9"/>
    <mergeCell ref="AB9:AC9"/>
    <mergeCell ref="V10:W10"/>
    <mergeCell ref="X10:Y10"/>
    <mergeCell ref="AB10:AC10"/>
    <mergeCell ref="P10:Q10"/>
    <mergeCell ref="P11:Q11"/>
    <mergeCell ref="R11:S11"/>
    <mergeCell ref="H8:I8"/>
    <mergeCell ref="J8:K8"/>
    <mergeCell ref="L8:M8"/>
    <mergeCell ref="R8:S8"/>
    <mergeCell ref="P8:Q8"/>
    <mergeCell ref="N9:O9"/>
    <mergeCell ref="N11:O11"/>
    <mergeCell ref="AD12:AE12"/>
    <mergeCell ref="AD13:AE13"/>
    <mergeCell ref="AD14:AE14"/>
    <mergeCell ref="AB14:AC14"/>
    <mergeCell ref="AB13:AC13"/>
    <mergeCell ref="AB12:AC12"/>
    <mergeCell ref="AN6:AR6"/>
    <mergeCell ref="V19:W19"/>
    <mergeCell ref="X19:Y19"/>
    <mergeCell ref="V17:W17"/>
    <mergeCell ref="X17:Y17"/>
    <mergeCell ref="AN16:AR16"/>
    <mergeCell ref="AN17:AR17"/>
    <mergeCell ref="AN18:AR18"/>
    <mergeCell ref="AD11:AE11"/>
    <mergeCell ref="Z12:AA12"/>
    <mergeCell ref="AB11:AC11"/>
    <mergeCell ref="N19:O19"/>
    <mergeCell ref="P13:Q13"/>
    <mergeCell ref="P14:Q14"/>
    <mergeCell ref="AB19:AC19"/>
    <mergeCell ref="X12:Y12"/>
    <mergeCell ref="V12:W12"/>
    <mergeCell ref="V18:W18"/>
    <mergeCell ref="R13:S13"/>
    <mergeCell ref="R17:S17"/>
    <mergeCell ref="Z18:AA18"/>
    <mergeCell ref="Z19:AA19"/>
    <mergeCell ref="X20:Y20"/>
    <mergeCell ref="V11:W11"/>
    <mergeCell ref="X11:Y11"/>
    <mergeCell ref="Z13:AA13"/>
    <mergeCell ref="Z11:AA11"/>
    <mergeCell ref="V13:W13"/>
    <mergeCell ref="X13:Y13"/>
    <mergeCell ref="Z14:AA14"/>
    <mergeCell ref="AB22:AC22"/>
    <mergeCell ref="AD22:AE22"/>
    <mergeCell ref="Z21:AA21"/>
    <mergeCell ref="T38:U38"/>
    <mergeCell ref="AB23:AC23"/>
    <mergeCell ref="AB26:AC26"/>
    <mergeCell ref="AD26:AE26"/>
    <mergeCell ref="AB27:AC27"/>
    <mergeCell ref="AD23:AE23"/>
    <mergeCell ref="AB24:AC24"/>
    <mergeCell ref="AN34:AR34"/>
    <mergeCell ref="AN35:AR35"/>
    <mergeCell ref="AD19:AE19"/>
    <mergeCell ref="AB20:AC20"/>
    <mergeCell ref="AD27:AE27"/>
    <mergeCell ref="AB28:AC28"/>
    <mergeCell ref="AD28:AE28"/>
    <mergeCell ref="AD20:AE20"/>
    <mergeCell ref="AB25:AC25"/>
    <mergeCell ref="AD25:AE25"/>
    <mergeCell ref="AN30:AR30"/>
    <mergeCell ref="AN31:AR31"/>
    <mergeCell ref="AN32:AR32"/>
    <mergeCell ref="AN33:AR33"/>
    <mergeCell ref="AN43:AR43"/>
    <mergeCell ref="AN36:AR36"/>
    <mergeCell ref="AN37:AR37"/>
    <mergeCell ref="AN48:AR48"/>
    <mergeCell ref="AN40:AR40"/>
    <mergeCell ref="AN38:AR38"/>
    <mergeCell ref="AN39:AR39"/>
    <mergeCell ref="AN42:AR42"/>
    <mergeCell ref="AN44:AR44"/>
    <mergeCell ref="AN45:AR45"/>
    <mergeCell ref="AN28:AR28"/>
    <mergeCell ref="AN29:AR29"/>
    <mergeCell ref="AN20:AR20"/>
    <mergeCell ref="AN21:AR21"/>
    <mergeCell ref="AN22:AR22"/>
    <mergeCell ref="AN23:AR23"/>
    <mergeCell ref="AN24:AR24"/>
    <mergeCell ref="AN25:AR25"/>
    <mergeCell ref="AN26:AR26"/>
    <mergeCell ref="AN27:AR27"/>
    <mergeCell ref="AN19:AR19"/>
    <mergeCell ref="AN12:AR12"/>
    <mergeCell ref="AN13:AR13"/>
    <mergeCell ref="AN14:AR14"/>
    <mergeCell ref="AN15:AR15"/>
    <mergeCell ref="AN8:AR8"/>
    <mergeCell ref="AN9:AR9"/>
    <mergeCell ref="AN10:AR10"/>
    <mergeCell ref="AN11:AR11"/>
    <mergeCell ref="AN2:AN3"/>
    <mergeCell ref="AO2:AO3"/>
    <mergeCell ref="AP2:AP3"/>
    <mergeCell ref="AN4:AN5"/>
    <mergeCell ref="AO4:AO5"/>
    <mergeCell ref="AQ4:AQ5"/>
    <mergeCell ref="AR4:AR5"/>
    <mergeCell ref="H9:I9"/>
    <mergeCell ref="H10:I10"/>
    <mergeCell ref="J9:K9"/>
    <mergeCell ref="J10:K10"/>
    <mergeCell ref="AN7:AR7"/>
    <mergeCell ref="L9:M9"/>
    <mergeCell ref="P9:Q9"/>
    <mergeCell ref="R9:S9"/>
    <mergeCell ref="F38:G38"/>
    <mergeCell ref="H38:I38"/>
    <mergeCell ref="J38:K38"/>
    <mergeCell ref="L38:M38"/>
    <mergeCell ref="T8:U8"/>
    <mergeCell ref="T7:U7"/>
    <mergeCell ref="H7:I7"/>
    <mergeCell ref="L19:M19"/>
    <mergeCell ref="H17:I17"/>
    <mergeCell ref="J7:K7"/>
    <mergeCell ref="L7:M7"/>
    <mergeCell ref="N8:O8"/>
    <mergeCell ref="R12:S12"/>
    <mergeCell ref="R10:S10"/>
    <mergeCell ref="X8:Y8"/>
    <mergeCell ref="AJ9:AK9"/>
    <mergeCell ref="D7:E7"/>
    <mergeCell ref="Z7:AA7"/>
    <mergeCell ref="AB7:AC7"/>
    <mergeCell ref="X7:Y7"/>
    <mergeCell ref="V7:W7"/>
    <mergeCell ref="N7:O7"/>
    <mergeCell ref="P7:Q7"/>
    <mergeCell ref="R7:S7"/>
    <mergeCell ref="AH7:AI7"/>
    <mergeCell ref="AJ7:AK7"/>
    <mergeCell ref="AJ8:AK8"/>
    <mergeCell ref="AD9:AE9"/>
    <mergeCell ref="A21:A45"/>
    <mergeCell ref="AQ55:AR55"/>
    <mergeCell ref="AF55:AK55"/>
    <mergeCell ref="AL7:AM7"/>
    <mergeCell ref="Z8:AA8"/>
    <mergeCell ref="AB8:AC8"/>
    <mergeCell ref="AD8:AE8"/>
    <mergeCell ref="AD7:AE7"/>
    <mergeCell ref="AN52:AR54"/>
    <mergeCell ref="AF7:AG7"/>
  </mergeCells>
  <printOptions horizontalCentered="1" verticalCentered="1"/>
  <pageMargins left="1" right="0" top="0" bottom="0" header="0" footer="0"/>
  <pageSetup horizontalDpi="600" verticalDpi="600" orientation="landscape" paperSize="17" r:id="rId1"/>
</worksheet>
</file>

<file path=xl/worksheets/sheet5.xml><?xml version="1.0" encoding="utf-8"?>
<worksheet xmlns="http://schemas.openxmlformats.org/spreadsheetml/2006/main" xmlns:r="http://schemas.openxmlformats.org/officeDocument/2006/relationships">
  <sheetPr codeName="Sheet5"/>
  <dimension ref="A2:AI65"/>
  <sheetViews>
    <sheetView zoomScale="75" zoomScaleNormal="75" zoomScaleSheetLayoutView="100" workbookViewId="0" topLeftCell="A1">
      <selection activeCell="A37" sqref="A37:A55"/>
    </sheetView>
  </sheetViews>
  <sheetFormatPr defaultColWidth="9.140625" defaultRowHeight="12.75"/>
  <cols>
    <col min="1" max="1" width="2.7109375" style="27" customWidth="1"/>
    <col min="2" max="30" width="5.7109375" style="27" customWidth="1"/>
    <col min="31" max="31" width="6.00390625" style="27" customWidth="1"/>
    <col min="32" max="33" width="7.00390625" style="27" customWidth="1"/>
    <col min="34" max="34" width="5.421875" style="27" customWidth="1"/>
    <col min="35" max="35" width="7.00390625" style="27" customWidth="1"/>
    <col min="36" max="16384" width="9.140625" style="27" customWidth="1"/>
  </cols>
  <sheetData>
    <row r="1" ht="11.25" thickBot="1"/>
    <row r="2" spans="1:35" ht="12" customHeight="1" thickTop="1">
      <c r="A2" s="144"/>
      <c r="B2" s="145"/>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233" t="s">
        <v>29</v>
      </c>
      <c r="AE2" s="213" t="s">
        <v>3</v>
      </c>
      <c r="AF2" s="361" t="s">
        <v>4</v>
      </c>
      <c r="AG2" s="362"/>
      <c r="AH2" s="94" t="s">
        <v>7</v>
      </c>
      <c r="AI2" s="95" t="s">
        <v>5</v>
      </c>
    </row>
    <row r="3" spans="1:35" ht="12" customHeight="1">
      <c r="A3" s="127"/>
      <c r="B3" s="147"/>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234"/>
      <c r="AE3" s="214"/>
      <c r="AF3" s="363"/>
      <c r="AG3" s="364"/>
      <c r="AH3" s="28" t="s">
        <v>8</v>
      </c>
      <c r="AI3" s="96" t="s">
        <v>6</v>
      </c>
    </row>
    <row r="4" spans="1:35" ht="12" customHeight="1">
      <c r="A4" s="127"/>
      <c r="B4" s="147"/>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255">
        <f>INFO!$B$5</f>
        <v>16</v>
      </c>
      <c r="AE4" s="218">
        <f>+INFO!$B$6</f>
        <v>0</v>
      </c>
      <c r="AF4" s="365">
        <f>+INFO!$B$7</f>
        <v>0</v>
      </c>
      <c r="AG4" s="366"/>
      <c r="AH4" s="337"/>
      <c r="AI4" s="260">
        <f>+INFO!$B$9</f>
        <v>0</v>
      </c>
    </row>
    <row r="5" spans="1:35" ht="12" customHeight="1" thickBot="1">
      <c r="A5" s="127"/>
      <c r="B5" s="147"/>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256"/>
      <c r="AE5" s="219"/>
      <c r="AF5" s="367">
        <f>+INFO!$B$8</f>
        <v>0</v>
      </c>
      <c r="AG5" s="368"/>
      <c r="AH5" s="338"/>
      <c r="AI5" s="261"/>
    </row>
    <row r="6" spans="1:35" ht="12" customHeight="1" thickTop="1">
      <c r="A6" s="148"/>
      <c r="B6" s="149"/>
      <c r="C6" s="148"/>
      <c r="D6" s="148"/>
      <c r="E6" s="148"/>
      <c r="F6" s="148"/>
      <c r="G6" s="148"/>
      <c r="H6" s="148"/>
      <c r="I6" s="148"/>
      <c r="J6" s="148"/>
      <c r="K6" s="148"/>
      <c r="L6" s="148"/>
      <c r="M6" s="148"/>
      <c r="N6" s="148"/>
      <c r="O6" s="148"/>
      <c r="P6" s="148"/>
      <c r="Q6" s="124"/>
      <c r="R6" s="150"/>
      <c r="S6" s="150"/>
      <c r="T6" s="150"/>
      <c r="U6" s="124"/>
      <c r="V6" s="124"/>
      <c r="W6" s="151"/>
      <c r="X6" s="124"/>
      <c r="Y6" s="151"/>
      <c r="Z6" s="151"/>
      <c r="AA6" s="151"/>
      <c r="AB6" s="151"/>
      <c r="AC6" s="151"/>
      <c r="AD6" s="126"/>
      <c r="AE6" s="126"/>
      <c r="AF6" s="127"/>
      <c r="AG6" s="127"/>
      <c r="AH6" s="127"/>
      <c r="AI6" s="128"/>
    </row>
    <row r="7" spans="1:35" ht="12" customHeight="1">
      <c r="A7" s="148"/>
      <c r="B7" s="149"/>
      <c r="C7" s="148"/>
      <c r="D7" s="148"/>
      <c r="E7" s="148"/>
      <c r="F7" s="148"/>
      <c r="G7" s="148"/>
      <c r="H7" s="148"/>
      <c r="I7" s="148"/>
      <c r="J7" s="148"/>
      <c r="K7" s="148"/>
      <c r="L7" s="148"/>
      <c r="M7" s="148"/>
      <c r="N7" s="148"/>
      <c r="O7" s="148"/>
      <c r="P7" s="148"/>
      <c r="Q7" s="126"/>
      <c r="R7" s="150"/>
      <c r="S7" s="150"/>
      <c r="T7" s="150"/>
      <c r="U7" s="124"/>
      <c r="V7" s="124"/>
      <c r="W7" s="151"/>
      <c r="X7" s="151"/>
      <c r="Y7" s="151"/>
      <c r="Z7" s="127"/>
      <c r="AA7" s="151"/>
      <c r="AB7" s="127"/>
      <c r="AC7" s="124"/>
      <c r="AD7" s="126"/>
      <c r="AE7" s="126"/>
      <c r="AF7" s="126"/>
      <c r="AG7" s="126"/>
      <c r="AH7" s="126"/>
      <c r="AI7" s="152"/>
    </row>
    <row r="8" spans="1:35" ht="12" customHeight="1">
      <c r="A8" s="148"/>
      <c r="B8" s="149"/>
      <c r="C8" s="148"/>
      <c r="D8" s="148"/>
      <c r="E8" s="148"/>
      <c r="F8" s="148"/>
      <c r="G8" s="148"/>
      <c r="H8" s="148"/>
      <c r="I8" s="148"/>
      <c r="J8" s="148"/>
      <c r="K8" s="148"/>
      <c r="L8" s="148"/>
      <c r="M8" s="148"/>
      <c r="N8" s="148"/>
      <c r="O8" s="148"/>
      <c r="P8" s="148"/>
      <c r="Q8" s="126"/>
      <c r="R8" s="150"/>
      <c r="S8" s="150"/>
      <c r="T8" s="150"/>
      <c r="U8" s="124"/>
      <c r="V8" s="124"/>
      <c r="W8" s="151"/>
      <c r="X8" s="151"/>
      <c r="Y8" s="124"/>
      <c r="Z8" s="151"/>
      <c r="AA8" s="153"/>
      <c r="AB8" s="151"/>
      <c r="AC8" s="124"/>
      <c r="AD8" s="126"/>
      <c r="AE8" s="126"/>
      <c r="AF8" s="126"/>
      <c r="AG8" s="126"/>
      <c r="AH8" s="126"/>
      <c r="AI8" s="152"/>
    </row>
    <row r="9" spans="1:35" ht="12" customHeight="1">
      <c r="A9" s="148"/>
      <c r="B9" s="149"/>
      <c r="C9" s="148"/>
      <c r="D9" s="148"/>
      <c r="E9" s="148"/>
      <c r="F9" s="148"/>
      <c r="G9" s="148"/>
      <c r="H9" s="148"/>
      <c r="I9" s="148"/>
      <c r="J9" s="148"/>
      <c r="K9" s="148"/>
      <c r="L9" s="148"/>
      <c r="M9" s="148"/>
      <c r="N9" s="148"/>
      <c r="O9" s="148"/>
      <c r="P9" s="148"/>
      <c r="Q9" s="126"/>
      <c r="R9" s="127"/>
      <c r="S9" s="127"/>
      <c r="T9" s="127"/>
      <c r="U9" s="127"/>
      <c r="V9" s="127"/>
      <c r="W9" s="127"/>
      <c r="X9" s="127"/>
      <c r="Y9" s="127"/>
      <c r="Z9" s="127"/>
      <c r="AA9" s="127"/>
      <c r="AB9" s="127"/>
      <c r="AC9" s="127"/>
      <c r="AD9" s="127"/>
      <c r="AE9" s="127"/>
      <c r="AF9" s="127"/>
      <c r="AG9" s="127"/>
      <c r="AH9" s="127"/>
      <c r="AI9" s="128"/>
    </row>
    <row r="10" spans="1:35" ht="12" customHeight="1">
      <c r="A10" s="148"/>
      <c r="B10" s="149"/>
      <c r="C10" s="148"/>
      <c r="D10" s="148"/>
      <c r="E10" s="148"/>
      <c r="F10" s="148"/>
      <c r="G10" s="148"/>
      <c r="H10" s="148"/>
      <c r="I10" s="148"/>
      <c r="J10" s="148"/>
      <c r="K10" s="148"/>
      <c r="L10" s="148"/>
      <c r="M10" s="148"/>
      <c r="N10" s="148"/>
      <c r="O10" s="148"/>
      <c r="P10" s="148"/>
      <c r="Q10" s="126"/>
      <c r="R10" s="127"/>
      <c r="S10" s="127"/>
      <c r="T10" s="127"/>
      <c r="U10" s="127"/>
      <c r="V10" s="127"/>
      <c r="W10" s="127"/>
      <c r="X10" s="127"/>
      <c r="Y10" s="127"/>
      <c r="Z10" s="127"/>
      <c r="AA10" s="127"/>
      <c r="AB10" s="127"/>
      <c r="AC10" s="127"/>
      <c r="AD10" s="127"/>
      <c r="AE10" s="127"/>
      <c r="AF10" s="127"/>
      <c r="AG10" s="127"/>
      <c r="AH10" s="127"/>
      <c r="AI10" s="128"/>
    </row>
    <row r="11" spans="1:35" ht="12" customHeight="1">
      <c r="A11" s="148"/>
      <c r="B11" s="149"/>
      <c r="C11" s="148"/>
      <c r="D11" s="148"/>
      <c r="E11" s="148"/>
      <c r="F11" s="148"/>
      <c r="G11" s="148"/>
      <c r="H11" s="148"/>
      <c r="I11" s="148"/>
      <c r="J11" s="148"/>
      <c r="K11" s="148"/>
      <c r="L11" s="148"/>
      <c r="M11" s="148"/>
      <c r="N11" s="148"/>
      <c r="O11" s="148"/>
      <c r="P11" s="148"/>
      <c r="Q11" s="126"/>
      <c r="R11" s="127"/>
      <c r="S11" s="127"/>
      <c r="T11" s="127"/>
      <c r="U11" s="127"/>
      <c r="V11" s="127"/>
      <c r="W11" s="127"/>
      <c r="X11" s="127"/>
      <c r="Y11" s="127"/>
      <c r="Z11" s="127"/>
      <c r="AA11" s="127"/>
      <c r="AB11" s="127"/>
      <c r="AC11" s="127"/>
      <c r="AD11" s="127"/>
      <c r="AE11" s="127"/>
      <c r="AF11" s="127"/>
      <c r="AG11" s="127"/>
      <c r="AH11" s="127"/>
      <c r="AI11" s="128"/>
    </row>
    <row r="12" spans="1:35" ht="12" customHeight="1">
      <c r="A12" s="148"/>
      <c r="B12" s="149"/>
      <c r="C12" s="148"/>
      <c r="D12" s="148"/>
      <c r="E12" s="148"/>
      <c r="F12" s="148"/>
      <c r="G12" s="148"/>
      <c r="H12" s="148"/>
      <c r="I12" s="148"/>
      <c r="J12" s="148"/>
      <c r="K12" s="148"/>
      <c r="L12" s="148"/>
      <c r="M12" s="148"/>
      <c r="N12" s="148"/>
      <c r="O12" s="148"/>
      <c r="P12" s="148"/>
      <c r="Q12" s="126"/>
      <c r="R12" s="127"/>
      <c r="S12" s="127"/>
      <c r="T12" s="127"/>
      <c r="U12" s="127"/>
      <c r="V12" s="127"/>
      <c r="W12" s="127"/>
      <c r="X12" s="127"/>
      <c r="Y12" s="127"/>
      <c r="Z12" s="127"/>
      <c r="AA12" s="127"/>
      <c r="AB12" s="127"/>
      <c r="AC12" s="127"/>
      <c r="AD12" s="127"/>
      <c r="AE12" s="127"/>
      <c r="AF12" s="127"/>
      <c r="AG12" s="127"/>
      <c r="AH12" s="127"/>
      <c r="AI12" s="128"/>
    </row>
    <row r="13" spans="1:35" ht="12" customHeight="1">
      <c r="A13" s="148"/>
      <c r="B13" s="149"/>
      <c r="C13" s="148"/>
      <c r="D13" s="148"/>
      <c r="E13" s="148"/>
      <c r="F13" s="148"/>
      <c r="G13" s="148"/>
      <c r="H13" s="148"/>
      <c r="I13" s="148"/>
      <c r="J13" s="148"/>
      <c r="K13" s="148"/>
      <c r="L13" s="148"/>
      <c r="M13" s="148"/>
      <c r="N13" s="148"/>
      <c r="O13" s="148"/>
      <c r="P13" s="148"/>
      <c r="Q13" s="127"/>
      <c r="R13" s="127"/>
      <c r="S13" s="127"/>
      <c r="T13" s="127"/>
      <c r="U13" s="127"/>
      <c r="V13" s="127"/>
      <c r="W13" s="127"/>
      <c r="X13" s="127"/>
      <c r="Y13" s="127"/>
      <c r="Z13" s="127"/>
      <c r="AA13" s="127"/>
      <c r="AB13" s="127"/>
      <c r="AC13" s="127"/>
      <c r="AD13" s="127"/>
      <c r="AE13" s="127"/>
      <c r="AF13" s="127"/>
      <c r="AG13" s="127"/>
      <c r="AH13" s="127"/>
      <c r="AI13" s="128"/>
    </row>
    <row r="14" spans="1:35" ht="12" customHeight="1">
      <c r="A14" s="148"/>
      <c r="B14" s="149"/>
      <c r="C14" s="148"/>
      <c r="D14" s="148"/>
      <c r="E14" s="148"/>
      <c r="F14" s="148"/>
      <c r="G14" s="148"/>
      <c r="H14" s="148"/>
      <c r="I14" s="148"/>
      <c r="J14" s="148"/>
      <c r="K14" s="148"/>
      <c r="L14" s="148"/>
      <c r="M14" s="148"/>
      <c r="N14" s="148"/>
      <c r="O14" s="148"/>
      <c r="P14" s="148"/>
      <c r="Q14" s="126"/>
      <c r="R14" s="127"/>
      <c r="S14" s="127"/>
      <c r="T14" s="127"/>
      <c r="U14" s="127"/>
      <c r="V14" s="127"/>
      <c r="W14" s="127"/>
      <c r="X14" s="127"/>
      <c r="Y14" s="127"/>
      <c r="Z14" s="127"/>
      <c r="AA14" s="127"/>
      <c r="AB14" s="127"/>
      <c r="AC14" s="127"/>
      <c r="AD14" s="127"/>
      <c r="AE14" s="127"/>
      <c r="AF14" s="127"/>
      <c r="AG14" s="127"/>
      <c r="AH14" s="127"/>
      <c r="AI14" s="128"/>
    </row>
    <row r="15" spans="1:35" ht="12" customHeight="1">
      <c r="A15" s="148"/>
      <c r="B15" s="149"/>
      <c r="C15" s="148"/>
      <c r="D15" s="148"/>
      <c r="E15" s="148"/>
      <c r="F15" s="148"/>
      <c r="G15" s="148"/>
      <c r="H15" s="148"/>
      <c r="I15" s="148"/>
      <c r="J15" s="148"/>
      <c r="K15" s="148"/>
      <c r="L15" s="148"/>
      <c r="M15" s="148"/>
      <c r="N15" s="148"/>
      <c r="O15" s="148"/>
      <c r="P15" s="148"/>
      <c r="Q15" s="126"/>
      <c r="R15" s="127"/>
      <c r="S15" s="127"/>
      <c r="T15" s="127"/>
      <c r="U15" s="127"/>
      <c r="V15" s="127"/>
      <c r="W15" s="127"/>
      <c r="X15" s="127"/>
      <c r="Y15" s="127"/>
      <c r="Z15" s="127"/>
      <c r="AA15" s="127"/>
      <c r="AB15" s="127"/>
      <c r="AC15" s="127"/>
      <c r="AD15" s="127"/>
      <c r="AE15" s="127"/>
      <c r="AF15" s="127"/>
      <c r="AG15" s="127"/>
      <c r="AH15" s="127"/>
      <c r="AI15" s="128"/>
    </row>
    <row r="16" spans="1:35" ht="12" customHeight="1">
      <c r="A16" s="148"/>
      <c r="B16" s="149"/>
      <c r="C16" s="148"/>
      <c r="D16" s="148"/>
      <c r="E16" s="148"/>
      <c r="F16" s="148"/>
      <c r="G16" s="148"/>
      <c r="H16" s="148"/>
      <c r="I16" s="148"/>
      <c r="J16" s="148"/>
      <c r="K16" s="148"/>
      <c r="L16" s="148"/>
      <c r="M16" s="148"/>
      <c r="N16" s="148"/>
      <c r="O16" s="148"/>
      <c r="P16" s="148"/>
      <c r="Q16" s="126"/>
      <c r="R16" s="127"/>
      <c r="S16" s="127"/>
      <c r="T16" s="127"/>
      <c r="U16" s="127"/>
      <c r="V16" s="127"/>
      <c r="W16" s="127"/>
      <c r="X16" s="127"/>
      <c r="Y16" s="127"/>
      <c r="Z16" s="127"/>
      <c r="AA16" s="127"/>
      <c r="AB16" s="127"/>
      <c r="AC16" s="127"/>
      <c r="AD16" s="127"/>
      <c r="AE16" s="127"/>
      <c r="AF16" s="127"/>
      <c r="AG16" s="127"/>
      <c r="AH16" s="127"/>
      <c r="AI16" s="128"/>
    </row>
    <row r="17" spans="1:35" ht="12" customHeight="1">
      <c r="A17" s="148"/>
      <c r="B17" s="149"/>
      <c r="C17" s="148"/>
      <c r="D17" s="148"/>
      <c r="E17" s="148"/>
      <c r="F17" s="148"/>
      <c r="G17" s="148"/>
      <c r="H17" s="148"/>
      <c r="I17" s="148"/>
      <c r="J17" s="148"/>
      <c r="K17" s="148"/>
      <c r="L17" s="148"/>
      <c r="M17" s="148"/>
      <c r="N17" s="148"/>
      <c r="O17" s="148"/>
      <c r="P17" s="148"/>
      <c r="Q17" s="126"/>
      <c r="R17" s="127"/>
      <c r="S17" s="127"/>
      <c r="T17" s="127"/>
      <c r="U17" s="127"/>
      <c r="V17" s="127"/>
      <c r="W17" s="127"/>
      <c r="X17" s="127"/>
      <c r="Y17" s="127"/>
      <c r="Z17" s="127"/>
      <c r="AA17" s="127"/>
      <c r="AB17" s="127"/>
      <c r="AC17" s="127"/>
      <c r="AD17" s="127"/>
      <c r="AE17" s="127"/>
      <c r="AF17" s="127"/>
      <c r="AG17" s="127"/>
      <c r="AH17" s="127"/>
      <c r="AI17" s="128"/>
    </row>
    <row r="18" spans="1:35" ht="12" customHeight="1">
      <c r="A18" s="148"/>
      <c r="B18" s="149"/>
      <c r="C18" s="148"/>
      <c r="D18" s="148"/>
      <c r="E18" s="148"/>
      <c r="F18" s="148"/>
      <c r="G18" s="148"/>
      <c r="H18" s="148"/>
      <c r="I18" s="148"/>
      <c r="J18" s="148"/>
      <c r="K18" s="148"/>
      <c r="L18" s="148"/>
      <c r="M18" s="148"/>
      <c r="N18" s="148"/>
      <c r="O18" s="148"/>
      <c r="P18" s="148"/>
      <c r="Q18" s="127"/>
      <c r="R18" s="127"/>
      <c r="S18" s="127"/>
      <c r="T18" s="127"/>
      <c r="U18" s="127"/>
      <c r="V18" s="127"/>
      <c r="W18" s="127"/>
      <c r="X18" s="127"/>
      <c r="Y18" s="127"/>
      <c r="Z18" s="127"/>
      <c r="AA18" s="127"/>
      <c r="AB18" s="127"/>
      <c r="AC18" s="127"/>
      <c r="AD18" s="127"/>
      <c r="AE18" s="127"/>
      <c r="AF18" s="127"/>
      <c r="AG18" s="127"/>
      <c r="AH18" s="127"/>
      <c r="AI18" s="128"/>
    </row>
    <row r="19" spans="1:35" ht="12" customHeight="1">
      <c r="A19" s="148"/>
      <c r="B19" s="149"/>
      <c r="C19" s="148"/>
      <c r="D19" s="148"/>
      <c r="E19" s="148"/>
      <c r="F19" s="148"/>
      <c r="G19" s="148"/>
      <c r="H19" s="148"/>
      <c r="I19" s="148"/>
      <c r="J19" s="148"/>
      <c r="K19" s="148"/>
      <c r="L19" s="148"/>
      <c r="M19" s="148"/>
      <c r="N19" s="148"/>
      <c r="O19" s="148"/>
      <c r="P19" s="148"/>
      <c r="Q19" s="126"/>
      <c r="R19" s="127"/>
      <c r="S19" s="127"/>
      <c r="T19" s="127"/>
      <c r="U19" s="127"/>
      <c r="V19" s="127"/>
      <c r="W19" s="127"/>
      <c r="X19" s="127"/>
      <c r="Y19" s="127"/>
      <c r="Z19" s="127"/>
      <c r="AA19" s="127"/>
      <c r="AB19" s="127"/>
      <c r="AC19" s="127"/>
      <c r="AD19" s="127"/>
      <c r="AE19" s="127"/>
      <c r="AF19" s="127"/>
      <c r="AG19" s="127"/>
      <c r="AH19" s="127"/>
      <c r="AI19" s="128"/>
    </row>
    <row r="20" spans="1:35" ht="12" customHeight="1">
      <c r="A20" s="148"/>
      <c r="B20" s="149"/>
      <c r="C20" s="148"/>
      <c r="D20" s="148"/>
      <c r="E20" s="148"/>
      <c r="F20" s="148"/>
      <c r="G20" s="148"/>
      <c r="H20" s="148"/>
      <c r="I20" s="148"/>
      <c r="J20" s="148"/>
      <c r="K20" s="148"/>
      <c r="L20" s="148"/>
      <c r="M20" s="148"/>
      <c r="N20" s="148"/>
      <c r="O20" s="148"/>
      <c r="P20" s="148"/>
      <c r="Q20" s="126"/>
      <c r="R20" s="127"/>
      <c r="S20" s="127"/>
      <c r="T20" s="127"/>
      <c r="U20" s="127"/>
      <c r="V20" s="127"/>
      <c r="W20" s="127"/>
      <c r="X20" s="127"/>
      <c r="Y20" s="127"/>
      <c r="Z20" s="127"/>
      <c r="AA20" s="127"/>
      <c r="AB20" s="127"/>
      <c r="AC20" s="127"/>
      <c r="AD20" s="127"/>
      <c r="AE20" s="127"/>
      <c r="AF20" s="127"/>
      <c r="AG20" s="127"/>
      <c r="AH20" s="127"/>
      <c r="AI20" s="128"/>
    </row>
    <row r="21" spans="1:35" ht="12" customHeight="1">
      <c r="A21" s="148"/>
      <c r="B21" s="149"/>
      <c r="C21" s="148"/>
      <c r="D21" s="148"/>
      <c r="E21" s="148"/>
      <c r="F21" s="148"/>
      <c r="G21" s="148"/>
      <c r="H21" s="148"/>
      <c r="I21" s="148"/>
      <c r="J21" s="148"/>
      <c r="K21" s="148"/>
      <c r="L21" s="148"/>
      <c r="M21" s="148"/>
      <c r="N21" s="148"/>
      <c r="O21" s="148"/>
      <c r="P21" s="148"/>
      <c r="Q21" s="126"/>
      <c r="R21" s="127"/>
      <c r="S21" s="127"/>
      <c r="T21" s="127"/>
      <c r="U21" s="127"/>
      <c r="V21" s="127"/>
      <c r="W21" s="127"/>
      <c r="X21" s="127"/>
      <c r="Y21" s="127"/>
      <c r="Z21" s="127"/>
      <c r="AA21" s="127"/>
      <c r="AB21" s="127"/>
      <c r="AC21" s="127"/>
      <c r="AD21" s="127"/>
      <c r="AE21" s="127"/>
      <c r="AF21" s="127"/>
      <c r="AG21" s="127"/>
      <c r="AH21" s="127"/>
      <c r="AI21" s="128"/>
    </row>
    <row r="22" spans="1:35" ht="12" customHeight="1">
      <c r="A22" s="148"/>
      <c r="B22" s="149"/>
      <c r="C22" s="148"/>
      <c r="D22" s="148"/>
      <c r="E22" s="148"/>
      <c r="F22" s="148"/>
      <c r="G22" s="148"/>
      <c r="H22" s="148"/>
      <c r="I22" s="148"/>
      <c r="J22" s="148"/>
      <c r="K22" s="148"/>
      <c r="L22" s="148"/>
      <c r="M22" s="148"/>
      <c r="N22" s="148"/>
      <c r="O22" s="148"/>
      <c r="P22" s="148"/>
      <c r="Q22" s="126"/>
      <c r="R22" s="127"/>
      <c r="S22" s="127"/>
      <c r="T22" s="127"/>
      <c r="U22" s="127"/>
      <c r="V22" s="127"/>
      <c r="W22" s="127"/>
      <c r="X22" s="127"/>
      <c r="Y22" s="127"/>
      <c r="Z22" s="127"/>
      <c r="AA22" s="127"/>
      <c r="AB22" s="127"/>
      <c r="AC22" s="127"/>
      <c r="AD22" s="127"/>
      <c r="AE22" s="127"/>
      <c r="AF22" s="127"/>
      <c r="AG22" s="127"/>
      <c r="AH22" s="127"/>
      <c r="AI22" s="128"/>
    </row>
    <row r="23" spans="1:35" ht="12" customHeight="1">
      <c r="A23" s="148"/>
      <c r="B23" s="149"/>
      <c r="C23" s="148"/>
      <c r="D23" s="148"/>
      <c r="E23" s="148"/>
      <c r="F23" s="148"/>
      <c r="G23" s="148"/>
      <c r="H23" s="148"/>
      <c r="I23" s="148"/>
      <c r="J23" s="148"/>
      <c r="K23" s="148"/>
      <c r="L23" s="148"/>
      <c r="M23" s="148"/>
      <c r="N23" s="148"/>
      <c r="O23" s="148"/>
      <c r="P23" s="148"/>
      <c r="Q23" s="127"/>
      <c r="R23" s="127"/>
      <c r="S23" s="127"/>
      <c r="T23" s="127"/>
      <c r="U23" s="127"/>
      <c r="V23" s="127"/>
      <c r="W23" s="127"/>
      <c r="X23" s="127"/>
      <c r="Y23" s="127"/>
      <c r="Z23" s="127"/>
      <c r="AA23" s="127"/>
      <c r="AB23" s="127"/>
      <c r="AC23" s="127"/>
      <c r="AD23" s="127"/>
      <c r="AE23" s="127"/>
      <c r="AF23" s="127"/>
      <c r="AG23" s="127"/>
      <c r="AH23" s="127"/>
      <c r="AI23" s="128"/>
    </row>
    <row r="24" spans="1:35" ht="12" customHeight="1">
      <c r="A24" s="148"/>
      <c r="B24" s="149"/>
      <c r="C24" s="148"/>
      <c r="D24" s="148"/>
      <c r="E24" s="148"/>
      <c r="F24" s="148"/>
      <c r="G24" s="148"/>
      <c r="H24" s="148"/>
      <c r="I24" s="148"/>
      <c r="J24" s="148"/>
      <c r="K24" s="148"/>
      <c r="L24" s="148"/>
      <c r="M24" s="148"/>
      <c r="N24" s="148"/>
      <c r="O24" s="148"/>
      <c r="P24" s="148"/>
      <c r="Q24" s="126"/>
      <c r="R24" s="127"/>
      <c r="S24" s="127"/>
      <c r="T24" s="127"/>
      <c r="U24" s="127"/>
      <c r="V24" s="127"/>
      <c r="W24" s="127"/>
      <c r="X24" s="127"/>
      <c r="Y24" s="127"/>
      <c r="Z24" s="127"/>
      <c r="AA24" s="127"/>
      <c r="AB24" s="127"/>
      <c r="AC24" s="127"/>
      <c r="AD24" s="127"/>
      <c r="AE24" s="127"/>
      <c r="AF24" s="127"/>
      <c r="AG24" s="127"/>
      <c r="AH24" s="127"/>
      <c r="AI24" s="128"/>
    </row>
    <row r="25" spans="1:35" ht="12" customHeight="1">
      <c r="A25" s="148"/>
      <c r="B25" s="149"/>
      <c r="C25" s="148"/>
      <c r="D25" s="148"/>
      <c r="E25" s="148"/>
      <c r="F25" s="148"/>
      <c r="G25" s="148"/>
      <c r="H25" s="148"/>
      <c r="I25" s="148"/>
      <c r="J25" s="148"/>
      <c r="K25" s="148"/>
      <c r="L25" s="148"/>
      <c r="M25" s="148"/>
      <c r="N25" s="148"/>
      <c r="O25" s="148"/>
      <c r="P25" s="148"/>
      <c r="Q25" s="126"/>
      <c r="R25" s="127"/>
      <c r="S25" s="127"/>
      <c r="T25" s="127"/>
      <c r="U25" s="127"/>
      <c r="V25" s="127"/>
      <c r="W25" s="127"/>
      <c r="X25" s="127"/>
      <c r="Y25" s="127"/>
      <c r="Z25" s="127"/>
      <c r="AA25" s="127"/>
      <c r="AB25" s="127"/>
      <c r="AC25" s="127"/>
      <c r="AD25" s="127"/>
      <c r="AE25" s="127"/>
      <c r="AF25" s="127"/>
      <c r="AG25" s="127"/>
      <c r="AH25" s="127"/>
      <c r="AI25" s="128"/>
    </row>
    <row r="26" spans="1:35" ht="12" customHeight="1">
      <c r="A26" s="148"/>
      <c r="B26" s="149"/>
      <c r="C26" s="148"/>
      <c r="D26" s="148"/>
      <c r="E26" s="148"/>
      <c r="F26" s="148"/>
      <c r="G26" s="148"/>
      <c r="H26" s="148"/>
      <c r="I26" s="148"/>
      <c r="J26" s="148"/>
      <c r="K26" s="148"/>
      <c r="L26" s="148"/>
      <c r="M26" s="148"/>
      <c r="N26" s="148"/>
      <c r="O26" s="148"/>
      <c r="P26" s="148"/>
      <c r="Q26" s="126"/>
      <c r="R26" s="127"/>
      <c r="S26" s="127"/>
      <c r="T26" s="127"/>
      <c r="U26" s="127"/>
      <c r="V26" s="127"/>
      <c r="W26" s="127"/>
      <c r="X26" s="127"/>
      <c r="Y26" s="127"/>
      <c r="Z26" s="127"/>
      <c r="AA26" s="127"/>
      <c r="AB26" s="127"/>
      <c r="AC26" s="127"/>
      <c r="AD26" s="127"/>
      <c r="AE26" s="127"/>
      <c r="AF26" s="127"/>
      <c r="AG26" s="127"/>
      <c r="AH26" s="127"/>
      <c r="AI26" s="128"/>
    </row>
    <row r="27" spans="1:35" ht="12" customHeight="1">
      <c r="A27" s="148"/>
      <c r="B27" s="149"/>
      <c r="C27" s="148"/>
      <c r="D27" s="148"/>
      <c r="E27" s="148"/>
      <c r="F27" s="148"/>
      <c r="G27" s="148"/>
      <c r="H27" s="148"/>
      <c r="I27" s="148"/>
      <c r="J27" s="148"/>
      <c r="K27" s="148"/>
      <c r="L27" s="148"/>
      <c r="M27" s="148"/>
      <c r="N27" s="148"/>
      <c r="O27" s="148"/>
      <c r="P27" s="148"/>
      <c r="Q27" s="126"/>
      <c r="R27" s="127"/>
      <c r="S27" s="127"/>
      <c r="T27" s="127"/>
      <c r="U27" s="127"/>
      <c r="V27" s="127"/>
      <c r="W27" s="127"/>
      <c r="X27" s="127"/>
      <c r="Y27" s="127"/>
      <c r="Z27" s="127"/>
      <c r="AA27" s="127"/>
      <c r="AB27" s="127"/>
      <c r="AC27" s="127"/>
      <c r="AD27" s="127"/>
      <c r="AE27" s="127"/>
      <c r="AF27" s="127"/>
      <c r="AG27" s="127"/>
      <c r="AH27" s="127"/>
      <c r="AI27" s="128"/>
    </row>
    <row r="28" spans="1:35" ht="12" customHeight="1">
      <c r="A28" s="148"/>
      <c r="B28" s="149"/>
      <c r="C28" s="148"/>
      <c r="D28" s="148"/>
      <c r="E28" s="148"/>
      <c r="F28" s="148"/>
      <c r="G28" s="148"/>
      <c r="H28" s="148"/>
      <c r="I28" s="148"/>
      <c r="J28" s="148"/>
      <c r="K28" s="148"/>
      <c r="L28" s="148"/>
      <c r="M28" s="148"/>
      <c r="N28" s="148"/>
      <c r="O28" s="148"/>
      <c r="P28" s="148"/>
      <c r="Q28" s="126"/>
      <c r="R28" s="127"/>
      <c r="S28" s="127"/>
      <c r="T28" s="127"/>
      <c r="U28" s="127"/>
      <c r="V28" s="127"/>
      <c r="W28" s="127"/>
      <c r="X28" s="127"/>
      <c r="Y28" s="127"/>
      <c r="Z28" s="127"/>
      <c r="AA28" s="127"/>
      <c r="AB28" s="127"/>
      <c r="AC28" s="127"/>
      <c r="AD28" s="127"/>
      <c r="AE28" s="127"/>
      <c r="AF28" s="127"/>
      <c r="AG28" s="127"/>
      <c r="AH28" s="127"/>
      <c r="AI28" s="128"/>
    </row>
    <row r="29" spans="1:35" ht="12" customHeight="1">
      <c r="A29" s="148"/>
      <c r="B29" s="149"/>
      <c r="C29" s="148"/>
      <c r="D29" s="148"/>
      <c r="E29" s="148"/>
      <c r="F29" s="148"/>
      <c r="G29" s="148"/>
      <c r="H29" s="148"/>
      <c r="I29" s="148"/>
      <c r="J29" s="148"/>
      <c r="K29" s="148"/>
      <c r="L29" s="148"/>
      <c r="M29" s="148"/>
      <c r="N29" s="148"/>
      <c r="O29" s="148"/>
      <c r="P29" s="148"/>
      <c r="Q29" s="126"/>
      <c r="R29" s="127"/>
      <c r="S29" s="127"/>
      <c r="T29" s="127"/>
      <c r="U29" s="127"/>
      <c r="V29" s="127"/>
      <c r="W29" s="127"/>
      <c r="X29" s="127"/>
      <c r="Y29" s="127"/>
      <c r="Z29" s="127"/>
      <c r="AA29" s="127"/>
      <c r="AB29" s="127"/>
      <c r="AC29" s="127"/>
      <c r="AD29" s="127"/>
      <c r="AE29" s="127"/>
      <c r="AF29" s="127"/>
      <c r="AG29" s="127"/>
      <c r="AH29" s="127"/>
      <c r="AI29" s="128"/>
    </row>
    <row r="30" spans="2:35" ht="12" customHeight="1">
      <c r="B30" s="149"/>
      <c r="C30" s="148"/>
      <c r="D30" s="148"/>
      <c r="E30" s="148"/>
      <c r="F30" s="148"/>
      <c r="G30" s="148"/>
      <c r="H30" s="148"/>
      <c r="I30" s="148"/>
      <c r="J30" s="148"/>
      <c r="K30" s="148"/>
      <c r="L30" s="148"/>
      <c r="M30" s="148"/>
      <c r="N30" s="148"/>
      <c r="O30" s="148"/>
      <c r="P30" s="148"/>
      <c r="Q30" s="126"/>
      <c r="R30" s="127"/>
      <c r="S30" s="127"/>
      <c r="T30" s="127"/>
      <c r="U30" s="127"/>
      <c r="V30" s="127"/>
      <c r="W30" s="127"/>
      <c r="X30" s="127"/>
      <c r="Y30" s="127"/>
      <c r="Z30" s="127"/>
      <c r="AA30" s="127"/>
      <c r="AB30" s="127"/>
      <c r="AC30" s="127"/>
      <c r="AD30" s="127"/>
      <c r="AE30" s="127"/>
      <c r="AF30" s="127"/>
      <c r="AG30" s="127"/>
      <c r="AH30" s="127"/>
      <c r="AI30" s="128"/>
    </row>
    <row r="31" spans="1:35" ht="12" customHeight="1">
      <c r="A31" s="90"/>
      <c r="B31" s="149"/>
      <c r="C31" s="148"/>
      <c r="D31" s="148"/>
      <c r="E31" s="148"/>
      <c r="F31" s="148"/>
      <c r="G31" s="148"/>
      <c r="H31" s="148"/>
      <c r="I31" s="148"/>
      <c r="J31" s="148"/>
      <c r="K31" s="148"/>
      <c r="L31" s="148"/>
      <c r="M31" s="148"/>
      <c r="N31" s="148"/>
      <c r="O31" s="148"/>
      <c r="P31" s="148"/>
      <c r="Q31" s="126"/>
      <c r="R31" s="127"/>
      <c r="S31" s="127"/>
      <c r="T31" s="127"/>
      <c r="U31" s="127"/>
      <c r="V31" s="127"/>
      <c r="W31" s="127"/>
      <c r="X31" s="127"/>
      <c r="Y31" s="127"/>
      <c r="Z31" s="127"/>
      <c r="AA31" s="127"/>
      <c r="AB31" s="127"/>
      <c r="AC31" s="127"/>
      <c r="AD31" s="127"/>
      <c r="AE31" s="127"/>
      <c r="AF31" s="127"/>
      <c r="AG31" s="127"/>
      <c r="AH31" s="127"/>
      <c r="AI31" s="128"/>
    </row>
    <row r="32" spans="1:35" ht="12" customHeight="1">
      <c r="A32" s="90"/>
      <c r="B32" s="149"/>
      <c r="C32" s="148"/>
      <c r="D32" s="148"/>
      <c r="E32" s="148"/>
      <c r="F32" s="148"/>
      <c r="G32" s="148"/>
      <c r="H32" s="148"/>
      <c r="I32" s="148"/>
      <c r="J32" s="148"/>
      <c r="K32" s="148"/>
      <c r="L32" s="148"/>
      <c r="M32" s="148"/>
      <c r="N32" s="148"/>
      <c r="O32" s="148"/>
      <c r="P32" s="148"/>
      <c r="Q32" s="126"/>
      <c r="R32" s="127"/>
      <c r="S32" s="127"/>
      <c r="T32" s="127"/>
      <c r="U32" s="127"/>
      <c r="V32" s="127"/>
      <c r="W32" s="127"/>
      <c r="X32" s="127"/>
      <c r="Y32" s="127"/>
      <c r="Z32" s="127"/>
      <c r="AA32" s="127"/>
      <c r="AB32" s="127"/>
      <c r="AC32" s="127"/>
      <c r="AD32" s="127"/>
      <c r="AE32" s="127"/>
      <c r="AF32" s="127"/>
      <c r="AG32" s="127"/>
      <c r="AH32" s="127"/>
      <c r="AI32" s="128"/>
    </row>
    <row r="33" spans="1:35" ht="12" customHeight="1">
      <c r="A33" s="90"/>
      <c r="B33" s="149"/>
      <c r="C33" s="148"/>
      <c r="D33" s="148"/>
      <c r="E33" s="148"/>
      <c r="F33" s="148"/>
      <c r="G33" s="148"/>
      <c r="H33" s="148"/>
      <c r="I33" s="148"/>
      <c r="J33" s="148"/>
      <c r="K33" s="148"/>
      <c r="L33" s="148"/>
      <c r="M33" s="148"/>
      <c r="N33" s="148"/>
      <c r="O33" s="148"/>
      <c r="P33" s="148"/>
      <c r="Q33" s="126"/>
      <c r="R33" s="127"/>
      <c r="S33" s="127"/>
      <c r="T33" s="127"/>
      <c r="U33" s="127"/>
      <c r="V33" s="127"/>
      <c r="W33" s="127"/>
      <c r="X33" s="127"/>
      <c r="Y33" s="127"/>
      <c r="Z33" s="127"/>
      <c r="AA33" s="127"/>
      <c r="AB33" s="127"/>
      <c r="AC33" s="127"/>
      <c r="AD33" s="127"/>
      <c r="AE33" s="127"/>
      <c r="AF33" s="127"/>
      <c r="AG33" s="127"/>
      <c r="AH33" s="127"/>
      <c r="AI33" s="128"/>
    </row>
    <row r="34" spans="1:35" ht="12" customHeight="1">
      <c r="A34" s="90"/>
      <c r="B34" s="149"/>
      <c r="C34" s="148"/>
      <c r="D34" s="148"/>
      <c r="E34" s="148"/>
      <c r="F34" s="148"/>
      <c r="G34" s="148"/>
      <c r="H34" s="148"/>
      <c r="I34" s="148"/>
      <c r="J34" s="148"/>
      <c r="K34" s="148"/>
      <c r="L34" s="148"/>
      <c r="M34" s="148"/>
      <c r="N34" s="148"/>
      <c r="O34" s="148"/>
      <c r="P34" s="148"/>
      <c r="Q34" s="126"/>
      <c r="R34" s="127"/>
      <c r="S34" s="127"/>
      <c r="T34" s="127"/>
      <c r="U34" s="127"/>
      <c r="V34" s="127"/>
      <c r="W34" s="127"/>
      <c r="X34" s="127"/>
      <c r="Y34" s="127"/>
      <c r="Z34" s="127"/>
      <c r="AA34" s="127"/>
      <c r="AB34" s="127"/>
      <c r="AC34" s="127"/>
      <c r="AD34" s="127"/>
      <c r="AE34" s="127"/>
      <c r="AF34" s="127"/>
      <c r="AG34" s="127"/>
      <c r="AH34" s="127"/>
      <c r="AI34" s="128"/>
    </row>
    <row r="35" spans="1:35" ht="12" customHeight="1">
      <c r="A35" s="90"/>
      <c r="B35" s="149"/>
      <c r="C35" s="148"/>
      <c r="D35" s="148"/>
      <c r="E35" s="148"/>
      <c r="F35" s="148"/>
      <c r="G35" s="148"/>
      <c r="H35" s="148"/>
      <c r="I35" s="148"/>
      <c r="J35" s="148"/>
      <c r="K35" s="148"/>
      <c r="L35" s="148"/>
      <c r="M35" s="148"/>
      <c r="N35" s="148"/>
      <c r="O35" s="148"/>
      <c r="P35" s="148"/>
      <c r="Q35" s="126"/>
      <c r="R35" s="127"/>
      <c r="S35" s="127"/>
      <c r="T35" s="127"/>
      <c r="U35" s="127"/>
      <c r="V35" s="127"/>
      <c r="W35" s="127"/>
      <c r="X35" s="127"/>
      <c r="Y35" s="127"/>
      <c r="Z35" s="127"/>
      <c r="AA35" s="127"/>
      <c r="AB35" s="127"/>
      <c r="AC35" s="127"/>
      <c r="AD35" s="127"/>
      <c r="AE35" s="127"/>
      <c r="AF35" s="127"/>
      <c r="AG35" s="127"/>
      <c r="AH35" s="127"/>
      <c r="AI35" s="128"/>
    </row>
    <row r="36" spans="1:35" ht="12" customHeight="1">
      <c r="A36" s="90"/>
      <c r="B36" s="149"/>
      <c r="C36" s="148"/>
      <c r="D36" s="148"/>
      <c r="E36" s="148"/>
      <c r="F36" s="148"/>
      <c r="G36" s="148"/>
      <c r="H36" s="148"/>
      <c r="I36" s="148"/>
      <c r="J36" s="148"/>
      <c r="K36" s="148"/>
      <c r="L36" s="148"/>
      <c r="M36" s="148"/>
      <c r="N36" s="148"/>
      <c r="O36" s="148"/>
      <c r="P36" s="148"/>
      <c r="Q36" s="126"/>
      <c r="R36" s="127"/>
      <c r="S36" s="127"/>
      <c r="T36" s="127"/>
      <c r="U36" s="127"/>
      <c r="V36" s="127"/>
      <c r="W36" s="127"/>
      <c r="X36" s="127"/>
      <c r="Y36" s="127"/>
      <c r="Z36" s="127"/>
      <c r="AA36" s="127"/>
      <c r="AB36" s="127"/>
      <c r="AC36" s="127"/>
      <c r="AD36" s="127"/>
      <c r="AE36" s="127"/>
      <c r="AF36" s="127"/>
      <c r="AG36" s="127"/>
      <c r="AH36" s="127"/>
      <c r="AI36" s="128"/>
    </row>
    <row r="37" spans="1:35" ht="12" customHeight="1">
      <c r="A37" s="352" t="str">
        <f ca="1">CELL("filename",AD63)</f>
        <v>L:\DESIGN\black\[sum_shts_FP03.xls]TABQY</v>
      </c>
      <c r="B37" s="149"/>
      <c r="C37" s="148"/>
      <c r="D37" s="148"/>
      <c r="E37" s="148"/>
      <c r="F37" s="148"/>
      <c r="G37" s="148"/>
      <c r="H37" s="148"/>
      <c r="I37" s="148"/>
      <c r="J37" s="148"/>
      <c r="K37" s="148"/>
      <c r="L37" s="148"/>
      <c r="M37" s="148"/>
      <c r="N37" s="148"/>
      <c r="O37" s="148"/>
      <c r="P37" s="148"/>
      <c r="Q37" s="126"/>
      <c r="R37" s="127"/>
      <c r="S37" s="127"/>
      <c r="T37" s="127"/>
      <c r="U37" s="127"/>
      <c r="V37" s="127"/>
      <c r="W37" s="127"/>
      <c r="X37" s="127"/>
      <c r="Y37" s="127"/>
      <c r="Z37" s="127"/>
      <c r="AA37" s="127"/>
      <c r="AB37" s="127"/>
      <c r="AC37" s="127"/>
      <c r="AD37" s="127"/>
      <c r="AE37" s="127"/>
      <c r="AF37" s="127"/>
      <c r="AG37" s="148"/>
      <c r="AH37" s="127"/>
      <c r="AI37" s="128"/>
    </row>
    <row r="38" spans="1:35" ht="12" customHeight="1">
      <c r="A38" s="352"/>
      <c r="B38" s="149"/>
      <c r="C38" s="148"/>
      <c r="D38" s="148"/>
      <c r="E38" s="148"/>
      <c r="F38" s="148"/>
      <c r="G38" s="148"/>
      <c r="H38" s="148"/>
      <c r="I38" s="148"/>
      <c r="J38" s="148"/>
      <c r="K38" s="148"/>
      <c r="L38" s="148"/>
      <c r="M38" s="148"/>
      <c r="N38" s="148"/>
      <c r="O38" s="148"/>
      <c r="P38" s="148"/>
      <c r="Q38" s="126"/>
      <c r="R38" s="127"/>
      <c r="S38" s="127"/>
      <c r="T38" s="127"/>
      <c r="U38" s="127"/>
      <c r="V38" s="127"/>
      <c r="W38" s="127"/>
      <c r="X38" s="127"/>
      <c r="Y38" s="127"/>
      <c r="Z38" s="127"/>
      <c r="AA38" s="127"/>
      <c r="AB38" s="127"/>
      <c r="AC38" s="127"/>
      <c r="AD38" s="127"/>
      <c r="AE38" s="127"/>
      <c r="AF38" s="127"/>
      <c r="AG38" s="127"/>
      <c r="AH38" s="127"/>
      <c r="AI38" s="128"/>
    </row>
    <row r="39" spans="1:35" ht="12" customHeight="1">
      <c r="A39" s="352"/>
      <c r="B39" s="149"/>
      <c r="C39" s="148"/>
      <c r="D39" s="148"/>
      <c r="E39" s="148"/>
      <c r="F39" s="148"/>
      <c r="G39" s="148"/>
      <c r="H39" s="148"/>
      <c r="I39" s="148"/>
      <c r="J39" s="148"/>
      <c r="K39" s="148"/>
      <c r="L39" s="148"/>
      <c r="M39" s="148"/>
      <c r="N39" s="148"/>
      <c r="O39" s="148"/>
      <c r="P39" s="148"/>
      <c r="Q39" s="126"/>
      <c r="R39" s="127"/>
      <c r="S39" s="127"/>
      <c r="T39" s="127"/>
      <c r="U39" s="127"/>
      <c r="V39" s="127"/>
      <c r="W39" s="127"/>
      <c r="X39" s="127"/>
      <c r="Y39" s="127"/>
      <c r="Z39" s="127"/>
      <c r="AA39" s="127"/>
      <c r="AB39" s="127"/>
      <c r="AC39" s="127"/>
      <c r="AD39" s="127"/>
      <c r="AE39" s="127"/>
      <c r="AF39" s="127"/>
      <c r="AG39" s="127"/>
      <c r="AH39" s="127"/>
      <c r="AI39" s="128"/>
    </row>
    <row r="40" spans="1:35" ht="12" customHeight="1">
      <c r="A40" s="352"/>
      <c r="B40" s="149"/>
      <c r="C40" s="148"/>
      <c r="D40" s="148"/>
      <c r="E40" s="148"/>
      <c r="F40" s="148"/>
      <c r="G40" s="148"/>
      <c r="H40" s="148"/>
      <c r="I40" s="148"/>
      <c r="J40" s="148"/>
      <c r="K40" s="148"/>
      <c r="L40" s="148"/>
      <c r="M40" s="148"/>
      <c r="N40" s="148"/>
      <c r="O40" s="148"/>
      <c r="P40" s="148"/>
      <c r="Q40" s="126"/>
      <c r="R40" s="127"/>
      <c r="S40" s="127"/>
      <c r="T40" s="127"/>
      <c r="U40" s="127"/>
      <c r="V40" s="127"/>
      <c r="W40" s="127"/>
      <c r="X40" s="127"/>
      <c r="Y40" s="127"/>
      <c r="Z40" s="127"/>
      <c r="AA40" s="127"/>
      <c r="AB40" s="127"/>
      <c r="AC40" s="127"/>
      <c r="AD40" s="127"/>
      <c r="AE40" s="127"/>
      <c r="AF40" s="127"/>
      <c r="AG40" s="127"/>
      <c r="AH40" s="127"/>
      <c r="AI40" s="128"/>
    </row>
    <row r="41" spans="1:35" ht="12" customHeight="1">
      <c r="A41" s="352"/>
      <c r="B41" s="149"/>
      <c r="C41" s="148"/>
      <c r="D41" s="148"/>
      <c r="E41" s="148"/>
      <c r="F41" s="148"/>
      <c r="G41" s="148"/>
      <c r="H41" s="148"/>
      <c r="I41" s="148"/>
      <c r="J41" s="148"/>
      <c r="K41" s="148"/>
      <c r="L41" s="148"/>
      <c r="M41" s="148"/>
      <c r="N41" s="148"/>
      <c r="O41" s="148"/>
      <c r="P41" s="148"/>
      <c r="Q41" s="126"/>
      <c r="R41" s="127"/>
      <c r="S41" s="127"/>
      <c r="T41" s="127"/>
      <c r="U41" s="127"/>
      <c r="V41" s="127"/>
      <c r="W41" s="127"/>
      <c r="X41" s="127"/>
      <c r="Y41" s="127"/>
      <c r="Z41" s="127"/>
      <c r="AA41" s="127"/>
      <c r="AB41" s="127"/>
      <c r="AC41" s="127"/>
      <c r="AD41" s="127"/>
      <c r="AE41" s="127"/>
      <c r="AF41" s="127"/>
      <c r="AG41" s="127"/>
      <c r="AH41" s="127"/>
      <c r="AI41" s="128"/>
    </row>
    <row r="42" spans="1:35" ht="12" customHeight="1">
      <c r="A42" s="352"/>
      <c r="B42" s="149"/>
      <c r="C42" s="148"/>
      <c r="D42" s="148"/>
      <c r="E42" s="148"/>
      <c r="F42" s="148"/>
      <c r="G42" s="148"/>
      <c r="H42" s="148"/>
      <c r="I42" s="148"/>
      <c r="J42" s="148"/>
      <c r="K42" s="148"/>
      <c r="L42" s="148"/>
      <c r="M42" s="148"/>
      <c r="N42" s="148"/>
      <c r="O42" s="148"/>
      <c r="P42" s="148"/>
      <c r="Q42" s="126"/>
      <c r="R42" s="127"/>
      <c r="S42" s="127"/>
      <c r="T42" s="127"/>
      <c r="U42" s="127"/>
      <c r="V42" s="127"/>
      <c r="W42" s="127"/>
      <c r="X42" s="127"/>
      <c r="Y42" s="127"/>
      <c r="Z42" s="127"/>
      <c r="AA42" s="127"/>
      <c r="AB42" s="127"/>
      <c r="AC42" s="127"/>
      <c r="AD42" s="127"/>
      <c r="AE42" s="127"/>
      <c r="AF42" s="127"/>
      <c r="AG42" s="127"/>
      <c r="AH42" s="127"/>
      <c r="AI42" s="128"/>
    </row>
    <row r="43" spans="1:35" ht="12" customHeight="1">
      <c r="A43" s="352"/>
      <c r="B43" s="149"/>
      <c r="C43" s="148"/>
      <c r="D43" s="148"/>
      <c r="E43" s="148"/>
      <c r="F43" s="148"/>
      <c r="G43" s="148"/>
      <c r="H43" s="148"/>
      <c r="I43" s="148"/>
      <c r="J43" s="148"/>
      <c r="K43" s="148"/>
      <c r="L43" s="148"/>
      <c r="M43" s="148"/>
      <c r="N43" s="148"/>
      <c r="O43" s="148"/>
      <c r="P43" s="148"/>
      <c r="Q43" s="126"/>
      <c r="R43" s="127"/>
      <c r="S43" s="127"/>
      <c r="T43" s="127"/>
      <c r="U43" s="127"/>
      <c r="V43" s="127"/>
      <c r="W43" s="127"/>
      <c r="X43" s="127"/>
      <c r="Y43" s="127"/>
      <c r="Z43" s="127"/>
      <c r="AA43" s="127"/>
      <c r="AB43" s="127"/>
      <c r="AC43" s="127"/>
      <c r="AD43" s="127"/>
      <c r="AE43" s="127"/>
      <c r="AF43" s="127"/>
      <c r="AG43" s="127"/>
      <c r="AH43" s="127"/>
      <c r="AI43" s="128"/>
    </row>
    <row r="44" spans="1:35" ht="12" customHeight="1">
      <c r="A44" s="352"/>
      <c r="B44" s="149"/>
      <c r="C44" s="148"/>
      <c r="D44" s="148"/>
      <c r="E44" s="148"/>
      <c r="F44" s="148"/>
      <c r="G44" s="148"/>
      <c r="H44" s="148"/>
      <c r="I44" s="148"/>
      <c r="J44" s="148"/>
      <c r="K44" s="148"/>
      <c r="L44" s="148"/>
      <c r="M44" s="148"/>
      <c r="N44" s="148"/>
      <c r="O44" s="148"/>
      <c r="P44" s="148"/>
      <c r="Q44" s="126"/>
      <c r="R44" s="127"/>
      <c r="S44" s="127"/>
      <c r="T44" s="127"/>
      <c r="U44" s="127"/>
      <c r="V44" s="127"/>
      <c r="W44" s="127"/>
      <c r="X44" s="127"/>
      <c r="Y44" s="127"/>
      <c r="Z44" s="127"/>
      <c r="AA44" s="127"/>
      <c r="AB44" s="127"/>
      <c r="AC44" s="127"/>
      <c r="AD44" s="127"/>
      <c r="AE44" s="127"/>
      <c r="AF44" s="127"/>
      <c r="AG44" s="127"/>
      <c r="AH44" s="127"/>
      <c r="AI44" s="128"/>
    </row>
    <row r="45" spans="1:35" ht="12" customHeight="1">
      <c r="A45" s="352"/>
      <c r="B45" s="149"/>
      <c r="C45" s="148"/>
      <c r="D45" s="148"/>
      <c r="E45" s="148"/>
      <c r="F45" s="148"/>
      <c r="G45" s="148"/>
      <c r="H45" s="148"/>
      <c r="I45" s="148"/>
      <c r="J45" s="148"/>
      <c r="K45" s="148"/>
      <c r="L45" s="148"/>
      <c r="M45" s="148"/>
      <c r="N45" s="148"/>
      <c r="O45" s="148"/>
      <c r="P45" s="148"/>
      <c r="Q45" s="126"/>
      <c r="R45" s="127"/>
      <c r="S45" s="127"/>
      <c r="T45" s="127"/>
      <c r="U45" s="127"/>
      <c r="V45" s="127"/>
      <c r="W45" s="127"/>
      <c r="X45" s="127"/>
      <c r="Y45" s="127"/>
      <c r="Z45" s="127"/>
      <c r="AA45" s="127"/>
      <c r="AB45" s="127"/>
      <c r="AC45" s="127"/>
      <c r="AD45" s="127"/>
      <c r="AE45" s="127"/>
      <c r="AF45" s="127"/>
      <c r="AG45" s="127"/>
      <c r="AH45" s="127"/>
      <c r="AI45" s="128"/>
    </row>
    <row r="46" spans="1:35" ht="12" customHeight="1">
      <c r="A46" s="352"/>
      <c r="B46" s="149"/>
      <c r="C46" s="148"/>
      <c r="D46" s="148"/>
      <c r="E46" s="148"/>
      <c r="F46" s="148"/>
      <c r="G46" s="148"/>
      <c r="H46" s="148"/>
      <c r="I46" s="148"/>
      <c r="J46" s="148"/>
      <c r="K46" s="148"/>
      <c r="L46" s="148"/>
      <c r="M46" s="148"/>
      <c r="N46" s="148"/>
      <c r="O46" s="148"/>
      <c r="P46" s="148"/>
      <c r="Q46" s="126"/>
      <c r="R46" s="127"/>
      <c r="S46" s="127"/>
      <c r="T46" s="127"/>
      <c r="U46" s="127"/>
      <c r="V46" s="127"/>
      <c r="W46" s="127"/>
      <c r="X46" s="127"/>
      <c r="Y46" s="127"/>
      <c r="Z46" s="127"/>
      <c r="AA46" s="127"/>
      <c r="AB46" s="127"/>
      <c r="AC46" s="127"/>
      <c r="AD46" s="127"/>
      <c r="AE46" s="127"/>
      <c r="AF46" s="127"/>
      <c r="AG46" s="127"/>
      <c r="AH46" s="127"/>
      <c r="AI46" s="128"/>
    </row>
    <row r="47" spans="1:35" ht="12" customHeight="1">
      <c r="A47" s="352"/>
      <c r="B47" s="149"/>
      <c r="C47" s="148"/>
      <c r="D47" s="148"/>
      <c r="E47" s="148"/>
      <c r="F47" s="148"/>
      <c r="G47" s="148"/>
      <c r="H47" s="148"/>
      <c r="I47" s="148"/>
      <c r="J47" s="148"/>
      <c r="K47" s="148"/>
      <c r="L47" s="148"/>
      <c r="M47" s="148"/>
      <c r="N47" s="148"/>
      <c r="O47" s="148"/>
      <c r="P47" s="148"/>
      <c r="Q47" s="126"/>
      <c r="R47" s="127"/>
      <c r="S47" s="127"/>
      <c r="T47" s="127"/>
      <c r="U47" s="127"/>
      <c r="V47" s="127"/>
      <c r="W47" s="127"/>
      <c r="X47" s="127"/>
      <c r="Y47" s="127"/>
      <c r="Z47" s="127"/>
      <c r="AA47" s="127"/>
      <c r="AB47" s="127"/>
      <c r="AC47" s="127"/>
      <c r="AD47" s="127"/>
      <c r="AE47" s="127"/>
      <c r="AF47" s="127"/>
      <c r="AG47" s="127"/>
      <c r="AH47" s="127"/>
      <c r="AI47" s="128"/>
    </row>
    <row r="48" spans="1:35" ht="12" customHeight="1">
      <c r="A48" s="352"/>
      <c r="B48" s="149"/>
      <c r="C48" s="148"/>
      <c r="D48" s="148"/>
      <c r="E48" s="148"/>
      <c r="F48" s="148"/>
      <c r="G48" s="148"/>
      <c r="H48" s="148"/>
      <c r="I48" s="148"/>
      <c r="J48" s="148"/>
      <c r="K48" s="148"/>
      <c r="L48" s="148"/>
      <c r="M48" s="148"/>
      <c r="N48" s="148"/>
      <c r="O48" s="148"/>
      <c r="P48" s="148"/>
      <c r="Q48" s="126"/>
      <c r="R48" s="127"/>
      <c r="S48" s="127"/>
      <c r="T48" s="127"/>
      <c r="U48" s="127"/>
      <c r="V48" s="127"/>
      <c r="W48" s="127"/>
      <c r="X48" s="127"/>
      <c r="Y48" s="127"/>
      <c r="Z48" s="127"/>
      <c r="AA48" s="127"/>
      <c r="AB48" s="127"/>
      <c r="AC48" s="127"/>
      <c r="AD48" s="127"/>
      <c r="AE48" s="127"/>
      <c r="AF48" s="127"/>
      <c r="AG48" s="127"/>
      <c r="AH48" s="127"/>
      <c r="AI48" s="128"/>
    </row>
    <row r="49" spans="1:35" ht="12" customHeight="1">
      <c r="A49" s="352"/>
      <c r="B49" s="149"/>
      <c r="C49" s="148"/>
      <c r="D49" s="148"/>
      <c r="E49" s="148"/>
      <c r="F49" s="148"/>
      <c r="G49" s="148"/>
      <c r="H49" s="148"/>
      <c r="I49" s="148"/>
      <c r="J49" s="148"/>
      <c r="K49" s="148"/>
      <c r="L49" s="148"/>
      <c r="M49" s="148"/>
      <c r="N49" s="148"/>
      <c r="O49" s="148"/>
      <c r="P49" s="148"/>
      <c r="Q49" s="126"/>
      <c r="R49" s="127"/>
      <c r="S49" s="127"/>
      <c r="T49" s="127"/>
      <c r="U49" s="127"/>
      <c r="V49" s="127"/>
      <c r="W49" s="127"/>
      <c r="X49" s="127"/>
      <c r="Y49" s="127"/>
      <c r="Z49" s="127"/>
      <c r="AA49" s="127"/>
      <c r="AB49" s="127"/>
      <c r="AC49" s="127"/>
      <c r="AD49" s="127"/>
      <c r="AE49" s="127"/>
      <c r="AF49" s="127"/>
      <c r="AG49" s="127"/>
      <c r="AH49" s="127"/>
      <c r="AI49" s="128"/>
    </row>
    <row r="50" spans="1:35" ht="12" customHeight="1">
      <c r="A50" s="352"/>
      <c r="B50" s="149"/>
      <c r="C50" s="148"/>
      <c r="D50" s="148"/>
      <c r="E50" s="148"/>
      <c r="F50" s="148"/>
      <c r="G50" s="148"/>
      <c r="H50" s="148"/>
      <c r="I50" s="148"/>
      <c r="J50" s="148"/>
      <c r="K50" s="148"/>
      <c r="L50" s="148"/>
      <c r="M50" s="148"/>
      <c r="N50" s="148"/>
      <c r="O50" s="148"/>
      <c r="P50" s="148"/>
      <c r="Q50" s="126"/>
      <c r="R50" s="127"/>
      <c r="S50" s="127"/>
      <c r="T50" s="127"/>
      <c r="U50" s="127"/>
      <c r="V50" s="127"/>
      <c r="W50" s="127"/>
      <c r="X50" s="127"/>
      <c r="Y50" s="127"/>
      <c r="Z50" s="127"/>
      <c r="AA50" s="127"/>
      <c r="AB50" s="127"/>
      <c r="AC50" s="127"/>
      <c r="AD50" s="127"/>
      <c r="AE50" s="127"/>
      <c r="AF50" s="127"/>
      <c r="AG50" s="127"/>
      <c r="AH50" s="127"/>
      <c r="AI50" s="128"/>
    </row>
    <row r="51" spans="1:35" ht="12" customHeight="1">
      <c r="A51" s="352"/>
      <c r="B51" s="149"/>
      <c r="C51" s="148"/>
      <c r="D51" s="148"/>
      <c r="E51" s="148"/>
      <c r="F51" s="148"/>
      <c r="G51" s="148"/>
      <c r="H51" s="148"/>
      <c r="I51" s="148"/>
      <c r="J51" s="148"/>
      <c r="K51" s="148"/>
      <c r="L51" s="148"/>
      <c r="M51" s="148"/>
      <c r="N51" s="148"/>
      <c r="O51" s="148"/>
      <c r="P51" s="148"/>
      <c r="Q51" s="126"/>
      <c r="R51" s="127"/>
      <c r="S51" s="127"/>
      <c r="T51" s="127"/>
      <c r="U51" s="127"/>
      <c r="V51" s="127"/>
      <c r="W51" s="127"/>
      <c r="X51" s="127"/>
      <c r="Y51" s="127"/>
      <c r="Z51" s="127"/>
      <c r="AA51" s="127"/>
      <c r="AB51" s="127"/>
      <c r="AC51" s="127"/>
      <c r="AD51" s="127"/>
      <c r="AE51" s="127"/>
      <c r="AF51" s="127"/>
      <c r="AG51" s="127"/>
      <c r="AH51" s="127"/>
      <c r="AI51" s="128"/>
    </row>
    <row r="52" spans="1:35" ht="12" customHeight="1">
      <c r="A52" s="352"/>
      <c r="B52" s="149"/>
      <c r="C52" s="148"/>
      <c r="D52" s="148"/>
      <c r="E52" s="148"/>
      <c r="F52" s="148"/>
      <c r="G52" s="148"/>
      <c r="H52" s="148"/>
      <c r="I52" s="148"/>
      <c r="J52" s="148"/>
      <c r="K52" s="148"/>
      <c r="L52" s="148"/>
      <c r="M52" s="148"/>
      <c r="N52" s="148"/>
      <c r="O52" s="148"/>
      <c r="P52" s="148"/>
      <c r="Q52" s="126"/>
      <c r="R52" s="127"/>
      <c r="S52" s="127"/>
      <c r="T52" s="127"/>
      <c r="U52" s="127"/>
      <c r="V52" s="127"/>
      <c r="W52" s="127"/>
      <c r="X52" s="127"/>
      <c r="Y52" s="127"/>
      <c r="Z52" s="127"/>
      <c r="AA52" s="127"/>
      <c r="AB52" s="127"/>
      <c r="AC52" s="127"/>
      <c r="AD52" s="127"/>
      <c r="AE52" s="127"/>
      <c r="AF52" s="127"/>
      <c r="AG52" s="127"/>
      <c r="AH52" s="127"/>
      <c r="AI52" s="128"/>
    </row>
    <row r="53" spans="1:35" ht="12" customHeight="1">
      <c r="A53" s="352"/>
      <c r="B53" s="149"/>
      <c r="C53" s="148"/>
      <c r="D53" s="148"/>
      <c r="E53" s="148"/>
      <c r="F53" s="148"/>
      <c r="G53" s="148"/>
      <c r="H53" s="148"/>
      <c r="I53" s="148"/>
      <c r="J53" s="148"/>
      <c r="K53" s="148"/>
      <c r="L53" s="148"/>
      <c r="M53" s="148"/>
      <c r="N53" s="148"/>
      <c r="O53" s="148"/>
      <c r="P53" s="148"/>
      <c r="Q53" s="126"/>
      <c r="R53" s="127"/>
      <c r="S53" s="127"/>
      <c r="T53" s="127"/>
      <c r="U53" s="127"/>
      <c r="V53" s="127"/>
      <c r="W53" s="127"/>
      <c r="X53" s="127"/>
      <c r="Y53" s="127"/>
      <c r="Z53" s="127"/>
      <c r="AA53" s="127"/>
      <c r="AB53" s="127"/>
      <c r="AC53" s="127"/>
      <c r="AD53" s="127"/>
      <c r="AE53" s="127"/>
      <c r="AF53" s="127"/>
      <c r="AG53" s="127"/>
      <c r="AH53" s="127"/>
      <c r="AI53" s="128"/>
    </row>
    <row r="54" spans="1:35" ht="12" customHeight="1">
      <c r="A54" s="352"/>
      <c r="B54" s="149"/>
      <c r="C54" s="148"/>
      <c r="D54" s="148"/>
      <c r="E54" s="148"/>
      <c r="F54" s="148"/>
      <c r="G54" s="148"/>
      <c r="H54" s="148"/>
      <c r="I54" s="148"/>
      <c r="J54" s="148"/>
      <c r="K54" s="148"/>
      <c r="L54" s="148"/>
      <c r="M54" s="148"/>
      <c r="N54" s="148"/>
      <c r="O54" s="148"/>
      <c r="P54" s="148"/>
      <c r="Q54" s="126"/>
      <c r="R54" s="127"/>
      <c r="S54" s="127"/>
      <c r="T54" s="127"/>
      <c r="U54" s="127"/>
      <c r="V54" s="127"/>
      <c r="W54" s="127"/>
      <c r="X54" s="127"/>
      <c r="Y54" s="127"/>
      <c r="Z54" s="127"/>
      <c r="AA54" s="127"/>
      <c r="AB54" s="127"/>
      <c r="AC54" s="127"/>
      <c r="AD54" s="127"/>
      <c r="AE54" s="127"/>
      <c r="AF54" s="127"/>
      <c r="AG54" s="127"/>
      <c r="AH54" s="127"/>
      <c r="AI54" s="128"/>
    </row>
    <row r="55" spans="1:35" ht="12" customHeight="1">
      <c r="A55" s="352"/>
      <c r="B55" s="149"/>
      <c r="C55" s="148"/>
      <c r="D55" s="148"/>
      <c r="E55" s="148"/>
      <c r="F55" s="148"/>
      <c r="G55" s="148"/>
      <c r="H55" s="148"/>
      <c r="I55" s="148"/>
      <c r="J55" s="148"/>
      <c r="K55" s="148"/>
      <c r="L55" s="148"/>
      <c r="M55" s="148"/>
      <c r="N55" s="148"/>
      <c r="O55" s="148"/>
      <c r="P55" s="148"/>
      <c r="Q55" s="126"/>
      <c r="R55" s="127"/>
      <c r="S55" s="127"/>
      <c r="T55" s="127"/>
      <c r="U55" s="127"/>
      <c r="V55" s="127"/>
      <c r="W55" s="127"/>
      <c r="X55" s="127"/>
      <c r="Y55" s="127"/>
      <c r="Z55" s="127"/>
      <c r="AA55" s="127"/>
      <c r="AB55" s="127"/>
      <c r="AC55" s="127"/>
      <c r="AD55" s="127"/>
      <c r="AE55" s="127"/>
      <c r="AF55" s="127"/>
      <c r="AG55" s="127"/>
      <c r="AH55" s="127"/>
      <c r="AI55" s="128"/>
    </row>
    <row r="56" spans="1:35" ht="12" customHeight="1">
      <c r="A56" s="89"/>
      <c r="B56" s="149"/>
      <c r="C56" s="148"/>
      <c r="D56" s="148"/>
      <c r="E56" s="148"/>
      <c r="F56" s="148"/>
      <c r="G56" s="148"/>
      <c r="H56" s="148"/>
      <c r="I56" s="148"/>
      <c r="J56" s="148"/>
      <c r="K56" s="148"/>
      <c r="L56" s="148"/>
      <c r="M56" s="148"/>
      <c r="N56" s="148"/>
      <c r="O56" s="148"/>
      <c r="P56" s="148"/>
      <c r="Q56" s="126"/>
      <c r="R56" s="127"/>
      <c r="S56" s="127"/>
      <c r="T56" s="127"/>
      <c r="U56" s="127"/>
      <c r="V56" s="127"/>
      <c r="W56" s="127"/>
      <c r="X56" s="127"/>
      <c r="Y56" s="127"/>
      <c r="Z56" s="127"/>
      <c r="AA56" s="127"/>
      <c r="AB56" s="127"/>
      <c r="AC56" s="127"/>
      <c r="AD56" s="127"/>
      <c r="AE56" s="127"/>
      <c r="AF56" s="127"/>
      <c r="AG56" s="127"/>
      <c r="AH56" s="127"/>
      <c r="AI56" s="128"/>
    </row>
    <row r="57" spans="1:35" ht="12" customHeight="1">
      <c r="A57" s="89"/>
      <c r="B57" s="149"/>
      <c r="C57" s="148"/>
      <c r="D57" s="148"/>
      <c r="E57" s="148"/>
      <c r="F57" s="148"/>
      <c r="G57" s="148"/>
      <c r="H57" s="148"/>
      <c r="I57" s="148"/>
      <c r="J57" s="148"/>
      <c r="K57" s="148"/>
      <c r="L57" s="148"/>
      <c r="M57" s="148"/>
      <c r="N57" s="148"/>
      <c r="O57" s="148"/>
      <c r="P57" s="148"/>
      <c r="Q57" s="126"/>
      <c r="R57" s="127"/>
      <c r="S57" s="127"/>
      <c r="T57" s="127"/>
      <c r="U57" s="127"/>
      <c r="V57" s="127"/>
      <c r="W57" s="127"/>
      <c r="X57" s="127"/>
      <c r="Y57" s="127"/>
      <c r="Z57" s="127"/>
      <c r="AA57" s="127"/>
      <c r="AB57" s="127"/>
      <c r="AC57" s="127"/>
      <c r="AD57" s="127"/>
      <c r="AE57" s="127"/>
      <c r="AF57" s="127"/>
      <c r="AG57" s="127"/>
      <c r="AH57" s="127"/>
      <c r="AI57" s="128"/>
    </row>
    <row r="58" spans="1:35" ht="12" customHeight="1">
      <c r="A58" s="89"/>
      <c r="B58" s="149"/>
      <c r="C58" s="148"/>
      <c r="D58" s="148"/>
      <c r="E58" s="148"/>
      <c r="F58" s="148"/>
      <c r="G58" s="148"/>
      <c r="H58" s="148"/>
      <c r="I58" s="148"/>
      <c r="J58" s="148"/>
      <c r="K58" s="148"/>
      <c r="L58" s="148"/>
      <c r="M58" s="148"/>
      <c r="N58" s="148"/>
      <c r="O58" s="148"/>
      <c r="P58" s="148"/>
      <c r="Q58" s="126"/>
      <c r="R58" s="127"/>
      <c r="S58" s="127"/>
      <c r="T58" s="127"/>
      <c r="U58" s="127"/>
      <c r="V58" s="127"/>
      <c r="W58" s="127"/>
      <c r="X58" s="127"/>
      <c r="Y58" s="127"/>
      <c r="Z58" s="127"/>
      <c r="AA58" s="127"/>
      <c r="AB58" s="127"/>
      <c r="AC58" s="127"/>
      <c r="AD58" s="127"/>
      <c r="AE58" s="127"/>
      <c r="AF58" s="127"/>
      <c r="AG58" s="127"/>
      <c r="AH58" s="127"/>
      <c r="AI58" s="128"/>
    </row>
    <row r="59" spans="1:35" ht="12" customHeight="1">
      <c r="A59" s="89"/>
      <c r="B59" s="149"/>
      <c r="C59" s="148"/>
      <c r="D59" s="148"/>
      <c r="E59" s="148"/>
      <c r="F59" s="148"/>
      <c r="G59" s="148"/>
      <c r="H59" s="148"/>
      <c r="I59" s="148"/>
      <c r="J59" s="148"/>
      <c r="K59" s="148"/>
      <c r="L59" s="148"/>
      <c r="M59" s="148"/>
      <c r="N59" s="148"/>
      <c r="O59" s="148"/>
      <c r="P59" s="148"/>
      <c r="Q59" s="126"/>
      <c r="R59" s="127"/>
      <c r="S59" s="127"/>
      <c r="T59" s="127"/>
      <c r="U59" s="127"/>
      <c r="V59" s="127"/>
      <c r="W59" s="127"/>
      <c r="X59" s="127"/>
      <c r="Y59" s="127"/>
      <c r="Z59" s="127"/>
      <c r="AA59" s="127"/>
      <c r="AB59" s="127"/>
      <c r="AC59" s="127"/>
      <c r="AD59" s="127"/>
      <c r="AE59" s="127"/>
      <c r="AF59" s="127"/>
      <c r="AG59" s="127"/>
      <c r="AH59" s="127"/>
      <c r="AI59" s="128"/>
    </row>
    <row r="60" spans="1:35" ht="12" customHeight="1">
      <c r="A60" s="272">
        <f ca="1">NOW()</f>
        <v>39176.68696990741</v>
      </c>
      <c r="B60" s="149"/>
      <c r="C60" s="148"/>
      <c r="D60" s="148"/>
      <c r="E60" s="148"/>
      <c r="F60" s="148"/>
      <c r="G60" s="148"/>
      <c r="H60" s="148"/>
      <c r="I60" s="148"/>
      <c r="J60" s="148"/>
      <c r="K60" s="148"/>
      <c r="L60" s="148"/>
      <c r="M60" s="148"/>
      <c r="N60" s="148"/>
      <c r="O60" s="148"/>
      <c r="P60" s="148"/>
      <c r="Q60" s="126"/>
      <c r="R60" s="127"/>
      <c r="S60" s="127"/>
      <c r="T60" s="127"/>
      <c r="U60" s="127"/>
      <c r="V60" s="127"/>
      <c r="W60" s="127"/>
      <c r="X60" s="127"/>
      <c r="Y60" s="127"/>
      <c r="Z60" s="127"/>
      <c r="AA60" s="127"/>
      <c r="AB60" s="127"/>
      <c r="AC60" s="127"/>
      <c r="AD60" s="127"/>
      <c r="AE60" s="127"/>
      <c r="AF60" s="127"/>
      <c r="AG60" s="127"/>
      <c r="AH60" s="127"/>
      <c r="AI60" s="128"/>
    </row>
    <row r="61" spans="1:35" ht="12" customHeight="1">
      <c r="A61" s="272"/>
      <c r="B61" s="149"/>
      <c r="C61" s="148"/>
      <c r="D61" s="148"/>
      <c r="E61" s="148"/>
      <c r="F61" s="148"/>
      <c r="G61" s="148"/>
      <c r="H61" s="148"/>
      <c r="I61" s="148"/>
      <c r="J61" s="148"/>
      <c r="K61" s="148"/>
      <c r="L61" s="148"/>
      <c r="M61" s="148"/>
      <c r="N61" s="148"/>
      <c r="O61" s="148"/>
      <c r="P61" s="148"/>
      <c r="Q61" s="126"/>
      <c r="R61" s="127"/>
      <c r="S61" s="127"/>
      <c r="T61" s="127"/>
      <c r="U61" s="127"/>
      <c r="V61" s="127"/>
      <c r="W61" s="127"/>
      <c r="X61" s="127"/>
      <c r="Y61" s="127"/>
      <c r="Z61" s="127"/>
      <c r="AA61" s="127"/>
      <c r="AB61" s="127"/>
      <c r="AC61" s="127"/>
      <c r="AD61" s="127"/>
      <c r="AE61" s="127"/>
      <c r="AF61" s="127"/>
      <c r="AG61" s="127"/>
      <c r="AH61" s="127"/>
      <c r="AI61" s="128"/>
    </row>
    <row r="62" spans="1:35" ht="12" customHeight="1" thickBot="1">
      <c r="A62" s="272"/>
      <c r="B62" s="149"/>
      <c r="C62" s="148"/>
      <c r="D62" s="148"/>
      <c r="E62" s="148"/>
      <c r="F62" s="148"/>
      <c r="G62" s="148"/>
      <c r="H62" s="148"/>
      <c r="I62" s="148"/>
      <c r="J62" s="148"/>
      <c r="K62" s="148"/>
      <c r="L62" s="148"/>
      <c r="M62" s="148"/>
      <c r="N62" s="148"/>
      <c r="O62" s="148"/>
      <c r="P62" s="148"/>
      <c r="Q62" s="126"/>
      <c r="R62" s="127"/>
      <c r="S62" s="127"/>
      <c r="T62" s="127"/>
      <c r="U62" s="127"/>
      <c r="V62" s="127"/>
      <c r="W62" s="127"/>
      <c r="X62" s="127"/>
      <c r="Y62" s="127"/>
      <c r="Z62" s="127"/>
      <c r="AA62" s="127"/>
      <c r="AB62" s="127"/>
      <c r="AC62" s="127"/>
      <c r="AD62" s="127"/>
      <c r="AE62" s="127"/>
      <c r="AF62" s="127"/>
      <c r="AG62" s="127"/>
      <c r="AH62" s="127"/>
      <c r="AI62" s="128"/>
    </row>
    <row r="63" spans="1:35" ht="12" customHeight="1">
      <c r="A63" s="272"/>
      <c r="B63" s="149"/>
      <c r="C63" s="148"/>
      <c r="D63" s="148"/>
      <c r="E63" s="148"/>
      <c r="F63" s="148"/>
      <c r="G63" s="148"/>
      <c r="H63" s="148"/>
      <c r="I63" s="148"/>
      <c r="J63" s="148"/>
      <c r="K63" s="148"/>
      <c r="L63" s="148"/>
      <c r="M63" s="148"/>
      <c r="N63" s="148"/>
      <c r="O63" s="148"/>
      <c r="P63" s="148"/>
      <c r="Q63" s="126"/>
      <c r="R63" s="127"/>
      <c r="S63" s="127"/>
      <c r="T63" s="127"/>
      <c r="U63" s="127"/>
      <c r="V63" s="127"/>
      <c r="W63" s="127"/>
      <c r="X63" s="127"/>
      <c r="Y63" s="127"/>
      <c r="Z63" s="127"/>
      <c r="AA63" s="127"/>
      <c r="AB63" s="127"/>
      <c r="AC63" s="127"/>
      <c r="AD63" s="358" t="s">
        <v>32</v>
      </c>
      <c r="AE63" s="170"/>
      <c r="AF63" s="170"/>
      <c r="AG63" s="170"/>
      <c r="AH63" s="170"/>
      <c r="AI63" s="171"/>
    </row>
    <row r="64" spans="1:35" ht="12" customHeight="1">
      <c r="A64" s="272"/>
      <c r="B64" s="149"/>
      <c r="C64" s="148"/>
      <c r="D64" s="148"/>
      <c r="E64" s="148"/>
      <c r="F64" s="148"/>
      <c r="G64" s="148"/>
      <c r="H64" s="148"/>
      <c r="I64" s="148"/>
      <c r="J64" s="148"/>
      <c r="K64" s="148"/>
      <c r="L64" s="148"/>
      <c r="M64" s="148"/>
      <c r="N64" s="148"/>
      <c r="O64" s="148"/>
      <c r="P64" s="148"/>
      <c r="Q64" s="126"/>
      <c r="R64" s="127"/>
      <c r="S64" s="127"/>
      <c r="T64" s="127"/>
      <c r="U64" s="127"/>
      <c r="V64" s="127"/>
      <c r="W64" s="127"/>
      <c r="X64" s="127"/>
      <c r="Y64" s="127"/>
      <c r="Z64" s="127"/>
      <c r="AA64" s="127"/>
      <c r="AB64" s="127"/>
      <c r="AC64" s="127"/>
      <c r="AD64" s="359"/>
      <c r="AE64" s="173"/>
      <c r="AF64" s="173"/>
      <c r="AG64" s="173"/>
      <c r="AH64" s="173"/>
      <c r="AI64" s="161"/>
    </row>
    <row r="65" spans="1:35" ht="12" customHeight="1" thickBot="1">
      <c r="A65" s="272"/>
      <c r="B65" s="154"/>
      <c r="C65" s="155"/>
      <c r="D65" s="155"/>
      <c r="E65" s="155"/>
      <c r="F65" s="155"/>
      <c r="G65" s="155"/>
      <c r="H65" s="155"/>
      <c r="I65" s="155"/>
      <c r="J65" s="155"/>
      <c r="K65" s="155"/>
      <c r="L65" s="155"/>
      <c r="M65" s="155"/>
      <c r="N65" s="155"/>
      <c r="O65" s="155"/>
      <c r="P65" s="155"/>
      <c r="Q65" s="156"/>
      <c r="R65" s="157"/>
      <c r="S65" s="157"/>
      <c r="T65" s="157"/>
      <c r="U65" s="157"/>
      <c r="V65" s="157"/>
      <c r="W65" s="157"/>
      <c r="X65" s="157"/>
      <c r="Y65" s="158"/>
      <c r="Z65" s="158"/>
      <c r="AA65" s="158"/>
      <c r="AB65" s="158"/>
      <c r="AC65" s="158"/>
      <c r="AD65" s="360"/>
      <c r="AE65" s="163"/>
      <c r="AF65" s="163"/>
      <c r="AG65" s="163"/>
      <c r="AH65" s="163"/>
      <c r="AI65" s="164"/>
    </row>
    <row r="66" ht="12" customHeight="1" thickTop="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sheetData>
  <mergeCells count="12">
    <mergeCell ref="A60:A65"/>
    <mergeCell ref="A37:A55"/>
    <mergeCell ref="AH4:AH5"/>
    <mergeCell ref="AI4:AI5"/>
    <mergeCell ref="AD63:AI65"/>
    <mergeCell ref="AD2:AD3"/>
    <mergeCell ref="AE2:AE3"/>
    <mergeCell ref="AD4:AD5"/>
    <mergeCell ref="AE4:AE5"/>
    <mergeCell ref="AF2:AG3"/>
    <mergeCell ref="AF4:AG4"/>
    <mergeCell ref="AF5:AG5"/>
  </mergeCells>
  <printOptions horizontalCentered="1" verticalCentered="1"/>
  <pageMargins left="1" right="0" top="0" bottom="0" header="0" footer="0"/>
  <pageSetup horizontalDpi="600" verticalDpi="600" orientation="landscape" paperSize="17" r:id="rId1"/>
</worksheet>
</file>

<file path=xl/worksheets/sheet6.xml><?xml version="1.0" encoding="utf-8"?>
<worksheet xmlns="http://schemas.openxmlformats.org/spreadsheetml/2006/main" xmlns:r="http://schemas.openxmlformats.org/officeDocument/2006/relationships">
  <sheetPr codeName="Sheet4"/>
  <dimension ref="A1:M62"/>
  <sheetViews>
    <sheetView zoomScale="90" zoomScaleNormal="90" workbookViewId="0" topLeftCell="A1">
      <selection activeCell="B6" sqref="B6"/>
    </sheetView>
  </sheetViews>
  <sheetFormatPr defaultColWidth="9.140625" defaultRowHeight="12.75"/>
  <cols>
    <col min="1" max="1" width="16.8515625" style="2" bestFit="1" customWidth="1"/>
    <col min="2" max="2" width="17.7109375" style="2" bestFit="1" customWidth="1"/>
    <col min="3" max="4" width="13.28125" style="0" customWidth="1"/>
    <col min="5" max="5" width="13.8515625" style="0" customWidth="1"/>
    <col min="6" max="6" width="24.28125" style="6" customWidth="1"/>
  </cols>
  <sheetData>
    <row r="1" spans="2:13" ht="12.75">
      <c r="B1" s="374" t="s">
        <v>30</v>
      </c>
      <c r="E1" s="372" t="s">
        <v>35</v>
      </c>
      <c r="F1" s="372"/>
      <c r="G1" s="372"/>
      <c r="H1" s="372"/>
      <c r="I1" s="372"/>
      <c r="J1" s="372"/>
      <c r="K1" s="372"/>
      <c r="L1" s="372"/>
      <c r="M1" s="372"/>
    </row>
    <row r="2" spans="2:13" ht="12.75">
      <c r="B2" s="374"/>
      <c r="E2" s="372"/>
      <c r="F2" s="372"/>
      <c r="G2" s="372"/>
      <c r="H2" s="372"/>
      <c r="I2" s="372"/>
      <c r="J2" s="372"/>
      <c r="K2" s="372"/>
      <c r="L2" s="372"/>
      <c r="M2" s="372"/>
    </row>
    <row r="3" spans="2:13" ht="12.75">
      <c r="B3" s="374"/>
      <c r="E3" s="372" t="s">
        <v>50</v>
      </c>
      <c r="F3" s="372"/>
      <c r="G3" s="372"/>
      <c r="H3" s="372"/>
      <c r="I3" s="372"/>
      <c r="J3" s="372"/>
      <c r="K3" s="372"/>
      <c r="L3" s="372"/>
      <c r="M3" s="372"/>
    </row>
    <row r="4" spans="1:13" ht="12.75">
      <c r="A4" s="4" t="s">
        <v>14</v>
      </c>
      <c r="B4" s="374"/>
      <c r="E4" s="369" t="s">
        <v>38</v>
      </c>
      <c r="F4" s="369"/>
      <c r="G4" s="369"/>
      <c r="H4" s="369"/>
      <c r="I4" s="369"/>
      <c r="J4" s="369"/>
      <c r="K4" s="369"/>
      <c r="L4" s="369"/>
      <c r="M4" s="369"/>
    </row>
    <row r="5" spans="1:13" ht="12.75">
      <c r="A5" s="2" t="s">
        <v>15</v>
      </c>
      <c r="B5" s="5">
        <v>16</v>
      </c>
      <c r="E5" s="369" t="s">
        <v>60</v>
      </c>
      <c r="F5" s="369"/>
      <c r="G5" s="369"/>
      <c r="H5" s="369"/>
      <c r="I5" s="369"/>
      <c r="J5" s="369"/>
      <c r="K5" s="369"/>
      <c r="L5" s="369"/>
      <c r="M5" s="369"/>
    </row>
    <row r="6" spans="1:13" ht="12.75">
      <c r="A6" s="2" t="s">
        <v>16</v>
      </c>
      <c r="B6" s="5"/>
      <c r="C6" t="s">
        <v>55</v>
      </c>
      <c r="E6" s="369" t="s">
        <v>39</v>
      </c>
      <c r="F6" s="369"/>
      <c r="G6" s="369"/>
      <c r="H6" s="369"/>
      <c r="I6" s="369"/>
      <c r="J6" s="369"/>
      <c r="K6" s="369"/>
      <c r="L6" s="369"/>
      <c r="M6" s="369"/>
    </row>
    <row r="7" spans="1:13" ht="12.75">
      <c r="A7" s="2" t="s">
        <v>17</v>
      </c>
      <c r="B7" s="5"/>
      <c r="C7" t="s">
        <v>56</v>
      </c>
      <c r="E7" s="369" t="s">
        <v>40</v>
      </c>
      <c r="F7" s="369"/>
      <c r="G7" s="369"/>
      <c r="H7" s="369"/>
      <c r="I7" s="369"/>
      <c r="J7" s="369"/>
      <c r="K7" s="369"/>
      <c r="L7" s="369"/>
      <c r="M7" s="369"/>
    </row>
    <row r="8" spans="1:13" ht="12.75">
      <c r="A8" s="2" t="s">
        <v>18</v>
      </c>
      <c r="B8" s="5"/>
      <c r="C8" t="s">
        <v>57</v>
      </c>
      <c r="E8" s="369"/>
      <c r="F8" s="369"/>
      <c r="G8" s="369"/>
      <c r="H8" s="369"/>
      <c r="I8" s="369"/>
      <c r="J8" s="369"/>
      <c r="K8" s="369"/>
      <c r="L8" s="369"/>
      <c r="M8" s="369"/>
    </row>
    <row r="9" spans="1:13" ht="12.75">
      <c r="A9" s="2" t="s">
        <v>19</v>
      </c>
      <c r="B9" s="5"/>
      <c r="E9" s="372" t="s">
        <v>42</v>
      </c>
      <c r="F9" s="372"/>
      <c r="G9" s="372"/>
      <c r="H9" s="372"/>
      <c r="I9" s="372"/>
      <c r="J9" s="372"/>
      <c r="K9" s="372"/>
      <c r="L9" s="372"/>
      <c r="M9" s="372"/>
    </row>
    <row r="10" spans="5:13" ht="12.75">
      <c r="E10" s="373" t="s">
        <v>41</v>
      </c>
      <c r="F10" s="373"/>
      <c r="G10" s="373"/>
      <c r="H10" s="373"/>
      <c r="I10" s="373"/>
      <c r="J10" s="373"/>
      <c r="K10" s="373"/>
      <c r="L10" s="373"/>
      <c r="M10" s="373"/>
    </row>
    <row r="11" spans="1:13" ht="12.75">
      <c r="A11" s="2" t="s">
        <v>28</v>
      </c>
      <c r="B11" s="7"/>
      <c r="C11" t="s">
        <v>58</v>
      </c>
      <c r="E11" s="373" t="s">
        <v>45</v>
      </c>
      <c r="F11" s="373"/>
      <c r="G11" s="373"/>
      <c r="H11" s="373"/>
      <c r="I11" s="373"/>
      <c r="J11" s="373"/>
      <c r="K11" s="373"/>
      <c r="L11" s="373"/>
      <c r="M11" s="373"/>
    </row>
    <row r="12" spans="1:13" ht="12.75">
      <c r="A12" s="2" t="s">
        <v>27</v>
      </c>
      <c r="B12" s="7"/>
      <c r="C12" t="s">
        <v>59</v>
      </c>
      <c r="E12" s="375" t="s">
        <v>46</v>
      </c>
      <c r="F12" s="375"/>
      <c r="G12" s="375"/>
      <c r="H12" s="375"/>
      <c r="I12" s="375"/>
      <c r="J12" s="375"/>
      <c r="K12" s="375"/>
      <c r="L12" s="375"/>
      <c r="M12" s="375"/>
    </row>
    <row r="13" spans="5:13" ht="12.75">
      <c r="E13" s="375" t="s">
        <v>47</v>
      </c>
      <c r="F13" s="375"/>
      <c r="G13" s="375"/>
      <c r="H13" s="375"/>
      <c r="I13" s="375"/>
      <c r="J13" s="375"/>
      <c r="K13" s="375"/>
      <c r="L13" s="375"/>
      <c r="M13" s="375"/>
    </row>
    <row r="14" spans="5:13" ht="12.75">
      <c r="E14" s="375" t="s">
        <v>48</v>
      </c>
      <c r="F14" s="375"/>
      <c r="G14" s="375"/>
      <c r="H14" s="375"/>
      <c r="I14" s="375"/>
      <c r="J14" s="375"/>
      <c r="K14" s="375"/>
      <c r="L14" s="375"/>
      <c r="M14" s="375"/>
    </row>
    <row r="15" spans="5:13" ht="12.75">
      <c r="E15" s="375"/>
      <c r="F15" s="375"/>
      <c r="G15" s="375"/>
      <c r="H15" s="375"/>
      <c r="I15" s="375"/>
      <c r="J15" s="375"/>
      <c r="K15" s="375"/>
      <c r="L15" s="375"/>
      <c r="M15" s="375"/>
    </row>
    <row r="16" spans="5:13" ht="12.75">
      <c r="E16" s="372" t="s">
        <v>43</v>
      </c>
      <c r="F16" s="372"/>
      <c r="G16" s="372"/>
      <c r="H16" s="372"/>
      <c r="I16" s="372"/>
      <c r="J16" s="372"/>
      <c r="K16" s="372"/>
      <c r="L16" s="372"/>
      <c r="M16" s="372"/>
    </row>
    <row r="17" spans="5:13" ht="12.75">
      <c r="E17" s="373" t="s">
        <v>44</v>
      </c>
      <c r="F17" s="373"/>
      <c r="G17" s="373"/>
      <c r="H17" s="373"/>
      <c r="I17" s="373"/>
      <c r="J17" s="373"/>
      <c r="K17" s="373"/>
      <c r="L17" s="373"/>
      <c r="M17" s="373"/>
    </row>
    <row r="18" spans="5:13" ht="12.75">
      <c r="E18" s="370" t="s">
        <v>49</v>
      </c>
      <c r="F18" s="370"/>
      <c r="G18" s="370"/>
      <c r="H18" s="370"/>
      <c r="I18" s="370"/>
      <c r="J18" s="370"/>
      <c r="K18" s="370"/>
      <c r="L18" s="370"/>
      <c r="M18" s="370"/>
    </row>
    <row r="19" spans="5:13" ht="12.75">
      <c r="E19" s="370" t="s">
        <v>48</v>
      </c>
      <c r="F19" s="370"/>
      <c r="G19" s="370"/>
      <c r="H19" s="370"/>
      <c r="I19" s="370"/>
      <c r="J19" s="370"/>
      <c r="K19" s="370"/>
      <c r="L19" s="370"/>
      <c r="M19" s="370"/>
    </row>
    <row r="20" spans="5:13" ht="12.75">
      <c r="E20" s="370"/>
      <c r="F20" s="370"/>
      <c r="G20" s="370"/>
      <c r="H20" s="370"/>
      <c r="I20" s="370"/>
      <c r="J20" s="370"/>
      <c r="K20" s="370"/>
      <c r="L20" s="370"/>
      <c r="M20" s="370"/>
    </row>
    <row r="21" spans="5:13" ht="12.75">
      <c r="E21" s="371" t="s">
        <v>51</v>
      </c>
      <c r="F21" s="371"/>
      <c r="G21" s="371"/>
      <c r="H21" s="371"/>
      <c r="I21" s="371"/>
      <c r="J21" s="371"/>
      <c r="K21" s="371"/>
      <c r="L21" s="371"/>
      <c r="M21" s="371"/>
    </row>
    <row r="22" spans="5:13" ht="12.75">
      <c r="E22" s="370" t="s">
        <v>52</v>
      </c>
      <c r="F22" s="370"/>
      <c r="G22" s="370"/>
      <c r="H22" s="370"/>
      <c r="I22" s="370"/>
      <c r="J22" s="370"/>
      <c r="K22" s="370"/>
      <c r="L22" s="370"/>
      <c r="M22" s="370"/>
    </row>
    <row r="23" spans="5:13" ht="12.75">
      <c r="E23" s="370" t="s">
        <v>53</v>
      </c>
      <c r="F23" s="370"/>
      <c r="G23" s="370"/>
      <c r="H23" s="370"/>
      <c r="I23" s="370"/>
      <c r="J23" s="370"/>
      <c r="K23" s="370"/>
      <c r="L23" s="370"/>
      <c r="M23" s="370"/>
    </row>
    <row r="24" spans="5:13" ht="12.75" customHeight="1">
      <c r="E24" s="370" t="s">
        <v>54</v>
      </c>
      <c r="F24" s="370"/>
      <c r="G24" s="370"/>
      <c r="H24" s="370"/>
      <c r="I24" s="370"/>
      <c r="J24" s="370"/>
      <c r="K24" s="370"/>
      <c r="L24" s="370"/>
      <c r="M24" s="370"/>
    </row>
    <row r="25" spans="5:13" ht="12.75" customHeight="1">
      <c r="E25" s="370"/>
      <c r="F25" s="370"/>
      <c r="G25" s="370"/>
      <c r="H25" s="370"/>
      <c r="I25" s="370"/>
      <c r="J25" s="370"/>
      <c r="K25" s="370"/>
      <c r="L25" s="370"/>
      <c r="M25" s="370"/>
    </row>
    <row r="26" spans="5:13" ht="12.75">
      <c r="E26" s="370"/>
      <c r="F26" s="370"/>
      <c r="G26" s="370"/>
      <c r="H26" s="370"/>
      <c r="I26" s="370"/>
      <c r="J26" s="370"/>
      <c r="K26" s="370"/>
      <c r="L26" s="370"/>
      <c r="M26" s="370"/>
    </row>
    <row r="27" spans="5:13" ht="12.75">
      <c r="E27" s="370"/>
      <c r="F27" s="370"/>
      <c r="G27" s="370"/>
      <c r="H27" s="370"/>
      <c r="I27" s="370"/>
      <c r="J27" s="370"/>
      <c r="K27" s="370"/>
      <c r="L27" s="370"/>
      <c r="M27" s="370"/>
    </row>
    <row r="28" spans="5:13" ht="12.75">
      <c r="E28" s="370"/>
      <c r="F28" s="370"/>
      <c r="G28" s="370"/>
      <c r="H28" s="370"/>
      <c r="I28" s="370"/>
      <c r="J28" s="370"/>
      <c r="K28" s="370"/>
      <c r="L28" s="370"/>
      <c r="M28" s="370"/>
    </row>
    <row r="29" spans="5:13" ht="12.75">
      <c r="E29" s="370"/>
      <c r="F29" s="370"/>
      <c r="G29" s="370"/>
      <c r="H29" s="370"/>
      <c r="I29" s="370"/>
      <c r="J29" s="370"/>
      <c r="K29" s="370"/>
      <c r="L29" s="370"/>
      <c r="M29" s="370"/>
    </row>
    <row r="30" spans="5:13" ht="12.75" customHeight="1">
      <c r="E30" s="370"/>
      <c r="F30" s="370"/>
      <c r="G30" s="370"/>
      <c r="H30" s="370"/>
      <c r="I30" s="370"/>
      <c r="J30" s="370"/>
      <c r="K30" s="370"/>
      <c r="L30" s="370"/>
      <c r="M30" s="370"/>
    </row>
    <row r="31" spans="5:13" ht="12.75">
      <c r="E31" s="370"/>
      <c r="F31" s="370"/>
      <c r="G31" s="370"/>
      <c r="H31" s="370"/>
      <c r="I31" s="370"/>
      <c r="J31" s="370"/>
      <c r="K31" s="370"/>
      <c r="L31" s="370"/>
      <c r="M31" s="370"/>
    </row>
    <row r="32" spans="5:13" ht="12.75">
      <c r="E32" s="370"/>
      <c r="F32" s="370"/>
      <c r="G32" s="370"/>
      <c r="H32" s="370"/>
      <c r="I32" s="370"/>
      <c r="J32" s="370"/>
      <c r="K32" s="370"/>
      <c r="L32" s="370"/>
      <c r="M32" s="370"/>
    </row>
    <row r="33" spans="5:13" ht="12.75" customHeight="1">
      <c r="E33" s="370"/>
      <c r="F33" s="370"/>
      <c r="G33" s="370"/>
      <c r="H33" s="370"/>
      <c r="I33" s="370"/>
      <c r="J33" s="370"/>
      <c r="K33" s="370"/>
      <c r="L33" s="370"/>
      <c r="M33" s="370"/>
    </row>
    <row r="34" spans="5:13" ht="12.75">
      <c r="E34" s="370"/>
      <c r="F34" s="370"/>
      <c r="G34" s="370"/>
      <c r="H34" s="370"/>
      <c r="I34" s="370"/>
      <c r="J34" s="370"/>
      <c r="K34" s="370"/>
      <c r="L34" s="370"/>
      <c r="M34" s="370"/>
    </row>
    <row r="35" spans="5:13" ht="12.75">
      <c r="E35" s="370"/>
      <c r="F35" s="370"/>
      <c r="G35" s="370"/>
      <c r="H35" s="370"/>
      <c r="I35" s="370"/>
      <c r="J35" s="370"/>
      <c r="K35" s="370"/>
      <c r="L35" s="370"/>
      <c r="M35" s="370"/>
    </row>
    <row r="51" spans="5:10" ht="12.75">
      <c r="E51" s="3"/>
      <c r="F51" s="159"/>
      <c r="G51" s="3"/>
      <c r="H51" s="3"/>
      <c r="I51" s="3"/>
      <c r="J51" s="3"/>
    </row>
    <row r="52" spans="5:10" ht="12.75">
      <c r="E52" s="3"/>
      <c r="F52" s="159"/>
      <c r="G52" s="3"/>
      <c r="H52" s="3"/>
      <c r="I52" s="3"/>
      <c r="J52" s="3"/>
    </row>
    <row r="53" spans="5:10" ht="12.75">
      <c r="E53" s="3"/>
      <c r="F53" s="159"/>
      <c r="G53" s="3"/>
      <c r="H53" s="3"/>
      <c r="I53" s="3"/>
      <c r="J53" s="3"/>
    </row>
    <row r="54" spans="1:10" ht="12.75">
      <c r="A54" s="3"/>
      <c r="B54" s="3"/>
      <c r="C54" s="3"/>
      <c r="D54" s="3"/>
      <c r="E54" s="3"/>
      <c r="F54" s="159"/>
      <c r="G54" s="3"/>
      <c r="H54" s="3"/>
      <c r="I54" s="3"/>
      <c r="J54" s="3"/>
    </row>
    <row r="55" spans="1:10" ht="12.75">
      <c r="A55" s="3"/>
      <c r="B55" s="3"/>
      <c r="C55" s="3"/>
      <c r="D55" s="3"/>
      <c r="E55" s="3"/>
      <c r="F55" s="159"/>
      <c r="G55" s="3"/>
      <c r="H55" s="3"/>
      <c r="I55" s="3"/>
      <c r="J55" s="3"/>
    </row>
    <row r="56" spans="1:10" ht="12.75">
      <c r="A56" s="3"/>
      <c r="B56" s="3"/>
      <c r="C56" s="3"/>
      <c r="D56" s="3"/>
      <c r="E56" s="3"/>
      <c r="F56" s="159"/>
      <c r="G56" s="3"/>
      <c r="H56" s="3"/>
      <c r="I56" s="3"/>
      <c r="J56" s="3"/>
    </row>
    <row r="57" spans="1:10" ht="12.75">
      <c r="A57" s="3"/>
      <c r="B57" s="3"/>
      <c r="C57" s="3"/>
      <c r="D57" s="3"/>
      <c r="E57" s="3"/>
      <c r="F57" s="159"/>
      <c r="G57" s="3"/>
      <c r="H57" s="3"/>
      <c r="I57" s="3"/>
      <c r="J57" s="3"/>
    </row>
    <row r="58" spans="1:10" ht="12.75">
      <c r="A58" s="3"/>
      <c r="B58" s="3"/>
      <c r="C58" s="3"/>
      <c r="D58" s="3"/>
      <c r="E58" s="3"/>
      <c r="F58" s="159"/>
      <c r="G58" s="3"/>
      <c r="H58" s="3"/>
      <c r="I58" s="3"/>
      <c r="J58" s="3"/>
    </row>
    <row r="59" spans="1:10" ht="12.75">
      <c r="A59" s="3"/>
      <c r="B59" s="3"/>
      <c r="C59" s="3"/>
      <c r="D59" s="3"/>
      <c r="E59" s="3"/>
      <c r="F59" s="159"/>
      <c r="G59" s="3"/>
      <c r="H59" s="3"/>
      <c r="I59" s="3"/>
      <c r="J59" s="3"/>
    </row>
    <row r="60" spans="1:4" ht="12.75">
      <c r="A60" s="3"/>
      <c r="B60" s="3"/>
      <c r="C60" s="3"/>
      <c r="D60" s="3"/>
    </row>
    <row r="61" spans="1:4" ht="12.75">
      <c r="A61" s="3"/>
      <c r="B61" s="3"/>
      <c r="C61" s="3"/>
      <c r="D61" s="3"/>
    </row>
    <row r="62" spans="1:4" ht="12.75">
      <c r="A62" s="3"/>
      <c r="B62" s="3"/>
      <c r="C62" s="3"/>
      <c r="D62" s="3"/>
    </row>
  </sheetData>
  <mergeCells count="36">
    <mergeCell ref="E10:M10"/>
    <mergeCell ref="B1:B4"/>
    <mergeCell ref="E32:M32"/>
    <mergeCell ref="E22:M22"/>
    <mergeCell ref="E11:M11"/>
    <mergeCell ref="E12:M12"/>
    <mergeCell ref="E13:M13"/>
    <mergeCell ref="E14:M14"/>
    <mergeCell ref="E15:M15"/>
    <mergeCell ref="E6:M6"/>
    <mergeCell ref="E7:M7"/>
    <mergeCell ref="E8:M8"/>
    <mergeCell ref="E9:M9"/>
    <mergeCell ref="E1:M1"/>
    <mergeCell ref="E2:M2"/>
    <mergeCell ref="E3:M3"/>
    <mergeCell ref="E4:M4"/>
    <mergeCell ref="E16:M16"/>
    <mergeCell ref="E17:M17"/>
    <mergeCell ref="E18:M18"/>
    <mergeCell ref="E34:M34"/>
    <mergeCell ref="E33:M33"/>
    <mergeCell ref="E29:M29"/>
    <mergeCell ref="E30:M30"/>
    <mergeCell ref="E19:M19"/>
    <mergeCell ref="E20:M20"/>
    <mergeCell ref="E5:M5"/>
    <mergeCell ref="E31:M31"/>
    <mergeCell ref="E21:M21"/>
    <mergeCell ref="E35:M35"/>
    <mergeCell ref="E23:M23"/>
    <mergeCell ref="E24:M24"/>
    <mergeCell ref="E25:M25"/>
    <mergeCell ref="E26:M26"/>
    <mergeCell ref="E27:M27"/>
    <mergeCell ref="E28:M2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Federal Lands Highway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cblack</dc:creator>
  <cp:keywords/>
  <dc:description/>
  <cp:lastModifiedBy>Christine Black</cp:lastModifiedBy>
  <cp:lastPrinted>2005-04-19T19:28:03Z</cp:lastPrinted>
  <dcterms:created xsi:type="dcterms:W3CDTF">2000-10-12T19:28:30Z</dcterms:created>
  <dcterms:modified xsi:type="dcterms:W3CDTF">2007-04-04T22:29:19Z</dcterms:modified>
  <cp:category/>
  <cp:version/>
  <cp:contentType/>
  <cp:contentStatus/>
</cp:coreProperties>
</file>