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480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'Sheet1'!$A$246:$E$260</definedName>
  </definedNames>
  <calcPr fullCalcOnLoad="1"/>
</workbook>
</file>

<file path=xl/sharedStrings.xml><?xml version="1.0" encoding="utf-8"?>
<sst xmlns="http://schemas.openxmlformats.org/spreadsheetml/2006/main" count="64" uniqueCount="29">
  <si>
    <t>kHz</t>
  </si>
  <si>
    <t>First ramp</t>
  </si>
  <si>
    <t>Store 2056</t>
  </si>
  <si>
    <t>vert</t>
  </si>
  <si>
    <t>tune</t>
  </si>
  <si>
    <t>horz</t>
  </si>
  <si>
    <t>hor</t>
  </si>
  <si>
    <t>Qh</t>
  </si>
  <si>
    <t>Qv</t>
  </si>
  <si>
    <t>Sq</t>
  </si>
  <si>
    <t>SQA0</t>
  </si>
  <si>
    <t>Energy</t>
  </si>
  <si>
    <t>Qh (new)</t>
  </si>
  <si>
    <t>Qv (new)</t>
  </si>
  <si>
    <t>Store 2057</t>
  </si>
  <si>
    <t>Second ramp</t>
  </si>
  <si>
    <t>Uncoalesced, seps off</t>
  </si>
  <si>
    <t>Time (sec)</t>
  </si>
  <si>
    <t>from $63</t>
  </si>
  <si>
    <t>from $42</t>
  </si>
  <si>
    <t>Vert freq</t>
  </si>
  <si>
    <t>Horz freq</t>
  </si>
  <si>
    <t>Measured</t>
  </si>
  <si>
    <t>Diff from desired</t>
  </si>
  <si>
    <t>Setting for</t>
  </si>
  <si>
    <t>Settings to get</t>
  </si>
  <si>
    <t>desired tunes</t>
  </si>
  <si>
    <t>Tried to put tunes at 0.57 and 0.585</t>
  </si>
  <si>
    <t>Firsr attempt at straight tunes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</si>
</sst>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64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Tunes on store 2056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separators off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7"/>
          <c:w val="0.96975"/>
          <c:h val="0.7335"/>
        </c:manualLayout>
      </c:layout>
      <c:scatterChart>
        <c:scatterStyle val="lineMarker"/>
        <c:varyColors val="0"/>
        <c:ser>
          <c:idx val="0"/>
          <c:order val="0"/>
          <c:tx>
            <c:v>Vert tune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Sheet1!$A$9:$A$22</c:f>
              <c:numCache>
                <c:ptCount val="14"/>
                <c:pt idx="0">
                  <c:v>150</c:v>
                </c:pt>
                <c:pt idx="1">
                  <c:v>153</c:v>
                </c:pt>
                <c:pt idx="2">
                  <c:v>162</c:v>
                </c:pt>
                <c:pt idx="3">
                  <c:v>180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965</c:v>
                </c:pt>
                <c:pt idx="13">
                  <c:v>980</c:v>
                </c:pt>
              </c:numCache>
            </c:numRef>
          </c:xVal>
          <c:yVal>
            <c:numRef>
              <c:f>Sheet1!$F$9:$F$22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Horz tune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Sheet1!$A$9:$A$22</c:f>
              <c:numCache>
                <c:ptCount val="14"/>
                <c:pt idx="0">
                  <c:v>150</c:v>
                </c:pt>
                <c:pt idx="1">
                  <c:v>153</c:v>
                </c:pt>
                <c:pt idx="2">
                  <c:v>162</c:v>
                </c:pt>
                <c:pt idx="3">
                  <c:v>180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965</c:v>
                </c:pt>
                <c:pt idx="13">
                  <c:v>980</c:v>
                </c:pt>
              </c:numCache>
            </c:numRef>
          </c:xVal>
          <c:yVal>
            <c:numRef>
              <c:f>Sheet1!$G$9:$G$22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28046816"/>
        <c:axId val="51094753"/>
      </c:scatterChart>
      <c:valAx>
        <c:axId val="2804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94753"/>
        <c:crosses val="autoZero"/>
        <c:crossBetween val="midCat"/>
        <c:dispUnits/>
      </c:valAx>
      <c:valAx>
        <c:axId val="51094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46816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3365"/>
          <c:y val="0.9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Tunes on store 2057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Vert tune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Sheet1!$A$56:$A$69</c:f>
              <c:numCache>
                <c:ptCount val="14"/>
                <c:pt idx="0">
                  <c:v>150</c:v>
                </c:pt>
                <c:pt idx="1">
                  <c:v>153</c:v>
                </c:pt>
                <c:pt idx="2">
                  <c:v>162</c:v>
                </c:pt>
                <c:pt idx="3">
                  <c:v>180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965</c:v>
                </c:pt>
                <c:pt idx="13">
                  <c:v>980</c:v>
                </c:pt>
              </c:numCache>
            </c:numRef>
          </c:xVal>
          <c:yVal>
            <c:numRef>
              <c:f>Sheet1!$F$56:$F$69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Horz tune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Sheet1!$A$56:$A$69</c:f>
              <c:numCache>
                <c:ptCount val="14"/>
                <c:pt idx="0">
                  <c:v>150</c:v>
                </c:pt>
                <c:pt idx="1">
                  <c:v>153</c:v>
                </c:pt>
                <c:pt idx="2">
                  <c:v>162</c:v>
                </c:pt>
                <c:pt idx="3">
                  <c:v>180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965</c:v>
                </c:pt>
                <c:pt idx="13">
                  <c:v>980</c:v>
                </c:pt>
              </c:numCache>
            </c:numRef>
          </c:xVal>
          <c:yVal>
            <c:numRef>
              <c:f>Sheet1!$G$56:$G$69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57199594"/>
        <c:axId val="45034299"/>
      </c:scatterChart>
      <c:valAx>
        <c:axId val="571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34299"/>
        <c:crosses val="autoZero"/>
        <c:crossBetween val="midCat"/>
        <c:dispUnits/>
      </c:valAx>
      <c:valAx>
        <c:axId val="45034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9594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Tune settings on store 2057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Sheet1!$O$8</c:f>
              <c:strCache>
                <c:ptCount val="1"/>
                <c:pt idx="0">
                  <c:v>Qh (new)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6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Sheet1!$A$9:$A$22</c:f>
              <c:numCache>
                <c:ptCount val="14"/>
                <c:pt idx="0">
                  <c:v>150</c:v>
                </c:pt>
                <c:pt idx="1">
                  <c:v>153</c:v>
                </c:pt>
                <c:pt idx="2">
                  <c:v>162</c:v>
                </c:pt>
                <c:pt idx="3">
                  <c:v>180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965</c:v>
                </c:pt>
                <c:pt idx="13">
                  <c:v>980</c:v>
                </c:pt>
              </c:numCache>
            </c:numRef>
          </c:xVal>
          <c:yVal>
            <c:numRef>
              <c:f>Sheet1!$O$9:$O$22</c:f>
              <c:numCache>
                <c:ptCount val="14"/>
                <c:pt idx="0">
                  <c:v>1.2</c:v>
                </c:pt>
                <c:pt idx="1">
                  <c:v>1.196</c:v>
                </c:pt>
                <c:pt idx="2">
                  <c:v>1.192</c:v>
                </c:pt>
                <c:pt idx="3">
                  <c:v>1.194</c:v>
                </c:pt>
                <c:pt idx="4">
                  <c:v>1.2029999999999998</c:v>
                </c:pt>
                <c:pt idx="5">
                  <c:v>1.2069999999999999</c:v>
                </c:pt>
                <c:pt idx="6">
                  <c:v>1.2149999999999999</c:v>
                </c:pt>
                <c:pt idx="7">
                  <c:v>1.2109999999999999</c:v>
                </c:pt>
                <c:pt idx="8">
                  <c:v>1.208</c:v>
                </c:pt>
                <c:pt idx="9">
                  <c:v>1.204</c:v>
                </c:pt>
                <c:pt idx="10">
                  <c:v>1.2</c:v>
                </c:pt>
                <c:pt idx="11">
                  <c:v>1.1909999999999998</c:v>
                </c:pt>
                <c:pt idx="12">
                  <c:v>1.1709999999999998</c:v>
                </c:pt>
                <c:pt idx="13">
                  <c:v>1.1749999999999998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Sheet1!$P$8</c:f>
              <c:strCache>
                <c:ptCount val="1"/>
                <c:pt idx="0">
                  <c:v>Qv (new)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Sheet1!$A$9:$A$22</c:f>
              <c:numCache>
                <c:ptCount val="14"/>
                <c:pt idx="0">
                  <c:v>150</c:v>
                </c:pt>
                <c:pt idx="1">
                  <c:v>153</c:v>
                </c:pt>
                <c:pt idx="2">
                  <c:v>162</c:v>
                </c:pt>
                <c:pt idx="3">
                  <c:v>180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965</c:v>
                </c:pt>
                <c:pt idx="13">
                  <c:v>980</c:v>
                </c:pt>
              </c:numCache>
            </c:numRef>
          </c:xVal>
          <c:yVal>
            <c:numRef>
              <c:f>Sheet1!$P$9:$P$22</c:f>
              <c:numCache>
                <c:ptCount val="14"/>
                <c:pt idx="0">
                  <c:v>1.146</c:v>
                </c:pt>
                <c:pt idx="1">
                  <c:v>1.1349999999999998</c:v>
                </c:pt>
                <c:pt idx="2">
                  <c:v>1.134</c:v>
                </c:pt>
                <c:pt idx="3">
                  <c:v>1.129</c:v>
                </c:pt>
                <c:pt idx="4">
                  <c:v>1.126</c:v>
                </c:pt>
                <c:pt idx="5">
                  <c:v>1.126</c:v>
                </c:pt>
                <c:pt idx="6">
                  <c:v>1.124</c:v>
                </c:pt>
                <c:pt idx="7">
                  <c:v>1.121</c:v>
                </c:pt>
                <c:pt idx="8">
                  <c:v>1.1179999999999999</c:v>
                </c:pt>
                <c:pt idx="9">
                  <c:v>1.115</c:v>
                </c:pt>
                <c:pt idx="10">
                  <c:v>1.113</c:v>
                </c:pt>
                <c:pt idx="11">
                  <c:v>1.107</c:v>
                </c:pt>
                <c:pt idx="12">
                  <c:v>1.097</c:v>
                </c:pt>
                <c:pt idx="13">
                  <c:v>1.087</c:v>
                </c:pt>
              </c:numCache>
            </c:numRef>
          </c:yVal>
          <c:smooth val="0"/>
        </c:ser>
        <c:axId val="2655508"/>
        <c:axId val="23899573"/>
      </c:scatterChart>
      <c:valAx>
        <c:axId val="265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9573"/>
        <c:crosses val="autoZero"/>
        <c:crossBetween val="midCat"/>
        <c:dispUnits/>
      </c:valAx>
      <c:valAx>
        <c:axId val="23899573"/>
        <c:scaling>
          <c:orientation val="minMax"/>
          <c:max val="0.65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508"/>
        <c:crosses val="autoZero"/>
        <c:crossBetween val="midCat"/>
        <c:dispUnits/>
        <c:majorUnit val="0.05"/>
        <c:minorUnit val="0.05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Tunes on store 2057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Vert tune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Sheet1!$A$56:$A$69</c:f>
              <c:numCache>
                <c:ptCount val="14"/>
                <c:pt idx="0">
                  <c:v>150</c:v>
                </c:pt>
                <c:pt idx="1">
                  <c:v>153</c:v>
                </c:pt>
                <c:pt idx="2">
                  <c:v>162</c:v>
                </c:pt>
                <c:pt idx="3">
                  <c:v>180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965</c:v>
                </c:pt>
                <c:pt idx="13">
                  <c:v>980</c:v>
                </c:pt>
              </c:numCache>
            </c:numRef>
          </c:xVal>
          <c:yVal>
            <c:numRef>
              <c:f>Sheet1!$F$56:$F$69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Horz tune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Sheet1!$A$56:$A$69</c:f>
              <c:numCache>
                <c:ptCount val="14"/>
                <c:pt idx="0">
                  <c:v>150</c:v>
                </c:pt>
                <c:pt idx="1">
                  <c:v>153</c:v>
                </c:pt>
                <c:pt idx="2">
                  <c:v>162</c:v>
                </c:pt>
                <c:pt idx="3">
                  <c:v>180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965</c:v>
                </c:pt>
                <c:pt idx="13">
                  <c:v>980</c:v>
                </c:pt>
              </c:numCache>
            </c:numRef>
          </c:xVal>
          <c:yVal>
            <c:numRef>
              <c:f>Sheet1!$G$56:$G$69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Sheet1!$A$56:$A$69</c:f>
              <c:numCache>
                <c:ptCount val="14"/>
                <c:pt idx="0">
                  <c:v>150</c:v>
                </c:pt>
                <c:pt idx="1">
                  <c:v>153</c:v>
                </c:pt>
                <c:pt idx="2">
                  <c:v>162</c:v>
                </c:pt>
                <c:pt idx="3">
                  <c:v>180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965</c:v>
                </c:pt>
                <c:pt idx="13">
                  <c:v>980</c:v>
                </c:pt>
              </c:numCache>
            </c:numRef>
          </c:xVal>
          <c:yVal>
            <c:numRef>
              <c:f>Sheet1!$G$9:$G$22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Sheet1!$A$56:$A$69</c:f>
              <c:numCache>
                <c:ptCount val="14"/>
                <c:pt idx="0">
                  <c:v>150</c:v>
                </c:pt>
                <c:pt idx="1">
                  <c:v>153</c:v>
                </c:pt>
                <c:pt idx="2">
                  <c:v>162</c:v>
                </c:pt>
                <c:pt idx="3">
                  <c:v>180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965</c:v>
                </c:pt>
                <c:pt idx="13">
                  <c:v>980</c:v>
                </c:pt>
              </c:numCache>
            </c:numRef>
          </c:xVal>
          <c:yVal>
            <c:numRef>
              <c:f>Sheet1!$F$9:$F$22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13769566"/>
        <c:axId val="56817231"/>
      </c:scatterChart>
      <c:valAx>
        <c:axId val="1376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17231"/>
        <c:crosses val="autoZero"/>
        <c:crossBetween val="midCat"/>
        <c:dispUnits/>
      </c:valAx>
      <c:valAx>
        <c:axId val="56817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69566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28575</xdr:rowOff>
    </xdr:from>
    <xdr:to>
      <xdr:col>8</xdr:col>
      <xdr:colOff>428625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123825" y="3762375"/>
        <a:ext cx="51816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70</xdr:row>
      <xdr:rowOff>85725</xdr:rowOff>
    </xdr:from>
    <xdr:to>
      <xdr:col>8</xdr:col>
      <xdr:colOff>495300</xdr:colOff>
      <xdr:row>88</xdr:row>
      <xdr:rowOff>142875</xdr:rowOff>
    </xdr:to>
    <xdr:graphicFrame>
      <xdr:nvGraphicFramePr>
        <xdr:cNvPr id="2" name="Chart 4"/>
        <xdr:cNvGraphicFramePr/>
      </xdr:nvGraphicFramePr>
      <xdr:xfrm>
        <a:off x="190500" y="11449050"/>
        <a:ext cx="51816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</xdr:colOff>
      <xdr:row>70</xdr:row>
      <xdr:rowOff>76200</xdr:rowOff>
    </xdr:from>
    <xdr:to>
      <xdr:col>19</xdr:col>
      <xdr:colOff>352425</xdr:colOff>
      <xdr:row>88</xdr:row>
      <xdr:rowOff>133350</xdr:rowOff>
    </xdr:to>
    <xdr:graphicFrame>
      <xdr:nvGraphicFramePr>
        <xdr:cNvPr id="3" name="Chart 5"/>
        <xdr:cNvGraphicFramePr/>
      </xdr:nvGraphicFramePr>
      <xdr:xfrm>
        <a:off x="5534025" y="11439525"/>
        <a:ext cx="64008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590550</xdr:colOff>
      <xdr:row>70</xdr:row>
      <xdr:rowOff>95250</xdr:rowOff>
    </xdr:from>
    <xdr:to>
      <xdr:col>19</xdr:col>
      <xdr:colOff>295275</xdr:colOff>
      <xdr:row>89</xdr:row>
      <xdr:rowOff>0</xdr:rowOff>
    </xdr:to>
    <xdr:graphicFrame>
      <xdr:nvGraphicFramePr>
        <xdr:cNvPr id="4" name="Chart 6"/>
        <xdr:cNvGraphicFramePr/>
      </xdr:nvGraphicFramePr>
      <xdr:xfrm>
        <a:off x="5467350" y="11458575"/>
        <a:ext cx="64103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0"/>
  <sheetViews>
    <sheetView tabSelected="1" workbookViewId="0" topLeftCell="A1">
      <selection activeCell="A286" sqref="A286:O310"/>
    </sheetView>
  </sheetViews>
  <sheetFormatPr defaultColWidth="9.140625" defaultRowHeight="12.75"/>
  <sheetData>
    <row r="1" spans="1:3" ht="12.75">
      <c r="A1" s="3" t="s">
        <v>1</v>
      </c>
      <c r="B1" s="4"/>
      <c r="C1" s="5"/>
    </row>
    <row r="2" spans="1:3" ht="12.75">
      <c r="A2" s="6" t="s">
        <v>2</v>
      </c>
      <c r="B2" s="7"/>
      <c r="C2" s="8"/>
    </row>
    <row r="3" spans="1:3" ht="12.75">
      <c r="A3" s="6" t="s">
        <v>16</v>
      </c>
      <c r="B3" s="7"/>
      <c r="C3" s="8"/>
    </row>
    <row r="4" spans="1:3" ht="13.5" thickBot="1">
      <c r="A4" s="9" t="s">
        <v>28</v>
      </c>
      <c r="B4" s="10"/>
      <c r="C4" s="11"/>
    </row>
    <row r="5" spans="1:3" ht="12.75">
      <c r="A5" s="12"/>
      <c r="B5" s="12"/>
      <c r="C5" s="12"/>
    </row>
    <row r="6" spans="4:15" ht="12.75">
      <c r="D6" t="s">
        <v>22</v>
      </c>
      <c r="E6" t="s">
        <v>22</v>
      </c>
      <c r="F6" t="s">
        <v>22</v>
      </c>
      <c r="G6" t="s">
        <v>22</v>
      </c>
      <c r="H6" t="s">
        <v>23</v>
      </c>
      <c r="J6" t="s">
        <v>24</v>
      </c>
      <c r="O6" t="s">
        <v>25</v>
      </c>
    </row>
    <row r="7" spans="2:15" ht="12.75">
      <c r="B7" t="s">
        <v>17</v>
      </c>
      <c r="C7" t="s">
        <v>17</v>
      </c>
      <c r="D7" t="s">
        <v>20</v>
      </c>
      <c r="E7" t="s">
        <v>21</v>
      </c>
      <c r="F7" t="s">
        <v>3</v>
      </c>
      <c r="G7" t="s">
        <v>5</v>
      </c>
      <c r="H7" t="s">
        <v>3</v>
      </c>
      <c r="I7" t="s">
        <v>6</v>
      </c>
      <c r="J7" t="s">
        <v>2</v>
      </c>
      <c r="O7" t="s">
        <v>26</v>
      </c>
    </row>
    <row r="8" spans="1:16" ht="12.75">
      <c r="A8" t="s">
        <v>11</v>
      </c>
      <c r="B8" t="s">
        <v>18</v>
      </c>
      <c r="C8" t="s">
        <v>19</v>
      </c>
      <c r="D8" t="s">
        <v>0</v>
      </c>
      <c r="E8" t="s">
        <v>0</v>
      </c>
      <c r="F8" t="s">
        <v>4</v>
      </c>
      <c r="G8" t="s">
        <v>4</v>
      </c>
      <c r="H8" s="13">
        <v>0.57</v>
      </c>
      <c r="I8" s="14">
        <v>0.585</v>
      </c>
      <c r="J8" t="s">
        <v>7</v>
      </c>
      <c r="K8" t="s">
        <v>8</v>
      </c>
      <c r="L8" t="s">
        <v>9</v>
      </c>
      <c r="M8" t="s">
        <v>10</v>
      </c>
      <c r="O8" t="s">
        <v>12</v>
      </c>
      <c r="P8" t="s">
        <v>13</v>
      </c>
    </row>
    <row r="9" spans="1:16" ht="12.75">
      <c r="A9">
        <v>150</v>
      </c>
      <c r="B9">
        <v>0</v>
      </c>
      <c r="C9">
        <f aca="true" t="shared" si="0" ref="C9:C22">B9+3.96</f>
        <v>3.96</v>
      </c>
      <c r="F9">
        <f>D9/(53.103*1000/1113)</f>
        <v>0</v>
      </c>
      <c r="G9">
        <f>E9/(53.103*1000/1113)</f>
        <v>0</v>
      </c>
      <c r="H9" s="1">
        <f>F9-H$8</f>
        <v>-0.57</v>
      </c>
      <c r="I9" s="1">
        <f>G9-I$8</f>
        <v>-0.585</v>
      </c>
      <c r="J9">
        <v>0.615</v>
      </c>
      <c r="K9">
        <v>0.576</v>
      </c>
      <c r="L9">
        <v>-2.835</v>
      </c>
      <c r="M9">
        <v>37.9</v>
      </c>
      <c r="O9" s="1">
        <f>J9-I9</f>
        <v>1.2</v>
      </c>
      <c r="P9" s="1">
        <f>K9-H9</f>
        <v>1.146</v>
      </c>
    </row>
    <row r="10" spans="1:16" ht="12.75">
      <c r="A10">
        <v>153</v>
      </c>
      <c r="B10">
        <v>5.46</v>
      </c>
      <c r="C10">
        <f t="shared" si="0"/>
        <v>9.42</v>
      </c>
      <c r="F10">
        <f aca="true" t="shared" si="1" ref="F10:F22">D10/(53.103*1000/1113)</f>
        <v>0</v>
      </c>
      <c r="G10">
        <f aca="true" t="shared" si="2" ref="G10:G22">E10/(53.103*1000/1113)</f>
        <v>0</v>
      </c>
      <c r="H10" s="1">
        <f aca="true" t="shared" si="3" ref="H10:H22">F10-H$8</f>
        <v>-0.57</v>
      </c>
      <c r="I10" s="1">
        <f aca="true" t="shared" si="4" ref="I10:I22">G10-I$8</f>
        <v>-0.585</v>
      </c>
      <c r="J10">
        <v>0.611</v>
      </c>
      <c r="K10">
        <v>0.565</v>
      </c>
      <c r="L10">
        <v>-2.89</v>
      </c>
      <c r="M10">
        <v>36.5</v>
      </c>
      <c r="O10" s="1">
        <f aca="true" t="shared" si="5" ref="O10:O22">J10-I10</f>
        <v>1.196</v>
      </c>
      <c r="P10" s="1">
        <f aca="true" t="shared" si="6" ref="P10:P22">K10-H10</f>
        <v>1.1349999999999998</v>
      </c>
    </row>
    <row r="11" spans="1:16" ht="12.75">
      <c r="A11">
        <v>162</v>
      </c>
      <c r="B11">
        <v>11.06</v>
      </c>
      <c r="C11">
        <f t="shared" si="0"/>
        <v>15.02</v>
      </c>
      <c r="F11">
        <f t="shared" si="1"/>
        <v>0</v>
      </c>
      <c r="G11">
        <f t="shared" si="2"/>
        <v>0</v>
      </c>
      <c r="H11" s="1">
        <f t="shared" si="3"/>
        <v>-0.57</v>
      </c>
      <c r="I11" s="1">
        <f t="shared" si="4"/>
        <v>-0.585</v>
      </c>
      <c r="J11">
        <v>0.607</v>
      </c>
      <c r="K11">
        <v>0.564</v>
      </c>
      <c r="L11">
        <v>-2.97</v>
      </c>
      <c r="M11">
        <v>36</v>
      </c>
      <c r="O11" s="1">
        <f t="shared" si="5"/>
        <v>1.192</v>
      </c>
      <c r="P11" s="1">
        <f t="shared" si="6"/>
        <v>1.134</v>
      </c>
    </row>
    <row r="12" spans="1:16" ht="12.75">
      <c r="A12">
        <v>180</v>
      </c>
      <c r="B12">
        <v>17.21</v>
      </c>
      <c r="C12">
        <f t="shared" si="0"/>
        <v>21.17</v>
      </c>
      <c r="F12">
        <f t="shared" si="1"/>
        <v>0</v>
      </c>
      <c r="G12">
        <f t="shared" si="2"/>
        <v>0</v>
      </c>
      <c r="H12" s="1">
        <f t="shared" si="3"/>
        <v>-0.57</v>
      </c>
      <c r="I12" s="1">
        <f t="shared" si="4"/>
        <v>-0.585</v>
      </c>
      <c r="J12">
        <v>0.609</v>
      </c>
      <c r="K12">
        <v>0.559</v>
      </c>
      <c r="L12">
        <v>-3.11</v>
      </c>
      <c r="M12">
        <v>35</v>
      </c>
      <c r="O12" s="1">
        <f t="shared" si="5"/>
        <v>1.194</v>
      </c>
      <c r="P12" s="1">
        <f t="shared" si="6"/>
        <v>1.129</v>
      </c>
    </row>
    <row r="13" spans="1:16" ht="12.75">
      <c r="A13">
        <v>200</v>
      </c>
      <c r="B13">
        <v>22.21</v>
      </c>
      <c r="C13">
        <f t="shared" si="0"/>
        <v>26.17</v>
      </c>
      <c r="F13">
        <f t="shared" si="1"/>
        <v>0</v>
      </c>
      <c r="G13">
        <f t="shared" si="2"/>
        <v>0</v>
      </c>
      <c r="H13" s="1">
        <f t="shared" si="3"/>
        <v>-0.57</v>
      </c>
      <c r="I13" s="1">
        <f t="shared" si="4"/>
        <v>-0.585</v>
      </c>
      <c r="J13">
        <v>0.618</v>
      </c>
      <c r="K13">
        <v>0.556</v>
      </c>
      <c r="L13">
        <v>-3.19</v>
      </c>
      <c r="M13">
        <v>34</v>
      </c>
      <c r="O13" s="1">
        <f t="shared" si="5"/>
        <v>1.2029999999999998</v>
      </c>
      <c r="P13" s="1">
        <f t="shared" si="6"/>
        <v>1.126</v>
      </c>
    </row>
    <row r="14" spans="1:16" ht="12.75">
      <c r="A14">
        <v>300</v>
      </c>
      <c r="B14">
        <v>36.51</v>
      </c>
      <c r="C14">
        <f t="shared" si="0"/>
        <v>40.47</v>
      </c>
      <c r="F14">
        <f t="shared" si="1"/>
        <v>0</v>
      </c>
      <c r="G14">
        <f t="shared" si="2"/>
        <v>0</v>
      </c>
      <c r="H14" s="1">
        <f t="shared" si="3"/>
        <v>-0.57</v>
      </c>
      <c r="I14" s="1">
        <f t="shared" si="4"/>
        <v>-0.585</v>
      </c>
      <c r="J14">
        <v>0.622</v>
      </c>
      <c r="K14">
        <v>0.556</v>
      </c>
      <c r="L14">
        <v>-3.62</v>
      </c>
      <c r="M14">
        <v>34</v>
      </c>
      <c r="O14" s="1">
        <f t="shared" si="5"/>
        <v>1.2069999999999999</v>
      </c>
      <c r="P14" s="1">
        <f t="shared" si="6"/>
        <v>1.126</v>
      </c>
    </row>
    <row r="15" spans="1:16" ht="12.75">
      <c r="A15">
        <v>400</v>
      </c>
      <c r="B15">
        <v>45.42</v>
      </c>
      <c r="C15">
        <f t="shared" si="0"/>
        <v>49.38</v>
      </c>
      <c r="F15">
        <f t="shared" si="1"/>
        <v>0</v>
      </c>
      <c r="G15">
        <f t="shared" si="2"/>
        <v>0</v>
      </c>
      <c r="H15" s="1">
        <f t="shared" si="3"/>
        <v>-0.57</v>
      </c>
      <c r="I15" s="1">
        <f t="shared" si="4"/>
        <v>-0.585</v>
      </c>
      <c r="J15">
        <v>0.63</v>
      </c>
      <c r="K15">
        <v>0.554</v>
      </c>
      <c r="L15">
        <v>-3.8</v>
      </c>
      <c r="M15">
        <v>34</v>
      </c>
      <c r="O15" s="1">
        <f t="shared" si="5"/>
        <v>1.2149999999999999</v>
      </c>
      <c r="P15" s="1">
        <f t="shared" si="6"/>
        <v>1.124</v>
      </c>
    </row>
    <row r="16" spans="1:16" ht="12.75">
      <c r="A16">
        <v>500</v>
      </c>
      <c r="B16">
        <v>52.44</v>
      </c>
      <c r="C16">
        <f t="shared" si="0"/>
        <v>56.4</v>
      </c>
      <c r="F16">
        <f t="shared" si="1"/>
        <v>0</v>
      </c>
      <c r="G16">
        <f t="shared" si="2"/>
        <v>0</v>
      </c>
      <c r="H16" s="1">
        <f t="shared" si="3"/>
        <v>-0.57</v>
      </c>
      <c r="I16" s="1">
        <f t="shared" si="4"/>
        <v>-0.585</v>
      </c>
      <c r="J16">
        <v>0.626</v>
      </c>
      <c r="K16">
        <v>0.551</v>
      </c>
      <c r="L16">
        <v>-3.9</v>
      </c>
      <c r="M16">
        <v>34</v>
      </c>
      <c r="O16" s="1">
        <f t="shared" si="5"/>
        <v>1.2109999999999999</v>
      </c>
      <c r="P16" s="1">
        <f t="shared" si="6"/>
        <v>1.121</v>
      </c>
    </row>
    <row r="17" spans="1:16" ht="12.75">
      <c r="A17">
        <v>600</v>
      </c>
      <c r="B17">
        <v>58.79</v>
      </c>
      <c r="C17">
        <f t="shared" si="0"/>
        <v>62.75</v>
      </c>
      <c r="F17">
        <f t="shared" si="1"/>
        <v>0</v>
      </c>
      <c r="G17">
        <f t="shared" si="2"/>
        <v>0</v>
      </c>
      <c r="H17" s="1">
        <f t="shared" si="3"/>
        <v>-0.57</v>
      </c>
      <c r="I17" s="1">
        <f t="shared" si="4"/>
        <v>-0.585</v>
      </c>
      <c r="J17">
        <v>0.623</v>
      </c>
      <c r="K17">
        <v>0.548</v>
      </c>
      <c r="L17">
        <v>-3.99</v>
      </c>
      <c r="M17">
        <v>34</v>
      </c>
      <c r="O17" s="1">
        <f t="shared" si="5"/>
        <v>1.208</v>
      </c>
      <c r="P17" s="1">
        <f t="shared" si="6"/>
        <v>1.1179999999999999</v>
      </c>
    </row>
    <row r="18" spans="1:16" ht="12.75">
      <c r="A18">
        <v>700</v>
      </c>
      <c r="B18">
        <v>65.04</v>
      </c>
      <c r="C18">
        <f t="shared" si="0"/>
        <v>69</v>
      </c>
      <c r="F18">
        <f t="shared" si="1"/>
        <v>0</v>
      </c>
      <c r="G18">
        <f t="shared" si="2"/>
        <v>0</v>
      </c>
      <c r="H18" s="1">
        <f t="shared" si="3"/>
        <v>-0.57</v>
      </c>
      <c r="I18" s="1">
        <f t="shared" si="4"/>
        <v>-0.585</v>
      </c>
      <c r="J18">
        <v>0.619</v>
      </c>
      <c r="K18">
        <v>0.545</v>
      </c>
      <c r="L18">
        <v>-4.06</v>
      </c>
      <c r="M18">
        <v>34</v>
      </c>
      <c r="O18" s="1">
        <f t="shared" si="5"/>
        <v>1.204</v>
      </c>
      <c r="P18" s="1">
        <f t="shared" si="6"/>
        <v>1.115</v>
      </c>
    </row>
    <row r="19" spans="1:16" ht="12.75">
      <c r="A19">
        <v>800</v>
      </c>
      <c r="B19">
        <v>71.29</v>
      </c>
      <c r="C19">
        <f t="shared" si="0"/>
        <v>75.25</v>
      </c>
      <c r="F19">
        <f t="shared" si="1"/>
        <v>0</v>
      </c>
      <c r="G19">
        <f t="shared" si="2"/>
        <v>0</v>
      </c>
      <c r="H19" s="1">
        <f t="shared" si="3"/>
        <v>-0.57</v>
      </c>
      <c r="I19" s="1">
        <f t="shared" si="4"/>
        <v>-0.585</v>
      </c>
      <c r="J19">
        <v>0.615</v>
      </c>
      <c r="K19">
        <v>0.543</v>
      </c>
      <c r="L19">
        <v>-4.17</v>
      </c>
      <c r="M19">
        <v>34.5</v>
      </c>
      <c r="O19" s="1">
        <f t="shared" si="5"/>
        <v>1.2</v>
      </c>
      <c r="P19" s="1">
        <f t="shared" si="6"/>
        <v>1.113</v>
      </c>
    </row>
    <row r="20" spans="1:16" ht="12.75">
      <c r="A20">
        <v>900</v>
      </c>
      <c r="B20">
        <v>77.54</v>
      </c>
      <c r="C20">
        <f t="shared" si="0"/>
        <v>81.5</v>
      </c>
      <c r="F20">
        <f t="shared" si="1"/>
        <v>0</v>
      </c>
      <c r="G20">
        <f t="shared" si="2"/>
        <v>0</v>
      </c>
      <c r="H20" s="1">
        <f t="shared" si="3"/>
        <v>-0.57</v>
      </c>
      <c r="I20" s="1">
        <f t="shared" si="4"/>
        <v>-0.585</v>
      </c>
      <c r="J20">
        <v>0.606</v>
      </c>
      <c r="K20">
        <v>0.537</v>
      </c>
      <c r="L20">
        <v>-4.235</v>
      </c>
      <c r="M20">
        <v>35</v>
      </c>
      <c r="O20" s="1">
        <f t="shared" si="5"/>
        <v>1.1909999999999998</v>
      </c>
      <c r="P20" s="1">
        <f t="shared" si="6"/>
        <v>1.107</v>
      </c>
    </row>
    <row r="21" spans="1:16" ht="12.75">
      <c r="A21">
        <v>965</v>
      </c>
      <c r="B21">
        <v>81.6</v>
      </c>
      <c r="C21">
        <f t="shared" si="0"/>
        <v>85.55999999999999</v>
      </c>
      <c r="F21">
        <f t="shared" si="1"/>
        <v>0</v>
      </c>
      <c r="G21">
        <f t="shared" si="2"/>
        <v>0</v>
      </c>
      <c r="H21" s="1">
        <f t="shared" si="3"/>
        <v>-0.57</v>
      </c>
      <c r="I21" s="1">
        <f t="shared" si="4"/>
        <v>-0.585</v>
      </c>
      <c r="J21">
        <v>0.586</v>
      </c>
      <c r="K21">
        <v>0.527</v>
      </c>
      <c r="L21">
        <v>-4.315</v>
      </c>
      <c r="M21">
        <v>35.5</v>
      </c>
      <c r="O21" s="1">
        <f t="shared" si="5"/>
        <v>1.1709999999999998</v>
      </c>
      <c r="P21" s="1">
        <f t="shared" si="6"/>
        <v>1.097</v>
      </c>
    </row>
    <row r="22" spans="1:16" ht="12.75">
      <c r="A22">
        <v>980</v>
      </c>
      <c r="B22">
        <v>83.48</v>
      </c>
      <c r="C22">
        <f t="shared" si="0"/>
        <v>87.44</v>
      </c>
      <c r="F22">
        <f t="shared" si="1"/>
        <v>0</v>
      </c>
      <c r="G22">
        <f t="shared" si="2"/>
        <v>0</v>
      </c>
      <c r="H22" s="1">
        <f t="shared" si="3"/>
        <v>-0.57</v>
      </c>
      <c r="I22" s="1">
        <f t="shared" si="4"/>
        <v>-0.585</v>
      </c>
      <c r="J22">
        <v>0.59</v>
      </c>
      <c r="K22">
        <v>0.517</v>
      </c>
      <c r="L22">
        <v>-4.393</v>
      </c>
      <c r="M22">
        <v>38.6</v>
      </c>
      <c r="O22" s="1">
        <f t="shared" si="5"/>
        <v>1.1749999999999998</v>
      </c>
      <c r="P22" s="1">
        <f t="shared" si="6"/>
        <v>1.087</v>
      </c>
    </row>
    <row r="46" ht="13.5" thickBot="1"/>
    <row r="47" spans="1:4" ht="12.75">
      <c r="A47" s="3" t="s">
        <v>15</v>
      </c>
      <c r="B47" s="4"/>
      <c r="C47" s="4"/>
      <c r="D47" s="5"/>
    </row>
    <row r="48" spans="1:4" ht="12.75">
      <c r="A48" s="6" t="s">
        <v>14</v>
      </c>
      <c r="B48" s="7"/>
      <c r="C48" s="7"/>
      <c r="D48" s="8"/>
    </row>
    <row r="49" spans="1:4" ht="12.75">
      <c r="A49" s="6" t="s">
        <v>16</v>
      </c>
      <c r="B49" s="7"/>
      <c r="C49" s="7"/>
      <c r="D49" s="8"/>
    </row>
    <row r="50" spans="1:4" ht="13.5" thickBot="1">
      <c r="A50" s="9" t="s">
        <v>27</v>
      </c>
      <c r="B50" s="10"/>
      <c r="C50" s="10"/>
      <c r="D50" s="11"/>
    </row>
    <row r="51" spans="1:2" ht="12.75">
      <c r="A51" s="12"/>
      <c r="B51" s="12"/>
    </row>
    <row r="52" spans="1:2" ht="12.75">
      <c r="A52" s="12"/>
      <c r="B52" s="12"/>
    </row>
    <row r="53" spans="4:10" ht="12.75">
      <c r="D53" t="s">
        <v>22</v>
      </c>
      <c r="E53" t="s">
        <v>22</v>
      </c>
      <c r="F53" t="s">
        <v>22</v>
      </c>
      <c r="G53" t="s">
        <v>22</v>
      </c>
      <c r="H53" t="s">
        <v>23</v>
      </c>
      <c r="J53" t="s">
        <v>24</v>
      </c>
    </row>
    <row r="54" spans="2:10" ht="12.75">
      <c r="B54" t="s">
        <v>17</v>
      </c>
      <c r="C54" t="s">
        <v>17</v>
      </c>
      <c r="D54" t="s">
        <v>20</v>
      </c>
      <c r="E54" t="s">
        <v>21</v>
      </c>
      <c r="F54" t="s">
        <v>3</v>
      </c>
      <c r="G54" t="s">
        <v>5</v>
      </c>
      <c r="H54" t="s">
        <v>3</v>
      </c>
      <c r="I54" t="s">
        <v>6</v>
      </c>
      <c r="J54" t="s">
        <v>14</v>
      </c>
    </row>
    <row r="55" spans="1:13" ht="12.75">
      <c r="A55" s="2" t="s">
        <v>11</v>
      </c>
      <c r="B55" s="2" t="s">
        <v>18</v>
      </c>
      <c r="C55" s="2" t="s">
        <v>19</v>
      </c>
      <c r="D55" s="2" t="s">
        <v>0</v>
      </c>
      <c r="E55" s="2" t="s">
        <v>0</v>
      </c>
      <c r="F55" t="s">
        <v>4</v>
      </c>
      <c r="G55" t="s">
        <v>4</v>
      </c>
      <c r="H55" s="13">
        <v>0.57</v>
      </c>
      <c r="I55" s="14">
        <v>0.585</v>
      </c>
      <c r="J55" t="s">
        <v>7</v>
      </c>
      <c r="K55" t="s">
        <v>8</v>
      </c>
      <c r="L55" t="s">
        <v>9</v>
      </c>
      <c r="M55" t="s">
        <v>10</v>
      </c>
    </row>
    <row r="56" spans="1:15" ht="12.75">
      <c r="A56" s="2">
        <v>150</v>
      </c>
      <c r="B56" s="2">
        <v>0</v>
      </c>
      <c r="C56" s="2">
        <f aca="true" t="shared" si="7" ref="C56:C69">B56+3.96</f>
        <v>3.96</v>
      </c>
      <c r="D56" s="2"/>
      <c r="E56" s="2"/>
      <c r="F56" s="1">
        <f>D56/(53.103*1000/1113)</f>
        <v>0</v>
      </c>
      <c r="G56" s="1">
        <f>E56/(53.103*1000/1113)</f>
        <v>0</v>
      </c>
      <c r="H56" s="1">
        <f>F56-H$55</f>
        <v>-0.57</v>
      </c>
      <c r="I56" s="1">
        <f>G56-I$55</f>
        <v>-0.585</v>
      </c>
      <c r="J56" s="1">
        <v>0.6127003559120953</v>
      </c>
      <c r="K56" s="1">
        <v>0.5765786113778881</v>
      </c>
      <c r="L56">
        <v>-2.835</v>
      </c>
      <c r="M56">
        <v>37.9</v>
      </c>
      <c r="N56" s="1"/>
      <c r="O56" s="1"/>
    </row>
    <row r="57" spans="1:15" ht="12.75">
      <c r="A57" s="2">
        <v>153</v>
      </c>
      <c r="B57" s="2">
        <v>5.46</v>
      </c>
      <c r="C57" s="2">
        <f t="shared" si="7"/>
        <v>9.42</v>
      </c>
      <c r="D57" s="2"/>
      <c r="E57" s="2"/>
      <c r="F57" s="1">
        <f aca="true" t="shared" si="8" ref="F57:F69">D57/(53.103*1000/1113)</f>
        <v>0</v>
      </c>
      <c r="G57" s="1">
        <f aca="true" t="shared" si="9" ref="G57:G69">E57/(53.103*1000/1113)</f>
        <v>0</v>
      </c>
      <c r="H57" s="1">
        <f aca="true" t="shared" si="10" ref="H57:H69">F57-H$55</f>
        <v>-0.57</v>
      </c>
      <c r="I57" s="1">
        <f aca="true" t="shared" si="11" ref="I57:I69">G57-I$55</f>
        <v>-0.585</v>
      </c>
      <c r="J57" s="1">
        <v>0.6104609344104852</v>
      </c>
      <c r="K57" s="1">
        <v>0.563042539969493</v>
      </c>
      <c r="L57">
        <v>-2.89</v>
      </c>
      <c r="M57">
        <v>36.5</v>
      </c>
      <c r="N57" s="1"/>
      <c r="O57" s="1"/>
    </row>
    <row r="58" spans="1:15" ht="12.75">
      <c r="A58" s="2">
        <v>162</v>
      </c>
      <c r="B58" s="2">
        <v>11.06</v>
      </c>
      <c r="C58" s="2">
        <f t="shared" si="7"/>
        <v>15.02</v>
      </c>
      <c r="D58" s="2"/>
      <c r="E58" s="2"/>
      <c r="F58" s="1">
        <f t="shared" si="8"/>
        <v>0</v>
      </c>
      <c r="G58" s="1">
        <f t="shared" si="9"/>
        <v>0</v>
      </c>
      <c r="H58" s="1">
        <f t="shared" si="10"/>
        <v>-0.57</v>
      </c>
      <c r="I58" s="1">
        <f t="shared" si="11"/>
        <v>-0.585</v>
      </c>
      <c r="J58" s="1">
        <v>0.6048261115191231</v>
      </c>
      <c r="K58" s="1">
        <v>0.5625455623976046</v>
      </c>
      <c r="L58">
        <v>-2.97</v>
      </c>
      <c r="M58">
        <v>36</v>
      </c>
      <c r="N58" s="1"/>
      <c r="O58" s="1"/>
    </row>
    <row r="59" spans="1:15" ht="12.75">
      <c r="A59" s="2">
        <v>180</v>
      </c>
      <c r="B59" s="2">
        <v>17.21</v>
      </c>
      <c r="C59" s="2">
        <f t="shared" si="7"/>
        <v>21.17</v>
      </c>
      <c r="D59" s="2"/>
      <c r="E59" s="2"/>
      <c r="F59" s="1">
        <f t="shared" si="8"/>
        <v>0</v>
      </c>
      <c r="G59" s="1">
        <f t="shared" si="9"/>
        <v>0</v>
      </c>
      <c r="H59" s="1">
        <f t="shared" si="10"/>
        <v>-0.57</v>
      </c>
      <c r="I59" s="1">
        <f t="shared" si="11"/>
        <v>-0.585</v>
      </c>
      <c r="J59" s="1">
        <v>0.6077064007683182</v>
      </c>
      <c r="K59" s="1">
        <v>0.5583000960397718</v>
      </c>
      <c r="L59">
        <v>-3.11</v>
      </c>
      <c r="M59">
        <v>35</v>
      </c>
      <c r="N59" s="1"/>
      <c r="O59" s="1"/>
    </row>
    <row r="60" spans="1:15" ht="12.75">
      <c r="A60" s="2">
        <v>200</v>
      </c>
      <c r="B60" s="2">
        <v>22.21</v>
      </c>
      <c r="C60" s="2">
        <f t="shared" si="7"/>
        <v>26.17</v>
      </c>
      <c r="D60" s="2"/>
      <c r="E60" s="2"/>
      <c r="F60" s="1">
        <f t="shared" si="8"/>
        <v>0</v>
      </c>
      <c r="G60" s="1">
        <f t="shared" si="9"/>
        <v>0</v>
      </c>
      <c r="H60" s="1">
        <f t="shared" si="10"/>
        <v>-0.57</v>
      </c>
      <c r="I60" s="1">
        <f t="shared" si="11"/>
        <v>-0.585</v>
      </c>
      <c r="J60" s="1">
        <v>0.6130385288966724</v>
      </c>
      <c r="K60" s="1">
        <v>0.555069544093554</v>
      </c>
      <c r="L60">
        <v>-3.19</v>
      </c>
      <c r="M60">
        <v>34</v>
      </c>
      <c r="N60" s="1"/>
      <c r="O60" s="1"/>
    </row>
    <row r="61" spans="1:15" ht="12.75">
      <c r="A61" s="2">
        <v>300</v>
      </c>
      <c r="B61" s="2">
        <v>36.51</v>
      </c>
      <c r="C61" s="2">
        <f t="shared" si="7"/>
        <v>40.47</v>
      </c>
      <c r="D61" s="2"/>
      <c r="E61" s="2"/>
      <c r="F61" s="1">
        <f t="shared" si="8"/>
        <v>0</v>
      </c>
      <c r="G61" s="1">
        <f t="shared" si="9"/>
        <v>0</v>
      </c>
      <c r="H61" s="1">
        <f t="shared" si="10"/>
        <v>-0.57</v>
      </c>
      <c r="I61" s="1">
        <f t="shared" si="11"/>
        <v>-0.585</v>
      </c>
      <c r="J61" s="1">
        <v>0.6251497655499689</v>
      </c>
      <c r="K61" s="1">
        <v>0.5522610022032653</v>
      </c>
      <c r="L61">
        <v>-3.62</v>
      </c>
      <c r="M61">
        <v>34</v>
      </c>
      <c r="N61" s="1"/>
      <c r="O61" s="1"/>
    </row>
    <row r="62" spans="1:15" ht="12.75">
      <c r="A62" s="2">
        <v>400</v>
      </c>
      <c r="B62" s="2">
        <v>45.42</v>
      </c>
      <c r="C62" s="2">
        <f t="shared" si="7"/>
        <v>49.38</v>
      </c>
      <c r="D62" s="2"/>
      <c r="E62" s="2"/>
      <c r="F62" s="1">
        <f t="shared" si="8"/>
        <v>0</v>
      </c>
      <c r="G62" s="1">
        <f t="shared" si="9"/>
        <v>0</v>
      </c>
      <c r="H62" s="1">
        <f t="shared" si="10"/>
        <v>-0.57</v>
      </c>
      <c r="I62" s="1">
        <f t="shared" si="11"/>
        <v>-0.585</v>
      </c>
      <c r="J62" s="1">
        <v>0.6317664538726625</v>
      </c>
      <c r="K62" s="1">
        <v>0.5491292017400147</v>
      </c>
      <c r="L62">
        <v>-3.8</v>
      </c>
      <c r="M62">
        <v>34</v>
      </c>
      <c r="N62" s="1"/>
      <c r="O62" s="1"/>
    </row>
    <row r="63" spans="1:15" ht="12.75">
      <c r="A63" s="2">
        <v>500</v>
      </c>
      <c r="B63" s="2">
        <v>52.44</v>
      </c>
      <c r="C63" s="2">
        <f t="shared" si="7"/>
        <v>56.4</v>
      </c>
      <c r="D63" s="2"/>
      <c r="E63" s="2"/>
      <c r="F63" s="1">
        <f t="shared" si="8"/>
        <v>0</v>
      </c>
      <c r="G63" s="1">
        <f t="shared" si="9"/>
        <v>0</v>
      </c>
      <c r="H63" s="1">
        <f t="shared" si="10"/>
        <v>-0.57</v>
      </c>
      <c r="I63" s="1">
        <f t="shared" si="11"/>
        <v>-0.585</v>
      </c>
      <c r="J63" s="1">
        <v>0.6267394497486017</v>
      </c>
      <c r="K63" s="1">
        <v>0.5453746680978476</v>
      </c>
      <c r="L63">
        <v>-3.9</v>
      </c>
      <c r="M63">
        <v>34</v>
      </c>
      <c r="N63" s="1"/>
      <c r="O63" s="1"/>
    </row>
    <row r="64" spans="1:15" ht="12.75">
      <c r="A64" s="2">
        <v>600</v>
      </c>
      <c r="B64" s="2">
        <v>58.79</v>
      </c>
      <c r="C64" s="2">
        <f t="shared" si="7"/>
        <v>62.75</v>
      </c>
      <c r="D64" s="2"/>
      <c r="E64" s="2"/>
      <c r="F64" s="1">
        <f t="shared" si="8"/>
        <v>0</v>
      </c>
      <c r="G64" s="1">
        <f t="shared" si="9"/>
        <v>0</v>
      </c>
      <c r="H64" s="1">
        <f t="shared" si="10"/>
        <v>-0.57</v>
      </c>
      <c r="I64" s="1">
        <f t="shared" si="11"/>
        <v>-0.585</v>
      </c>
      <c r="J64" s="1">
        <v>0.6247454946048245</v>
      </c>
      <c r="K64" s="1">
        <v>0.5436322241681261</v>
      </c>
      <c r="L64">
        <v>-3.99</v>
      </c>
      <c r="M64">
        <v>34</v>
      </c>
      <c r="N64" s="1"/>
      <c r="O64" s="1"/>
    </row>
    <row r="65" spans="1:15" ht="12.75">
      <c r="A65" s="2">
        <v>700</v>
      </c>
      <c r="B65" s="2">
        <v>65.04</v>
      </c>
      <c r="C65" s="2">
        <f t="shared" si="7"/>
        <v>69</v>
      </c>
      <c r="D65" s="2"/>
      <c r="E65" s="2"/>
      <c r="F65" s="1">
        <f t="shared" si="8"/>
        <v>0</v>
      </c>
      <c r="G65" s="1">
        <f t="shared" si="9"/>
        <v>0</v>
      </c>
      <c r="H65" s="1">
        <f t="shared" si="10"/>
        <v>-0.57</v>
      </c>
      <c r="I65" s="1">
        <f t="shared" si="11"/>
        <v>-0.585</v>
      </c>
      <c r="J65" s="1">
        <v>0.6196136941415739</v>
      </c>
      <c r="K65" s="1">
        <v>0.5420155358454324</v>
      </c>
      <c r="L65">
        <v>-4.06</v>
      </c>
      <c r="M65">
        <v>34</v>
      </c>
      <c r="N65" s="1"/>
      <c r="O65" s="1"/>
    </row>
    <row r="66" spans="1:15" ht="12.75">
      <c r="A66" s="2">
        <v>800</v>
      </c>
      <c r="B66" s="2">
        <v>71.29</v>
      </c>
      <c r="C66" s="2">
        <f t="shared" si="7"/>
        <v>75.25</v>
      </c>
      <c r="D66" s="2"/>
      <c r="E66" s="2"/>
      <c r="F66" s="1">
        <f t="shared" si="8"/>
        <v>0</v>
      </c>
      <c r="G66" s="1">
        <f t="shared" si="9"/>
        <v>0</v>
      </c>
      <c r="H66" s="1">
        <f t="shared" si="10"/>
        <v>-0.57</v>
      </c>
      <c r="I66" s="1">
        <f t="shared" si="11"/>
        <v>-0.585</v>
      </c>
      <c r="J66" s="1">
        <v>0.6148591604994068</v>
      </c>
      <c r="K66" s="1">
        <v>0.5401622507202983</v>
      </c>
      <c r="L66">
        <v>-4.17</v>
      </c>
      <c r="M66">
        <v>34.5</v>
      </c>
      <c r="N66" s="1"/>
      <c r="O66" s="1"/>
    </row>
    <row r="67" spans="1:15" ht="12.75">
      <c r="A67" s="2">
        <v>900</v>
      </c>
      <c r="B67" s="2">
        <v>77.54</v>
      </c>
      <c r="C67" s="2">
        <f t="shared" si="7"/>
        <v>81.5</v>
      </c>
      <c r="D67" s="2"/>
      <c r="E67" s="2"/>
      <c r="F67" s="1">
        <f t="shared" si="8"/>
        <v>0</v>
      </c>
      <c r="G67" s="1">
        <f t="shared" si="9"/>
        <v>0</v>
      </c>
      <c r="H67" s="1">
        <f t="shared" si="10"/>
        <v>-0.57</v>
      </c>
      <c r="I67" s="1">
        <f t="shared" si="11"/>
        <v>-0.585</v>
      </c>
      <c r="J67" s="1">
        <v>0.6047064007683182</v>
      </c>
      <c r="K67" s="1">
        <v>0.5350425399694931</v>
      </c>
      <c r="L67">
        <v>-4.235</v>
      </c>
      <c r="M67">
        <v>35</v>
      </c>
      <c r="N67" s="1"/>
      <c r="O67" s="1"/>
    </row>
    <row r="68" spans="1:15" ht="12.75">
      <c r="A68" s="2">
        <v>965</v>
      </c>
      <c r="B68" s="2">
        <v>81.6</v>
      </c>
      <c r="C68" s="2">
        <f t="shared" si="7"/>
        <v>85.55999999999999</v>
      </c>
      <c r="D68" s="2"/>
      <c r="E68" s="2"/>
      <c r="F68" s="1">
        <f t="shared" si="8"/>
        <v>0</v>
      </c>
      <c r="G68" s="1">
        <f t="shared" si="9"/>
        <v>0</v>
      </c>
      <c r="H68" s="1">
        <f t="shared" si="10"/>
        <v>-0.57</v>
      </c>
      <c r="I68" s="1">
        <f t="shared" si="11"/>
        <v>-0.585</v>
      </c>
      <c r="J68" s="1">
        <v>0.5877664538726625</v>
      </c>
      <c r="K68" s="1">
        <v>0.5215004237048755</v>
      </c>
      <c r="L68">
        <v>-4.315</v>
      </c>
      <c r="M68">
        <v>35.5</v>
      </c>
      <c r="N68" s="1"/>
      <c r="O68" s="1"/>
    </row>
    <row r="69" spans="1:15" ht="12.75">
      <c r="A69" s="2">
        <v>980</v>
      </c>
      <c r="B69" s="2">
        <v>83.48</v>
      </c>
      <c r="C69" s="2">
        <f t="shared" si="7"/>
        <v>87.44</v>
      </c>
      <c r="D69" s="2"/>
      <c r="E69" s="2"/>
      <c r="F69" s="1">
        <f t="shared" si="8"/>
        <v>0</v>
      </c>
      <c r="G69" s="1">
        <f t="shared" si="9"/>
        <v>0</v>
      </c>
      <c r="H69" s="1">
        <f t="shared" si="10"/>
        <v>-0.57</v>
      </c>
      <c r="I69" s="1">
        <f t="shared" si="11"/>
        <v>-0.585</v>
      </c>
      <c r="J69" s="1">
        <v>0.585415795717756</v>
      </c>
      <c r="K69" s="1">
        <v>0.5161952997005818</v>
      </c>
      <c r="L69">
        <v>-4.393</v>
      </c>
      <c r="M69">
        <v>38.6</v>
      </c>
      <c r="N69" s="1"/>
      <c r="O69" s="1"/>
    </row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pans="8:15" s="12" customFormat="1" ht="12.75">
      <c r="H104" s="15"/>
      <c r="I104" s="15"/>
      <c r="J104" s="15"/>
      <c r="K104" s="15"/>
      <c r="N104" s="15"/>
      <c r="O104" s="15"/>
    </row>
    <row r="105" spans="8:15" s="12" customFormat="1" ht="12.75">
      <c r="H105" s="15"/>
      <c r="I105" s="15"/>
      <c r="J105" s="15"/>
      <c r="K105" s="15"/>
      <c r="N105" s="15"/>
      <c r="O105" s="15"/>
    </row>
    <row r="106" spans="8:15" s="12" customFormat="1" ht="12.75">
      <c r="H106" s="15"/>
      <c r="I106" s="15"/>
      <c r="J106" s="15"/>
      <c r="K106" s="15"/>
      <c r="N106" s="15"/>
      <c r="O106" s="15"/>
    </row>
    <row r="107" spans="8:15" s="12" customFormat="1" ht="12.75">
      <c r="H107" s="15"/>
      <c r="I107" s="15"/>
      <c r="J107" s="15"/>
      <c r="K107" s="15"/>
      <c r="N107" s="15"/>
      <c r="O107" s="15"/>
    </row>
    <row r="108" spans="8:15" s="12" customFormat="1" ht="12.75">
      <c r="H108" s="15"/>
      <c r="I108" s="15"/>
      <c r="J108" s="15"/>
      <c r="K108" s="15"/>
      <c r="N108" s="15"/>
      <c r="O108" s="15"/>
    </row>
    <row r="109" spans="8:15" s="12" customFormat="1" ht="12.75">
      <c r="H109" s="15"/>
      <c r="I109" s="15"/>
      <c r="J109" s="15"/>
      <c r="K109" s="15"/>
      <c r="N109" s="15"/>
      <c r="O109" s="15"/>
    </row>
    <row r="110" spans="8:15" s="12" customFormat="1" ht="12.75">
      <c r="H110" s="15"/>
      <c r="I110" s="15"/>
      <c r="J110" s="15"/>
      <c r="K110" s="15"/>
      <c r="N110" s="15"/>
      <c r="O110" s="15"/>
    </row>
    <row r="111" spans="8:15" s="12" customFormat="1" ht="12.75">
      <c r="H111" s="15"/>
      <c r="I111" s="15"/>
      <c r="J111" s="15"/>
      <c r="K111" s="15"/>
      <c r="N111" s="15"/>
      <c r="O111" s="15"/>
    </row>
    <row r="112" spans="8:15" s="12" customFormat="1" ht="12.75">
      <c r="H112" s="15"/>
      <c r="I112" s="15"/>
      <c r="J112" s="15"/>
      <c r="K112" s="15"/>
      <c r="N112" s="15"/>
      <c r="O112" s="15"/>
    </row>
    <row r="113" spans="1:15" ht="12.75">
      <c r="A113" s="2"/>
      <c r="B113" s="2"/>
      <c r="C113" s="2"/>
      <c r="D113" s="2"/>
      <c r="E113" s="2"/>
      <c r="H113" s="1"/>
      <c r="I113" s="1"/>
      <c r="J113" s="1"/>
      <c r="K113" s="1"/>
      <c r="N113" s="1"/>
      <c r="O113" s="1"/>
    </row>
    <row r="114" spans="1:15" ht="12.75">
      <c r="A114" s="2"/>
      <c r="B114" s="2"/>
      <c r="C114" s="2"/>
      <c r="D114" s="2"/>
      <c r="E114" s="2"/>
      <c r="H114" s="1"/>
      <c r="I114" s="1"/>
      <c r="J114" s="1"/>
      <c r="K114" s="1"/>
      <c r="N114" s="1"/>
      <c r="O114" s="1"/>
    </row>
    <row r="115" spans="1:15" ht="12.75">
      <c r="A115" s="2"/>
      <c r="B115" s="2"/>
      <c r="C115" s="2"/>
      <c r="D115" s="2"/>
      <c r="E115" s="2"/>
      <c r="H115" s="1"/>
      <c r="I115" s="1"/>
      <c r="J115" s="1"/>
      <c r="K115" s="1"/>
      <c r="N115" s="1"/>
      <c r="O115" s="1"/>
    </row>
    <row r="116" spans="1:15" ht="12.75">
      <c r="A116" s="2"/>
      <c r="B116" s="2"/>
      <c r="C116" s="2"/>
      <c r="D116" s="2"/>
      <c r="E116" s="2"/>
      <c r="H116" s="1"/>
      <c r="I116" s="1"/>
      <c r="J116" s="1"/>
      <c r="K116" s="1"/>
      <c r="N116" s="1"/>
      <c r="O116" s="1"/>
    </row>
    <row r="117" spans="1:15" ht="12.75">
      <c r="A117" s="2"/>
      <c r="B117" s="2"/>
      <c r="C117" s="2"/>
      <c r="D117" s="2"/>
      <c r="E117" s="2"/>
      <c r="H117" s="1"/>
      <c r="I117" s="1"/>
      <c r="J117" s="1"/>
      <c r="K117" s="1"/>
      <c r="N117" s="1"/>
      <c r="O117" s="1"/>
    </row>
    <row r="142" spans="1:10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5" ht="12.75">
      <c r="A155" s="12"/>
      <c r="B155" s="12"/>
      <c r="C155" s="12"/>
      <c r="D155" s="12"/>
      <c r="E155" s="12"/>
      <c r="F155" s="12"/>
      <c r="G155" s="12"/>
      <c r="H155" s="15"/>
      <c r="I155" s="15"/>
      <c r="J155" s="15"/>
      <c r="K155" s="1"/>
      <c r="N155" s="1"/>
      <c r="O155" s="1"/>
    </row>
    <row r="156" spans="1:15" ht="12.75">
      <c r="A156" s="12"/>
      <c r="B156" s="12"/>
      <c r="C156" s="12"/>
      <c r="D156" s="12"/>
      <c r="E156" s="12"/>
      <c r="F156" s="12"/>
      <c r="G156" s="12"/>
      <c r="H156" s="15"/>
      <c r="I156" s="15"/>
      <c r="J156" s="15"/>
      <c r="K156" s="1"/>
      <c r="N156" s="1"/>
      <c r="O156" s="1"/>
    </row>
    <row r="157" spans="1:15" ht="12.75">
      <c r="A157" s="12"/>
      <c r="B157" s="12"/>
      <c r="C157" s="12"/>
      <c r="D157" s="12"/>
      <c r="E157" s="12"/>
      <c r="F157" s="12"/>
      <c r="G157" s="12"/>
      <c r="H157" s="15"/>
      <c r="I157" s="15"/>
      <c r="J157" s="15"/>
      <c r="K157" s="1"/>
      <c r="N157" s="1"/>
      <c r="O157" s="1"/>
    </row>
    <row r="158" spans="1:15" ht="12.75">
      <c r="A158" s="12"/>
      <c r="B158" s="12"/>
      <c r="C158" s="12"/>
      <c r="D158" s="12"/>
      <c r="E158" s="12"/>
      <c r="F158" s="12"/>
      <c r="G158" s="12"/>
      <c r="H158" s="15"/>
      <c r="I158" s="15"/>
      <c r="J158" s="15"/>
      <c r="K158" s="1"/>
      <c r="N158" s="1"/>
      <c r="O158" s="1"/>
    </row>
    <row r="159" spans="1:15" ht="12.75">
      <c r="A159" s="12"/>
      <c r="B159" s="12"/>
      <c r="C159" s="12"/>
      <c r="D159" s="12"/>
      <c r="E159" s="12"/>
      <c r="F159" s="12"/>
      <c r="G159" s="12"/>
      <c r="H159" s="15"/>
      <c r="I159" s="15"/>
      <c r="J159" s="15"/>
      <c r="K159" s="1"/>
      <c r="N159" s="1"/>
      <c r="O159" s="1"/>
    </row>
    <row r="160" spans="1:15" ht="12.75">
      <c r="A160" s="12"/>
      <c r="B160" s="12"/>
      <c r="C160" s="12"/>
      <c r="D160" s="12"/>
      <c r="E160" s="12"/>
      <c r="F160" s="12"/>
      <c r="G160" s="12"/>
      <c r="H160" s="15"/>
      <c r="I160" s="15"/>
      <c r="J160" s="15"/>
      <c r="K160" s="1"/>
      <c r="N160" s="1"/>
      <c r="O160" s="1"/>
    </row>
    <row r="161" spans="1:15" ht="12.75">
      <c r="A161" s="12"/>
      <c r="B161" s="12"/>
      <c r="C161" s="12"/>
      <c r="D161" s="12"/>
      <c r="E161" s="12"/>
      <c r="F161" s="12"/>
      <c r="G161" s="12"/>
      <c r="H161" s="15"/>
      <c r="I161" s="15"/>
      <c r="J161" s="15"/>
      <c r="K161" s="1"/>
      <c r="N161" s="1"/>
      <c r="O161" s="1"/>
    </row>
    <row r="162" spans="1:15" ht="12.75">
      <c r="A162" s="12"/>
      <c r="B162" s="12"/>
      <c r="C162" s="12"/>
      <c r="D162" s="12"/>
      <c r="E162" s="12"/>
      <c r="F162" s="12"/>
      <c r="G162" s="12"/>
      <c r="H162" s="15"/>
      <c r="I162" s="15"/>
      <c r="J162" s="15"/>
      <c r="K162" s="1"/>
      <c r="N162" s="1"/>
      <c r="O162" s="1"/>
    </row>
    <row r="163" spans="1:15" ht="12.75">
      <c r="A163" s="12"/>
      <c r="B163" s="12"/>
      <c r="C163" s="12"/>
      <c r="D163" s="12"/>
      <c r="E163" s="12"/>
      <c r="F163" s="12"/>
      <c r="G163" s="12"/>
      <c r="H163" s="15"/>
      <c r="I163" s="15"/>
      <c r="J163" s="15"/>
      <c r="K163" s="1"/>
      <c r="N163" s="1"/>
      <c r="O163" s="1"/>
    </row>
    <row r="164" spans="1:15" ht="12.75">
      <c r="A164" s="12"/>
      <c r="B164" s="12"/>
      <c r="C164" s="12"/>
      <c r="D164" s="12"/>
      <c r="E164" s="12"/>
      <c r="F164" s="12"/>
      <c r="G164" s="12"/>
      <c r="H164" s="15"/>
      <c r="I164" s="15"/>
      <c r="J164" s="15"/>
      <c r="K164" s="1"/>
      <c r="N164" s="1"/>
      <c r="O164" s="1"/>
    </row>
    <row r="165" spans="1:15" ht="12.75">
      <c r="A165" s="12"/>
      <c r="B165" s="12"/>
      <c r="C165" s="12"/>
      <c r="D165" s="12"/>
      <c r="E165" s="12"/>
      <c r="F165" s="12"/>
      <c r="G165" s="12"/>
      <c r="H165" s="15"/>
      <c r="I165" s="15"/>
      <c r="J165" s="15"/>
      <c r="K165" s="1"/>
      <c r="N165" s="1"/>
      <c r="O165" s="1"/>
    </row>
    <row r="166" spans="1:15" ht="12.75">
      <c r="A166" s="12"/>
      <c r="B166" s="12"/>
      <c r="C166" s="12"/>
      <c r="D166" s="12"/>
      <c r="E166" s="12"/>
      <c r="F166" s="12"/>
      <c r="G166" s="12"/>
      <c r="H166" s="15"/>
      <c r="I166" s="15"/>
      <c r="J166" s="15"/>
      <c r="K166" s="1"/>
      <c r="N166" s="1"/>
      <c r="O166" s="1"/>
    </row>
    <row r="167" spans="1:15" ht="12.75">
      <c r="A167" s="12"/>
      <c r="B167" s="12"/>
      <c r="C167" s="12"/>
      <c r="D167" s="12"/>
      <c r="E167" s="12"/>
      <c r="F167" s="12"/>
      <c r="G167" s="12"/>
      <c r="H167" s="15"/>
      <c r="I167" s="15"/>
      <c r="J167" s="15"/>
      <c r="K167" s="1"/>
      <c r="N167" s="1"/>
      <c r="O167" s="1"/>
    </row>
    <row r="168" spans="1:15" ht="12.75">
      <c r="A168" s="12"/>
      <c r="B168" s="12"/>
      <c r="C168" s="12"/>
      <c r="D168" s="12"/>
      <c r="E168" s="12"/>
      <c r="F168" s="12"/>
      <c r="G168" s="12"/>
      <c r="H168" s="15"/>
      <c r="I168" s="15"/>
      <c r="J168" s="15"/>
      <c r="K168" s="1"/>
      <c r="N168" s="1"/>
      <c r="O168" s="1"/>
    </row>
    <row r="169" spans="1:10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4" ht="12.75">
      <c r="A203" s="12"/>
      <c r="B203" s="15"/>
      <c r="C203" s="15"/>
      <c r="D203" s="15"/>
      <c r="E203" s="15"/>
      <c r="F203" s="15"/>
      <c r="G203" s="15"/>
      <c r="H203" s="12"/>
      <c r="I203" s="12"/>
      <c r="J203" s="12"/>
      <c r="K203" s="1"/>
      <c r="L203" s="1"/>
      <c r="M203" s="1"/>
      <c r="N203" s="1"/>
    </row>
    <row r="204" spans="1:14" ht="12.75">
      <c r="A204" s="12"/>
      <c r="B204" s="15"/>
      <c r="C204" s="15"/>
      <c r="D204" s="15"/>
      <c r="E204" s="15"/>
      <c r="F204" s="15"/>
      <c r="G204" s="15"/>
      <c r="H204" s="12"/>
      <c r="I204" s="12"/>
      <c r="J204" s="12"/>
      <c r="K204" s="1"/>
      <c r="L204" s="1"/>
      <c r="M204" s="1"/>
      <c r="N204" s="1"/>
    </row>
    <row r="205" spans="1:14" ht="12.75">
      <c r="A205" s="12"/>
      <c r="B205" s="15"/>
      <c r="C205" s="15"/>
      <c r="D205" s="15"/>
      <c r="E205" s="15"/>
      <c r="F205" s="15"/>
      <c r="G205" s="15"/>
      <c r="H205" s="12"/>
      <c r="I205" s="12"/>
      <c r="J205" s="12"/>
      <c r="K205" s="1"/>
      <c r="L205" s="1"/>
      <c r="M205" s="1"/>
      <c r="N205" s="1"/>
    </row>
    <row r="206" spans="1:14" ht="12.75">
      <c r="A206" s="12"/>
      <c r="B206" s="15"/>
      <c r="C206" s="15"/>
      <c r="D206" s="15"/>
      <c r="E206" s="15"/>
      <c r="F206" s="15"/>
      <c r="G206" s="15"/>
      <c r="H206" s="12"/>
      <c r="I206" s="12"/>
      <c r="J206" s="12"/>
      <c r="K206" s="1"/>
      <c r="L206" s="1"/>
      <c r="M206" s="1"/>
      <c r="N206" s="1"/>
    </row>
    <row r="207" spans="1:14" ht="12.75">
      <c r="A207" s="12"/>
      <c r="B207" s="15"/>
      <c r="C207" s="15"/>
      <c r="D207" s="15"/>
      <c r="E207" s="15"/>
      <c r="F207" s="15"/>
      <c r="G207" s="15"/>
      <c r="H207" s="12"/>
      <c r="I207" s="12"/>
      <c r="J207" s="12"/>
      <c r="K207" s="1"/>
      <c r="L207" s="1"/>
      <c r="M207" s="1"/>
      <c r="N207" s="1"/>
    </row>
    <row r="208" spans="1:14" ht="12.75">
      <c r="A208" s="12"/>
      <c r="B208" s="15"/>
      <c r="C208" s="15"/>
      <c r="D208" s="15"/>
      <c r="E208" s="15"/>
      <c r="F208" s="15"/>
      <c r="G208" s="15"/>
      <c r="H208" s="12"/>
      <c r="I208" s="12"/>
      <c r="J208" s="12"/>
      <c r="K208" s="1"/>
      <c r="L208" s="1"/>
      <c r="M208" s="1"/>
      <c r="N208" s="1"/>
    </row>
    <row r="209" spans="1:14" ht="12.75">
      <c r="A209" s="12"/>
      <c r="B209" s="15"/>
      <c r="C209" s="15"/>
      <c r="D209" s="15"/>
      <c r="E209" s="15"/>
      <c r="F209" s="15"/>
      <c r="G209" s="15"/>
      <c r="H209" s="12"/>
      <c r="I209" s="12"/>
      <c r="J209" s="12"/>
      <c r="K209" s="1"/>
      <c r="L209" s="1"/>
      <c r="M209" s="1"/>
      <c r="N209" s="1"/>
    </row>
    <row r="210" spans="1:14" ht="12.75">
      <c r="A210" s="12"/>
      <c r="B210" s="15"/>
      <c r="C210" s="15"/>
      <c r="D210" s="15"/>
      <c r="E210" s="15"/>
      <c r="F210" s="15"/>
      <c r="G210" s="15"/>
      <c r="H210" s="12"/>
      <c r="I210" s="12"/>
      <c r="J210" s="12"/>
      <c r="K210" s="1"/>
      <c r="L210" s="1"/>
      <c r="M210" s="1"/>
      <c r="N210" s="1"/>
    </row>
    <row r="211" spans="1:14" ht="12.75">
      <c r="A211" s="12"/>
      <c r="B211" s="15"/>
      <c r="C211" s="15"/>
      <c r="D211" s="15"/>
      <c r="E211" s="15"/>
      <c r="F211" s="15"/>
      <c r="G211" s="15"/>
      <c r="H211" s="12"/>
      <c r="I211" s="12"/>
      <c r="J211" s="12"/>
      <c r="K211" s="1"/>
      <c r="L211" s="1"/>
      <c r="M211" s="1"/>
      <c r="N211" s="1"/>
    </row>
    <row r="212" spans="1:14" ht="12.75">
      <c r="A212" s="12"/>
      <c r="B212" s="15"/>
      <c r="C212" s="15"/>
      <c r="D212" s="15"/>
      <c r="E212" s="15"/>
      <c r="F212" s="15"/>
      <c r="G212" s="15"/>
      <c r="H212" s="12"/>
      <c r="I212" s="12"/>
      <c r="J212" s="12"/>
      <c r="K212" s="1"/>
      <c r="L212" s="1"/>
      <c r="M212" s="1"/>
      <c r="N212" s="1"/>
    </row>
    <row r="213" spans="1:14" ht="12.75">
      <c r="A213" s="12"/>
      <c r="B213" s="15"/>
      <c r="C213" s="15"/>
      <c r="D213" s="15"/>
      <c r="E213" s="15"/>
      <c r="F213" s="15"/>
      <c r="G213" s="15"/>
      <c r="H213" s="12"/>
      <c r="I213" s="12"/>
      <c r="J213" s="12"/>
      <c r="K213" s="1"/>
      <c r="L213" s="1"/>
      <c r="M213" s="1"/>
      <c r="N213" s="1"/>
    </row>
    <row r="214" spans="1:14" ht="12.75">
      <c r="A214" s="12"/>
      <c r="B214" s="15"/>
      <c r="C214" s="15"/>
      <c r="D214" s="15"/>
      <c r="E214" s="15"/>
      <c r="F214" s="15"/>
      <c r="G214" s="15"/>
      <c r="H214" s="12"/>
      <c r="I214" s="12"/>
      <c r="J214" s="12"/>
      <c r="K214" s="1"/>
      <c r="L214" s="1"/>
      <c r="M214" s="1"/>
      <c r="N214" s="1"/>
    </row>
    <row r="215" spans="1:14" ht="12.75">
      <c r="A215" s="12"/>
      <c r="B215" s="15"/>
      <c r="C215" s="15"/>
      <c r="D215" s="15"/>
      <c r="E215" s="15"/>
      <c r="F215" s="15"/>
      <c r="G215" s="15"/>
      <c r="H215" s="12"/>
      <c r="I215" s="12"/>
      <c r="J215" s="12"/>
      <c r="K215" s="1"/>
      <c r="L215" s="1"/>
      <c r="M215" s="1"/>
      <c r="N215" s="1"/>
    </row>
    <row r="216" spans="1:14" ht="12.75">
      <c r="A216" s="12"/>
      <c r="B216" s="15"/>
      <c r="C216" s="15"/>
      <c r="D216" s="15"/>
      <c r="E216" s="15"/>
      <c r="F216" s="15"/>
      <c r="G216" s="15"/>
      <c r="H216" s="12"/>
      <c r="I216" s="12"/>
      <c r="J216" s="12"/>
      <c r="K216" s="1"/>
      <c r="L216" s="1"/>
      <c r="M216" s="1"/>
      <c r="N216" s="1"/>
    </row>
    <row r="217" spans="1:10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8" ht="12.75">
      <c r="A247" s="12"/>
      <c r="B247" s="12"/>
      <c r="C247" s="12"/>
      <c r="D247" s="12"/>
      <c r="E247" s="12"/>
      <c r="F247" s="15"/>
      <c r="G247" s="15"/>
      <c r="H247" s="15"/>
      <c r="I247" s="15"/>
      <c r="J247" s="15"/>
      <c r="K247" s="1"/>
      <c r="N247" s="1"/>
      <c r="O247" s="1"/>
      <c r="Q247" s="1"/>
      <c r="R247" s="1"/>
    </row>
    <row r="248" spans="1:25" ht="12.75">
      <c r="A248" s="12"/>
      <c r="B248" s="12"/>
      <c r="C248" s="12"/>
      <c r="D248" s="12"/>
      <c r="E248" s="12"/>
      <c r="F248" s="15"/>
      <c r="G248" s="15"/>
      <c r="H248" s="15"/>
      <c r="I248" s="15"/>
      <c r="J248" s="15"/>
      <c r="K248" s="1"/>
      <c r="N248" s="1"/>
      <c r="O248" s="1"/>
      <c r="Q248" s="1"/>
      <c r="R248" s="1"/>
      <c r="X248" s="1"/>
      <c r="Y248" s="1"/>
    </row>
    <row r="249" spans="1:25" ht="12.75">
      <c r="A249" s="12"/>
      <c r="B249" s="12"/>
      <c r="C249" s="12"/>
      <c r="D249" s="12"/>
      <c r="E249" s="12"/>
      <c r="F249" s="15"/>
      <c r="G249" s="15"/>
      <c r="H249" s="15"/>
      <c r="I249" s="15"/>
      <c r="J249" s="15"/>
      <c r="K249" s="1"/>
      <c r="N249" s="1"/>
      <c r="O249" s="1"/>
      <c r="Q249" s="1"/>
      <c r="R249" s="1"/>
      <c r="X249" s="1"/>
      <c r="Y249" s="1"/>
    </row>
    <row r="250" spans="1:25" ht="12.75">
      <c r="A250" s="12"/>
      <c r="B250" s="12"/>
      <c r="C250" s="12"/>
      <c r="D250" s="12"/>
      <c r="E250" s="12"/>
      <c r="F250" s="15"/>
      <c r="G250" s="15"/>
      <c r="H250" s="15"/>
      <c r="I250" s="15"/>
      <c r="J250" s="15"/>
      <c r="K250" s="1"/>
      <c r="N250" s="1"/>
      <c r="O250" s="1"/>
      <c r="Q250" s="1"/>
      <c r="R250" s="1"/>
      <c r="X250" s="1"/>
      <c r="Y250" s="1"/>
    </row>
    <row r="251" spans="1:25" ht="12.75">
      <c r="A251" s="12"/>
      <c r="B251" s="12"/>
      <c r="C251" s="12"/>
      <c r="D251" s="12"/>
      <c r="E251" s="12"/>
      <c r="F251" s="15"/>
      <c r="G251" s="15"/>
      <c r="H251" s="15"/>
      <c r="I251" s="15"/>
      <c r="J251" s="15"/>
      <c r="K251" s="1"/>
      <c r="N251" s="1"/>
      <c r="O251" s="1"/>
      <c r="Q251" s="1"/>
      <c r="R251" s="1"/>
      <c r="X251" s="1"/>
      <c r="Y251" s="1"/>
    </row>
    <row r="252" spans="1:25" ht="12.75">
      <c r="A252" s="12"/>
      <c r="B252" s="12"/>
      <c r="C252" s="12"/>
      <c r="D252" s="12"/>
      <c r="E252" s="12"/>
      <c r="F252" s="15"/>
      <c r="G252" s="15"/>
      <c r="H252" s="15"/>
      <c r="I252" s="15"/>
      <c r="J252" s="15"/>
      <c r="K252" s="1"/>
      <c r="N252" s="1"/>
      <c r="O252" s="1"/>
      <c r="Q252" s="1"/>
      <c r="R252" s="1"/>
      <c r="X252" s="1"/>
      <c r="Y252" s="1"/>
    </row>
    <row r="253" spans="1:25" ht="12.75">
      <c r="A253" s="12"/>
      <c r="B253" s="12"/>
      <c r="C253" s="12"/>
      <c r="D253" s="12"/>
      <c r="E253" s="12"/>
      <c r="F253" s="15"/>
      <c r="G253" s="15"/>
      <c r="H253" s="15"/>
      <c r="I253" s="15"/>
      <c r="J253" s="15"/>
      <c r="K253" s="1"/>
      <c r="N253" s="1"/>
      <c r="O253" s="1"/>
      <c r="Q253" s="1"/>
      <c r="R253" s="1"/>
      <c r="X253" s="1"/>
      <c r="Y253" s="1"/>
    </row>
    <row r="254" spans="1:25" ht="12.75">
      <c r="A254" s="12"/>
      <c r="B254" s="12"/>
      <c r="C254" s="12"/>
      <c r="D254" s="12"/>
      <c r="E254" s="12"/>
      <c r="F254" s="15"/>
      <c r="G254" s="15"/>
      <c r="H254" s="15"/>
      <c r="I254" s="15"/>
      <c r="J254" s="15"/>
      <c r="K254" s="1"/>
      <c r="N254" s="1"/>
      <c r="O254" s="1"/>
      <c r="Q254" s="1"/>
      <c r="R254" s="1"/>
      <c r="X254" s="1"/>
      <c r="Y254" s="1"/>
    </row>
    <row r="255" spans="1:25" ht="12.75">
      <c r="A255" s="12"/>
      <c r="B255" s="12"/>
      <c r="C255" s="12"/>
      <c r="D255" s="12"/>
      <c r="E255" s="12"/>
      <c r="F255" s="15"/>
      <c r="G255" s="15"/>
      <c r="H255" s="15"/>
      <c r="I255" s="15"/>
      <c r="J255" s="15"/>
      <c r="K255" s="1"/>
      <c r="N255" s="1"/>
      <c r="O255" s="1"/>
      <c r="Q255" s="1"/>
      <c r="R255" s="1"/>
      <c r="X255" s="1"/>
      <c r="Y255" s="1"/>
    </row>
    <row r="256" spans="1:25" ht="12.75">
      <c r="A256" s="12"/>
      <c r="B256" s="12"/>
      <c r="C256" s="12"/>
      <c r="D256" s="12"/>
      <c r="E256" s="12"/>
      <c r="F256" s="15"/>
      <c r="G256" s="15"/>
      <c r="H256" s="15"/>
      <c r="I256" s="15"/>
      <c r="J256" s="15"/>
      <c r="K256" s="1"/>
      <c r="N256" s="1"/>
      <c r="O256" s="1"/>
      <c r="Q256" s="1"/>
      <c r="R256" s="1"/>
      <c r="X256" s="1"/>
      <c r="Y256" s="1"/>
    </row>
    <row r="257" spans="1:25" ht="12.75">
      <c r="A257" s="12"/>
      <c r="B257" s="12"/>
      <c r="C257" s="12"/>
      <c r="D257" s="12"/>
      <c r="E257" s="12"/>
      <c r="F257" s="15"/>
      <c r="G257" s="15"/>
      <c r="H257" s="15"/>
      <c r="I257" s="15"/>
      <c r="J257" s="15"/>
      <c r="K257" s="1"/>
      <c r="N257" s="1"/>
      <c r="O257" s="1"/>
      <c r="Q257" s="1"/>
      <c r="R257" s="1"/>
      <c r="X257" s="1"/>
      <c r="Y257" s="1"/>
    </row>
    <row r="258" spans="1:25" ht="12.75">
      <c r="A258" s="12"/>
      <c r="B258" s="12"/>
      <c r="C258" s="12"/>
      <c r="D258" s="12"/>
      <c r="E258" s="12"/>
      <c r="F258" s="15"/>
      <c r="G258" s="15"/>
      <c r="H258" s="15"/>
      <c r="I258" s="15"/>
      <c r="J258" s="15"/>
      <c r="K258" s="1"/>
      <c r="N258" s="1"/>
      <c r="O258" s="1"/>
      <c r="Q258" s="1"/>
      <c r="R258" s="1"/>
      <c r="X258" s="1"/>
      <c r="Y258" s="1"/>
    </row>
    <row r="259" spans="1:25" ht="12.75">
      <c r="A259" s="12"/>
      <c r="B259" s="12"/>
      <c r="C259" s="12"/>
      <c r="D259" s="12"/>
      <c r="E259" s="12"/>
      <c r="F259" s="15"/>
      <c r="G259" s="15"/>
      <c r="H259" s="15"/>
      <c r="I259" s="15"/>
      <c r="J259" s="15"/>
      <c r="K259" s="1"/>
      <c r="N259" s="1"/>
      <c r="O259" s="1"/>
      <c r="Q259" s="1"/>
      <c r="R259" s="1"/>
      <c r="X259" s="1"/>
      <c r="Y259" s="1"/>
    </row>
    <row r="260" spans="1:25" ht="12.75">
      <c r="A260" s="12"/>
      <c r="B260" s="12"/>
      <c r="C260" s="12"/>
      <c r="D260" s="12"/>
      <c r="E260" s="12"/>
      <c r="F260" s="15"/>
      <c r="G260" s="15"/>
      <c r="H260" s="15"/>
      <c r="I260" s="15"/>
      <c r="J260" s="15"/>
      <c r="K260" s="1"/>
      <c r="N260" s="1"/>
      <c r="O260" s="1"/>
      <c r="Q260" s="1"/>
      <c r="R260" s="1"/>
      <c r="X260" s="1"/>
      <c r="Y260" s="1"/>
    </row>
    <row r="261" spans="1:1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1:10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1:10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1:10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10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1:10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1:10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1:10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1:10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1:10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1:10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1:15" ht="12.75">
      <c r="A296" s="12"/>
      <c r="B296" s="12"/>
      <c r="C296" s="12"/>
      <c r="D296" s="12"/>
      <c r="E296" s="12"/>
      <c r="F296" s="15"/>
      <c r="G296" s="15"/>
      <c r="H296" s="15"/>
      <c r="I296" s="15"/>
      <c r="J296" s="15"/>
      <c r="K296" s="1"/>
      <c r="N296" s="1"/>
      <c r="O296" s="1"/>
    </row>
    <row r="297" spans="1:15" ht="12.75">
      <c r="A297" s="12"/>
      <c r="B297" s="12"/>
      <c r="C297" s="12"/>
      <c r="D297" s="12"/>
      <c r="E297" s="12"/>
      <c r="F297" s="15"/>
      <c r="G297" s="15"/>
      <c r="H297" s="15"/>
      <c r="I297" s="15"/>
      <c r="J297" s="15"/>
      <c r="K297" s="1"/>
      <c r="N297" s="1"/>
      <c r="O297" s="1"/>
    </row>
    <row r="298" spans="1:15" ht="12.75">
      <c r="A298" s="12"/>
      <c r="B298" s="12"/>
      <c r="C298" s="12"/>
      <c r="D298" s="12"/>
      <c r="E298" s="12"/>
      <c r="F298" s="15"/>
      <c r="G298" s="15"/>
      <c r="H298" s="15"/>
      <c r="I298" s="15"/>
      <c r="J298" s="15"/>
      <c r="K298" s="1"/>
      <c r="N298" s="1"/>
      <c r="O298" s="1"/>
    </row>
    <row r="299" spans="1:15" ht="12.75">
      <c r="A299" s="12"/>
      <c r="B299" s="12"/>
      <c r="C299" s="12"/>
      <c r="D299" s="12"/>
      <c r="E299" s="12"/>
      <c r="F299" s="15"/>
      <c r="G299" s="15"/>
      <c r="H299" s="15"/>
      <c r="I299" s="15"/>
      <c r="J299" s="15"/>
      <c r="K299" s="1"/>
      <c r="N299" s="1"/>
      <c r="O299" s="1"/>
    </row>
    <row r="300" spans="1:15" ht="12.75">
      <c r="A300" s="12"/>
      <c r="B300" s="12"/>
      <c r="C300" s="12"/>
      <c r="D300" s="12"/>
      <c r="E300" s="12"/>
      <c r="F300" s="15"/>
      <c r="G300" s="15"/>
      <c r="H300" s="15"/>
      <c r="I300" s="15"/>
      <c r="J300" s="15"/>
      <c r="K300" s="1"/>
      <c r="N300" s="1"/>
      <c r="O300" s="1"/>
    </row>
    <row r="301" spans="1:15" ht="12.75">
      <c r="A301" s="12"/>
      <c r="B301" s="12"/>
      <c r="C301" s="12"/>
      <c r="D301" s="12"/>
      <c r="E301" s="12"/>
      <c r="F301" s="15"/>
      <c r="G301" s="15"/>
      <c r="H301" s="15"/>
      <c r="I301" s="15"/>
      <c r="J301" s="15"/>
      <c r="K301" s="1"/>
      <c r="N301" s="1"/>
      <c r="O301" s="1"/>
    </row>
    <row r="302" spans="1:15" ht="12.75">
      <c r="A302" s="12"/>
      <c r="B302" s="12"/>
      <c r="C302" s="12"/>
      <c r="D302" s="12"/>
      <c r="E302" s="12"/>
      <c r="F302" s="15"/>
      <c r="G302" s="15"/>
      <c r="H302" s="15"/>
      <c r="I302" s="15"/>
      <c r="J302" s="15"/>
      <c r="K302" s="1"/>
      <c r="N302" s="1"/>
      <c r="O302" s="1"/>
    </row>
    <row r="303" spans="1:15" ht="12.75">
      <c r="A303" s="12"/>
      <c r="B303" s="12"/>
      <c r="C303" s="12"/>
      <c r="D303" s="12"/>
      <c r="E303" s="12"/>
      <c r="F303" s="15"/>
      <c r="G303" s="15"/>
      <c r="H303" s="15"/>
      <c r="I303" s="15"/>
      <c r="J303" s="15"/>
      <c r="K303" s="1"/>
      <c r="N303" s="1"/>
      <c r="O303" s="1"/>
    </row>
    <row r="304" spans="1:15" ht="12.75">
      <c r="A304" s="12"/>
      <c r="B304" s="12"/>
      <c r="C304" s="12"/>
      <c r="D304" s="12"/>
      <c r="E304" s="12"/>
      <c r="F304" s="15"/>
      <c r="G304" s="15"/>
      <c r="H304" s="15"/>
      <c r="I304" s="15"/>
      <c r="J304" s="15"/>
      <c r="K304" s="1"/>
      <c r="N304" s="1"/>
      <c r="O304" s="1"/>
    </row>
    <row r="305" spans="1:15" ht="12.75">
      <c r="A305" s="12"/>
      <c r="B305" s="12"/>
      <c r="C305" s="12"/>
      <c r="D305" s="12"/>
      <c r="E305" s="12"/>
      <c r="F305" s="15"/>
      <c r="G305" s="15"/>
      <c r="H305" s="15"/>
      <c r="I305" s="15"/>
      <c r="J305" s="15"/>
      <c r="K305" s="1"/>
      <c r="N305" s="1"/>
      <c r="O305" s="1"/>
    </row>
    <row r="306" spans="1:15" ht="12.75">
      <c r="A306" s="12"/>
      <c r="B306" s="12"/>
      <c r="C306" s="12"/>
      <c r="D306" s="12"/>
      <c r="E306" s="12"/>
      <c r="F306" s="15"/>
      <c r="G306" s="15"/>
      <c r="H306" s="15"/>
      <c r="I306" s="15"/>
      <c r="J306" s="15"/>
      <c r="K306" s="1"/>
      <c r="N306" s="1"/>
      <c r="O306" s="1"/>
    </row>
    <row r="307" spans="1:15" ht="12.75">
      <c r="A307" s="12"/>
      <c r="B307" s="12"/>
      <c r="C307" s="12"/>
      <c r="D307" s="12"/>
      <c r="E307" s="12"/>
      <c r="F307" s="15"/>
      <c r="G307" s="15"/>
      <c r="H307" s="15"/>
      <c r="I307" s="15"/>
      <c r="J307" s="15"/>
      <c r="K307" s="1"/>
      <c r="N307" s="1"/>
      <c r="O307" s="1"/>
    </row>
    <row r="308" spans="1:15" ht="12.75">
      <c r="A308" s="12"/>
      <c r="B308" s="12"/>
      <c r="C308" s="12"/>
      <c r="D308" s="12"/>
      <c r="E308" s="12"/>
      <c r="F308" s="15"/>
      <c r="G308" s="15"/>
      <c r="H308" s="15"/>
      <c r="I308" s="15"/>
      <c r="J308" s="15"/>
      <c r="K308" s="1"/>
      <c r="N308" s="1"/>
      <c r="O308" s="1"/>
    </row>
    <row r="309" spans="1:15" ht="12.75">
      <c r="A309" s="12"/>
      <c r="B309" s="12"/>
      <c r="C309" s="12"/>
      <c r="D309" s="12"/>
      <c r="E309" s="12"/>
      <c r="F309" s="15"/>
      <c r="G309" s="15"/>
      <c r="H309" s="15"/>
      <c r="I309" s="15"/>
      <c r="J309" s="15"/>
      <c r="K309" s="1"/>
      <c r="N309" s="1"/>
      <c r="O309" s="1"/>
    </row>
    <row r="310" spans="1:10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console6</dc:creator>
  <cp:keywords/>
  <dc:description/>
  <cp:lastModifiedBy>still</cp:lastModifiedBy>
  <cp:lastPrinted>2002-12-11T06:27:32Z</cp:lastPrinted>
  <dcterms:created xsi:type="dcterms:W3CDTF">2002-12-10T22:56:40Z</dcterms:created>
  <dcterms:modified xsi:type="dcterms:W3CDTF">2002-12-16T19:11:55Z</dcterms:modified>
  <cp:category/>
  <cp:version/>
  <cp:contentType/>
  <cp:contentStatus/>
</cp:coreProperties>
</file>