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" sheetId="1" r:id="rId1"/>
  </sheets>
  <definedNames>
    <definedName name="HTML_CodePage" hidden="1">1252</definedName>
    <definedName name="HTML_Control" hidden="1">{"'A'!$A$1:$I$26"}</definedName>
    <definedName name="HTML_Description" hidden="1">""</definedName>
    <definedName name="HTML_Email" hidden="1">""</definedName>
    <definedName name="HTML_Header" hidden="1">"NOAAPORT Data Requirements"</definedName>
    <definedName name="HTML_LastUpdate" hidden="1">"7/26/00"</definedName>
    <definedName name="HTML_LineAfter" hidden="1">FALSE</definedName>
    <definedName name="HTML_LineBefore" hidden="1">FALSE</definedName>
    <definedName name="HTML_Name" hidden="1">"David Helms"</definedName>
    <definedName name="HTML_OBDlg2" hidden="1">TRUE</definedName>
    <definedName name="HTML_OBDlg4" hidden="1">TRUE</definedName>
    <definedName name="HTML_OS" hidden="1">0</definedName>
    <definedName name="HTML_PathFile" hidden="1">"Z:\helms\app k tables\table 2.1 (rafs grids)\MyHTML.htm"</definedName>
    <definedName name="HTML_Title" hidden="1">"Table 2.1A - NGM Data Requirements"</definedName>
    <definedName name="_xlnm.Print_Area" localSheetId="0">'A'!$A$1:$H$26</definedName>
  </definedNames>
  <calcPr fullCalcOnLoad="1"/>
</workbook>
</file>

<file path=xl/sharedStrings.xml><?xml version="1.0" encoding="utf-8"?>
<sst xmlns="http://schemas.openxmlformats.org/spreadsheetml/2006/main" count="52" uniqueCount="43">
  <si>
    <t>2,12</t>
  </si>
  <si>
    <t>2,6</t>
  </si>
  <si>
    <t>3,12</t>
  </si>
  <si>
    <t>2,9,10</t>
  </si>
  <si>
    <t>2</t>
  </si>
  <si>
    <t>2,3</t>
  </si>
  <si>
    <t>2,11</t>
  </si>
  <si>
    <t>8,10</t>
  </si>
  <si>
    <t>2,4</t>
  </si>
  <si>
    <t>2,7</t>
  </si>
  <si>
    <t>2,3,7</t>
  </si>
  <si>
    <t>Notes</t>
  </si>
  <si>
    <t>Boundry Level  Relative Humanity</t>
  </si>
  <si>
    <t xml:space="preserve">Height </t>
  </si>
  <si>
    <t>Temperature</t>
  </si>
  <si>
    <t>Relative Humanity</t>
  </si>
  <si>
    <t>Vertical Velocity</t>
  </si>
  <si>
    <t>Boundry Level  Temperature</t>
  </si>
  <si>
    <t>Surface Temperature</t>
  </si>
  <si>
    <t>Convective Precipitation</t>
  </si>
  <si>
    <t>Mean Relative Humidity</t>
  </si>
  <si>
    <t>Snow Cover</t>
  </si>
  <si>
    <t>Flight Level Temperature</t>
  </si>
  <si>
    <t>Surface Pressure</t>
  </si>
  <si>
    <t xml:space="preserve">Cycle / Day </t>
  </si>
  <si>
    <t>Levels</t>
  </si>
  <si>
    <t>Time Steps</t>
  </si>
  <si>
    <t>Grid Size (KB)</t>
  </si>
  <si>
    <t>Total Grid / Day (KB)</t>
  </si>
  <si>
    <t>Total KB/Day</t>
  </si>
  <si>
    <t>Tropopause Pressure</t>
  </si>
  <si>
    <t>Tropopause Temperature</t>
  </si>
  <si>
    <t>Tropopause Wind (u,v)</t>
  </si>
  <si>
    <t>Accumulated Precipitation</t>
  </si>
  <si>
    <t>Precipitable Water</t>
  </si>
  <si>
    <t>Mean Sea Level Pressure</t>
  </si>
  <si>
    <t>Boundry Level Wind (u,v)</t>
  </si>
  <si>
    <t>Wind (u,v)</t>
  </si>
  <si>
    <t>Flight Level Winds (u,v)</t>
  </si>
  <si>
    <t>Stability Indices</t>
  </si>
  <si>
    <t>CONUS Grid 202, 190Km</t>
  </si>
  <si>
    <r>
      <t>Table K.2.1.A</t>
    </r>
    <r>
      <rPr>
        <sz val="12"/>
        <rFont val="Times New Roman"/>
        <family val="1"/>
      </rPr>
      <t xml:space="preserve">  Transmission Requirement for the Regional Analysis and Forecast System (RAFS) Model (also Nested Grid Model or NGM) for the CONUS National Area (grid 202, 190Km)</t>
    </r>
  </si>
  <si>
    <t>Updated:  June 15,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</si>
</sst>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9">
    <font>
      <sz val="6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4.5"/>
      <color indexed="12"/>
      <name val="Arial"/>
      <family val="0"/>
    </font>
    <font>
      <u val="single"/>
      <sz val="4.5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/>
    </xf>
    <xf numFmtId="165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/>
      <protection/>
    </xf>
    <xf numFmtId="165" fontId="8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164" fontId="8" fillId="0" borderId="5" xfId="0" applyNumberFormat="1" applyFont="1" applyBorder="1" applyAlignment="1" applyProtection="1">
      <alignment horizontal="center"/>
      <protection/>
    </xf>
    <xf numFmtId="165" fontId="8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5" fontId="7" fillId="0" borderId="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29</xdr:row>
      <xdr:rowOff>66675</xdr:rowOff>
    </xdr:from>
    <xdr:ext cx="4610100" cy="1733550"/>
    <xdr:sp>
      <xdr:nvSpPr>
        <xdr:cNvPr id="1" name="TextBox 2"/>
        <xdr:cNvSpPr txBox="1">
          <a:spLocks noChangeArrowheads="1"/>
        </xdr:cNvSpPr>
      </xdr:nvSpPr>
      <xdr:spPr>
        <a:xfrm>
          <a:off x="95250" y="9163050"/>
          <a:ext cx="46101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26</xdr:row>
      <xdr:rowOff>95250</xdr:rowOff>
    </xdr:from>
    <xdr:ext cx="5372100" cy="2847975"/>
    <xdr:sp>
      <xdr:nvSpPr>
        <xdr:cNvPr id="2" name="TextBox 3"/>
        <xdr:cNvSpPr txBox="1">
          <a:spLocks noChangeArrowheads="1"/>
        </xdr:cNvSpPr>
      </xdr:nvSpPr>
      <xdr:spPr>
        <a:xfrm>
          <a:off x="66675" y="8763000"/>
          <a:ext cx="53721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1.   Not Used
2.   Time Projections 0 to 48 hours at 6 hour increments (9 Time Steps)
3.   Wind grids include (u,v) components
4.   Stability Indices - CAPE, CIN, LI and BEST LI
5.   Not Used
6.   Relative Humidity Levels - 1000, 850,700,500,400, 300mb (6 Levels)
7.   Flight Levels: 6,9,12 Kft (3 Levels)
8.   Accumulated Precipitation:  6 hours through 48 hours at 6 hour time steps (8 time steps)
9.   Vertical Velocity Levels:  850, 700, 500, 300, 200 (5 Levels)
10.  Not Used
11. Surface Temperature equals Skin Temperature
12.  Vertical levels (19) -  1000,950,900,850,800,750,700,650,600,550,500,450 ,400,350,300,250,200,150,100 mb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tabSelected="1" zoomScale="75" zoomScaleNormal="75" workbookViewId="0" topLeftCell="A1">
      <selection activeCell="A3" sqref="A3"/>
    </sheetView>
  </sheetViews>
  <sheetFormatPr defaultColWidth="10" defaultRowHeight="8.25"/>
  <cols>
    <col min="1" max="1" width="26.5" style="2" customWidth="1"/>
    <col min="2" max="2" width="12.5" style="3" customWidth="1"/>
    <col min="3" max="3" width="11.25" style="3" customWidth="1"/>
    <col min="4" max="4" width="15.25" style="3" customWidth="1"/>
    <col min="5" max="5" width="17.25" style="3" customWidth="1"/>
    <col min="6" max="6" width="14.75" style="3" customWidth="1"/>
    <col min="7" max="7" width="12.75" style="3" customWidth="1"/>
    <col min="8" max="11" width="10" style="2" customWidth="1"/>
  </cols>
  <sheetData>
    <row r="1" spans="1:10" ht="31.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5"/>
    </row>
    <row r="2" spans="1:10" ht="15" customHeight="1" thickBot="1">
      <c r="A2" s="9" t="s">
        <v>42</v>
      </c>
      <c r="B2" s="8"/>
      <c r="C2" s="8"/>
      <c r="D2" s="8"/>
      <c r="E2" s="8"/>
      <c r="F2" s="8"/>
      <c r="G2" s="8"/>
      <c r="H2" s="8"/>
      <c r="I2" s="8"/>
      <c r="J2" s="5"/>
    </row>
    <row r="3" spans="1:11" s="1" customFormat="1" ht="51.75" customHeight="1" thickBot="1">
      <c r="A3" s="10" t="s">
        <v>40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11</v>
      </c>
      <c r="H3" s="12"/>
      <c r="I3" s="12"/>
      <c r="J3" s="6"/>
      <c r="K3" s="4"/>
    </row>
    <row r="4" spans="1:10" ht="15.75">
      <c r="A4" s="13" t="s">
        <v>13</v>
      </c>
      <c r="B4" s="14">
        <v>2</v>
      </c>
      <c r="C4" s="15">
        <v>19</v>
      </c>
      <c r="D4" s="14">
        <v>9</v>
      </c>
      <c r="E4" s="16">
        <v>2.8</v>
      </c>
      <c r="F4" s="17">
        <f>PRODUCT(B4:E4)</f>
        <v>957.5999999999999</v>
      </c>
      <c r="G4" s="18" t="s">
        <v>0</v>
      </c>
      <c r="H4" s="19"/>
      <c r="I4" s="19"/>
      <c r="J4" s="5"/>
    </row>
    <row r="5" spans="1:10" ht="15.75">
      <c r="A5" s="20" t="s">
        <v>14</v>
      </c>
      <c r="B5" s="21">
        <v>2</v>
      </c>
      <c r="C5" s="22">
        <v>19</v>
      </c>
      <c r="D5" s="21">
        <v>9</v>
      </c>
      <c r="E5" s="23">
        <v>2.8</v>
      </c>
      <c r="F5" s="24">
        <f>(B5*$C5*$D5*$E5)</f>
        <v>957.5999999999999</v>
      </c>
      <c r="G5" s="25" t="s">
        <v>0</v>
      </c>
      <c r="H5" s="19"/>
      <c r="I5" s="19"/>
      <c r="J5" s="5"/>
    </row>
    <row r="6" spans="1:10" ht="15.75">
      <c r="A6" s="20" t="s">
        <v>15</v>
      </c>
      <c r="B6" s="21">
        <v>2</v>
      </c>
      <c r="C6" s="22">
        <v>6</v>
      </c>
      <c r="D6" s="21">
        <v>9</v>
      </c>
      <c r="E6" s="23">
        <v>2.8</v>
      </c>
      <c r="F6" s="17">
        <f>PRODUCT(B6:E6)</f>
        <v>302.4</v>
      </c>
      <c r="G6" s="25" t="s">
        <v>1</v>
      </c>
      <c r="H6" s="19"/>
      <c r="I6" s="19"/>
      <c r="J6" s="5"/>
    </row>
    <row r="7" spans="1:10" ht="15.75">
      <c r="A7" s="20" t="s">
        <v>37</v>
      </c>
      <c r="B7" s="21">
        <v>2</v>
      </c>
      <c r="C7" s="22">
        <v>19</v>
      </c>
      <c r="D7" s="21">
        <v>9</v>
      </c>
      <c r="E7" s="23">
        <v>5.59</v>
      </c>
      <c r="F7" s="24">
        <f aca="true" t="shared" si="0" ref="F7:F20">(B7*$C7*$D7*$E7)</f>
        <v>1911.78</v>
      </c>
      <c r="G7" s="25" t="s">
        <v>2</v>
      </c>
      <c r="H7" s="19"/>
      <c r="I7" s="19"/>
      <c r="J7" s="5"/>
    </row>
    <row r="8" spans="1:10" ht="15.75">
      <c r="A8" s="20" t="s">
        <v>16</v>
      </c>
      <c r="B8" s="21">
        <v>2</v>
      </c>
      <c r="C8" s="22">
        <v>5</v>
      </c>
      <c r="D8" s="21">
        <v>9</v>
      </c>
      <c r="E8" s="23">
        <v>2.8</v>
      </c>
      <c r="F8" s="24">
        <f t="shared" si="0"/>
        <v>251.99999999999997</v>
      </c>
      <c r="G8" s="25" t="s">
        <v>3</v>
      </c>
      <c r="H8" s="19"/>
      <c r="I8" s="19"/>
      <c r="J8" s="5"/>
    </row>
    <row r="9" spans="1:10" ht="31.5">
      <c r="A9" s="26" t="s">
        <v>30</v>
      </c>
      <c r="B9" s="21">
        <v>2</v>
      </c>
      <c r="C9" s="21">
        <v>1</v>
      </c>
      <c r="D9" s="21">
        <v>9</v>
      </c>
      <c r="E9" s="23">
        <v>2.8</v>
      </c>
      <c r="F9" s="24">
        <f t="shared" si="0"/>
        <v>50.4</v>
      </c>
      <c r="G9" s="25" t="s">
        <v>4</v>
      </c>
      <c r="H9" s="19"/>
      <c r="I9" s="19"/>
      <c r="J9" s="5"/>
    </row>
    <row r="10" spans="1:10" ht="31.5">
      <c r="A10" s="26" t="s">
        <v>31</v>
      </c>
      <c r="B10" s="21">
        <v>2</v>
      </c>
      <c r="C10" s="21">
        <v>1</v>
      </c>
      <c r="D10" s="21">
        <v>9</v>
      </c>
      <c r="E10" s="23">
        <v>2.8</v>
      </c>
      <c r="F10" s="24">
        <f t="shared" si="0"/>
        <v>50.4</v>
      </c>
      <c r="G10" s="25" t="s">
        <v>4</v>
      </c>
      <c r="H10" s="19"/>
      <c r="I10" s="19"/>
      <c r="J10" s="5"/>
    </row>
    <row r="11" spans="1:10" ht="31.5">
      <c r="A11" s="26" t="s">
        <v>32</v>
      </c>
      <c r="B11" s="21">
        <v>2</v>
      </c>
      <c r="C11" s="21">
        <v>1</v>
      </c>
      <c r="D11" s="21">
        <v>9</v>
      </c>
      <c r="E11" s="23">
        <v>5.59</v>
      </c>
      <c r="F11" s="24">
        <f t="shared" si="0"/>
        <v>100.62</v>
      </c>
      <c r="G11" s="25" t="s">
        <v>5</v>
      </c>
      <c r="H11" s="19"/>
      <c r="I11" s="19"/>
      <c r="J11" s="5"/>
    </row>
    <row r="12" spans="1:10" ht="31.5">
      <c r="A12" s="20" t="s">
        <v>17</v>
      </c>
      <c r="B12" s="21">
        <v>2</v>
      </c>
      <c r="C12" s="21">
        <v>3</v>
      </c>
      <c r="D12" s="21">
        <v>9</v>
      </c>
      <c r="E12" s="23">
        <v>2.8</v>
      </c>
      <c r="F12" s="24">
        <f t="shared" si="0"/>
        <v>151.2</v>
      </c>
      <c r="G12" s="25" t="s">
        <v>4</v>
      </c>
      <c r="H12" s="19"/>
      <c r="I12" s="19"/>
      <c r="J12" s="5"/>
    </row>
    <row r="13" spans="1:10" ht="31.5">
      <c r="A13" s="20" t="s">
        <v>12</v>
      </c>
      <c r="B13" s="21">
        <v>2</v>
      </c>
      <c r="C13" s="21">
        <v>3</v>
      </c>
      <c r="D13" s="21">
        <v>9</v>
      </c>
      <c r="E13" s="23">
        <v>2.8</v>
      </c>
      <c r="F13" s="24">
        <f t="shared" si="0"/>
        <v>151.2</v>
      </c>
      <c r="G13" s="25" t="s">
        <v>4</v>
      </c>
      <c r="H13" s="19"/>
      <c r="I13" s="19"/>
      <c r="J13" s="5"/>
    </row>
    <row r="14" spans="1:10" ht="31.5">
      <c r="A14" s="20" t="s">
        <v>36</v>
      </c>
      <c r="B14" s="21">
        <v>2</v>
      </c>
      <c r="C14" s="21">
        <v>3</v>
      </c>
      <c r="D14" s="21">
        <v>9</v>
      </c>
      <c r="E14" s="23">
        <v>5.59</v>
      </c>
      <c r="F14" s="24">
        <f t="shared" si="0"/>
        <v>301.86</v>
      </c>
      <c r="G14" s="25" t="s">
        <v>5</v>
      </c>
      <c r="H14" s="19"/>
      <c r="I14" s="19"/>
      <c r="J14" s="5"/>
    </row>
    <row r="15" spans="1:10" ht="31.5">
      <c r="A15" s="20" t="s">
        <v>18</v>
      </c>
      <c r="B15" s="21">
        <v>2</v>
      </c>
      <c r="C15" s="21">
        <v>1</v>
      </c>
      <c r="D15" s="21">
        <v>9</v>
      </c>
      <c r="E15" s="23">
        <v>2.8</v>
      </c>
      <c r="F15" s="24">
        <f t="shared" si="0"/>
        <v>50.4</v>
      </c>
      <c r="G15" s="25" t="s">
        <v>6</v>
      </c>
      <c r="H15" s="19"/>
      <c r="I15" s="19"/>
      <c r="J15" s="5"/>
    </row>
    <row r="16" spans="1:10" ht="31.5">
      <c r="A16" s="20" t="s">
        <v>33</v>
      </c>
      <c r="B16" s="21">
        <v>2</v>
      </c>
      <c r="C16" s="21">
        <v>1</v>
      </c>
      <c r="D16" s="21">
        <v>8</v>
      </c>
      <c r="E16" s="23">
        <v>2.8</v>
      </c>
      <c r="F16" s="24">
        <f t="shared" si="0"/>
        <v>44.8</v>
      </c>
      <c r="G16" s="25" t="s">
        <v>7</v>
      </c>
      <c r="H16" s="19"/>
      <c r="I16" s="19"/>
      <c r="J16" s="5"/>
    </row>
    <row r="17" spans="1:10" ht="31.5">
      <c r="A17" s="20" t="s">
        <v>19</v>
      </c>
      <c r="B17" s="21">
        <v>2</v>
      </c>
      <c r="C17" s="21">
        <v>1</v>
      </c>
      <c r="D17" s="21">
        <v>8</v>
      </c>
      <c r="E17" s="23">
        <v>2.8</v>
      </c>
      <c r="F17" s="24">
        <f t="shared" si="0"/>
        <v>44.8</v>
      </c>
      <c r="G17" s="25" t="s">
        <v>7</v>
      </c>
      <c r="H17" s="19"/>
      <c r="I17" s="19"/>
      <c r="J17" s="5"/>
    </row>
    <row r="18" spans="1:10" ht="15.75">
      <c r="A18" s="20" t="s">
        <v>34</v>
      </c>
      <c r="B18" s="21">
        <v>2</v>
      </c>
      <c r="C18" s="22">
        <v>1</v>
      </c>
      <c r="D18" s="21">
        <v>9</v>
      </c>
      <c r="E18" s="23">
        <v>2.8</v>
      </c>
      <c r="F18" s="24">
        <f t="shared" si="0"/>
        <v>50.4</v>
      </c>
      <c r="G18" s="25" t="s">
        <v>4</v>
      </c>
      <c r="H18" s="19"/>
      <c r="I18" s="19"/>
      <c r="J18" s="5"/>
    </row>
    <row r="19" spans="1:10" ht="31.5">
      <c r="A19" s="20" t="s">
        <v>35</v>
      </c>
      <c r="B19" s="21">
        <v>2</v>
      </c>
      <c r="C19" s="22">
        <v>1</v>
      </c>
      <c r="D19" s="21">
        <v>9</v>
      </c>
      <c r="E19" s="23">
        <v>2.8</v>
      </c>
      <c r="F19" s="24">
        <f t="shared" si="0"/>
        <v>50.4</v>
      </c>
      <c r="G19" s="25" t="s">
        <v>4</v>
      </c>
      <c r="H19" s="19"/>
      <c r="I19" s="19"/>
      <c r="J19" s="5"/>
    </row>
    <row r="20" spans="1:10" ht="31.5">
      <c r="A20" s="20" t="s">
        <v>20</v>
      </c>
      <c r="B20" s="21">
        <v>2</v>
      </c>
      <c r="C20" s="22">
        <v>1</v>
      </c>
      <c r="D20" s="21">
        <v>9</v>
      </c>
      <c r="E20" s="23">
        <v>2.8</v>
      </c>
      <c r="F20" s="24">
        <f t="shared" si="0"/>
        <v>50.4</v>
      </c>
      <c r="G20" s="25">
        <v>2</v>
      </c>
      <c r="H20" s="19"/>
      <c r="I20" s="19"/>
      <c r="J20" s="5"/>
    </row>
    <row r="21" spans="1:10" ht="15.75">
      <c r="A21" s="20" t="s">
        <v>39</v>
      </c>
      <c r="B21" s="21">
        <v>2</v>
      </c>
      <c r="C21" s="22">
        <v>4</v>
      </c>
      <c r="D21" s="21">
        <v>9</v>
      </c>
      <c r="E21" s="23">
        <v>2.8</v>
      </c>
      <c r="F21" s="24">
        <f>(B21*$C21*$D21*$E21)*4</f>
        <v>806.4</v>
      </c>
      <c r="G21" s="25" t="s">
        <v>8</v>
      </c>
      <c r="H21" s="19"/>
      <c r="I21" s="19"/>
      <c r="J21" s="5"/>
    </row>
    <row r="22" spans="1:10" ht="15.75">
      <c r="A22" s="20" t="s">
        <v>21</v>
      </c>
      <c r="B22" s="21">
        <v>1</v>
      </c>
      <c r="C22" s="22">
        <v>1</v>
      </c>
      <c r="D22" s="21">
        <v>1</v>
      </c>
      <c r="E22" s="23">
        <v>2.9</v>
      </c>
      <c r="F22" s="24">
        <f>(B22*$C22*$D22*$E22)</f>
        <v>2.9</v>
      </c>
      <c r="G22" s="25"/>
      <c r="H22" s="19"/>
      <c r="I22" s="19"/>
      <c r="J22" s="5"/>
    </row>
    <row r="23" spans="1:10" ht="15.75">
      <c r="A23" s="20" t="s">
        <v>23</v>
      </c>
      <c r="B23" s="21">
        <v>2</v>
      </c>
      <c r="C23" s="22">
        <v>1</v>
      </c>
      <c r="D23" s="21">
        <v>9</v>
      </c>
      <c r="E23" s="23">
        <v>2.8</v>
      </c>
      <c r="F23" s="24">
        <f>(B23*$C23*$D23*$E23)</f>
        <v>50.4</v>
      </c>
      <c r="G23" s="25" t="s">
        <v>4</v>
      </c>
      <c r="H23" s="19"/>
      <c r="I23" s="19"/>
      <c r="J23" s="5"/>
    </row>
    <row r="24" spans="1:10" ht="31.5">
      <c r="A24" s="20" t="s">
        <v>22</v>
      </c>
      <c r="B24" s="21">
        <v>2</v>
      </c>
      <c r="C24" s="22">
        <v>3</v>
      </c>
      <c r="D24" s="21">
        <v>9</v>
      </c>
      <c r="E24" s="23">
        <v>2.8</v>
      </c>
      <c r="F24" s="24">
        <f>(B24*$C24*$D24*$E24)</f>
        <v>151.2</v>
      </c>
      <c r="G24" s="25" t="s">
        <v>9</v>
      </c>
      <c r="H24" s="19"/>
      <c r="I24" s="19"/>
      <c r="J24" s="5"/>
    </row>
    <row r="25" spans="1:10" ht="32.25" thickBot="1">
      <c r="A25" s="20" t="s">
        <v>38</v>
      </c>
      <c r="B25" s="21">
        <v>2</v>
      </c>
      <c r="C25" s="22">
        <v>3</v>
      </c>
      <c r="D25" s="21">
        <v>9</v>
      </c>
      <c r="E25" s="27">
        <v>5.59</v>
      </c>
      <c r="F25" s="28">
        <f>(B25*$C25*$D25*$E25)</f>
        <v>301.86</v>
      </c>
      <c r="G25" s="25" t="s">
        <v>10</v>
      </c>
      <c r="H25" s="19"/>
      <c r="I25" s="19"/>
      <c r="J25" s="5"/>
    </row>
    <row r="26" spans="1:10" ht="32.25" thickBot="1">
      <c r="A26" s="19"/>
      <c r="B26" s="29"/>
      <c r="C26" s="29"/>
      <c r="D26" s="29"/>
      <c r="E26" s="11" t="s">
        <v>29</v>
      </c>
      <c r="F26" s="30">
        <f>SUM(F4:F25)</f>
        <v>6791.019999999996</v>
      </c>
      <c r="G26" s="29"/>
      <c r="H26" s="19"/>
      <c r="I26" s="19"/>
      <c r="J26" s="5"/>
    </row>
    <row r="28" ht="12.75"/>
    <row r="29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ht="12.75"/>
    <row r="43" ht="12.75"/>
    <row r="44" ht="12.75"/>
    <row r="45" ht="12.75"/>
  </sheetData>
  <mergeCells count="2">
    <mergeCell ref="A1:I1"/>
    <mergeCell ref="A2:I2"/>
  </mergeCells>
  <printOptions/>
  <pageMargins left="1" right="0.75" top="0.75" bottom="0.75" header="0.5" footer="0.5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Greeley</dc:creator>
  <cp:keywords/>
  <dc:description/>
  <cp:lastModifiedBy>David R. Helms</cp:lastModifiedBy>
  <cp:lastPrinted>1999-09-30T17:20:55Z</cp:lastPrinted>
  <dcterms:created xsi:type="dcterms:W3CDTF">1999-09-30T17:24:05Z</dcterms:created>
  <dcterms:modified xsi:type="dcterms:W3CDTF">2001-06-15T23:45:07Z</dcterms:modified>
  <cp:category/>
  <cp:version/>
  <cp:contentType/>
  <cp:contentStatus/>
</cp:coreProperties>
</file>