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2120" windowHeight="8400" activeTab="0"/>
  </bookViews>
  <sheets>
    <sheet name="NUE FY06 Awards" sheetId="1" r:id="rId1"/>
  </sheets>
  <definedNames>
    <definedName name="_xlnm.Print_Area" localSheetId="0">'NUE FY06 Awards'!$B$1:$AE$20</definedName>
    <definedName name="_xlnm.Print_Titles" localSheetId="0">'NUE FY06 Awards'!$2:$2</definedName>
  </definedNames>
  <calcPr fullCalcOnLoad="1"/>
</workbook>
</file>

<file path=xl/sharedStrings.xml><?xml version="1.0" encoding="utf-8"?>
<sst xmlns="http://schemas.openxmlformats.org/spreadsheetml/2006/main" count="162" uniqueCount="125">
  <si>
    <t>Brezonik</t>
  </si>
  <si>
    <t>Esterowitz/
Rastegar</t>
  </si>
  <si>
    <t>Jan 13-14</t>
  </si>
  <si>
    <t>PI Name                                    Telephone                                     E-mail</t>
  </si>
  <si>
    <t xml:space="preserve"> Qian </t>
  </si>
  <si>
    <t>CMS</t>
  </si>
  <si>
    <t>SES</t>
  </si>
  <si>
    <t>BCS</t>
  </si>
  <si>
    <t>Mar 7-8</t>
  </si>
  <si>
    <t xml:space="preserve"> Adela </t>
  </si>
  <si>
    <t xml:space="preserve"> 14:54:01 </t>
  </si>
  <si>
    <t xml:space="preserve"> Krystyn </t>
  </si>
  <si>
    <t xml:space="preserve"> 13:53:17 </t>
  </si>
  <si>
    <t xml:space="preserve"> Deyu </t>
  </si>
  <si>
    <t xml:space="preserve"> 2004-11-16 </t>
  </si>
  <si>
    <t xml:space="preserve"> 16:51:58 </t>
  </si>
  <si>
    <t xml:space="preserve">Jackson State University </t>
  </si>
  <si>
    <t xml:space="preserve"> </t>
  </si>
  <si>
    <t>0532340</t>
  </si>
  <si>
    <t xml:space="preserve"> Thomas </t>
  </si>
  <si>
    <t xml:space="preserve"> 15:08:17 </t>
  </si>
  <si>
    <t>Li</t>
  </si>
  <si>
    <t>Summary</t>
  </si>
  <si>
    <t xml:space="preserve"> PI/First </t>
  </si>
  <si>
    <t xml:space="preserve"> Title </t>
  </si>
  <si>
    <t xml:space="preserve"> Pgm Annc </t>
  </si>
  <si>
    <t xml:space="preserve"> 1Dir/2Div/3pgmEle </t>
  </si>
  <si>
    <t xml:space="preserve"> Dir/Div/PgmEle </t>
  </si>
  <si>
    <t xml:space="preserve"> Org Code </t>
  </si>
  <si>
    <t xml:space="preserve"> Submit Date </t>
  </si>
  <si>
    <t>Institution</t>
  </si>
  <si>
    <t xml:space="preserve"> 19:52:03 </t>
  </si>
  <si>
    <t xml:space="preserve"> PI/Last</t>
  </si>
  <si>
    <t>Zare</t>
  </si>
  <si>
    <t>Peng</t>
  </si>
  <si>
    <t>Kelley</t>
  </si>
  <si>
    <t>Ritter</t>
  </si>
  <si>
    <t>LaBean</t>
  </si>
  <si>
    <t>Wang</t>
  </si>
  <si>
    <t>Ben-Yakar</t>
  </si>
  <si>
    <t>VanVliet</t>
  </si>
  <si>
    <t xml:space="preserve"> 16:29:17 </t>
  </si>
  <si>
    <t>BES</t>
  </si>
  <si>
    <t xml:space="preserve"> Zou </t>
  </si>
  <si>
    <t xml:space="preserve"> Min </t>
  </si>
  <si>
    <t xml:space="preserve"> 16:52:03 </t>
  </si>
  <si>
    <t xml:space="preserve"> 2004-11-18 </t>
  </si>
  <si>
    <t xml:space="preserve"> Submit Time </t>
  </si>
  <si>
    <t xml:space="preserve"> NSF 04-043 </t>
  </si>
  <si>
    <t xml:space="preserve"> Richard </t>
  </si>
  <si>
    <t>Mar 10-11</t>
  </si>
  <si>
    <t xml:space="preserve"> James </t>
  </si>
  <si>
    <t>PD</t>
  </si>
  <si>
    <t>Panel Date(s)</t>
  </si>
  <si>
    <t>CHE</t>
  </si>
  <si>
    <t>Proposal Number</t>
  </si>
  <si>
    <t xml:space="preserve"> Rqst $</t>
  </si>
  <si>
    <t>Minority</t>
  </si>
  <si>
    <t xml:space="preserve"> Ching-An </t>
  </si>
  <si>
    <t xml:space="preserve"> 19:53:46 </t>
  </si>
  <si>
    <t xml:space="preserve"> Anne </t>
  </si>
  <si>
    <t xml:space="preserve"> 11:48:55 </t>
  </si>
  <si>
    <t>Basu</t>
  </si>
  <si>
    <t xml:space="preserve"> 16:44:14 </t>
  </si>
  <si>
    <t xml:space="preserve"> 2004-11-17 </t>
  </si>
  <si>
    <t>Category</t>
  </si>
  <si>
    <t>B</t>
  </si>
  <si>
    <t>D</t>
  </si>
  <si>
    <t>E</t>
  </si>
  <si>
    <t>CCF</t>
  </si>
  <si>
    <t>CTS</t>
  </si>
  <si>
    <t>DMI</t>
  </si>
  <si>
    <t>ECS</t>
  </si>
  <si>
    <t>EF</t>
  </si>
  <si>
    <t>EPS</t>
  </si>
  <si>
    <t>Total</t>
  </si>
  <si>
    <t>Female</t>
  </si>
  <si>
    <t>0634221</t>
  </si>
  <si>
    <t>University of Texas at Austin</t>
  </si>
  <si>
    <t>NUE: Development of an Undergraduate Cross-College NANOLAB at UT Austin</t>
  </si>
  <si>
    <t>0634088</t>
  </si>
  <si>
    <t>University of Washington</t>
  </si>
  <si>
    <t>0634273</t>
  </si>
  <si>
    <t>0634142</t>
  </si>
  <si>
    <t>College of Charleston</t>
  </si>
  <si>
    <t>University of Pittsburgh</t>
  </si>
  <si>
    <t>0634223</t>
  </si>
  <si>
    <t>CUNY City College</t>
  </si>
  <si>
    <t>Duke University</t>
  </si>
  <si>
    <t>0634222</t>
  </si>
  <si>
    <t>Brian Korgel                                     (512) 471-5633                      Korgel@mail.che.utexas.edu</t>
  </si>
  <si>
    <t>Rene M. Overney                            (206) 543-2250                         roverney@uwashington.edu</t>
  </si>
  <si>
    <t xml:space="preserve"> NUE UNIQUE (Using Nanoscience Instrumentation for Quality Undergraduate Education) </t>
  </si>
  <si>
    <t>Judy Z. Wu                         (785) 864-3240                  jwu@ku.edu</t>
  </si>
  <si>
    <t xml:space="preserve"> U of Kansas Ctr for Res In </t>
  </si>
  <si>
    <t xml:space="preserve"> An Interdisciplinary Program in Nanotechnology Integrating Undergraduate Coursework and Research </t>
  </si>
  <si>
    <t>Narayanan Kuthirummal              (843) 953-5673                 kuthirummaln@cofc.edu</t>
  </si>
  <si>
    <t xml:space="preserve"> NUE: Understanding Optical Nanomaterials--Research-Based Experiments in Upper Division Undergraduate Physics Courses </t>
  </si>
  <si>
    <t>0633912</t>
  </si>
  <si>
    <t>Minhee Yun                            (412) 624-8000                yunmh@engr.pitt.edu</t>
  </si>
  <si>
    <t xml:space="preserve"> NUE: Nanodevices and NanoEngineering Laboratory at University of Pittsburgh </t>
  </si>
  <si>
    <t>Ilona Kretzschmar                       (212) 650-6769                              kretzschmar@ccny.cuny.edu</t>
  </si>
  <si>
    <t xml:space="preserve"> NUE: Nanomaterials Education for Engineering and Science Majors at the City College of New York </t>
  </si>
  <si>
    <t>Jung-Hwa A. Gimm                           (919) 660-8267                         j.a.gimm@duke.edu</t>
  </si>
  <si>
    <t xml:space="preserve"> NUE:  Integrating Nanoscale Systems and Design into the Undergraduate Engineering and Science Curricula </t>
  </si>
  <si>
    <t>Mark Johnson                         (919) 513-2480                                     mark_johnson@ncsu.edu</t>
  </si>
  <si>
    <t>North Carolina State University</t>
  </si>
  <si>
    <t xml:space="preserve"> Teaching Nanoscale Engineering Across Undergraduate Disciplines </t>
  </si>
  <si>
    <t>Devdas M. Pai                              (336) 334-7620                                  pai@ncat.edu</t>
  </si>
  <si>
    <t>North Carolina A&amp;T State University</t>
  </si>
  <si>
    <t xml:space="preserve"> Transitioning Nanoscale Research to the Undergraduate Classroom at NC A&amp;T State University </t>
  </si>
  <si>
    <t>Wei Zheng                                  (601) 979-1746                                    wei.zheng@jsums.edu</t>
  </si>
  <si>
    <t xml:space="preserve"> NUE: New Vision for Built Environment- Integration of  Nanotechnology into Civil Engineering  Undergraduate Curriculum </t>
  </si>
  <si>
    <t>University of South Carolina Research Foundation</t>
  </si>
  <si>
    <t>David Berube                              (803) 777-2217                                       berube@sc.edu</t>
  </si>
  <si>
    <t xml:space="preserve"> NUE - Nanoscience and Technology Advocacy Studies Cognate </t>
  </si>
  <si>
    <t>Award with focus on Ethical/Societal/Economic/Environmental Implications  (1 award; $199,906)</t>
  </si>
  <si>
    <t>Total (10 Awards)</t>
  </si>
  <si>
    <t>Total (1 Award)</t>
  </si>
  <si>
    <r>
      <t xml:space="preserve">List of FY 2006 Nanotechnology Undergraduate Eduction (NUE) Awards    </t>
    </r>
    <r>
      <rPr>
        <b/>
        <sz val="16"/>
        <rFont val="Arial"/>
        <family val="2"/>
      </rPr>
      <t xml:space="preserve">                                        (Solicitation NSF 06-538)</t>
    </r>
  </si>
  <si>
    <t>Number of awards:   11 Awards</t>
  </si>
  <si>
    <t>0634230 DD Rec</t>
  </si>
  <si>
    <t>0634218 DD Rec</t>
  </si>
  <si>
    <t>0634279 DD Rec</t>
  </si>
  <si>
    <t>Curriculum/Course Development and Laboratories/Modules Development                         (10 Awards; 1,995,353)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</si>
</sst>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 wrapText="1"/>
    </xf>
    <xf numFmtId="164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9" fillId="2" borderId="4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9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12" fillId="0" borderId="6" xfId="0" applyNumberFormat="1" applyFont="1" applyBorder="1" applyAlignment="1">
      <alignment horizontal="center" wrapText="1"/>
    </xf>
    <xf numFmtId="164" fontId="12" fillId="0" borderId="11" xfId="0" applyNumberFormat="1" applyFont="1" applyBorder="1" applyAlignment="1">
      <alignment horizontal="center" wrapText="1"/>
    </xf>
    <xf numFmtId="164" fontId="12" fillId="0" borderId="9" xfId="0" applyNumberFormat="1" applyFont="1" applyBorder="1" applyAlignment="1">
      <alignment horizontal="center" wrapText="1"/>
    </xf>
    <xf numFmtId="164" fontId="12" fillId="0" borderId="12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0" fontId="3" fillId="2" borderId="0" xfId="0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3" fillId="3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 quotePrefix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SheetLayoutView="100" workbookViewId="0" topLeftCell="A1">
      <selection activeCell="AH9" sqref="AH9"/>
    </sheetView>
  </sheetViews>
  <sheetFormatPr defaultColWidth="9.140625" defaultRowHeight="28.5" customHeight="1"/>
  <cols>
    <col min="1" max="1" width="2.7109375" style="1" bestFit="1" customWidth="1"/>
    <col min="2" max="2" width="7.7109375" style="3" customWidth="1"/>
    <col min="3" max="3" width="21.7109375" style="1" customWidth="1"/>
    <col min="4" max="4" width="15.28125" style="1" hidden="1" customWidth="1"/>
    <col min="5" max="5" width="3.00390625" style="3" hidden="1" customWidth="1"/>
    <col min="6" max="6" width="0.13671875" style="3" hidden="1" customWidth="1"/>
    <col min="7" max="7" width="12.00390625" style="1" hidden="1" customWidth="1"/>
    <col min="8" max="8" width="22.7109375" style="1" customWidth="1"/>
    <col min="9" max="9" width="0.42578125" style="3" hidden="1" customWidth="1"/>
    <col min="10" max="11" width="0.13671875" style="3" hidden="1" customWidth="1"/>
    <col min="12" max="12" width="45.00390625" style="4" customWidth="1"/>
    <col min="13" max="13" width="7.57421875" style="1" hidden="1" customWidth="1"/>
    <col min="14" max="14" width="5.57421875" style="1" hidden="1" customWidth="1"/>
    <col min="15" max="15" width="0.13671875" style="1" hidden="1" customWidth="1"/>
    <col min="16" max="16" width="5.00390625" style="1" hidden="1" customWidth="1"/>
    <col min="17" max="17" width="4.00390625" style="1" hidden="1" customWidth="1"/>
    <col min="18" max="18" width="0.2890625" style="1" hidden="1" customWidth="1"/>
    <col min="19" max="19" width="0.13671875" style="5" customWidth="1"/>
    <col min="20" max="20" width="0.9921875" style="5" hidden="1" customWidth="1"/>
    <col min="21" max="21" width="9.00390625" style="6" hidden="1" customWidth="1"/>
    <col min="22" max="24" width="0.13671875" style="6" hidden="1" customWidth="1"/>
    <col min="25" max="25" width="9.00390625" style="6" hidden="1" customWidth="1"/>
    <col min="26" max="28" width="9.00390625" style="7" hidden="1" customWidth="1"/>
    <col min="29" max="29" width="0.2890625" style="7" hidden="1" customWidth="1"/>
    <col min="30" max="30" width="9.00390625" style="7" hidden="1" customWidth="1"/>
    <col min="31" max="31" width="11.00390625" style="5" customWidth="1"/>
    <col min="32" max="32" width="9.140625" style="1" hidden="1" customWidth="1"/>
    <col min="33" max="16384" width="9.140625" style="1" customWidth="1"/>
  </cols>
  <sheetData>
    <row r="1" spans="1:31" ht="38.25" customHeight="1" thickBot="1">
      <c r="A1" s="36"/>
      <c r="B1" s="78" t="s">
        <v>119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</row>
    <row r="2" spans="1:31" s="2" customFormat="1" ht="41.25" customHeight="1" thickBot="1">
      <c r="A2" s="43"/>
      <c r="B2" s="44" t="s">
        <v>55</v>
      </c>
      <c r="C2" s="58" t="s">
        <v>3</v>
      </c>
      <c r="D2" s="53" t="s">
        <v>32</v>
      </c>
      <c r="E2" s="54" t="s">
        <v>76</v>
      </c>
      <c r="F2" s="54" t="s">
        <v>57</v>
      </c>
      <c r="G2" s="55" t="s">
        <v>23</v>
      </c>
      <c r="H2" s="52" t="s">
        <v>30</v>
      </c>
      <c r="I2" s="56" t="s">
        <v>65</v>
      </c>
      <c r="J2" s="57" t="s">
        <v>52</v>
      </c>
      <c r="K2" s="55" t="s">
        <v>53</v>
      </c>
      <c r="L2" s="52" t="s">
        <v>24</v>
      </c>
      <c r="M2" s="53" t="s">
        <v>25</v>
      </c>
      <c r="N2" s="57" t="s">
        <v>26</v>
      </c>
      <c r="O2" s="57" t="s">
        <v>27</v>
      </c>
      <c r="P2" s="57" t="s">
        <v>28</v>
      </c>
      <c r="Q2" s="57" t="s">
        <v>29</v>
      </c>
      <c r="R2" s="55" t="s">
        <v>47</v>
      </c>
      <c r="S2" s="59" t="s">
        <v>56</v>
      </c>
      <c r="T2" s="60" t="s">
        <v>7</v>
      </c>
      <c r="U2" s="61" t="s">
        <v>42</v>
      </c>
      <c r="V2" s="61" t="s">
        <v>69</v>
      </c>
      <c r="W2" s="61" t="s">
        <v>54</v>
      </c>
      <c r="X2" s="61" t="s">
        <v>5</v>
      </c>
      <c r="Y2" s="61" t="s">
        <v>70</v>
      </c>
      <c r="Z2" s="61" t="s">
        <v>71</v>
      </c>
      <c r="AA2" s="61" t="s">
        <v>72</v>
      </c>
      <c r="AB2" s="61" t="s">
        <v>73</v>
      </c>
      <c r="AC2" s="61" t="s">
        <v>74</v>
      </c>
      <c r="AD2" s="62" t="s">
        <v>6</v>
      </c>
      <c r="AE2" s="59" t="s">
        <v>75</v>
      </c>
    </row>
    <row r="3" spans="1:31" s="74" customFormat="1" ht="37.5" customHeight="1">
      <c r="A3" s="69"/>
      <c r="B3" s="75" t="s">
        <v>124</v>
      </c>
      <c r="C3" s="76"/>
      <c r="D3" s="76"/>
      <c r="E3" s="76"/>
      <c r="F3" s="76"/>
      <c r="G3" s="76"/>
      <c r="H3" s="76"/>
      <c r="I3" s="76"/>
      <c r="J3" s="76"/>
      <c r="K3" s="76"/>
      <c r="L3" s="77"/>
      <c r="M3" s="70"/>
      <c r="N3" s="70"/>
      <c r="O3" s="70"/>
      <c r="P3" s="70"/>
      <c r="Q3" s="70"/>
      <c r="R3" s="70"/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3"/>
    </row>
    <row r="4" spans="1:31" ht="34.5" customHeight="1">
      <c r="A4" s="37">
        <v>1</v>
      </c>
      <c r="B4" s="12" t="s">
        <v>77</v>
      </c>
      <c r="C4" s="13" t="s">
        <v>90</v>
      </c>
      <c r="D4" s="13" t="s">
        <v>33</v>
      </c>
      <c r="E4" s="14"/>
      <c r="F4" s="14"/>
      <c r="G4" s="15" t="s">
        <v>49</v>
      </c>
      <c r="H4" s="15" t="s">
        <v>78</v>
      </c>
      <c r="I4" s="16" t="s">
        <v>66</v>
      </c>
      <c r="J4" s="14" t="s">
        <v>1</v>
      </c>
      <c r="K4" s="14" t="s">
        <v>2</v>
      </c>
      <c r="L4" s="13" t="s">
        <v>79</v>
      </c>
      <c r="M4" s="15" t="s">
        <v>48</v>
      </c>
      <c r="N4" s="15">
        <v>3</v>
      </c>
      <c r="O4" s="15">
        <v>1676</v>
      </c>
      <c r="P4" s="15">
        <v>7090000</v>
      </c>
      <c r="Q4" s="15" t="s">
        <v>46</v>
      </c>
      <c r="R4" s="15" t="s">
        <v>31</v>
      </c>
      <c r="S4" s="17">
        <v>159999</v>
      </c>
      <c r="T4" s="17"/>
      <c r="U4" s="18">
        <v>99999</v>
      </c>
      <c r="V4" s="18"/>
      <c r="W4" s="18"/>
      <c r="X4" s="18"/>
      <c r="Y4" s="18"/>
      <c r="Z4" s="19"/>
      <c r="AA4" s="19"/>
      <c r="AB4" s="19"/>
      <c r="AC4" s="19"/>
      <c r="AD4" s="19"/>
      <c r="AE4" s="38">
        <v>199920</v>
      </c>
    </row>
    <row r="5" spans="1:31" ht="34.5" customHeight="1">
      <c r="A5" s="37">
        <f aca="true" t="shared" si="0" ref="A5:A11">A4+1</f>
        <v>2</v>
      </c>
      <c r="B5" s="12" t="s">
        <v>80</v>
      </c>
      <c r="C5" s="13" t="s">
        <v>91</v>
      </c>
      <c r="D5" s="13" t="s">
        <v>34</v>
      </c>
      <c r="E5" s="14"/>
      <c r="F5" s="14"/>
      <c r="G5" s="15" t="s">
        <v>58</v>
      </c>
      <c r="H5" s="15" t="s">
        <v>81</v>
      </c>
      <c r="I5" s="16" t="s">
        <v>66</v>
      </c>
      <c r="J5" s="14" t="s">
        <v>1</v>
      </c>
      <c r="K5" s="14" t="s">
        <v>2</v>
      </c>
      <c r="L5" s="10" t="s">
        <v>92</v>
      </c>
      <c r="M5" s="15" t="s">
        <v>48</v>
      </c>
      <c r="N5" s="15">
        <v>3</v>
      </c>
      <c r="O5" s="15">
        <v>1676</v>
      </c>
      <c r="P5" s="15">
        <v>7090000</v>
      </c>
      <c r="Q5" s="15" t="s">
        <v>46</v>
      </c>
      <c r="R5" s="15" t="s">
        <v>59</v>
      </c>
      <c r="S5" s="17">
        <v>160000</v>
      </c>
      <c r="T5" s="17"/>
      <c r="U5" s="18">
        <v>100000</v>
      </c>
      <c r="V5" s="18"/>
      <c r="W5" s="18"/>
      <c r="X5" s="18"/>
      <c r="Y5" s="18">
        <v>20000</v>
      </c>
      <c r="Z5" s="19"/>
      <c r="AA5" s="19"/>
      <c r="AB5" s="19"/>
      <c r="AC5" s="19"/>
      <c r="AD5" s="19"/>
      <c r="AE5" s="38">
        <v>200000</v>
      </c>
    </row>
    <row r="6" spans="1:31" ht="34.5" customHeight="1">
      <c r="A6" s="37">
        <f t="shared" si="0"/>
        <v>3</v>
      </c>
      <c r="B6" s="12" t="s">
        <v>82</v>
      </c>
      <c r="C6" s="13" t="s">
        <v>93</v>
      </c>
      <c r="D6" s="13" t="s">
        <v>35</v>
      </c>
      <c r="E6" s="14">
        <v>1</v>
      </c>
      <c r="F6" s="14"/>
      <c r="G6" s="15" t="s">
        <v>60</v>
      </c>
      <c r="H6" s="11" t="s">
        <v>94</v>
      </c>
      <c r="I6" s="16" t="s">
        <v>66</v>
      </c>
      <c r="J6" s="14" t="s">
        <v>1</v>
      </c>
      <c r="K6" s="14" t="s">
        <v>2</v>
      </c>
      <c r="L6" s="10" t="s">
        <v>95</v>
      </c>
      <c r="M6" s="15" t="s">
        <v>48</v>
      </c>
      <c r="N6" s="15">
        <v>3</v>
      </c>
      <c r="O6" s="15">
        <v>1676</v>
      </c>
      <c r="P6" s="15">
        <v>3090000</v>
      </c>
      <c r="Q6" s="15" t="s">
        <v>64</v>
      </c>
      <c r="R6" s="15" t="s">
        <v>61</v>
      </c>
      <c r="S6" s="17">
        <v>120261</v>
      </c>
      <c r="T6" s="17"/>
      <c r="U6" s="18">
        <v>120261</v>
      </c>
      <c r="V6" s="18"/>
      <c r="W6" s="18"/>
      <c r="X6" s="18"/>
      <c r="Y6" s="18"/>
      <c r="Z6" s="19"/>
      <c r="AA6" s="19"/>
      <c r="AB6" s="19"/>
      <c r="AC6" s="19"/>
      <c r="AD6" s="19"/>
      <c r="AE6" s="38">
        <v>198653</v>
      </c>
    </row>
    <row r="7" spans="1:31" ht="34.5" customHeight="1">
      <c r="A7" s="37">
        <f t="shared" si="0"/>
        <v>4</v>
      </c>
      <c r="B7" s="12" t="s">
        <v>83</v>
      </c>
      <c r="C7" s="13" t="s">
        <v>96</v>
      </c>
      <c r="D7" s="13" t="s">
        <v>36</v>
      </c>
      <c r="E7" s="14"/>
      <c r="F7" s="14"/>
      <c r="G7" s="15" t="s">
        <v>51</v>
      </c>
      <c r="H7" s="15" t="s">
        <v>84</v>
      </c>
      <c r="I7" s="16" t="s">
        <v>66</v>
      </c>
      <c r="J7" s="14" t="s">
        <v>1</v>
      </c>
      <c r="K7" s="14" t="s">
        <v>2</v>
      </c>
      <c r="L7" s="10" t="s">
        <v>97</v>
      </c>
      <c r="M7" s="15" t="s">
        <v>48</v>
      </c>
      <c r="N7" s="15">
        <v>3</v>
      </c>
      <c r="O7" s="15">
        <v>1676</v>
      </c>
      <c r="P7" s="15">
        <v>7020000</v>
      </c>
      <c r="Q7" s="15" t="s">
        <v>46</v>
      </c>
      <c r="R7" s="15" t="s">
        <v>41</v>
      </c>
      <c r="S7" s="17">
        <v>199541</v>
      </c>
      <c r="T7" s="17"/>
      <c r="U7" s="18"/>
      <c r="V7" s="18"/>
      <c r="W7" s="18"/>
      <c r="X7" s="18"/>
      <c r="Y7" s="18">
        <v>121550</v>
      </c>
      <c r="Z7" s="19"/>
      <c r="AA7" s="19"/>
      <c r="AB7" s="19"/>
      <c r="AC7" s="19"/>
      <c r="AD7" s="19"/>
      <c r="AE7" s="38">
        <v>197823</v>
      </c>
    </row>
    <row r="8" spans="1:31" ht="34.5" customHeight="1">
      <c r="A8" s="37">
        <f t="shared" si="0"/>
        <v>5</v>
      </c>
      <c r="B8" s="12" t="s">
        <v>98</v>
      </c>
      <c r="C8" s="13" t="s">
        <v>99</v>
      </c>
      <c r="D8" s="13" t="s">
        <v>37</v>
      </c>
      <c r="E8" s="14"/>
      <c r="F8" s="14"/>
      <c r="G8" s="15" t="s">
        <v>19</v>
      </c>
      <c r="H8" s="15" t="s">
        <v>85</v>
      </c>
      <c r="I8" s="16" t="s">
        <v>66</v>
      </c>
      <c r="J8" s="14" t="s">
        <v>1</v>
      </c>
      <c r="K8" s="14" t="s">
        <v>2</v>
      </c>
      <c r="L8" s="10" t="s">
        <v>100</v>
      </c>
      <c r="M8" s="15" t="s">
        <v>48</v>
      </c>
      <c r="N8" s="15">
        <v>3</v>
      </c>
      <c r="O8" s="15">
        <v>1676</v>
      </c>
      <c r="P8" s="15">
        <v>7090000</v>
      </c>
      <c r="Q8" s="15" t="s">
        <v>46</v>
      </c>
      <c r="R8" s="15" t="s">
        <v>20</v>
      </c>
      <c r="S8" s="17">
        <v>159861</v>
      </c>
      <c r="T8" s="17"/>
      <c r="U8" s="18">
        <v>100000</v>
      </c>
      <c r="V8" s="18"/>
      <c r="W8" s="18"/>
      <c r="X8" s="18"/>
      <c r="Y8" s="18"/>
      <c r="Z8" s="19"/>
      <c r="AA8" s="19"/>
      <c r="AB8" s="19"/>
      <c r="AC8" s="19"/>
      <c r="AD8" s="19"/>
      <c r="AE8" s="38">
        <v>199015</v>
      </c>
    </row>
    <row r="9" spans="1:31" ht="34.5" customHeight="1">
      <c r="A9" s="37">
        <f t="shared" si="0"/>
        <v>6</v>
      </c>
      <c r="B9" s="12" t="s">
        <v>86</v>
      </c>
      <c r="C9" s="13" t="s">
        <v>101</v>
      </c>
      <c r="D9" s="13" t="s">
        <v>38</v>
      </c>
      <c r="E9" s="14"/>
      <c r="F9" s="14"/>
      <c r="G9" s="15" t="s">
        <v>4</v>
      </c>
      <c r="H9" s="15" t="s">
        <v>87</v>
      </c>
      <c r="I9" s="16" t="s">
        <v>66</v>
      </c>
      <c r="J9" s="14" t="s">
        <v>1</v>
      </c>
      <c r="K9" s="14" t="s">
        <v>2</v>
      </c>
      <c r="L9" s="10" t="s">
        <v>102</v>
      </c>
      <c r="M9" s="15" t="s">
        <v>48</v>
      </c>
      <c r="N9" s="15">
        <v>3</v>
      </c>
      <c r="O9" s="15">
        <v>1676</v>
      </c>
      <c r="P9" s="15">
        <v>7090000</v>
      </c>
      <c r="Q9" s="15" t="s">
        <v>46</v>
      </c>
      <c r="R9" s="15" t="s">
        <v>63</v>
      </c>
      <c r="S9" s="17">
        <v>159756</v>
      </c>
      <c r="T9" s="17"/>
      <c r="U9" s="18">
        <v>99999</v>
      </c>
      <c r="V9" s="18"/>
      <c r="W9" s="18"/>
      <c r="X9" s="18"/>
      <c r="Y9" s="18"/>
      <c r="Z9" s="19"/>
      <c r="AA9" s="19"/>
      <c r="AB9" s="19"/>
      <c r="AC9" s="19"/>
      <c r="AD9" s="19"/>
      <c r="AE9" s="38">
        <v>200000</v>
      </c>
    </row>
    <row r="10" spans="1:31" s="68" customFormat="1" ht="34.5" customHeight="1">
      <c r="A10" s="81">
        <f t="shared" si="0"/>
        <v>7</v>
      </c>
      <c r="B10" s="82" t="s">
        <v>121</v>
      </c>
      <c r="C10" s="83" t="s">
        <v>103</v>
      </c>
      <c r="D10" s="83" t="s">
        <v>39</v>
      </c>
      <c r="E10" s="84"/>
      <c r="F10" s="84"/>
      <c r="G10" s="85" t="s">
        <v>9</v>
      </c>
      <c r="H10" s="85" t="s">
        <v>88</v>
      </c>
      <c r="I10" s="86" t="s">
        <v>66</v>
      </c>
      <c r="J10" s="84" t="s">
        <v>1</v>
      </c>
      <c r="K10" s="84" t="s">
        <v>2</v>
      </c>
      <c r="L10" s="87" t="s">
        <v>104</v>
      </c>
      <c r="M10" s="85" t="s">
        <v>48</v>
      </c>
      <c r="N10" s="85">
        <v>3</v>
      </c>
      <c r="O10" s="85">
        <v>1676</v>
      </c>
      <c r="P10" s="85">
        <v>7090000</v>
      </c>
      <c r="Q10" s="85" t="s">
        <v>46</v>
      </c>
      <c r="R10" s="85" t="s">
        <v>10</v>
      </c>
      <c r="S10" s="88">
        <v>160000</v>
      </c>
      <c r="T10" s="88"/>
      <c r="U10" s="89">
        <v>100000</v>
      </c>
      <c r="V10" s="89"/>
      <c r="W10" s="89"/>
      <c r="X10" s="89"/>
      <c r="Y10" s="89"/>
      <c r="Z10" s="90"/>
      <c r="AA10" s="90"/>
      <c r="AB10" s="90"/>
      <c r="AC10" s="90"/>
      <c r="AD10" s="90"/>
      <c r="AE10" s="91">
        <v>199980</v>
      </c>
    </row>
    <row r="11" spans="1:31" ht="34.5" customHeight="1">
      <c r="A11" s="37">
        <f t="shared" si="0"/>
        <v>8</v>
      </c>
      <c r="B11" s="12" t="s">
        <v>89</v>
      </c>
      <c r="C11" s="13" t="s">
        <v>105</v>
      </c>
      <c r="D11" s="13" t="s">
        <v>40</v>
      </c>
      <c r="E11" s="14">
        <v>1</v>
      </c>
      <c r="F11" s="14"/>
      <c r="G11" s="15" t="s">
        <v>11</v>
      </c>
      <c r="H11" s="15" t="s">
        <v>106</v>
      </c>
      <c r="I11" s="16" t="s">
        <v>66</v>
      </c>
      <c r="J11" s="14" t="s">
        <v>1</v>
      </c>
      <c r="K11" s="14" t="s">
        <v>2</v>
      </c>
      <c r="L11" s="10" t="s">
        <v>107</v>
      </c>
      <c r="M11" s="15" t="s">
        <v>48</v>
      </c>
      <c r="N11" s="15">
        <v>3</v>
      </c>
      <c r="O11" s="15">
        <v>1676</v>
      </c>
      <c r="P11" s="15">
        <v>7090000</v>
      </c>
      <c r="Q11" s="15" t="s">
        <v>46</v>
      </c>
      <c r="R11" s="15" t="s">
        <v>12</v>
      </c>
      <c r="S11" s="17">
        <v>160000</v>
      </c>
      <c r="T11" s="17"/>
      <c r="U11" s="18"/>
      <c r="V11" s="18"/>
      <c r="W11" s="18"/>
      <c r="X11" s="18"/>
      <c r="Y11" s="18"/>
      <c r="Z11" s="19"/>
      <c r="AA11" s="19"/>
      <c r="AB11" s="19">
        <v>160000</v>
      </c>
      <c r="AC11" s="19"/>
      <c r="AD11" s="19"/>
      <c r="AE11" s="38">
        <v>200000</v>
      </c>
    </row>
    <row r="12" spans="1:31" s="68" customFormat="1" ht="34.5" customHeight="1">
      <c r="A12" s="81">
        <v>9</v>
      </c>
      <c r="B12" s="82" t="s">
        <v>122</v>
      </c>
      <c r="C12" s="92" t="s">
        <v>108</v>
      </c>
      <c r="D12" s="83" t="s">
        <v>21</v>
      </c>
      <c r="E12" s="84"/>
      <c r="F12" s="84"/>
      <c r="G12" s="85" t="s">
        <v>13</v>
      </c>
      <c r="H12" s="83" t="s">
        <v>109</v>
      </c>
      <c r="I12" s="86" t="s">
        <v>67</v>
      </c>
      <c r="J12" s="86" t="s">
        <v>62</v>
      </c>
      <c r="K12" s="86" t="s">
        <v>50</v>
      </c>
      <c r="L12" s="87" t="s">
        <v>110</v>
      </c>
      <c r="M12" s="85" t="s">
        <v>48</v>
      </c>
      <c r="N12" s="85">
        <v>3</v>
      </c>
      <c r="O12" s="85">
        <v>1676</v>
      </c>
      <c r="P12" s="85">
        <v>7020000</v>
      </c>
      <c r="Q12" s="85" t="s">
        <v>14</v>
      </c>
      <c r="R12" s="85" t="s">
        <v>15</v>
      </c>
      <c r="S12" s="88">
        <v>160000</v>
      </c>
      <c r="T12" s="88"/>
      <c r="U12" s="89"/>
      <c r="V12" s="89">
        <v>30000</v>
      </c>
      <c r="W12" s="89"/>
      <c r="X12" s="89"/>
      <c r="Y12" s="89">
        <v>70000</v>
      </c>
      <c r="Z12" s="90"/>
      <c r="AA12" s="90"/>
      <c r="AB12" s="90"/>
      <c r="AC12" s="90"/>
      <c r="AD12" s="90"/>
      <c r="AE12" s="91">
        <v>200000</v>
      </c>
    </row>
    <row r="13" spans="1:31" s="68" customFormat="1" ht="34.5" customHeight="1">
      <c r="A13" s="81">
        <v>10</v>
      </c>
      <c r="B13" s="82" t="s">
        <v>123</v>
      </c>
      <c r="C13" s="92" t="s">
        <v>111</v>
      </c>
      <c r="D13" s="83"/>
      <c r="E13" s="84"/>
      <c r="F13" s="84"/>
      <c r="G13" s="85"/>
      <c r="H13" s="85" t="s">
        <v>16</v>
      </c>
      <c r="I13" s="86"/>
      <c r="J13" s="86"/>
      <c r="K13" s="86"/>
      <c r="L13" s="87" t="s">
        <v>112</v>
      </c>
      <c r="M13" s="85"/>
      <c r="N13" s="85"/>
      <c r="O13" s="85"/>
      <c r="P13" s="85"/>
      <c r="Q13" s="85"/>
      <c r="R13" s="85"/>
      <c r="S13" s="88" t="s">
        <v>17</v>
      </c>
      <c r="T13" s="88"/>
      <c r="U13" s="89"/>
      <c r="V13" s="89"/>
      <c r="W13" s="89"/>
      <c r="X13" s="89"/>
      <c r="Y13" s="89"/>
      <c r="Z13" s="90"/>
      <c r="AA13" s="90"/>
      <c r="AB13" s="90"/>
      <c r="AC13" s="90"/>
      <c r="AD13" s="90"/>
      <c r="AE13" s="91">
        <v>199962</v>
      </c>
    </row>
    <row r="14" spans="1:31" ht="19.5" customHeight="1">
      <c r="A14" s="37"/>
      <c r="B14" s="16"/>
      <c r="C14" s="50" t="s">
        <v>117</v>
      </c>
      <c r="D14" s="15"/>
      <c r="E14" s="16"/>
      <c r="F14" s="16"/>
      <c r="G14" s="15"/>
      <c r="H14" s="15"/>
      <c r="I14" s="16"/>
      <c r="J14" s="16"/>
      <c r="K14" s="16"/>
      <c r="L14" s="13"/>
      <c r="M14" s="15"/>
      <c r="N14" s="15"/>
      <c r="O14" s="15"/>
      <c r="P14" s="15"/>
      <c r="Q14" s="15"/>
      <c r="R14" s="15"/>
      <c r="S14" s="17"/>
      <c r="T14" s="17"/>
      <c r="U14" s="18"/>
      <c r="V14" s="18"/>
      <c r="W14" s="18"/>
      <c r="X14" s="18"/>
      <c r="Y14" s="18"/>
      <c r="Z14" s="19"/>
      <c r="AA14" s="19"/>
      <c r="AB14" s="19"/>
      <c r="AC14" s="19"/>
      <c r="AD14" s="19"/>
      <c r="AE14" s="51">
        <f>SUM(AE4,AE5,AE6,AE7,AE8,AE9,AE10,AE11,AE12,AE13)</f>
        <v>1995353</v>
      </c>
    </row>
    <row r="15" spans="1:31" ht="3.75" customHeight="1" thickBot="1">
      <c r="A15" s="37"/>
      <c r="B15" s="47"/>
      <c r="C15" s="15"/>
      <c r="D15" s="15"/>
      <c r="E15" s="16"/>
      <c r="F15" s="16"/>
      <c r="G15" s="15"/>
      <c r="H15" s="15"/>
      <c r="I15" s="16"/>
      <c r="J15" s="16"/>
      <c r="K15" s="16"/>
      <c r="L15" s="13"/>
      <c r="M15" s="15"/>
      <c r="N15" s="15"/>
      <c r="O15" s="15"/>
      <c r="P15" s="15"/>
      <c r="Q15" s="15"/>
      <c r="R15" s="15"/>
      <c r="S15" s="17"/>
      <c r="T15" s="17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38"/>
    </row>
    <row r="16" spans="1:31" s="8" customFormat="1" ht="21" customHeight="1" thickBot="1">
      <c r="A16" s="45"/>
      <c r="B16" s="49" t="s">
        <v>116</v>
      </c>
      <c r="C16" s="46"/>
      <c r="D16" s="20"/>
      <c r="E16" s="21"/>
      <c r="F16" s="21"/>
      <c r="G16" s="20"/>
      <c r="H16" s="20"/>
      <c r="I16" s="21"/>
      <c r="J16" s="21"/>
      <c r="K16" s="21"/>
      <c r="L16" s="22"/>
      <c r="M16" s="20"/>
      <c r="N16" s="20"/>
      <c r="O16" s="20"/>
      <c r="P16" s="20"/>
      <c r="Q16" s="20"/>
      <c r="R16" s="20"/>
      <c r="S16" s="23"/>
      <c r="T16" s="23"/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39"/>
    </row>
    <row r="17" spans="1:31" ht="33" customHeight="1">
      <c r="A17" s="37">
        <v>11</v>
      </c>
      <c r="B17" s="48" t="s">
        <v>18</v>
      </c>
      <c r="C17" s="13" t="s">
        <v>114</v>
      </c>
      <c r="D17" s="15" t="s">
        <v>43</v>
      </c>
      <c r="E17" s="16">
        <v>1</v>
      </c>
      <c r="F17" s="16"/>
      <c r="G17" s="15" t="s">
        <v>44</v>
      </c>
      <c r="H17" s="13" t="s">
        <v>113</v>
      </c>
      <c r="I17" s="16" t="s">
        <v>68</v>
      </c>
      <c r="J17" s="16" t="s">
        <v>0</v>
      </c>
      <c r="K17" s="14" t="s">
        <v>8</v>
      </c>
      <c r="L17" s="10" t="s">
        <v>115</v>
      </c>
      <c r="M17" s="15" t="s">
        <v>48</v>
      </c>
      <c r="N17" s="15">
        <v>3</v>
      </c>
      <c r="O17" s="15">
        <v>1676</v>
      </c>
      <c r="P17" s="15">
        <v>7090000</v>
      </c>
      <c r="Q17" s="15" t="s">
        <v>46</v>
      </c>
      <c r="R17" s="15" t="s">
        <v>45</v>
      </c>
      <c r="S17" s="17">
        <v>159680</v>
      </c>
      <c r="T17" s="17"/>
      <c r="U17" s="18"/>
      <c r="V17" s="18"/>
      <c r="W17" s="18"/>
      <c r="X17" s="18">
        <v>130000</v>
      </c>
      <c r="Y17" s="18"/>
      <c r="Z17" s="26"/>
      <c r="AA17" s="26"/>
      <c r="AB17" s="19"/>
      <c r="AC17" s="19"/>
      <c r="AD17" s="19"/>
      <c r="AE17" s="38">
        <v>199906</v>
      </c>
    </row>
    <row r="18" spans="1:31" ht="15.75" customHeight="1">
      <c r="A18" s="37"/>
      <c r="B18" s="12"/>
      <c r="C18" s="50" t="s">
        <v>118</v>
      </c>
      <c r="D18" s="15"/>
      <c r="E18" s="16"/>
      <c r="F18" s="16"/>
      <c r="G18" s="15"/>
      <c r="H18" s="15"/>
      <c r="I18" s="16"/>
      <c r="J18" s="16"/>
      <c r="K18" s="14"/>
      <c r="L18" s="13"/>
      <c r="M18" s="15"/>
      <c r="N18" s="15"/>
      <c r="O18" s="15"/>
      <c r="P18" s="15"/>
      <c r="Q18" s="15"/>
      <c r="R18" s="15"/>
      <c r="S18" s="17"/>
      <c r="T18" s="17"/>
      <c r="U18" s="18"/>
      <c r="V18" s="18"/>
      <c r="W18" s="18"/>
      <c r="X18" s="18"/>
      <c r="Y18" s="18"/>
      <c r="Z18" s="19"/>
      <c r="AA18" s="19"/>
      <c r="AB18" s="19"/>
      <c r="AC18" s="19"/>
      <c r="AD18" s="19"/>
      <c r="AE18" s="40">
        <f>SUM(AE17:AE17)</f>
        <v>199906</v>
      </c>
    </row>
    <row r="19" spans="1:31" ht="3.75" customHeight="1">
      <c r="A19" s="37"/>
      <c r="B19" s="12"/>
      <c r="C19" s="27"/>
      <c r="D19" s="15"/>
      <c r="E19" s="16"/>
      <c r="F19" s="16"/>
      <c r="G19" s="15"/>
      <c r="H19" s="15"/>
      <c r="I19" s="16"/>
      <c r="J19" s="16"/>
      <c r="K19" s="28"/>
      <c r="L19" s="13"/>
      <c r="M19" s="15"/>
      <c r="N19" s="15"/>
      <c r="O19" s="15"/>
      <c r="P19" s="15"/>
      <c r="Q19" s="15"/>
      <c r="R19" s="15"/>
      <c r="S19" s="17"/>
      <c r="T19" s="17"/>
      <c r="U19" s="18"/>
      <c r="V19" s="18"/>
      <c r="W19" s="18"/>
      <c r="X19" s="18"/>
      <c r="Y19" s="18"/>
      <c r="Z19" s="19"/>
      <c r="AA19" s="19"/>
      <c r="AB19" s="19"/>
      <c r="AC19" s="19"/>
      <c r="AD19" s="19"/>
      <c r="AE19" s="41"/>
    </row>
    <row r="20" spans="1:31" s="9" customFormat="1" ht="15.75" customHeight="1" thickBot="1">
      <c r="A20" s="42"/>
      <c r="B20" s="29"/>
      <c r="C20" s="30" t="s">
        <v>22</v>
      </c>
      <c r="D20" s="29"/>
      <c r="E20" s="31"/>
      <c r="F20" s="31"/>
      <c r="G20" s="29"/>
      <c r="H20" s="29"/>
      <c r="I20" s="31"/>
      <c r="J20" s="31"/>
      <c r="K20" s="31"/>
      <c r="L20" s="32" t="s">
        <v>120</v>
      </c>
      <c r="M20" s="29"/>
      <c r="N20" s="29"/>
      <c r="O20" s="29"/>
      <c r="P20" s="29"/>
      <c r="Q20" s="29"/>
      <c r="R20" s="29"/>
      <c r="S20" s="33"/>
      <c r="T20" s="33"/>
      <c r="U20" s="34"/>
      <c r="V20" s="34"/>
      <c r="W20" s="34"/>
      <c r="X20" s="34"/>
      <c r="Y20" s="34"/>
      <c r="Z20" s="35"/>
      <c r="AA20" s="35"/>
      <c r="AB20" s="35"/>
      <c r="AC20" s="35"/>
      <c r="AD20" s="35"/>
      <c r="AE20" s="63">
        <f>SUM(AE13,AE17)</f>
        <v>399868</v>
      </c>
    </row>
    <row r="21" spans="12:31" s="64" customFormat="1" ht="28.5" customHeight="1">
      <c r="L21" s="65"/>
      <c r="S21" s="66"/>
      <c r="T21" s="66"/>
      <c r="U21" s="67"/>
      <c r="V21" s="67"/>
      <c r="W21" s="67"/>
      <c r="X21" s="67"/>
      <c r="Y21" s="67"/>
      <c r="Z21" s="66"/>
      <c r="AA21" s="66"/>
      <c r="AB21" s="66"/>
      <c r="AC21" s="66"/>
      <c r="AD21" s="66"/>
      <c r="AE21" s="66"/>
    </row>
  </sheetData>
  <mergeCells count="2">
    <mergeCell ref="B3:L3"/>
    <mergeCell ref="B1:AE1"/>
  </mergeCells>
  <printOptions gridLines="1" horizontalCentered="1"/>
  <pageMargins left="0" right="0" top="0.56" bottom="0.39" header="0.17" footer="0.2"/>
  <pageSetup horizontalDpi="600" verticalDpi="600" orientation="landscape" r:id="rId1"/>
  <headerFooter alignWithMargins="0">
    <oddHeader>&amp;C&amp;"Arial,Bold"&amp;12FY 2006 NUE Awards
(NSF 06-538)&amp;R&amp;D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GPRENTIC</dc:creator>
  <cp:keywords/>
  <dc:description/>
  <cp:lastModifiedBy>NSFUSER</cp:lastModifiedBy>
  <cp:lastPrinted>2006-09-22T14:10:35Z</cp:lastPrinted>
  <dcterms:created xsi:type="dcterms:W3CDTF">2004-11-19T13:24:18Z</dcterms:created>
  <dcterms:modified xsi:type="dcterms:W3CDTF">2006-10-05T18:33:06Z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