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2120" windowHeight="9120" activeTab="0"/>
  </bookViews>
  <sheets>
    <sheet name="PART Qs &amp; Section Scoring" sheetId="1" r:id="rId1"/>
  </sheets>
  <definedNames>
    <definedName name="pmanagement">'PART Qs &amp; Section Scoring'!$G$43</definedName>
    <definedName name="ppurpose">'PART Qs &amp; Section Scoring'!$G$13</definedName>
    <definedName name="presults">'PART Qs &amp; Section Scoring'!$G$60</definedName>
    <definedName name="_xlnm.Print_Area" localSheetId="0">'PART Qs &amp; Section Scoring'!$A$1:$G$60</definedName>
    <definedName name="splanning">'PART Qs &amp; Section Scoring'!$G$27</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10" authorId="0">
      <text>
        <r>
          <rPr>
            <b/>
            <sz val="9"/>
            <rFont val="Tahoma"/>
            <family val="2"/>
          </rPr>
          <t>RD 1. Does the program effectively articulate potential public benefits?</t>
        </r>
        <r>
          <rPr>
            <sz val="9"/>
            <rFont val="Tahoma"/>
            <family val="2"/>
          </rPr>
          <t xml:space="preserve">
</t>
        </r>
        <r>
          <rPr>
            <b/>
            <sz val="9"/>
            <rFont val="Tahoma"/>
            <family val="2"/>
          </rPr>
          <t xml:space="preserve">Purpose of the question: </t>
        </r>
        <r>
          <rPr>
            <sz val="9"/>
            <rFont val="Tahoma"/>
            <family val="2"/>
          </rPr>
          <t>to determine whether the program meaningfully articulates potential benefits.</t>
        </r>
        <r>
          <rPr>
            <b/>
            <sz val="9"/>
            <rFont val="Tahoma"/>
            <family val="2"/>
          </rPr>
          <t xml:space="preserve">
Elements of a Yes answer: </t>
        </r>
        <r>
          <rPr>
            <sz val="9"/>
            <rFont val="Tahoma"/>
            <family val="2"/>
          </rPr>
          <t>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9"/>
            <rFont val="Tahoma"/>
            <family val="2"/>
          </rPr>
          <t xml:space="preserve">
Evidence/Data: </t>
        </r>
        <r>
          <rPr>
            <sz val="9"/>
            <rFont val="Tahoma"/>
            <family val="2"/>
          </rPr>
          <t xml:space="preserve">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10"/>
            <rFont val="Tahoma"/>
            <family val="2"/>
          </rPr>
          <t xml:space="preserve">
</t>
        </r>
      </text>
    </comment>
    <comment ref="B8" authorId="0">
      <text>
        <r>
          <rPr>
            <b/>
            <sz val="9"/>
            <rFont val="Tahoma"/>
            <family val="2"/>
          </rPr>
          <t xml:space="preserve">3.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9" authorId="0">
      <text>
        <r>
          <rPr>
            <b/>
            <sz val="9"/>
            <rFont val="Tahoma"/>
            <family val="2"/>
          </rPr>
          <t>4.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1" authorId="0">
      <text>
        <r>
          <rPr>
            <b/>
            <sz val="9"/>
            <rFont val="Tahoma"/>
            <family val="2"/>
          </rPr>
          <t>RD 2. If an industry-related program, can the program explain how the market fails to motivate private investment?</t>
        </r>
        <r>
          <rPr>
            <sz val="9"/>
            <rFont val="Tahoma"/>
            <family val="2"/>
          </rPr>
          <t xml:space="preserve">
</t>
        </r>
        <r>
          <rPr>
            <b/>
            <sz val="9"/>
            <rFont val="Tahoma"/>
            <family val="2"/>
          </rPr>
          <t>Purpose of the question:</t>
        </r>
        <r>
          <rPr>
            <sz val="9"/>
            <rFont val="Tahoma"/>
            <family val="2"/>
          </rPr>
          <t xml:space="preserve"> to determine whether the Federal government is the most appropriate actor for the activity supported by the program. (Programs not relevant to an industry or market should set the weighting of this question to zero.)
</t>
        </r>
        <r>
          <rPr>
            <b/>
            <sz val="9"/>
            <rFont val="Tahoma"/>
            <family val="2"/>
          </rPr>
          <t>Elements of a Yes answer:</t>
        </r>
        <r>
          <rPr>
            <sz val="9"/>
            <rFont val="Tahoma"/>
            <family val="2"/>
          </rPr>
          <t xml:space="preserve"> 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Industry-relevant programs must identify market barriers, expectations of risk, and years to commercialization, as well as building on existing technology, complementing related research, and proposing technologically feasible projects. 
</t>
        </r>
        <r>
          <rPr>
            <b/>
            <sz val="9"/>
            <rFont val="Tahoma"/>
            <family val="2"/>
          </rPr>
          <t>Evidence/Data:</t>
        </r>
        <r>
          <rPr>
            <sz val="9"/>
            <rFont val="Tahoma"/>
            <family val="2"/>
          </rPr>
          <t xml:space="preserve"> evidence can include the percentage of total resources and requirements directed at the problem/issue that come from the program and the relative impact of those resources and requirements. This question corresponds to Industry-Specific criterion IV.B of the R&amp;D criteria.</t>
        </r>
        <r>
          <rPr>
            <b/>
            <sz val="8"/>
            <rFont val="Tahoma"/>
            <family val="0"/>
          </rPr>
          <t xml:space="preserve">
</t>
        </r>
      </text>
    </comment>
    <comment ref="B17" authorId="0">
      <text>
        <r>
          <rPr>
            <b/>
            <sz val="9"/>
            <rFont val="Tahoma"/>
            <family val="2"/>
          </rPr>
          <t>1. Does the program have a limited number of specific, ambitious long-term performance goals that focus on outcomes and meaningfully reflect the purpose of the program?</t>
        </r>
        <r>
          <rPr>
            <sz val="9"/>
            <rFont val="Tahoma"/>
            <family val="2"/>
          </rPr>
          <t xml:space="preserve">
</t>
        </r>
        <r>
          <rPr>
            <b/>
            <sz val="9"/>
            <rFont val="Tahoma"/>
            <family val="2"/>
          </rPr>
          <t xml:space="preserve">Purpose of the question: </t>
        </r>
        <r>
          <rPr>
            <sz val="9"/>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9"/>
            <rFont val="Tahoma"/>
            <family val="2"/>
          </rPr>
          <t>Elements of a Yes answer:</t>
        </r>
        <r>
          <rPr>
            <sz val="9"/>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9"/>
            <rFont val="Tahoma"/>
            <family val="2"/>
          </rPr>
          <t xml:space="preserve">Agency goals should be listed in the evidence/data section of the PART. </t>
        </r>
        <r>
          <rPr>
            <sz val="9"/>
            <rFont val="Tahoma"/>
            <family val="2"/>
          </rPr>
          <t xml:space="preserve">
</t>
        </r>
        <r>
          <rPr>
            <b/>
            <sz val="9"/>
            <rFont val="Tahoma"/>
            <family val="2"/>
          </rPr>
          <t>Evidence/Data:</t>
        </r>
        <r>
          <rPr>
            <sz val="9"/>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t>
        </r>
      </text>
    </comment>
    <comment ref="B18"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9"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0"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1"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and Performance criterion III.C of the R&amp;D criteria.
</t>
        </r>
      </text>
    </comment>
    <comment ref="B22"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3"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4" authorId="0">
      <text>
        <r>
          <rPr>
            <b/>
            <sz val="9"/>
            <rFont val="Tahoma"/>
            <family val="2"/>
          </rPr>
          <t>RD 1. Is evaluation of the program's continuing relevance to mission, fields of science, and other "customer" needs conducted on a regular basis?</t>
        </r>
        <r>
          <rPr>
            <sz val="9"/>
            <rFont val="Tahoma"/>
            <family val="2"/>
          </rPr>
          <t xml:space="preserve">
</t>
        </r>
        <r>
          <rPr>
            <b/>
            <sz val="9"/>
            <rFont val="Tahoma"/>
            <family val="2"/>
          </rPr>
          <t>Purpose of the question:</t>
        </r>
        <r>
          <rPr>
            <sz val="9"/>
            <rFont val="Tahoma"/>
            <family val="2"/>
          </rPr>
          <t xml:space="preserve"> to ensure that programs are relevant to agency-, field-, or customer-needs that motivate the program.
</t>
        </r>
        <r>
          <rPr>
            <b/>
            <sz val="9"/>
            <rFont val="Tahoma"/>
            <family val="2"/>
          </rPr>
          <t xml:space="preserve">Elements of a Yes answer: </t>
        </r>
        <r>
          <rPr>
            <sz val="9"/>
            <rFont val="Tahoma"/>
            <family val="2"/>
          </rPr>
          <t xml:space="preserve">a Yes answer would require that programs undergo and pass some review of relevance to their agencies, fields of science or technology, or customers. A customer may be another program at the same or another agency, an interagency initiative or partnership, or a firm or other organization from another sector or country. Industry-relevant programs may use industry cost-sharing as an indicator of market-relevance, and they should incorporate industry in planning &amp; prioritization.
</t>
        </r>
        <r>
          <rPr>
            <b/>
            <sz val="9"/>
            <rFont val="Tahoma"/>
            <family val="2"/>
          </rPr>
          <t xml:space="preserve">Evidence/Data: </t>
        </r>
        <r>
          <rPr>
            <sz val="9"/>
            <rFont val="Tahoma"/>
            <family val="2"/>
          </rPr>
          <t xml:space="preserve">evidence can include results of external reviews or other documentation that addresses program relevance. This question corresponds in part to Relevance criterion I.E and Industry-Specific criterion IV.D of the R&amp;D criteria.
</t>
        </r>
        <r>
          <rPr>
            <sz val="8"/>
            <rFont val="Tahoma"/>
            <family val="0"/>
          </rPr>
          <t xml:space="preserve">
</t>
        </r>
      </text>
    </comment>
    <comment ref="B25" authorId="0">
      <text>
        <r>
          <rPr>
            <b/>
            <sz val="9"/>
            <rFont val="Tahoma"/>
            <family val="2"/>
          </rPr>
          <t>RD 2. Has the program identified clear priorities?</t>
        </r>
        <r>
          <rPr>
            <sz val="9"/>
            <rFont val="Tahoma"/>
            <family val="2"/>
          </rPr>
          <t xml:space="preserve">
</t>
        </r>
        <r>
          <rPr>
            <b/>
            <sz val="9"/>
            <rFont val="Tahoma"/>
            <family val="2"/>
          </rPr>
          <t xml:space="preserve">Purpose of the question: </t>
        </r>
        <r>
          <rPr>
            <sz val="9"/>
            <rFont val="Tahoma"/>
            <family val="2"/>
          </rPr>
          <t xml:space="preserve">to determine whether the program has clear priorities.
</t>
        </r>
        <r>
          <rPr>
            <b/>
            <sz val="9"/>
            <rFont val="Tahoma"/>
            <family val="2"/>
          </rPr>
          <t xml:space="preserve">Elements of a Yes answer: </t>
        </r>
        <r>
          <rPr>
            <sz val="9"/>
            <rFont val="Tahoma"/>
            <family val="2"/>
          </rPr>
          <t xml:space="preserve">a Yes answer would require an identified set of program priorities among goals and activities within the program and program objectives. Programs are encouraged to work with independent advisory bodies to help prioritize in ways that benefit the larger science and technology enterprise.
</t>
        </r>
        <r>
          <rPr>
            <b/>
            <sz val="9"/>
            <rFont val="Tahoma"/>
            <family val="2"/>
          </rPr>
          <t>Evidence/Data:</t>
        </r>
        <r>
          <rPr>
            <sz val="9"/>
            <rFont val="Tahoma"/>
            <family val="2"/>
          </rPr>
          <t xml:space="preserve"> evidence can include clear statements of program priorities in program documentation or mission statements. In combination with Question 1 of Section I, this question corresponds to Relevance criterion I.A of the R&amp;D criteria.
</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5"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9"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1"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2"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3"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4"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5"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6"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7"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8" authorId="0">
      <text>
        <r>
          <rPr>
            <b/>
            <sz val="9"/>
            <rFont val="Tahoma"/>
            <family val="2"/>
          </rPr>
          <t xml:space="preserve">RD 1. Does the program allocate funds through a competitive, merit-based process, or, if not, does it justify funding methods and document how quality is maintained?
Purpose of the question: </t>
        </r>
        <r>
          <rPr>
            <sz val="9"/>
            <rFont val="Tahoma"/>
            <family val="2"/>
          </rPr>
          <t xml:space="preserve">to determine whether the program uses a clearly stated, defensible method for allocating its R&amp;D funding.
</t>
        </r>
        <r>
          <rPr>
            <b/>
            <sz val="9"/>
            <rFont val="Tahoma"/>
            <family val="2"/>
          </rPr>
          <t xml:space="preserve">Elements of a Yes answer: </t>
        </r>
        <r>
          <rPr>
            <sz val="9"/>
            <rFont val="Tahoma"/>
            <family val="2"/>
          </rPr>
          <t xml:space="preserve">a Yes answer would require that the program allocate funding using a broadly competitive process based on merit, or that it has compelling justifications for R&amp;D funding allocated through other means. Interpretations of competition and merit review should be consistent with the definitions in Circular A-11: “…intramural and extramural research programs where funded activities are competitively awarded following review for scientific and technical merit.” All program funds allocated through means other than unlimited competition must document the processes they will use to distribute funds to each type of R&amp;D performer (e.g., federal laboratories, federally funded research and development centers, universities, etc.). Programs are encouraged to use external assessment of the methods they use to allocate R&amp;D and maintain program quality.
</t>
        </r>
        <r>
          <rPr>
            <b/>
            <sz val="9"/>
            <rFont val="Tahoma"/>
            <family val="2"/>
          </rPr>
          <t>Evidence/Data</t>
        </r>
        <r>
          <rPr>
            <sz val="9"/>
            <rFont val="Tahoma"/>
            <family val="2"/>
          </rPr>
          <t xml:space="preserve">: evidence can include a description of the awards process, percentage of funds earmarked, percentage of funds subject to peer review. This question corresponds in part to Quality criterion II.A of the R&amp;D criteria.
</t>
        </r>
        <r>
          <rPr>
            <sz val="8"/>
            <rFont val="Tahoma"/>
            <family val="0"/>
          </rPr>
          <t xml:space="preserve">
</t>
        </r>
      </text>
    </comment>
    <comment ref="B39" authorId="0">
      <text>
        <r>
          <rPr>
            <b/>
            <sz val="9"/>
            <rFont val="Tahoma"/>
            <family val="2"/>
          </rPr>
          <t>RD 2. Does competition encourage the participation of new/first-time performers through a fair and open application process?</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 xml:space="preserve">Elements of a Yes answer: </t>
        </r>
        <r>
          <rPr>
            <sz val="9"/>
            <rFont val="Tahoma"/>
            <family val="2"/>
          </rPr>
          <t xml:space="preserve">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Evidence/Data:</t>
        </r>
        <r>
          <rPr>
            <sz val="9"/>
            <rFont val="Tahoma"/>
            <family val="2"/>
          </rPr>
          <t xml:space="preserve"> evidence can include the relative number of new grantees per grant cycle and technical assistance and outreach efforts of the agency.</t>
        </r>
        <r>
          <rPr>
            <sz val="8"/>
            <rFont val="Tahoma"/>
            <family val="0"/>
          </rPr>
          <t xml:space="preserve">
</t>
        </r>
      </text>
    </comment>
    <comment ref="B40" authorId="0">
      <text>
        <r>
          <rPr>
            <b/>
            <sz val="9"/>
            <rFont val="Tahoma"/>
            <family val="2"/>
          </rPr>
          <t>RD 3. Does the program adequately define appropriate termination points and other decision points?</t>
        </r>
        <r>
          <rPr>
            <sz val="9"/>
            <rFont val="Tahoma"/>
            <family val="2"/>
          </rPr>
          <t xml:space="preserve">
</t>
        </r>
        <r>
          <rPr>
            <b/>
            <sz val="9"/>
            <rFont val="Tahoma"/>
            <family val="2"/>
          </rPr>
          <t xml:space="preserve">Purpose of the question: </t>
        </r>
        <r>
          <rPr>
            <sz val="9"/>
            <rFont val="Tahoma"/>
            <family val="2"/>
          </rPr>
          <t xml:space="preserve">to determine whether appropriate decision points are being defined in program planning.
</t>
        </r>
        <r>
          <rPr>
            <b/>
            <sz val="9"/>
            <rFont val="Tahoma"/>
            <family val="2"/>
          </rPr>
          <t>Elements of a Yes answer:</t>
        </r>
        <r>
          <rPr>
            <sz val="9"/>
            <rFont val="Tahoma"/>
            <family val="2"/>
          </rPr>
          <t xml:space="preserve"> a Yes answer would require that the program identifies decision points relevant to major program decisions, including circumstances under which the program should end. A termination point may result from a program successfully meeting its goals or from failure to meet performance or other conditions for termination. Industry-relevant programs should identify any “off ramps” in their program plans – whether, when, and how aspects of the program may be shifted to the private sector.
</t>
        </r>
        <r>
          <rPr>
            <b/>
            <sz val="9"/>
            <rFont val="Tahoma"/>
            <family val="2"/>
          </rPr>
          <t>Evidence/Data:</t>
        </r>
        <r>
          <rPr>
            <sz val="9"/>
            <rFont val="Tahoma"/>
            <family val="2"/>
          </rPr>
          <t xml:space="preserve"> evidence can include demonstration of meaningful decision points in program plans. This question corresponds in part to Performance criterion III.B and Industry-Specific criterion IV.E of the R&amp;D criteria.
</t>
        </r>
      </text>
    </comment>
    <comment ref="B41" authorId="0">
      <text>
        <r>
          <rPr>
            <b/>
            <sz val="9"/>
            <rFont val="Tahoma"/>
            <family val="2"/>
          </rPr>
          <t>RD 4. If the program includes technology development or construction or operation of a facility, does the program clearly define deliverables, capability/performance characteristics, and appropriate, credible cost and schedule goals?</t>
        </r>
        <r>
          <rPr>
            <sz val="9"/>
            <rFont val="Tahoma"/>
            <family val="2"/>
          </rPr>
          <t xml:space="preserve">
</t>
        </r>
        <r>
          <rPr>
            <b/>
            <sz val="9"/>
            <rFont val="Tahoma"/>
            <family val="2"/>
          </rPr>
          <t>Purpose of the question:</t>
        </r>
        <r>
          <rPr>
            <sz val="9"/>
            <rFont val="Tahoma"/>
            <family val="2"/>
          </rPr>
          <t xml:space="preserve"> to determine if the agency has defined the required capabilities and/or performance characteristics of the end product/result of the acquisition, in addition to determining whether all program costs are well understood, and whether a realistic schedule has been established. (Programs not pursuing technology development or facilities construction or operation should set the weighting of this question to zero.)
</t>
        </r>
        <r>
          <rPr>
            <b/>
            <sz val="9"/>
            <rFont val="Tahoma"/>
            <family val="2"/>
          </rPr>
          <t>Elements of a Yes answer</t>
        </r>
        <r>
          <rPr>
            <sz val="9"/>
            <rFont val="Tahoma"/>
            <family val="2"/>
          </rPr>
          <t xml:space="preserve">: a Yes would require the program documented the capabilities or characteristics that are expected. A Yes answer would also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The agency should also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
Evidence/Data:</t>
        </r>
        <r>
          <rPr>
            <sz val="9"/>
            <rFont val="Tahoma"/>
            <family val="2"/>
          </rPr>
          <t xml:space="preserve"> evidence can include documentation from the program describing key performance characteristics and/or deliverables, as well as unit cost, acquisition cost, and life cycle cost estimates; development and/or delivery schedules; and a summary its AoA, and documentation of any independent reviews of the analysis. This question corresponds in part to Performance criterion III.B of the R&amp;D criteria.
 </t>
        </r>
        <r>
          <rPr>
            <sz val="8"/>
            <rFont val="Tahoma"/>
            <family val="0"/>
          </rPr>
          <t xml:space="preserve">
</t>
        </r>
      </text>
    </comment>
    <comment ref="B58" authorId="0">
      <text>
        <r>
          <rPr>
            <b/>
            <sz val="9"/>
            <rFont val="Tahoma"/>
            <family val="2"/>
          </rPr>
          <t>RD. 1 If the program includes construction of a facility, were program goals achieved within budgeted costs and established schedules?</t>
        </r>
        <r>
          <rPr>
            <sz val="9"/>
            <rFont val="Tahoma"/>
            <family val="2"/>
          </rPr>
          <t xml:space="preserve">
</t>
        </r>
        <r>
          <rPr>
            <b/>
            <sz val="9"/>
            <rFont val="Tahoma"/>
            <family val="2"/>
          </rPr>
          <t>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 xml:space="preserve">Elements of a Yes answer: </t>
        </r>
        <r>
          <rPr>
            <sz val="9"/>
            <rFont val="Tahoma"/>
            <family val="2"/>
          </rPr>
          <t xml:space="preserve">a Yes answer would require that the program achieved the goals evaluated in Section II on budget and on schedule. An example of a program that could receive a No rating could be an acquisition program that has experienced 60 percent cost growth and is behind schedule. 
</t>
        </r>
        <r>
          <rPr>
            <b/>
            <sz val="9"/>
            <rFont val="Tahoma"/>
            <family val="2"/>
          </rPr>
          <t>Evidence/Data:</t>
        </r>
        <r>
          <rPr>
            <sz val="9"/>
            <rFont val="Tahoma"/>
            <family val="2"/>
          </rPr>
          <t xml:space="preserve"> evidence can include a comparison of the program's previous budget proposals for a fiscal year with its expenditures and final outcomes for that fiscal year. This question corresponds in part to Performance criterion III.C of the R&amp;D criteria.</t>
        </r>
        <r>
          <rPr>
            <sz val="8"/>
            <rFont val="Tahoma"/>
            <family val="0"/>
          </rPr>
          <t xml:space="preserve">
</t>
        </r>
      </text>
    </comment>
    <comment ref="D45"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7"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1"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55"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56"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 xml:space="preserve">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t>
        </r>
        <r>
          <rPr>
            <b/>
            <sz val="9"/>
            <rFont val="Tahoma"/>
            <family val="2"/>
          </rPr>
          <t xml:space="preserve">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57"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<sst xmlns="http://schemas.openxmlformats.org/spreadsheetml/2006/main" count="251" uniqueCount="179">
  <si>
    <t>The ASCR program does not include facilities construction.</t>
  </si>
  <si>
    <t>The ASCR program includes operation of facilities (including  the NERSC supercomputing facility and the ESnet).  In all cases, the program maintains clearly defined deliverables, capability and performance characteristics, and appropriate, credible cost and schedule goals - ASCAC, Facility Steering Committee and "Lehman review" verified.</t>
  </si>
  <si>
    <t>The ASCR program is based on competitive merit-review, independent expert advice, and joint program planning.  This proves efficient and effective.</t>
  </si>
  <si>
    <t>Program reviews and files.  ASCAC Reviews and reports.  Joint planning efforts include SciDAC, Genomes to Life, and computational nanoscience-validated by ASCAC.</t>
  </si>
  <si>
    <t>While focusing on basic research and the computational needs of SC, ASCR also advances technologies that impact: research, communications, industry, energy and the environment.</t>
  </si>
  <si>
    <t>SciDAC plan.  Program files.  Interagency Working Group for IT R&amp;D (www.itrd.gov/iwg).  ICEMAP (www.ehr.nsf.gov/REC/publications/NSF_EF/herman.htm).</t>
  </si>
  <si>
    <t xml:space="preserve">SC Merit Review guidelines (www.sc.doe.gov/production/ grants/merit.html).  "Lehman review" reports.  Program files.  ASCAC facilities review report (www.sc.doe.gov/ascr/ASCAC-sub.doc). ESnet review reports. SciDAC reviews - planned for FY04. </t>
  </si>
  <si>
    <t xml:space="preserve">The ASCR budget is aligned with the goals of the program.  Each Sub-program element has Sub-program Goals linked to the program's PSPGs and Targets.  Each Sub-program also includes a detailed description of the activities that support the Sub-program Goals and Targets.  </t>
  </si>
  <si>
    <t>NERSC requirements process. ESnet steering committee. SciDAC plans and steering committee. ASCAC, facility, "Lehman" and other expert reviews.</t>
  </si>
  <si>
    <t xml:space="preserve">10 CFR 605 (www.science.doe.gov/production/grants/605index.html).  Program and personnel files. </t>
  </si>
  <si>
    <t>Using DOE's monthly accounting reports, SC personnel monitor progress toward obligating  funds consistent with an annual plan that is prepared at the beginning of the fiscal year to ensure alignment with appropriated purposes.</t>
  </si>
  <si>
    <t xml:space="preserve">SC programs consistently obligate more than 99.5% of available funds. Program files. Audit reports.
</t>
  </si>
  <si>
    <t xml:space="preserve">DOE SOLOMON system.  Program files.   "Lehman review" reports.  </t>
  </si>
  <si>
    <t xml:space="preserve">Effectiveness/efficiency performance measures: Unscheduled operational downtime at ASCR facilities shall be less than 10%, Construction projects will be within 10% of cost and schedule baselines ("Lehman review" verified).  In addition, SC is currently Re-engineering to flatten organizational structure and improve program effectiveness.  </t>
  </si>
  <si>
    <t>Various Departmental manuals.  Program files. Audit reports.</t>
  </si>
  <si>
    <t xml:space="preserve">SC staff execute the ASCR program consistent with established DOE budget and accounting policies and practices. These policies have been reviewed by external groups and modified as required to reflect the latest government standards. </t>
  </si>
  <si>
    <t xml:space="preserve">SC reengineering information (www.sc.doe.gov).  ASCAC facilities report (www.sc.doe.gov/ascr/ASCAC-sub.doc). Charge and report of Basic Energy Sciences COVs. (www.sc.doe.gov/bes/besac/COV%20Report.pdf).  Program files. </t>
  </si>
  <si>
    <t xml:space="preserve">The portion of ASCR research that is allocated through unlimited competition and peer review follows the grant award process outlined in 10 CFR 605.  The portion of research that is allocated to the Federal Labs undergoes an analogous process for research programs and scientific user facilities. ASCAC and other expert reviews validate the quality of both lab and university research programs. ASCAC facility reviews, facility steering committees, and user surveys validate the quality of the scientific user facilities.  </t>
  </si>
  <si>
    <t>First time grant applications are encouraged in all Request For Proposals.   ASCR has a specific solicitation for a new Early Career Principal Investigator (ECPI) program, and investments in minority institutions under the HBCU/MI program.  "Merit Review" guides all funding decisions.</t>
  </si>
  <si>
    <t xml:space="preserve">Program files and announcements. "Lehman" review reports.  ASCAC Review reports.
</t>
  </si>
  <si>
    <r>
      <t xml:space="preserve">ASCR establishes individual research project termination points through its solicitation/award process, with decision dates along the way.  ASCAC,  facility steering committee, "Lehman", and program reviews determine facility decision points.  </t>
    </r>
  </si>
  <si>
    <t>There were 26 new and 9 renewed ASCR grantees in FY2002.  In addition, there were 70 new and 9 renewed grantees in FY2001 (includes new programs for SciDAC &amp; Microbial Cell).  ECPI website (www.sc.doe.gov/production/grants/Fr02-16.html)</t>
  </si>
  <si>
    <t xml:space="preserve">Does the program adequately define appropriate termination points and other decision points?  </t>
  </si>
  <si>
    <t>If the program includes technology development or construction or operation of a facility, does the program clearly define deliverables and required capability/performance characteristics and appropriate, credible cost and schedule goals?</t>
  </si>
  <si>
    <t>If the program includes construction of a facility, were program goals achieved within budgeted costs and established schedules?</t>
  </si>
  <si>
    <t>Other efforts considered should include both Federal and non-Federal efforts, including the efforts of state and local governments or the private and non-profit sectors.</t>
  </si>
  <si>
    <t xml:space="preserve">Does the program have a limited number of annual performance goals that demonstrate progress toward achieving the long-term goals? </t>
  </si>
  <si>
    <t>Weighting</t>
  </si>
  <si>
    <t xml:space="preserve">Explanation </t>
  </si>
  <si>
    <t>Evidence/Data</t>
  </si>
  <si>
    <t xml:space="preserve">Does the program address a specific interest, problem or need? </t>
  </si>
  <si>
    <t>Is the program designed to make a unique contribution in addressing the interest, problem or need (i.e., not needlessly redundant of any other Federal, state, local or private efforts)?</t>
  </si>
  <si>
    <t>Is the program optimally designed to address the interest, problem or need?</t>
  </si>
  <si>
    <t>Research &amp; Development Programs</t>
  </si>
  <si>
    <t>The mission of the Advanced Scientific Computing Research (ASCR) program is to discover, develop, and deploy the computational and networking tools that enable researchers in the scientific disciplines to analyze, model, simulate, and predict complex phenomena important to the Department of Energy (DOE). To accomplish this mission the program fosters and supports fundamental research in advanced scientific computing – applied mathematics, computer science, and networking – and operates supercomputer, networking, and related facilities.</t>
  </si>
  <si>
    <t xml:space="preserve">The ASCR program addresses the specific need for the Department of Energy's Office of Science (SC) to develop large-scale, complex, high-performance simulation capabilities to accelerate scientific advancement.  </t>
  </si>
  <si>
    <t>This program was specifically authorized in the "High Performance Computing Act of 1991".  "Scientific Discovery through Advanced Computing (SciDAC)" Plan  (www.science.doe.gov/SciDAC).</t>
  </si>
  <si>
    <t xml:space="preserve">The ASCR program is unique in addressing the specific computational needs and challenges of SC.  ASCR is coordinated with other Federal programs through the Interagency Working Group on IT R&amp;D (IWG/IT R&amp;D). (www.itrd.gov/iwg/program.html) to ensure that efforts are not redundant. </t>
  </si>
  <si>
    <t>IWG/IT R&amp;D (www.itrd.gov/iwg/program.html).  National Coordination Office for Information Technology Research and Development  (www.itrd.gov).  SciDAC Plan  (www.science.doe.gov/SciDAC).</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</si>
  <si>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</si>
  <si>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</si>
  <si>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</si>
  <si>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Is the program budget aligned with the program goals in such a way that the impact of funding, policy, and legislative changes on performance is readily known?</t>
  </si>
  <si>
    <t>Has the program taken meaningful steps to address its strategic planning deficiencies?</t>
  </si>
  <si>
    <t>Is evaluation of the program's continuing relevance to mission, fields of science, and other "customer" needs conducted on a regular basis?</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</si>
  <si>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</si>
  <si>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</si>
  <si>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</si>
  <si>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</si>
  <si>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</si>
  <si>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</si>
  <si>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Does the program allocate funds through a competitive, merit-based process, or, if not, does it justify funding methods and document how quality is maintained?</t>
  </si>
  <si>
    <t>6 (RD 1)</t>
  </si>
  <si>
    <t>8 (RD 1)</t>
  </si>
  <si>
    <t>9 (RD 2)</t>
  </si>
  <si>
    <t>10  (RD 3)</t>
  </si>
  <si>
    <t>11 (RD 4)</t>
  </si>
  <si>
    <t xml:space="preserve">Has the program demonstrated adequate progress in achieving its long-term outcome goal(s)?  </t>
  </si>
  <si>
    <t xml:space="preserve">Does the program (including program partners) achieve its annual performance goals?  </t>
  </si>
  <si>
    <t>Does the program demonstrate improved efficiencies and cost effectiveness in achieving program goals each year?</t>
  </si>
  <si>
    <t>Does the performance of this program compare favorably to other programs with similar purpose and goals?</t>
  </si>
  <si>
    <t>Do independent and quality evaluations of this program indicate that the program is effective and achieving results?</t>
  </si>
  <si>
    <t>Does the program effectively articulate potential public benefits?</t>
  </si>
  <si>
    <t>5 (RD 1)</t>
  </si>
  <si>
    <t>6 (RD 2)</t>
  </si>
  <si>
    <t>N/A</t>
  </si>
  <si>
    <t>YES</t>
  </si>
  <si>
    <t>Has the program identified clear priorities?</t>
  </si>
  <si>
    <t>ASCAC study of high performance computing facilities is available for review. ESnet  and NERSC peer review results are also available.  Results of the annual OSTP program review are on the web (www.itrd.gov/iwg/program.html)</t>
  </si>
  <si>
    <t>Name of Program:  Advanced Scientific Computing Research</t>
  </si>
  <si>
    <t>The ASCR program maintains several avenues for regular evaluation of the program's continuing relevance to its customer's needs, including regular external review of the NERSC portfolio, and regular meetings of various research and facility steering committees.</t>
  </si>
  <si>
    <t>The ASCR program is effective in achieving desired results, based on assessment by the ASCR Advisory Committee in their facilities report, and based on external peer review of both NERSC and ESnet.  In addition to these reviews there is an annual program review as part of the IWG  for IT R&amp;D process under the auspices of OSTP.</t>
  </si>
  <si>
    <r>
      <t xml:space="preserve">Section I:  Program Purpose &amp; Design  </t>
    </r>
    <r>
      <rPr>
        <b/>
        <sz val="11"/>
        <color indexed="10"/>
        <rFont val="Arial"/>
        <family val="2"/>
      </rPr>
      <t xml:space="preserve"> (Yes, No, N/A)</t>
    </r>
  </si>
  <si>
    <t>If an industry-related problem, can the program explain how the market fails to motivate private investment?</t>
  </si>
  <si>
    <t>Weighted Score</t>
  </si>
  <si>
    <t>Questions</t>
  </si>
  <si>
    <t>Ans.</t>
  </si>
  <si>
    <t>Total Section Score</t>
  </si>
  <si>
    <t>Does the program use strong financial management practices?</t>
  </si>
  <si>
    <t>Does competition encourage the participation of new/first-time performers through a fair and open application process?</t>
  </si>
  <si>
    <t>Special notes for documentation</t>
  </si>
  <si>
    <t>Industry-relevant programs must identify market barriers, expectations of risk, and years to commercialization, as well as building on existing tech, complementing related research, and proposing technologically feasible projects.</t>
  </si>
  <si>
    <t>Industry-relevant programs can use industry cost-sharing as an indicator, and they should incorporate industry in planning &amp; prioritization.</t>
  </si>
  <si>
    <t>R&amp;D Criteria</t>
  </si>
  <si>
    <t>PART</t>
  </si>
  <si>
    <t>I. Relevance, A</t>
  </si>
  <si>
    <t>I. Program Plan, 1</t>
  </si>
  <si>
    <t>I. Relevance, C
I. Relevance, D</t>
  </si>
  <si>
    <t>(I. Program Plan, 2)</t>
  </si>
  <si>
    <t>IV. a Appropriateness</t>
  </si>
  <si>
    <t>I. Program Plan, 3</t>
  </si>
  <si>
    <t>I. Relevance, B</t>
  </si>
  <si>
    <t>I. Program Plan, 2, 
III. Program Mgmt., Cap 3</t>
  </si>
  <si>
    <t>IV. c Performance, J</t>
  </si>
  <si>
    <t>(I. Program Plan, 4? 5?)
(III. Program Mgmt., Cap 3?)</t>
  </si>
  <si>
    <t>I. Program Plan, 4</t>
  </si>
  <si>
    <t>III. Performance, B</t>
  </si>
  <si>
    <t>II. Strategic Plan, 1</t>
  </si>
  <si>
    <t>III. Performance, A</t>
  </si>
  <si>
    <t>II. Strategic Plan, 2</t>
  </si>
  <si>
    <t>II. Strategic Plan, 3</t>
  </si>
  <si>
    <t>II. Quality, B</t>
  </si>
  <si>
    <t>II. Strategic Plan, 4</t>
  </si>
  <si>
    <t>I. Relevance, D; 
IV. b Industry Relevance</t>
  </si>
  <si>
    <t>III. Performance Mgmt., 1</t>
  </si>
  <si>
    <t>III. Performance Mgmt., 2</t>
  </si>
  <si>
    <t>III. Financial Mgmt., 1</t>
  </si>
  <si>
    <t>III. Financial Mgmt., 2</t>
  </si>
  <si>
    <t>III. Financial Mgmt., 3</t>
  </si>
  <si>
    <t>II. Quality, A</t>
  </si>
  <si>
    <t>III. Program Mgmt., Co 2</t>
  </si>
  <si>
    <t>(III. Performance, B)</t>
  </si>
  <si>
    <t>III. Program Mgmt., Cap 1</t>
  </si>
  <si>
    <t>III. Performance, C</t>
  </si>
  <si>
    <t>IV. Performance Reporting, 1</t>
  </si>
  <si>
    <t>For more information, refer to:</t>
  </si>
  <si>
    <t>III. Financial Mgmt., 6</t>
  </si>
  <si>
    <t>1 
(RD 1)</t>
  </si>
  <si>
    <t>2  
(RD 2)</t>
  </si>
  <si>
    <t>3  
(RD 3)</t>
  </si>
  <si>
    <t>4  
(RD 4)</t>
  </si>
  <si>
    <t>5  
(RD 5)</t>
  </si>
  <si>
    <t>6  
(RD 6)</t>
  </si>
  <si>
    <t>9  
(RD 1)</t>
  </si>
  <si>
    <t>10  
(RD 2)</t>
  </si>
  <si>
    <t>11  
(RD 3)</t>
  </si>
  <si>
    <t>12  
(RD 4)</t>
  </si>
  <si>
    <t>Sec. I</t>
  </si>
  <si>
    <t>Sec. II</t>
  </si>
  <si>
    <t>Sec. III</t>
  </si>
  <si>
    <t>Sec. IV</t>
  </si>
  <si>
    <t>Program inputs include statistics on overhead, intramural/extramural spending, infrastructure, and human capital resources.</t>
  </si>
  <si>
    <t>Note requirement is for performance information that is both timely and credible.</t>
  </si>
  <si>
    <t>III. Program Mgmt., Co 1
III. Financial Mgmt., 5</t>
  </si>
  <si>
    <t>Is the program purpose clear?</t>
  </si>
  <si>
    <r>
      <t xml:space="preserve">Does the program have a limited number of specific, ambitious long-term performance goals that focus on outcomes and meaningfully reflect the purpose of the program? </t>
    </r>
    <r>
      <rPr>
        <b/>
        <i/>
        <sz val="9"/>
        <rFont val="Arial"/>
        <family val="2"/>
      </rPr>
      <t xml:space="preserve"> </t>
    </r>
  </si>
  <si>
    <t>Are all funds (Federal and partners’) obligated in a timely manner and spent for the intended purpose?</t>
  </si>
  <si>
    <t>Does the agency estimate and budget for the full annual costs of operating the program (including all administrative costs and allocated overhead) so that program performance changes are identified with changes in funding levels?</t>
  </si>
  <si>
    <t xml:space="preserve">Has the program taken meaningful steps to address its management deficiencies?  </t>
  </si>
  <si>
    <t xml:space="preserve">SC is currently Re-engineering to improve program management efficiency.  ASCR has taken several steps to improve program management, including ASCAC facility reviews.  SC is working toward formal Committee of Visitors (COV) reviews for all programs based on the Basic Energy Sciences Advisory Committee (BESAC) experience. </t>
  </si>
  <si>
    <t>Senior Executive Service (SES) and Program Manager Performance Plans are directly linked to program goals.  The Management and Operations (M&amp;O) contracts for the Labs and User Facilities include performance measures linked to program goals.  Research funding requirements ensure consideration of past performance.</t>
  </si>
  <si>
    <t>No</t>
  </si>
  <si>
    <t>Yes</t>
  </si>
  <si>
    <t>The program is not industry related.</t>
  </si>
  <si>
    <t>A "no" answer for the previous two questions implies an answer of "no" here.</t>
  </si>
  <si>
    <t>A "no" answer for the previous question implies an answer of "no" here.</t>
  </si>
  <si>
    <t xml:space="preserve">Salaries, benefits, retirement funding, and other administrative expenses to support the program are included in a separate budgetary line-item ("Program Direction").  These costs are not allocated to the various programs they support.  </t>
  </si>
  <si>
    <t>The ASCR program is involved in numerous formal and informal collaborations with other programs in advanced scientific computing research.  ASCR is a leader in a number of interagency coordination bodies including the Interagency Working Group for IT R&amp;D and the Interagency Committee for Extramural Mathematics Programs (ICEMAP).  However, the program will need to collaborate with other civilian research agencies more in the future for high-end computing R&amp;D and hardware procurements.</t>
  </si>
  <si>
    <t>All research projects undergo Merit Review.  Grants are reviewed triennially.  Construction projects are reviewed quarterly.  ASCAC or some other panel of external experts periodically review ASCR research and facilities to evaluate progress toward goals and program/facility quality.  However, the program lacks a formal Committee of Visitors (COV) review process.</t>
  </si>
  <si>
    <t>The ASCR program's recent steps to improve its planning have involved the advisory committees of the other SC programs, and while its own advisory committee (ASCAC) has reviewed elements of the program, the program has not yet developed a strategic plan for itself in consultation with ASCAC and other stakeholders.</t>
  </si>
  <si>
    <t>The program's priorities are embedded within all of the recent proposed research directions (funded and unfunded), including the Scientific Simulation Initiative, the Scientific Discovery through Advanced Computing activity, and, most recently, a "response" to Japan's Earth Simulator.  While these proposals share some common elements, the program has not effectively articulated a set of clear program priorities.</t>
  </si>
  <si>
    <t>This program is not part of the analysis of common performance measures for programs with similar goals.</t>
  </si>
  <si>
    <t>While DOE collects performance information and uses it to manage the program, a process is not yet in place for consistent data collection across the program, and for reporting the performance information (and subsequent management decisions) to the OMB and other stakeholders.</t>
  </si>
  <si>
    <t>Target:</t>
  </si>
  <si>
    <t>Actual Progress achieved toward goal:</t>
  </si>
  <si>
    <t xml:space="preserve">Performance Target:                                                                           </t>
  </si>
  <si>
    <t>Actual Performance:</t>
  </si>
  <si>
    <t>IV. Performance Reporting, 2</t>
  </si>
  <si>
    <t>IV. Performance Reporting, 3</t>
  </si>
  <si>
    <t>IV. c Performance, L</t>
  </si>
  <si>
    <t>IV. Performance Reporting, 4</t>
  </si>
  <si>
    <t>Measures under development.</t>
  </si>
  <si>
    <t xml:space="preserve">Long-Term Goal:                                                  </t>
  </si>
  <si>
    <t xml:space="preserve">Key Goal:                                                                                                                          </t>
  </si>
  <si>
    <t>Adequate measures are not available, although they are under development, and the program received a "no" for Question 2 of Section II.</t>
  </si>
  <si>
    <t>Adequate measures are not available, although they are under development, and the program received a "no" for Question 1 of Section II.</t>
  </si>
  <si>
    <t>FY04 Congressional Justification. Public Law 95-91 that established the Department of Energy (DOE).  The ASCR Mission has been validated by the Advanced Scientific Computing Advisory Committee (ASCAC).</t>
  </si>
  <si>
    <t>Recent benefits are in the FY04 Congressional Justification.  Historic benefits in SciDAC  report. (www.science.doe.gov/scidac.pdf)</t>
  </si>
  <si>
    <t>PSPGs in the FY 2004 Congressional Justification (CJ) and the GPRA Annual Performance Plans, and the subprogram goals in the CJ.</t>
  </si>
  <si>
    <t>Performance indicators, targets and results in the FY04 Congressional Justification and the GPRA Annual Performance Plans.</t>
  </si>
  <si>
    <t>FY04 Congressional Justification.  Program Files.</t>
  </si>
  <si>
    <t xml:space="preserve">ASCAC review of ASCR plans. SciDAC plan (www.science.doe.gov/scidac). SC Advisory Committee Report (www.science.doe.gov/production/bes/BESAC/perf%20meas%20report.pdf).  FY04 Congressional Justification.  </t>
  </si>
  <si>
    <t>ASCAC reports.  FY04 Congressional Justification.  Also see public documents on the internet for the SSI and SciDAC initiatives when they were each first proposed.</t>
  </si>
  <si>
    <t xml:space="preserve">FY04 Congressional Justification.  Annual DOE Performance Plan and Report.  SC re-engineering information (www.sc.doe.gov). </t>
  </si>
  <si>
    <t xml:space="preserve">Distribution of funds is shown in the FY 2004 Congressional Justification.  Merit Review procedures (www.sc.doe.gov/production/grants/merit.html).  10 CFR 605  (www.science.doe.gov/production/grants/605index.html).  ASCAC and other review reports.  Facility user surveys.  Program files.
</t>
  </si>
  <si>
    <t>Program files.  Review reports. DOE SOLOMON system.  DOE annual Performance Plan dna Report. FY04 Congressional Justification.</t>
  </si>
  <si>
    <t>The ASCR program's existing program strategic performance goals (PSPGs) do not meet the OMB criteria for long-term performance goals as outlined in the instructions for the PART.  Despite progress in improving these goals, the program needs to do more work in order to satisfy the PART criteria.</t>
  </si>
  <si>
    <t>The ASCR program's existing annual targets and indicators do not meet the OMB criteria for annual performance goals.  Despite progress in improving these goals, the program needs to do more work in order to satisfy the PART criteria</t>
  </si>
  <si>
    <t>OMB Program Assessment Rating Tool (PART)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</si>
</sst>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33">
    <font>
      <sz val="10"/>
      <name val="Arial"/>
      <family val="0"/>
    </font>
    <font>
      <b/>
      <sz val="12"/>
      <name val="Arial"/>
      <family val="2"/>
    </font>
    <font>
      <sz val="12"/>
      <name val="Arial"/>
      <family val="2"/>
    </font>
    <font>
      <b/>
      <sz val="12"/>
      <color indexed="9"/>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sz val="10"/>
      <color indexed="10"/>
      <name val="Arial"/>
      <family val="2"/>
    </font>
    <font>
      <b/>
      <i/>
      <sz val="9"/>
      <name val="Arial"/>
      <family val="2"/>
    </font>
    <font>
      <b/>
      <sz val="9"/>
      <name val="Tahoma"/>
      <family val="2"/>
    </font>
    <font>
      <sz val="9"/>
      <name val="Tahoma"/>
      <family val="2"/>
    </font>
    <font>
      <sz val="8"/>
      <name val="Tahoma"/>
      <family val="0"/>
    </font>
    <font>
      <sz val="10"/>
      <name val="Tahoma"/>
      <family val="2"/>
    </font>
    <font>
      <b/>
      <sz val="8"/>
      <name val="Tahoma"/>
      <family val="0"/>
    </font>
    <font>
      <u val="single"/>
      <sz val="10"/>
      <color indexed="12"/>
      <name val="Arial"/>
      <family val="0"/>
    </font>
    <font>
      <u val="single"/>
      <sz val="10"/>
      <color indexed="36"/>
      <name val="Arial"/>
      <family val="0"/>
    </font>
    <font>
      <b/>
      <sz val="11"/>
      <color indexed="10"/>
      <name val="Arial"/>
      <family val="2"/>
    </font>
    <font>
      <b/>
      <sz val="11"/>
      <color indexed="17"/>
      <name val="Arial"/>
      <family val="2"/>
    </font>
    <font>
      <i/>
      <sz val="8.5"/>
      <name val="Arial"/>
      <family val="2"/>
    </font>
    <font>
      <sz val="9"/>
      <color indexed="10"/>
      <name val="Arial"/>
      <family val="2"/>
    </font>
    <font>
      <sz val="8.5"/>
      <name val="Arial"/>
      <family val="2"/>
    </font>
    <font>
      <b/>
      <sz val="8"/>
      <name val="Arial"/>
      <family val="2"/>
    </font>
  </fonts>
  <fills count="6">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11" fillId="0" borderId="0" xfId="0" applyFont="1" applyAlignment="1">
      <alignment horizontal="center" vertical="top"/>
    </xf>
    <xf numFmtId="0" fontId="12" fillId="0" borderId="0" xfId="0" applyFont="1" applyAlignment="1">
      <alignment horizontal="left" vertical="top" wrapText="1"/>
    </xf>
    <xf numFmtId="164" fontId="0" fillId="0" borderId="0" xfId="0" applyNumberFormat="1" applyFont="1" applyAlignment="1">
      <alignment horizontal="center" vertical="top"/>
    </xf>
    <xf numFmtId="0" fontId="13" fillId="0" borderId="0" xfId="0" applyFont="1" applyAlignment="1" applyProtection="1">
      <alignment horizontal="center" vertical="top"/>
      <protection locked="0"/>
    </xf>
    <xf numFmtId="0" fontId="13" fillId="0" borderId="0" xfId="0" applyFont="1" applyAlignment="1" applyProtection="1">
      <alignment horizontal="left" vertical="top" wrapText="1"/>
      <protection locked="0"/>
    </xf>
    <xf numFmtId="9" fontId="14" fillId="0" borderId="0" xfId="21" applyNumberFormat="1" applyFont="1" applyAlignment="1" applyProtection="1">
      <alignment horizontal="center" vertical="top"/>
      <protection locked="0"/>
    </xf>
    <xf numFmtId="0" fontId="0" fillId="0" borderId="0" xfId="0" applyAlignment="1">
      <alignment vertical="top"/>
    </xf>
    <xf numFmtId="0" fontId="6" fillId="0" borderId="0" xfId="0" applyFont="1" applyAlignment="1">
      <alignment horizontal="center" vertical="top"/>
    </xf>
    <xf numFmtId="0" fontId="3" fillId="2" borderId="0" xfId="0" applyFont="1" applyFill="1" applyBorder="1" applyAlignment="1">
      <alignment horizontal="center" vertical="top"/>
    </xf>
    <xf numFmtId="0" fontId="8" fillId="2" borderId="0" xfId="0" applyFont="1" applyFill="1" applyAlignment="1">
      <alignment horizontal="center" vertical="top"/>
    </xf>
    <xf numFmtId="0" fontId="11" fillId="0" borderId="0" xfId="0" applyFont="1" applyAlignment="1">
      <alignment horizontal="center" vertical="top" wrapText="1"/>
    </xf>
    <xf numFmtId="0" fontId="0" fillId="0" borderId="0" xfId="0" applyFont="1" applyAlignment="1">
      <alignment vertical="top"/>
    </xf>
    <xf numFmtId="9" fontId="7" fillId="2" borderId="0" xfId="21" applyFont="1" applyFill="1" applyBorder="1" applyAlignment="1">
      <alignment horizontal="center" vertical="top"/>
    </xf>
    <xf numFmtId="0" fontId="0" fillId="2" borderId="0" xfId="0" applyFill="1" applyAlignment="1">
      <alignment vertical="top"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top" wrapText="1"/>
    </xf>
    <xf numFmtId="0" fontId="0" fillId="0" borderId="0" xfId="0" applyFont="1" applyAlignment="1">
      <alignment vertical="top" wrapText="1"/>
    </xf>
    <xf numFmtId="0" fontId="2" fillId="3" borderId="0" xfId="0" applyFont="1" applyFill="1" applyBorder="1" applyAlignment="1">
      <alignment horizontal="center" vertical="top" wrapText="1"/>
    </xf>
    <xf numFmtId="0" fontId="0" fillId="3" borderId="0" xfId="0" applyFill="1" applyAlignment="1">
      <alignment vertical="top" wrapText="1"/>
    </xf>
    <xf numFmtId="0" fontId="17" fillId="3" borderId="0" xfId="0" applyFont="1" applyFill="1" applyBorder="1" applyAlignment="1">
      <alignment horizontal="center" vertical="top" wrapText="1"/>
    </xf>
    <xf numFmtId="0" fontId="6" fillId="3" borderId="0" xfId="0" applyFont="1" applyFill="1" applyBorder="1" applyAlignment="1">
      <alignment horizontal="center" vertical="top"/>
    </xf>
    <xf numFmtId="0" fontId="11" fillId="3" borderId="0" xfId="0" applyFont="1" applyFill="1" applyAlignment="1">
      <alignment horizontal="center" vertical="top" wrapText="1"/>
    </xf>
    <xf numFmtId="0" fontId="0" fillId="3" borderId="0" xfId="0" applyFont="1" applyFill="1" applyBorder="1" applyAlignment="1">
      <alignment vertical="top"/>
    </xf>
    <xf numFmtId="0" fontId="6" fillId="3" borderId="0" xfId="0" applyFont="1" applyFill="1" applyBorder="1" applyAlignment="1">
      <alignment vertical="top"/>
    </xf>
    <xf numFmtId="0" fontId="0" fillId="3" borderId="0" xfId="0" applyFill="1" applyBorder="1" applyAlignment="1">
      <alignment vertical="top" wrapText="1"/>
    </xf>
    <xf numFmtId="0" fontId="11" fillId="3" borderId="0" xfId="0" applyFont="1" applyFill="1" applyBorder="1" applyAlignment="1">
      <alignment horizontal="center" vertical="top"/>
    </xf>
    <xf numFmtId="0" fontId="0" fillId="3" borderId="0" xfId="0" applyFill="1" applyBorder="1" applyAlignment="1">
      <alignment vertical="top"/>
    </xf>
    <xf numFmtId="0" fontId="4" fillId="4" borderId="0" xfId="0" applyFont="1" applyFill="1" applyBorder="1" applyAlignment="1">
      <alignment horizontal="center" vertical="top" wrapText="1"/>
    </xf>
    <xf numFmtId="0" fontId="4" fillId="4" borderId="0" xfId="0" applyFont="1" applyFill="1" applyAlignment="1">
      <alignment horizontal="center" vertical="top" wrapText="1"/>
    </xf>
    <xf numFmtId="0" fontId="18" fillId="3" borderId="0" xfId="0" applyFont="1" applyFill="1" applyAlignment="1">
      <alignment vertical="top" wrapText="1"/>
    </xf>
    <xf numFmtId="0" fontId="11" fillId="0" borderId="0" xfId="0" applyFont="1" applyFill="1" applyAlignment="1">
      <alignment horizontal="center" vertical="top" wrapText="1"/>
    </xf>
    <xf numFmtId="0" fontId="12" fillId="0" borderId="0" xfId="0" applyFont="1" applyAlignment="1">
      <alignment vertical="top" wrapText="1"/>
    </xf>
    <xf numFmtId="37" fontId="4" fillId="5" borderId="0" xfId="0" applyNumberFormat="1" applyFont="1" applyFill="1" applyBorder="1" applyAlignment="1" applyProtection="1">
      <alignment horizontal="left"/>
      <protection/>
    </xf>
    <xf numFmtId="37" fontId="8" fillId="5" borderId="0" xfId="0" applyNumberFormat="1" applyFont="1" applyFill="1" applyBorder="1" applyAlignment="1" applyProtection="1">
      <alignment horizontal="center"/>
      <protection/>
    </xf>
    <xf numFmtId="37" fontId="9" fillId="5" borderId="0" xfId="0" applyNumberFormat="1" applyFont="1" applyFill="1" applyBorder="1" applyAlignment="1" applyProtection="1">
      <alignment horizontal="left"/>
      <protection/>
    </xf>
    <xf numFmtId="37" fontId="9" fillId="5" borderId="0" xfId="0" applyNumberFormat="1" applyFont="1" applyFill="1" applyBorder="1" applyAlignment="1" applyProtection="1">
      <alignment horizontal="left" wrapText="1"/>
      <protection/>
    </xf>
    <xf numFmtId="0" fontId="10" fillId="5" borderId="0" xfId="0" applyFont="1" applyFill="1" applyAlignment="1">
      <alignment horizontal="left"/>
    </xf>
    <xf numFmtId="0" fontId="4" fillId="3" borderId="0" xfId="0" applyFont="1" applyFill="1" applyAlignment="1">
      <alignment horizontal="center" wrapText="1"/>
    </xf>
    <xf numFmtId="37" fontId="4" fillId="3" borderId="0" xfId="0" applyNumberFormat="1" applyFont="1" applyFill="1" applyBorder="1" applyAlignment="1" applyProtection="1">
      <alignment horizontal="center" wrapText="1"/>
      <protection/>
    </xf>
    <xf numFmtId="0" fontId="4" fillId="5" borderId="0" xfId="0" applyFont="1" applyFill="1" applyAlignment="1">
      <alignment/>
    </xf>
    <xf numFmtId="0" fontId="7" fillId="5" borderId="0" xfId="0" applyFont="1" applyFill="1" applyAlignment="1">
      <alignment wrapText="1"/>
    </xf>
    <xf numFmtId="0" fontId="7" fillId="5" borderId="0" xfId="0" applyFont="1" applyFill="1" applyAlignment="1">
      <alignment horizontal="center"/>
    </xf>
    <xf numFmtId="0" fontId="7" fillId="5" borderId="0" xfId="0" applyFont="1" applyFill="1" applyAlignment="1">
      <alignment horizontal="center" wrapText="1"/>
    </xf>
    <xf numFmtId="9" fontId="4" fillId="5" borderId="0" xfId="21" applyFont="1" applyFill="1" applyAlignment="1">
      <alignment horizontal="center"/>
    </xf>
    <xf numFmtId="37" fontId="7" fillId="5" borderId="0" xfId="0" applyNumberFormat="1" applyFont="1" applyFill="1" applyBorder="1" applyAlignment="1" applyProtection="1">
      <alignment horizontal="left" wrapText="1"/>
      <protection/>
    </xf>
    <xf numFmtId="37" fontId="7" fillId="5" borderId="0" xfId="0" applyNumberFormat="1" applyFont="1" applyFill="1" applyBorder="1" applyAlignment="1" applyProtection="1">
      <alignment horizontal="center"/>
      <protection/>
    </xf>
    <xf numFmtId="37" fontId="7" fillId="5" borderId="0" xfId="0" applyNumberFormat="1" applyFont="1" applyFill="1" applyBorder="1" applyAlignment="1" applyProtection="1">
      <alignment horizontal="center" wrapText="1"/>
      <protection/>
    </xf>
    <xf numFmtId="0" fontId="15" fillId="5" borderId="0" xfId="0" applyFont="1" applyFill="1" applyAlignment="1">
      <alignment horizontal="center"/>
    </xf>
    <xf numFmtId="0" fontId="6" fillId="0" borderId="0" xfId="0" applyFont="1" applyAlignment="1">
      <alignment/>
    </xf>
    <xf numFmtId="0" fontId="6" fillId="0" borderId="0" xfId="0" applyFont="1" applyAlignment="1">
      <alignment wrapText="1"/>
    </xf>
    <xf numFmtId="0" fontId="6" fillId="0" borderId="0" xfId="0" applyFont="1" applyAlignment="1">
      <alignment horizontal="center"/>
    </xf>
    <xf numFmtId="0" fontId="6" fillId="0" borderId="0" xfId="0" applyFont="1" applyAlignment="1">
      <alignment horizontal="center" wrapText="1"/>
    </xf>
    <xf numFmtId="37" fontId="27" fillId="5" borderId="0" xfId="0" applyNumberFormat="1" applyFont="1" applyFill="1" applyBorder="1" applyAlignment="1" applyProtection="1">
      <alignment horizontal="center"/>
      <protection/>
    </xf>
    <xf numFmtId="37" fontId="27" fillId="5" borderId="0" xfId="0" applyNumberFormat="1" applyFont="1" applyFill="1" applyBorder="1" applyAlignment="1" applyProtection="1">
      <alignment horizontal="center" wrapText="1"/>
      <protection/>
    </xf>
    <xf numFmtId="0" fontId="4" fillId="5" borderId="0" xfId="0" applyFont="1" applyFill="1" applyAlignment="1">
      <alignment wrapText="1"/>
    </xf>
    <xf numFmtId="0" fontId="4" fillId="5" borderId="0" xfId="0" applyFont="1" applyFill="1" applyAlignment="1">
      <alignment horizontal="center"/>
    </xf>
    <xf numFmtId="0" fontId="4" fillId="5" borderId="0" xfId="0" applyFont="1" applyFill="1" applyAlignment="1">
      <alignment horizontal="center" wrapText="1"/>
    </xf>
    <xf numFmtId="0" fontId="29" fillId="0" borderId="0" xfId="0" applyFont="1" applyAlignment="1">
      <alignment horizontal="left" vertical="top" wrapText="1"/>
    </xf>
    <xf numFmtId="0" fontId="11" fillId="0" borderId="0" xfId="0" applyFont="1" applyBorder="1" applyAlignment="1">
      <alignment horizontal="center" vertical="top"/>
    </xf>
    <xf numFmtId="0" fontId="29" fillId="0" borderId="0" xfId="0" applyFont="1" applyBorder="1" applyAlignment="1">
      <alignment horizontal="left" vertical="top" wrapText="1"/>
    </xf>
    <xf numFmtId="0" fontId="0" fillId="0" borderId="0" xfId="0" applyFont="1" applyAlignment="1">
      <alignment horizontal="center" vertical="top"/>
    </xf>
    <xf numFmtId="0" fontId="13" fillId="0" borderId="0" xfId="0" applyFont="1" applyAlignment="1" applyProtection="1">
      <alignment horizontal="center" vertical="top" wrapText="1"/>
      <protection locked="0"/>
    </xf>
    <xf numFmtId="0" fontId="13" fillId="0" borderId="0" xfId="0" applyFont="1" applyBorder="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0" fontId="14" fillId="0" borderId="0" xfId="0" applyFont="1" applyAlignment="1">
      <alignment horizontal="center" vertical="top"/>
    </xf>
    <xf numFmtId="164" fontId="0" fillId="0" borderId="0" xfId="0" applyNumberFormat="1" applyFont="1" applyBorder="1" applyAlignment="1">
      <alignment horizontal="center" vertical="top"/>
    </xf>
    <xf numFmtId="0" fontId="30" fillId="0" borderId="0" xfId="0" applyFont="1" applyAlignment="1" applyProtection="1">
      <alignment horizontal="left" vertical="top" wrapText="1"/>
      <protection locked="0"/>
    </xf>
    <xf numFmtId="0" fontId="14" fillId="0" borderId="0" xfId="0" applyFont="1" applyBorder="1" applyAlignment="1">
      <alignment vertical="top" wrapText="1"/>
    </xf>
    <xf numFmtId="0" fontId="13" fillId="0" borderId="0" xfId="0" applyFont="1" applyAlignment="1">
      <alignment vertical="top" wrapText="1"/>
    </xf>
    <xf numFmtId="0" fontId="13" fillId="0" borderId="0" xfId="0" applyNumberFormat="1" applyFont="1" applyAlignment="1" applyProtection="1">
      <alignment horizontal="left" vertical="top" wrapText="1"/>
      <protection locked="0"/>
    </xf>
    <xf numFmtId="0" fontId="13" fillId="0" borderId="0" xfId="0" applyFont="1" applyBorder="1" applyAlignment="1" applyProtection="1">
      <alignment horizontal="center" vertical="top"/>
      <protection locked="0"/>
    </xf>
    <xf numFmtId="0" fontId="14" fillId="0" borderId="0" xfId="0" applyFont="1" applyBorder="1" applyAlignment="1" applyProtection="1">
      <alignment horizontal="center" vertical="top"/>
      <protection locked="0"/>
    </xf>
    <xf numFmtId="0" fontId="31" fillId="0" borderId="1" xfId="0" applyFont="1" applyBorder="1" applyAlignment="1">
      <alignment horizontal="right" vertical="top" wrapText="1"/>
    </xf>
    <xf numFmtId="0" fontId="31" fillId="0" borderId="2" xfId="0" applyFont="1" applyBorder="1" applyAlignment="1">
      <alignment horizontal="right" vertical="top" wrapText="1"/>
    </xf>
    <xf numFmtId="0" fontId="31" fillId="0" borderId="3" xfId="0" applyFont="1" applyBorder="1" applyAlignment="1">
      <alignment horizontal="right" vertical="top" wrapText="1"/>
    </xf>
    <xf numFmtId="0" fontId="3" fillId="2" borderId="0" xfId="0" applyFont="1" applyFill="1" applyAlignment="1">
      <alignment horizontal="center" vertical="top"/>
    </xf>
    <xf numFmtId="0" fontId="4" fillId="3"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6" fillId="0" borderId="0" xfId="0" applyFont="1" applyAlignment="1">
      <alignment horizontal="center" wrapText="1"/>
    </xf>
    <xf numFmtId="0" fontId="17" fillId="0" borderId="0" xfId="0" applyFont="1" applyAlignment="1">
      <alignment horizontal="center" wrapText="1"/>
    </xf>
    <xf numFmtId="0" fontId="5" fillId="0" borderId="0" xfId="0" applyFont="1" applyAlignment="1" applyProtection="1">
      <alignment horizontal="left"/>
      <protection locked="0"/>
    </xf>
    <xf numFmtId="0" fontId="0" fillId="0" borderId="0" xfId="0" applyAlignment="1">
      <alignment/>
    </xf>
    <xf numFmtId="0" fontId="14" fillId="0" borderId="0" xfId="0" applyFont="1" applyBorder="1" applyAlignment="1" applyProtection="1">
      <alignment horizontal="center" vertical="top"/>
      <protection locked="0"/>
    </xf>
    <xf numFmtId="0" fontId="14" fillId="0" borderId="0" xfId="0" applyFont="1" applyBorder="1" applyAlignment="1">
      <alignment vertical="top"/>
    </xf>
    <xf numFmtId="0" fontId="14" fillId="0" borderId="4" xfId="0" applyFont="1" applyBorder="1" applyAlignment="1">
      <alignment vertical="top"/>
    </xf>
    <xf numFmtId="0" fontId="14" fillId="0" borderId="5" xfId="0" applyFont="1" applyBorder="1" applyAlignment="1" applyProtection="1">
      <alignment horizontal="center" vertical="top"/>
      <protection locked="0"/>
    </xf>
    <xf numFmtId="0" fontId="14" fillId="0" borderId="5" xfId="0" applyFont="1" applyBorder="1" applyAlignment="1">
      <alignment vertical="top"/>
    </xf>
    <xf numFmtId="0" fontId="14" fillId="0" borderId="6" xfId="0" applyFont="1" applyBorder="1" applyAlignment="1">
      <alignment vertical="top"/>
    </xf>
    <xf numFmtId="0" fontId="13" fillId="0" borderId="7" xfId="0" applyFont="1" applyBorder="1" applyAlignment="1" applyProtection="1">
      <alignment horizontal="left" vertical="top"/>
      <protection locked="0"/>
    </xf>
    <xf numFmtId="0" fontId="13" fillId="0" borderId="8"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6" xfId="0" applyFont="1" applyBorder="1" applyAlignment="1" applyProtection="1">
      <alignment horizontal="left" vertical="top"/>
      <protection locked="0"/>
    </xf>
    <xf numFmtId="0" fontId="14" fillId="0" borderId="7" xfId="0" applyFont="1" applyBorder="1" applyAlignment="1" applyProtection="1">
      <alignment horizontal="left" vertical="top"/>
      <protection locked="0"/>
    </xf>
    <xf numFmtId="0" fontId="14" fillId="0" borderId="7" xfId="0" applyFont="1" applyBorder="1" applyAlignment="1">
      <alignment horizontal="left" vertical="top"/>
    </xf>
    <xf numFmtId="0" fontId="14" fillId="0" borderId="8" xfId="0" applyFont="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0"/>
  <sheetViews>
    <sheetView tabSelected="1" zoomScale="75" zoomScaleNormal="75" zoomScaleSheetLayoutView="85" workbookViewId="0" topLeftCell="A1">
      <selection activeCell="A1" sqref="A1:G1"/>
    </sheetView>
  </sheetViews>
  <sheetFormatPr defaultColWidth="9.140625" defaultRowHeight="12.75"/>
  <cols>
    <col min="1" max="1" width="8.8515625" style="7" customWidth="1"/>
    <col min="2" max="2" width="25.421875" style="7" customWidth="1"/>
    <col min="3" max="3" width="9.00390625" style="7" customWidth="1"/>
    <col min="4" max="4" width="37.57421875" style="7" customWidth="1"/>
    <col min="5" max="5" width="29.140625" style="7" customWidth="1"/>
    <col min="6" max="6" width="12.7109375" style="7" customWidth="1"/>
    <col min="7" max="7" width="15.140625" style="7" customWidth="1"/>
    <col min="8" max="8" width="10.421875" style="28" hidden="1" customWidth="1"/>
    <col min="9" max="9" width="60.28125" style="20" hidden="1" customWidth="1"/>
    <col min="10" max="10" width="33.00390625" style="20" hidden="1" customWidth="1"/>
    <col min="11" max="11" width="12.421875" style="20" hidden="1" customWidth="1"/>
    <col min="12" max="16384" width="9.140625" style="7" customWidth="1"/>
  </cols>
  <sheetData>
    <row r="1" spans="1:8" ht="24" customHeight="1">
      <c r="A1" s="79" t="s">
        <v>178</v>
      </c>
      <c r="B1" s="79"/>
      <c r="C1" s="80"/>
      <c r="D1" s="80"/>
      <c r="E1" s="80"/>
      <c r="F1" s="80"/>
      <c r="G1" s="80"/>
      <c r="H1" s="19"/>
    </row>
    <row r="2" spans="1:8" ht="21" customHeight="1">
      <c r="A2" s="81" t="s">
        <v>33</v>
      </c>
      <c r="B2" s="81"/>
      <c r="C2" s="82"/>
      <c r="D2" s="82"/>
      <c r="E2" s="82"/>
      <c r="F2" s="82"/>
      <c r="G2" s="82"/>
      <c r="H2" s="21"/>
    </row>
    <row r="3" spans="1:8" ht="25.5" customHeight="1">
      <c r="A3" s="83" t="s">
        <v>69</v>
      </c>
      <c r="B3" s="84"/>
      <c r="C3" s="84"/>
      <c r="D3" s="84"/>
      <c r="E3" s="84"/>
      <c r="F3" s="84"/>
      <c r="G3" s="84"/>
      <c r="H3" s="22"/>
    </row>
    <row r="4" spans="1:11" ht="24" customHeight="1">
      <c r="A4" s="34" t="s">
        <v>72</v>
      </c>
      <c r="B4" s="35"/>
      <c r="C4" s="36"/>
      <c r="D4" s="37"/>
      <c r="E4" s="37"/>
      <c r="F4" s="38"/>
      <c r="G4" s="38"/>
      <c r="H4" s="9" t="s">
        <v>127</v>
      </c>
      <c r="I4" s="10" t="s">
        <v>80</v>
      </c>
      <c r="J4" s="77" t="s">
        <v>115</v>
      </c>
      <c r="K4" s="77"/>
    </row>
    <row r="5" spans="1:11" ht="30.75" customHeight="1">
      <c r="A5" s="78" t="s">
        <v>75</v>
      </c>
      <c r="B5" s="78"/>
      <c r="C5" s="40" t="s">
        <v>76</v>
      </c>
      <c r="D5" s="40" t="s">
        <v>28</v>
      </c>
      <c r="E5" s="40" t="s">
        <v>29</v>
      </c>
      <c r="F5" s="39" t="s">
        <v>27</v>
      </c>
      <c r="G5" s="39" t="s">
        <v>74</v>
      </c>
      <c r="H5" s="29"/>
      <c r="I5" s="30"/>
      <c r="J5" s="30" t="s">
        <v>83</v>
      </c>
      <c r="K5" s="30" t="s">
        <v>84</v>
      </c>
    </row>
    <row r="6" spans="1:11" ht="180">
      <c r="A6" s="1">
        <v>1</v>
      </c>
      <c r="B6" s="2" t="s">
        <v>134</v>
      </c>
      <c r="C6" s="4" t="s">
        <v>142</v>
      </c>
      <c r="D6" s="5" t="s">
        <v>34</v>
      </c>
      <c r="E6" s="5" t="s">
        <v>166</v>
      </c>
      <c r="F6" s="6">
        <v>0.25</v>
      </c>
      <c r="G6" s="3">
        <f aca="true" t="shared" si="0" ref="G6:G11">IF(C6="yes",(1*F6),IF(C6="no",(0*F6),""))</f>
        <v>0.25</v>
      </c>
      <c r="H6" s="23" t="s">
        <v>117</v>
      </c>
      <c r="J6" s="20" t="s">
        <v>85</v>
      </c>
      <c r="K6" s="20" t="s">
        <v>86</v>
      </c>
    </row>
    <row r="7" spans="1:11" ht="87.75" customHeight="1">
      <c r="A7" s="1">
        <v>2</v>
      </c>
      <c r="B7" s="2" t="s">
        <v>30</v>
      </c>
      <c r="C7" s="4" t="s">
        <v>142</v>
      </c>
      <c r="D7" s="5" t="s">
        <v>35</v>
      </c>
      <c r="E7" s="5" t="s">
        <v>36</v>
      </c>
      <c r="F7" s="6">
        <v>0.25</v>
      </c>
      <c r="G7" s="3">
        <f t="shared" si="0"/>
        <v>0.25</v>
      </c>
      <c r="H7" s="23" t="s">
        <v>118</v>
      </c>
      <c r="J7" s="20" t="s">
        <v>87</v>
      </c>
      <c r="K7" s="20" t="s">
        <v>88</v>
      </c>
    </row>
    <row r="8" spans="1:7" ht="90" customHeight="1">
      <c r="A8" s="1">
        <v>3</v>
      </c>
      <c r="B8" s="2" t="s">
        <v>31</v>
      </c>
      <c r="C8" s="4" t="s">
        <v>142</v>
      </c>
      <c r="D8" s="5" t="s">
        <v>37</v>
      </c>
      <c r="E8" s="5" t="s">
        <v>38</v>
      </c>
      <c r="F8" s="6">
        <v>0.3</v>
      </c>
      <c r="G8" s="3">
        <f t="shared" si="0"/>
        <v>0.3</v>
      </c>
    </row>
    <row r="9" spans="1:11" ht="63" customHeight="1">
      <c r="A9" s="1">
        <v>4</v>
      </c>
      <c r="B9" s="2" t="s">
        <v>32</v>
      </c>
      <c r="C9" s="4" t="s">
        <v>142</v>
      </c>
      <c r="D9" s="5" t="s">
        <v>2</v>
      </c>
      <c r="E9" s="5" t="s">
        <v>3</v>
      </c>
      <c r="F9" s="6">
        <v>0.1</v>
      </c>
      <c r="G9" s="3">
        <f t="shared" si="0"/>
        <v>0.1</v>
      </c>
      <c r="H9" s="23" t="s">
        <v>120</v>
      </c>
      <c r="J9" s="20" t="s">
        <v>91</v>
      </c>
      <c r="K9" s="20" t="s">
        <v>92</v>
      </c>
    </row>
    <row r="10" spans="1:11" ht="63.75" customHeight="1">
      <c r="A10" s="1" t="s">
        <v>63</v>
      </c>
      <c r="B10" s="2" t="s">
        <v>62</v>
      </c>
      <c r="C10" s="4" t="s">
        <v>142</v>
      </c>
      <c r="D10" s="5" t="s">
        <v>4</v>
      </c>
      <c r="E10" s="5" t="s">
        <v>167</v>
      </c>
      <c r="F10" s="6">
        <v>0.1</v>
      </c>
      <c r="G10" s="3">
        <f t="shared" si="0"/>
        <v>0.1</v>
      </c>
      <c r="H10" s="23" t="s">
        <v>121</v>
      </c>
      <c r="J10" s="20" t="s">
        <v>93</v>
      </c>
      <c r="K10" s="20" t="s">
        <v>94</v>
      </c>
    </row>
    <row r="11" spans="1:11" ht="51.75" customHeight="1">
      <c r="A11" s="11" t="s">
        <v>64</v>
      </c>
      <c r="B11" s="33" t="s">
        <v>73</v>
      </c>
      <c r="C11" s="66" t="s">
        <v>65</v>
      </c>
      <c r="D11" s="5" t="s">
        <v>143</v>
      </c>
      <c r="E11" s="5"/>
      <c r="F11" s="6">
        <v>0</v>
      </c>
      <c r="G11" s="3">
        <f t="shared" si="0"/>
      </c>
      <c r="H11" s="23" t="s">
        <v>122</v>
      </c>
      <c r="I11" s="31" t="s">
        <v>25</v>
      </c>
      <c r="K11" s="20" t="s">
        <v>95</v>
      </c>
    </row>
    <row r="12" spans="8:11" ht="8.25" customHeight="1">
      <c r="H12" s="23" t="s">
        <v>119</v>
      </c>
      <c r="I12" s="20" t="s">
        <v>81</v>
      </c>
      <c r="J12" s="20" t="s">
        <v>89</v>
      </c>
      <c r="K12" s="20" t="s">
        <v>90</v>
      </c>
    </row>
    <row r="13" spans="1:11" ht="15">
      <c r="A13" s="41" t="s">
        <v>77</v>
      </c>
      <c r="B13" s="42"/>
      <c r="C13" s="43"/>
      <c r="D13" s="44"/>
      <c r="E13" s="44"/>
      <c r="F13" s="45" t="str">
        <f>IF(SUM(F6:F11)&lt;&gt;100%,"ERROR","100%")</f>
        <v>100%</v>
      </c>
      <c r="G13" s="45">
        <f>SUM(G6:G11)</f>
        <v>1</v>
      </c>
      <c r="H13" s="13"/>
      <c r="I13" s="14"/>
      <c r="J13" s="14"/>
      <c r="K13" s="14"/>
    </row>
    <row r="14" spans="1:8" ht="14.25">
      <c r="A14" s="15"/>
      <c r="B14" s="16"/>
      <c r="C14" s="8"/>
      <c r="D14" s="17"/>
      <c r="E14" s="17"/>
      <c r="F14" s="15"/>
      <c r="G14" s="15"/>
      <c r="H14" s="25"/>
    </row>
    <row r="15" spans="1:11" ht="24" customHeight="1">
      <c r="A15" s="34" t="s">
        <v>45</v>
      </c>
      <c r="B15" s="46"/>
      <c r="C15" s="47"/>
      <c r="D15" s="48"/>
      <c r="E15" s="48"/>
      <c r="F15" s="49"/>
      <c r="G15" s="49"/>
      <c r="H15" s="9" t="s">
        <v>128</v>
      </c>
      <c r="I15" s="10" t="s">
        <v>80</v>
      </c>
      <c r="J15" s="77" t="s">
        <v>115</v>
      </c>
      <c r="K15" s="77"/>
    </row>
    <row r="16" spans="1:11" ht="30.75" customHeight="1">
      <c r="A16" s="78" t="s">
        <v>75</v>
      </c>
      <c r="B16" s="78"/>
      <c r="C16" s="40" t="s">
        <v>76</v>
      </c>
      <c r="D16" s="40" t="s">
        <v>28</v>
      </c>
      <c r="E16" s="40" t="s">
        <v>29</v>
      </c>
      <c r="F16" s="39" t="s">
        <v>27</v>
      </c>
      <c r="G16" s="39" t="s">
        <v>74</v>
      </c>
      <c r="H16" s="29"/>
      <c r="I16" s="30"/>
      <c r="J16" s="30" t="s">
        <v>83</v>
      </c>
      <c r="K16" s="30" t="s">
        <v>84</v>
      </c>
    </row>
    <row r="17" spans="1:11" ht="103.5" customHeight="1">
      <c r="A17" s="1">
        <v>1</v>
      </c>
      <c r="B17" s="2" t="s">
        <v>135</v>
      </c>
      <c r="C17" s="4" t="s">
        <v>141</v>
      </c>
      <c r="D17" s="71" t="s">
        <v>176</v>
      </c>
      <c r="E17" s="5" t="s">
        <v>168</v>
      </c>
      <c r="F17" s="6">
        <v>0.1111</v>
      </c>
      <c r="G17" s="3">
        <f aca="true" t="shared" si="1" ref="G17:G25">IF(C17="yes",(1*F17),IF(C17="no",(0*F17),""))</f>
        <v>0</v>
      </c>
      <c r="H17" s="23">
        <v>1</v>
      </c>
      <c r="J17" s="20" t="s">
        <v>96</v>
      </c>
      <c r="K17" s="20" t="s">
        <v>97</v>
      </c>
    </row>
    <row r="18" spans="1:10" ht="77.25" customHeight="1">
      <c r="A18" s="1">
        <v>2</v>
      </c>
      <c r="B18" s="2" t="s">
        <v>26</v>
      </c>
      <c r="C18" s="4" t="s">
        <v>141</v>
      </c>
      <c r="D18" s="5" t="s">
        <v>177</v>
      </c>
      <c r="E18" s="5" t="s">
        <v>169</v>
      </c>
      <c r="F18" s="6">
        <v>0.1111</v>
      </c>
      <c r="G18" s="67">
        <f t="shared" si="1"/>
        <v>0</v>
      </c>
      <c r="H18" s="23" t="s">
        <v>118</v>
      </c>
      <c r="I18" s="31" t="s">
        <v>131</v>
      </c>
      <c r="J18" s="20" t="s">
        <v>98</v>
      </c>
    </row>
    <row r="19" spans="1:11" ht="77.25" customHeight="1">
      <c r="A19" s="1">
        <v>3</v>
      </c>
      <c r="B19" s="2" t="s">
        <v>39</v>
      </c>
      <c r="C19" s="4" t="s">
        <v>141</v>
      </c>
      <c r="D19" s="5" t="s">
        <v>144</v>
      </c>
      <c r="E19" s="5"/>
      <c r="F19" s="6">
        <v>0.1111</v>
      </c>
      <c r="G19" s="3">
        <f t="shared" si="1"/>
        <v>0</v>
      </c>
      <c r="H19" s="23" t="s">
        <v>119</v>
      </c>
      <c r="J19" s="20" t="s">
        <v>96</v>
      </c>
      <c r="K19" s="20" t="s">
        <v>99</v>
      </c>
    </row>
    <row r="20" spans="1:11" ht="150.75" customHeight="1">
      <c r="A20" s="1">
        <v>4</v>
      </c>
      <c r="B20" s="2" t="s">
        <v>40</v>
      </c>
      <c r="C20" s="4" t="s">
        <v>142</v>
      </c>
      <c r="D20" s="5" t="s">
        <v>147</v>
      </c>
      <c r="E20" s="5" t="s">
        <v>5</v>
      </c>
      <c r="F20" s="6">
        <v>0.1111</v>
      </c>
      <c r="G20" s="3">
        <f t="shared" si="1"/>
        <v>0.1111</v>
      </c>
      <c r="H20" s="23">
        <v>4</v>
      </c>
      <c r="K20" s="20" t="s">
        <v>100</v>
      </c>
    </row>
    <row r="21" spans="1:11" ht="114" customHeight="1">
      <c r="A21" s="1">
        <v>5</v>
      </c>
      <c r="B21" s="2" t="s">
        <v>41</v>
      </c>
      <c r="C21" s="4" t="s">
        <v>142</v>
      </c>
      <c r="D21" s="5" t="s">
        <v>148</v>
      </c>
      <c r="E21" s="5" t="s">
        <v>6</v>
      </c>
      <c r="F21" s="6">
        <v>0.1111</v>
      </c>
      <c r="G21" s="3">
        <f t="shared" si="1"/>
        <v>0.1111</v>
      </c>
      <c r="H21" s="23" t="s">
        <v>121</v>
      </c>
      <c r="J21" s="20" t="s">
        <v>101</v>
      </c>
      <c r="K21" s="20" t="s">
        <v>102</v>
      </c>
    </row>
    <row r="22" spans="1:10" ht="90.75" customHeight="1">
      <c r="A22" s="1">
        <v>6</v>
      </c>
      <c r="B22" s="2" t="s">
        <v>42</v>
      </c>
      <c r="C22" s="4" t="s">
        <v>142</v>
      </c>
      <c r="D22" s="5" t="s">
        <v>7</v>
      </c>
      <c r="E22" s="5" t="s">
        <v>170</v>
      </c>
      <c r="F22" s="6">
        <v>0.1111</v>
      </c>
      <c r="G22" s="3">
        <f t="shared" si="1"/>
        <v>0.1111</v>
      </c>
      <c r="H22" s="23" t="s">
        <v>122</v>
      </c>
      <c r="I22" s="20" t="s">
        <v>82</v>
      </c>
      <c r="J22" s="20" t="s">
        <v>103</v>
      </c>
    </row>
    <row r="23" spans="1:8" ht="105" customHeight="1">
      <c r="A23" s="1">
        <v>7</v>
      </c>
      <c r="B23" s="2" t="s">
        <v>43</v>
      </c>
      <c r="C23" s="4" t="s">
        <v>141</v>
      </c>
      <c r="D23" s="5" t="s">
        <v>149</v>
      </c>
      <c r="E23" s="5" t="s">
        <v>171</v>
      </c>
      <c r="F23" s="6">
        <v>0.1111</v>
      </c>
      <c r="G23" s="3">
        <f t="shared" si="1"/>
        <v>0</v>
      </c>
      <c r="H23" s="23"/>
    </row>
    <row r="24" spans="1:8" ht="94.5" customHeight="1">
      <c r="A24" s="11" t="s">
        <v>53</v>
      </c>
      <c r="B24" s="2" t="s">
        <v>44</v>
      </c>
      <c r="C24" s="4" t="s">
        <v>142</v>
      </c>
      <c r="D24" s="5" t="s">
        <v>70</v>
      </c>
      <c r="E24" s="65" t="s">
        <v>8</v>
      </c>
      <c r="F24" s="6">
        <v>0.1111</v>
      </c>
      <c r="G24" s="3">
        <f t="shared" si="1"/>
        <v>0.1111</v>
      </c>
      <c r="H24" s="23"/>
    </row>
    <row r="25" spans="1:13" ht="126" customHeight="1">
      <c r="A25" s="11" t="s">
        <v>54</v>
      </c>
      <c r="B25" s="2" t="s">
        <v>67</v>
      </c>
      <c r="C25" s="4" t="s">
        <v>141</v>
      </c>
      <c r="D25" s="5" t="s">
        <v>150</v>
      </c>
      <c r="E25" s="5" t="s">
        <v>172</v>
      </c>
      <c r="F25" s="6">
        <v>0.1112</v>
      </c>
      <c r="G25" s="3">
        <f t="shared" si="1"/>
        <v>0</v>
      </c>
      <c r="H25" s="23"/>
      <c r="M25" s="5"/>
    </row>
    <row r="26" spans="1:8" ht="12.75">
      <c r="A26" s="12"/>
      <c r="B26" s="18"/>
      <c r="C26" s="1"/>
      <c r="D26" s="11"/>
      <c r="E26" s="11"/>
      <c r="F26" s="12"/>
      <c r="G26" s="12"/>
      <c r="H26" s="24"/>
    </row>
    <row r="27" spans="1:11" ht="15" customHeight="1">
      <c r="A27" s="41" t="s">
        <v>77</v>
      </c>
      <c r="B27" s="42"/>
      <c r="C27" s="43"/>
      <c r="D27" s="44"/>
      <c r="E27" s="44"/>
      <c r="F27" s="45" t="str">
        <f>IF(SUM(F17:F25)&lt;&gt;100%,"ERROR","100%")</f>
        <v>100%</v>
      </c>
      <c r="G27" s="45">
        <f>SUM(G17:G25)</f>
        <v>0.4444</v>
      </c>
      <c r="H27" s="13"/>
      <c r="I27" s="14"/>
      <c r="J27" s="14"/>
      <c r="K27" s="14"/>
    </row>
    <row r="28" spans="1:8" ht="14.25">
      <c r="A28" s="15"/>
      <c r="B28" s="16"/>
      <c r="C28" s="8"/>
      <c r="D28" s="17"/>
      <c r="E28" s="17"/>
      <c r="F28" s="15"/>
      <c r="G28" s="15"/>
      <c r="H28" s="25"/>
    </row>
    <row r="29" spans="1:11" ht="24" customHeight="1">
      <c r="A29" s="34" t="s">
        <v>46</v>
      </c>
      <c r="B29" s="46"/>
      <c r="C29" s="47"/>
      <c r="D29" s="48"/>
      <c r="E29" s="48"/>
      <c r="F29" s="49"/>
      <c r="G29" s="49"/>
      <c r="H29" s="9" t="s">
        <v>129</v>
      </c>
      <c r="I29" s="10" t="s">
        <v>80</v>
      </c>
      <c r="J29" s="77" t="s">
        <v>115</v>
      </c>
      <c r="K29" s="77"/>
    </row>
    <row r="30" spans="1:11" ht="30.75" customHeight="1">
      <c r="A30" s="78" t="s">
        <v>75</v>
      </c>
      <c r="B30" s="78"/>
      <c r="C30" s="40" t="s">
        <v>76</v>
      </c>
      <c r="D30" s="40" t="s">
        <v>28</v>
      </c>
      <c r="E30" s="40" t="s">
        <v>29</v>
      </c>
      <c r="F30" s="39" t="s">
        <v>27</v>
      </c>
      <c r="G30" s="39" t="s">
        <v>74</v>
      </c>
      <c r="H30" s="29"/>
      <c r="I30" s="30"/>
      <c r="J30" s="30" t="s">
        <v>83</v>
      </c>
      <c r="K30" s="30" t="s">
        <v>84</v>
      </c>
    </row>
    <row r="31" spans="1:11" ht="92.25" customHeight="1">
      <c r="A31" s="1">
        <v>1</v>
      </c>
      <c r="B31" s="2" t="s">
        <v>48</v>
      </c>
      <c r="C31" s="4" t="s">
        <v>141</v>
      </c>
      <c r="D31" s="5" t="s">
        <v>152</v>
      </c>
      <c r="E31" s="5" t="s">
        <v>12</v>
      </c>
      <c r="F31" s="6">
        <v>0.09090909090909091</v>
      </c>
      <c r="G31" s="3">
        <f aca="true" t="shared" si="2" ref="G31:G37">IF(C31="yes",(1*F31),IF(C31="no",(0*F31),""))</f>
        <v>0</v>
      </c>
      <c r="H31" s="23">
        <v>1</v>
      </c>
      <c r="I31" s="31" t="s">
        <v>132</v>
      </c>
      <c r="K31" s="20" t="s">
        <v>104</v>
      </c>
    </row>
    <row r="32" spans="1:11" ht="102" customHeight="1">
      <c r="A32" s="1">
        <v>2</v>
      </c>
      <c r="B32" s="2" t="s">
        <v>49</v>
      </c>
      <c r="C32" s="4" t="s">
        <v>142</v>
      </c>
      <c r="D32" s="5" t="s">
        <v>140</v>
      </c>
      <c r="E32" s="5" t="s">
        <v>9</v>
      </c>
      <c r="F32" s="6">
        <v>0.09090909090909091</v>
      </c>
      <c r="G32" s="3">
        <f t="shared" si="2"/>
        <v>0.09090909090909091</v>
      </c>
      <c r="H32" s="23">
        <v>2</v>
      </c>
      <c r="K32" s="20" t="s">
        <v>105</v>
      </c>
    </row>
    <row r="33" spans="1:11" ht="72">
      <c r="A33" s="1">
        <v>3</v>
      </c>
      <c r="B33" s="2" t="s">
        <v>136</v>
      </c>
      <c r="C33" s="4" t="s">
        <v>142</v>
      </c>
      <c r="D33" s="5" t="s">
        <v>10</v>
      </c>
      <c r="E33" s="5" t="s">
        <v>11</v>
      </c>
      <c r="F33" s="6">
        <v>0.09090909090909091</v>
      </c>
      <c r="G33" s="3">
        <f t="shared" si="2"/>
        <v>0.09090909090909091</v>
      </c>
      <c r="H33" s="23">
        <v>3</v>
      </c>
      <c r="K33" s="20" t="s">
        <v>106</v>
      </c>
    </row>
    <row r="34" spans="1:11" ht="108">
      <c r="A34" s="1">
        <v>4</v>
      </c>
      <c r="B34" s="2" t="s">
        <v>50</v>
      </c>
      <c r="C34" s="4" t="s">
        <v>142</v>
      </c>
      <c r="D34" s="5" t="s">
        <v>13</v>
      </c>
      <c r="E34" s="5" t="s">
        <v>173</v>
      </c>
      <c r="F34" s="6">
        <v>0.09090909090909091</v>
      </c>
      <c r="G34" s="3">
        <f t="shared" si="2"/>
        <v>0.09090909090909091</v>
      </c>
      <c r="H34" s="23">
        <v>4</v>
      </c>
      <c r="J34" s="26"/>
      <c r="K34" s="20" t="s">
        <v>107</v>
      </c>
    </row>
    <row r="35" spans="1:11" ht="108">
      <c r="A35" s="1">
        <v>5</v>
      </c>
      <c r="B35" s="2" t="s">
        <v>137</v>
      </c>
      <c r="C35" s="4" t="s">
        <v>141</v>
      </c>
      <c r="D35" s="70" t="s">
        <v>146</v>
      </c>
      <c r="E35" s="5"/>
      <c r="F35" s="6">
        <v>0.09090909090909091</v>
      </c>
      <c r="G35" s="3">
        <f t="shared" si="2"/>
        <v>0</v>
      </c>
      <c r="H35" s="23">
        <v>5</v>
      </c>
      <c r="K35" s="20" t="s">
        <v>108</v>
      </c>
    </row>
    <row r="36" spans="1:11" ht="79.5" customHeight="1">
      <c r="A36" s="1">
        <v>6</v>
      </c>
      <c r="B36" s="2" t="s">
        <v>78</v>
      </c>
      <c r="C36" s="4" t="s">
        <v>142</v>
      </c>
      <c r="D36" s="5" t="s">
        <v>15</v>
      </c>
      <c r="E36" s="5" t="s">
        <v>14</v>
      </c>
      <c r="F36" s="6">
        <v>0.09090909090909091</v>
      </c>
      <c r="G36" s="3">
        <f t="shared" si="2"/>
        <v>0.09090909090909091</v>
      </c>
      <c r="H36" s="23">
        <v>8</v>
      </c>
      <c r="K36" s="20" t="s">
        <v>116</v>
      </c>
    </row>
    <row r="37" spans="1:8" ht="105" customHeight="1">
      <c r="A37" s="1">
        <v>7</v>
      </c>
      <c r="B37" s="2" t="s">
        <v>138</v>
      </c>
      <c r="C37" s="4" t="s">
        <v>142</v>
      </c>
      <c r="D37" s="5" t="s">
        <v>139</v>
      </c>
      <c r="E37" s="5" t="s">
        <v>16</v>
      </c>
      <c r="F37" s="6">
        <v>0.09090909090909091</v>
      </c>
      <c r="G37" s="3">
        <f t="shared" si="2"/>
        <v>0.09090909090909091</v>
      </c>
      <c r="H37" s="23"/>
    </row>
    <row r="38" spans="1:11" ht="153" customHeight="1">
      <c r="A38" s="32" t="s">
        <v>53</v>
      </c>
      <c r="B38" s="2" t="s">
        <v>51</v>
      </c>
      <c r="C38" s="4" t="s">
        <v>142</v>
      </c>
      <c r="D38" s="5" t="s">
        <v>17</v>
      </c>
      <c r="E38" s="5" t="s">
        <v>174</v>
      </c>
      <c r="F38" s="6">
        <v>0.09090909090909091</v>
      </c>
      <c r="G38" s="3">
        <f>IF(C38="yes",(1*F38),IF(C38="no",(0*F38),""))</f>
        <v>0.09090909090909091</v>
      </c>
      <c r="H38" s="23" t="s">
        <v>123</v>
      </c>
      <c r="J38" s="20" t="s">
        <v>109</v>
      </c>
      <c r="K38" s="20" t="s">
        <v>133</v>
      </c>
    </row>
    <row r="39" spans="1:11" ht="100.5" customHeight="1">
      <c r="A39" s="11" t="s">
        <v>54</v>
      </c>
      <c r="B39" s="2" t="s">
        <v>79</v>
      </c>
      <c r="C39" s="4" t="s">
        <v>142</v>
      </c>
      <c r="D39" s="5" t="s">
        <v>18</v>
      </c>
      <c r="E39" s="5" t="s">
        <v>21</v>
      </c>
      <c r="F39" s="6">
        <v>0.09090909090909091</v>
      </c>
      <c r="G39" s="3">
        <f>IF(C39="yes",(1*F39),IF(C39="no",(0*F39),""))</f>
        <v>0.09090909090909091</v>
      </c>
      <c r="H39" s="23" t="s">
        <v>124</v>
      </c>
      <c r="K39" s="20" t="s">
        <v>110</v>
      </c>
    </row>
    <row r="40" spans="1:10" ht="78" customHeight="1">
      <c r="A40" s="11" t="s">
        <v>55</v>
      </c>
      <c r="B40" s="2" t="s">
        <v>22</v>
      </c>
      <c r="C40" s="4" t="s">
        <v>142</v>
      </c>
      <c r="D40" s="5" t="s">
        <v>20</v>
      </c>
      <c r="E40" s="5" t="s">
        <v>19</v>
      </c>
      <c r="F40" s="6">
        <v>0.09090909090909091</v>
      </c>
      <c r="G40" s="3">
        <f>IF(C40="yes",(1*F40),IF(C40="no",(0*F40),""))</f>
        <v>0.09090909090909091</v>
      </c>
      <c r="H40" s="23" t="s">
        <v>125</v>
      </c>
      <c r="J40" s="20" t="s">
        <v>96</v>
      </c>
    </row>
    <row r="41" spans="1:11" ht="114.75" customHeight="1">
      <c r="A41" s="11" t="s">
        <v>56</v>
      </c>
      <c r="B41" s="2" t="s">
        <v>23</v>
      </c>
      <c r="C41" s="4" t="s">
        <v>142</v>
      </c>
      <c r="D41" s="5" t="s">
        <v>1</v>
      </c>
      <c r="E41" s="5" t="s">
        <v>175</v>
      </c>
      <c r="F41" s="6">
        <v>0.09090909090909091</v>
      </c>
      <c r="G41" s="3">
        <f>IF(C41="yes",(1*F41),IF(C41="no",(0*F41),""))</f>
        <v>0.09090909090909091</v>
      </c>
      <c r="H41" s="23" t="s">
        <v>126</v>
      </c>
      <c r="J41" s="20" t="s">
        <v>111</v>
      </c>
      <c r="K41" s="20" t="s">
        <v>112</v>
      </c>
    </row>
    <row r="42" spans="1:8" ht="12.75">
      <c r="A42" s="12"/>
      <c r="B42" s="18"/>
      <c r="C42" s="1"/>
      <c r="D42" s="11"/>
      <c r="E42" s="11"/>
      <c r="F42" s="12"/>
      <c r="G42" s="12"/>
      <c r="H42" s="24"/>
    </row>
    <row r="43" spans="1:11" ht="15" customHeight="1">
      <c r="A43" s="41" t="s">
        <v>77</v>
      </c>
      <c r="B43" s="42"/>
      <c r="C43" s="43"/>
      <c r="D43" s="44"/>
      <c r="E43" s="44"/>
      <c r="F43" s="45" t="str">
        <f>IF(SUM(F31:F41)&lt;&gt;100%,"ERROR","100%")</f>
        <v>100%</v>
      </c>
      <c r="G43" s="45">
        <f>SUM(G31:G41)</f>
        <v>0.8181818181818183</v>
      </c>
      <c r="H43" s="13"/>
      <c r="I43" s="14"/>
      <c r="J43" s="14"/>
      <c r="K43" s="14"/>
    </row>
    <row r="44" spans="1:8" ht="14.25">
      <c r="A44" s="50"/>
      <c r="B44" s="51"/>
      <c r="C44" s="52"/>
      <c r="D44" s="53"/>
      <c r="E44" s="53"/>
      <c r="F44" s="50"/>
      <c r="G44" s="50"/>
      <c r="H44" s="25"/>
    </row>
    <row r="45" spans="1:11" ht="24" customHeight="1">
      <c r="A45" s="34" t="s">
        <v>47</v>
      </c>
      <c r="B45" s="46"/>
      <c r="C45" s="54"/>
      <c r="D45" s="55"/>
      <c r="E45" s="48"/>
      <c r="F45" s="49"/>
      <c r="G45" s="49"/>
      <c r="H45" s="9" t="s">
        <v>130</v>
      </c>
      <c r="I45" s="10" t="s">
        <v>80</v>
      </c>
      <c r="J45" s="77" t="s">
        <v>115</v>
      </c>
      <c r="K45" s="77"/>
    </row>
    <row r="46" spans="1:11" ht="30">
      <c r="A46" s="78" t="s">
        <v>75</v>
      </c>
      <c r="B46" s="78"/>
      <c r="C46" s="40" t="s">
        <v>76</v>
      </c>
      <c r="D46" s="40" t="s">
        <v>28</v>
      </c>
      <c r="E46" s="40" t="s">
        <v>29</v>
      </c>
      <c r="F46" s="39" t="s">
        <v>27</v>
      </c>
      <c r="G46" s="39" t="s">
        <v>74</v>
      </c>
      <c r="H46" s="29"/>
      <c r="I46" s="30"/>
      <c r="J46" s="30" t="s">
        <v>83</v>
      </c>
      <c r="K46" s="30" t="s">
        <v>84</v>
      </c>
    </row>
    <row r="47" spans="1:11" ht="50.25" customHeight="1">
      <c r="A47" s="1">
        <v>1</v>
      </c>
      <c r="B47" s="59" t="s">
        <v>57</v>
      </c>
      <c r="C47" s="4" t="s">
        <v>141</v>
      </c>
      <c r="D47" s="64" t="s">
        <v>165</v>
      </c>
      <c r="E47" s="64"/>
      <c r="F47" s="6">
        <v>0.25</v>
      </c>
      <c r="G47" s="3">
        <f aca="true" t="shared" si="3" ref="G47:G58">IF(C47="yes",(1*F47),IF(C47="no",(0*F47),IF(C47="small extent",(0.33*F47),IF(C47="large extent",(0.67*F47),""))))</f>
        <v>0</v>
      </c>
      <c r="H47" s="27">
        <v>1</v>
      </c>
      <c r="J47" s="20" t="s">
        <v>113</v>
      </c>
      <c r="K47" s="20" t="s">
        <v>114</v>
      </c>
    </row>
    <row r="48" spans="1:11" ht="14.25" customHeight="1">
      <c r="A48" s="1"/>
      <c r="B48" s="74" t="s">
        <v>162</v>
      </c>
      <c r="C48" s="91" t="s">
        <v>161</v>
      </c>
      <c r="D48" s="91"/>
      <c r="E48" s="91"/>
      <c r="F48" s="91"/>
      <c r="G48" s="92"/>
      <c r="H48" s="27">
        <v>2</v>
      </c>
      <c r="J48" s="20" t="s">
        <v>113</v>
      </c>
      <c r="K48" s="20" t="s">
        <v>157</v>
      </c>
    </row>
    <row r="49" spans="1:11" ht="12" customHeight="1">
      <c r="A49" s="1"/>
      <c r="B49" s="75" t="s">
        <v>153</v>
      </c>
      <c r="C49" s="93"/>
      <c r="D49" s="93"/>
      <c r="E49" s="93"/>
      <c r="F49" s="93"/>
      <c r="G49" s="94"/>
      <c r="H49" s="27">
        <v>3</v>
      </c>
      <c r="J49" s="20" t="s">
        <v>113</v>
      </c>
      <c r="K49" s="20" t="s">
        <v>158</v>
      </c>
    </row>
    <row r="50" spans="1:11" ht="23.25" customHeight="1">
      <c r="A50" s="1"/>
      <c r="B50" s="76" t="s">
        <v>154</v>
      </c>
      <c r="C50" s="95"/>
      <c r="D50" s="95"/>
      <c r="E50" s="95"/>
      <c r="F50" s="95"/>
      <c r="G50" s="96"/>
      <c r="H50" s="27">
        <v>4</v>
      </c>
      <c r="J50" s="20" t="s">
        <v>159</v>
      </c>
      <c r="K50" s="20" t="s">
        <v>160</v>
      </c>
    </row>
    <row r="51" spans="1:7" ht="44.25" customHeight="1">
      <c r="A51" s="60">
        <v>2</v>
      </c>
      <c r="B51" s="61" t="s">
        <v>58</v>
      </c>
      <c r="C51" s="72" t="s">
        <v>141</v>
      </c>
      <c r="D51" s="64" t="s">
        <v>164</v>
      </c>
      <c r="E51" s="64"/>
      <c r="F51" s="6">
        <v>0.25</v>
      </c>
      <c r="G51" s="3">
        <f t="shared" si="3"/>
        <v>0</v>
      </c>
    </row>
    <row r="52" spans="1:7" ht="12.75">
      <c r="A52" s="1"/>
      <c r="B52" s="74" t="s">
        <v>163</v>
      </c>
      <c r="C52" s="97" t="s">
        <v>161</v>
      </c>
      <c r="D52" s="98"/>
      <c r="E52" s="98"/>
      <c r="F52" s="98"/>
      <c r="G52" s="99"/>
    </row>
    <row r="53" spans="1:7" ht="12.75">
      <c r="A53" s="1"/>
      <c r="B53" s="75" t="s">
        <v>155</v>
      </c>
      <c r="C53" s="85"/>
      <c r="D53" s="86"/>
      <c r="E53" s="86"/>
      <c r="F53" s="86"/>
      <c r="G53" s="87"/>
    </row>
    <row r="54" spans="1:7" ht="12.75">
      <c r="A54" s="1"/>
      <c r="B54" s="76" t="s">
        <v>156</v>
      </c>
      <c r="C54" s="88"/>
      <c r="D54" s="89"/>
      <c r="E54" s="89"/>
      <c r="F54" s="89"/>
      <c r="G54" s="90"/>
    </row>
    <row r="55" spans="1:7" ht="66" customHeight="1">
      <c r="A55" s="1">
        <v>3</v>
      </c>
      <c r="B55" s="2" t="s">
        <v>59</v>
      </c>
      <c r="C55" s="73" t="s">
        <v>141</v>
      </c>
      <c r="D55" s="5" t="s">
        <v>145</v>
      </c>
      <c r="E55" s="69"/>
      <c r="F55" s="6">
        <v>0.25</v>
      </c>
      <c r="G55" s="3">
        <f t="shared" si="3"/>
        <v>0</v>
      </c>
    </row>
    <row r="56" spans="1:7" ht="51" customHeight="1">
      <c r="A56" s="1">
        <v>4</v>
      </c>
      <c r="B56" s="2" t="s">
        <v>60</v>
      </c>
      <c r="C56" s="63" t="s">
        <v>65</v>
      </c>
      <c r="D56" s="5" t="s">
        <v>151</v>
      </c>
      <c r="E56" s="68"/>
      <c r="F56" s="6">
        <v>0</v>
      </c>
      <c r="G56" s="3">
        <f t="shared" si="3"/>
      </c>
    </row>
    <row r="57" spans="1:7" ht="104.25" customHeight="1">
      <c r="A57" s="62">
        <v>5</v>
      </c>
      <c r="B57" s="2" t="s">
        <v>61</v>
      </c>
      <c r="C57" s="4" t="s">
        <v>66</v>
      </c>
      <c r="D57" s="64" t="s">
        <v>71</v>
      </c>
      <c r="E57" s="5" t="s">
        <v>68</v>
      </c>
      <c r="F57" s="6">
        <v>0.25</v>
      </c>
      <c r="G57" s="3">
        <f t="shared" si="3"/>
        <v>0.25</v>
      </c>
    </row>
    <row r="58" spans="1:7" ht="63" customHeight="1">
      <c r="A58" s="11" t="s">
        <v>52</v>
      </c>
      <c r="B58" s="2" t="s">
        <v>24</v>
      </c>
      <c r="C58" s="4" t="s">
        <v>65</v>
      </c>
      <c r="D58" s="64" t="s">
        <v>0</v>
      </c>
      <c r="E58" s="5"/>
      <c r="F58" s="6">
        <v>0</v>
      </c>
      <c r="G58" s="3">
        <f t="shared" si="3"/>
      </c>
    </row>
    <row r="59" spans="1:7" ht="12.75">
      <c r="A59" s="12"/>
      <c r="B59" s="18"/>
      <c r="C59" s="1"/>
      <c r="D59" s="11"/>
      <c r="E59" s="11"/>
      <c r="F59" s="12"/>
      <c r="G59" s="12"/>
    </row>
    <row r="60" spans="1:7" ht="15">
      <c r="A60" s="41" t="s">
        <v>77</v>
      </c>
      <c r="B60" s="56"/>
      <c r="C60" s="57"/>
      <c r="D60" s="58"/>
      <c r="E60" s="58"/>
      <c r="F60" s="45" t="str">
        <f>IF(SUM(F47:F58)&lt;&gt;100%,"ERROR","100%")</f>
        <v>100%</v>
      </c>
      <c r="G60" s="45">
        <f>SUM(G47:G58)</f>
        <v>0.25</v>
      </c>
    </row>
  </sheetData>
  <mergeCells count="17">
    <mergeCell ref="C53:G53"/>
    <mergeCell ref="C54:G54"/>
    <mergeCell ref="C48:G48"/>
    <mergeCell ref="C49:G49"/>
    <mergeCell ref="C50:G50"/>
    <mergeCell ref="C52:G52"/>
    <mergeCell ref="A46:B46"/>
    <mergeCell ref="A1:G1"/>
    <mergeCell ref="A5:B5"/>
    <mergeCell ref="A16:B16"/>
    <mergeCell ref="A30:B30"/>
    <mergeCell ref="A2:G2"/>
    <mergeCell ref="A3:G3"/>
    <mergeCell ref="J4:K4"/>
    <mergeCell ref="J15:K15"/>
    <mergeCell ref="J29:K29"/>
    <mergeCell ref="J45:K45"/>
  </mergeCells>
  <printOptions/>
  <pageMargins left="0.5" right="0.5" top="1" bottom="1" header="0.5" footer="0.5"/>
  <pageSetup horizontalDpi="600" verticalDpi="600" orientation="landscape" scale="90" r:id="rId3"/>
  <headerFooter alignWithMargins="0">
    <oddFooter>&amp;C&amp;P&amp;R&amp;"Arial,Bold"&amp;12FY  2004 Budget
Fall Review</oddFooter>
  </headerFooter>
  <rowBreaks count="4" manualBreakCount="4">
    <brk id="14" max="6" man="1"/>
    <brk id="28" max="6" man="1"/>
    <brk id="39" max="6" man="1"/>
    <brk id="43"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2002-11-26T21:58:19Z</cp:lastPrinted>
  <dcterms:created xsi:type="dcterms:W3CDTF">2002-04-18T17:14:40Z</dcterms:created>
  <dcterms:modified xsi:type="dcterms:W3CDTF">2003-01-29T21:37:39Z</dcterms:modified>
  <cp:category/>
  <cp:version/>
  <cp:contentType/>
  <cp:contentStatus/>
</cp:coreProperties>
</file>