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5416" windowWidth="12795" windowHeight="6795" tabRatio="599" activeTab="0"/>
  </bookViews>
  <sheets>
    <sheet name="Res Additions" sheetId="1" r:id="rId1"/>
    <sheet name="Data sources" sheetId="2" r:id="rId2"/>
  </sheets>
  <definedNames>
    <definedName name="_xlnm.Print_Area" localSheetId="0">'Res Additions'!$A$1:$O$201</definedName>
  </definedNames>
  <calcPr fullCalcOnLoad="1"/>
</workbook>
</file>

<file path=xl/comments1.xml><?xml version="1.0" encoding="utf-8"?>
<comments xmlns="http://schemas.openxmlformats.org/spreadsheetml/2006/main">
  <authors>
    <author>amingst</author>
    <author>Mingst</author>
  </authors>
  <commentList>
    <comment ref="C63" authorId="0">
      <text>
        <r>
          <rPr>
            <b/>
            <sz val="8"/>
            <rFont val="Tahoma"/>
            <family val="0"/>
          </rPr>
          <t>MINGST:</t>
        </r>
        <r>
          <rPr>
            <sz val="8"/>
            <rFont val="Tahoma"/>
            <family val="0"/>
          </rPr>
          <t xml:space="preserve">
Separate line item.</t>
        </r>
      </text>
    </comment>
    <comment ref="C64" authorId="0">
      <text>
        <r>
          <rPr>
            <b/>
            <sz val="8"/>
            <rFont val="Tahoma"/>
            <family val="0"/>
          </rPr>
          <t xml:space="preserve">MINGST:
</t>
        </r>
        <r>
          <rPr>
            <sz val="8"/>
            <rFont val="Tahoma"/>
            <family val="2"/>
          </rPr>
          <t>Fig. S-5, pg 13 of Vol 1.  Values don't match totals in list of resources. However, the values here were used in L&amp;R.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8"/>
            <rFont val="Tahoma"/>
            <family val="0"/>
          </rPr>
          <t xml:space="preserve">MINGST:
</t>
        </r>
        <r>
          <rPr>
            <sz val="8"/>
            <rFont val="Tahoma"/>
            <family val="2"/>
          </rPr>
          <t>Goal is 500 MW of a 750 MW unit.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8"/>
            <rFont val="Tahoma"/>
            <family val="0"/>
          </rPr>
          <t xml:space="preserve">MINGST:
</t>
        </r>
        <r>
          <rPr>
            <sz val="8"/>
            <rFont val="Tahoma"/>
            <family val="2"/>
          </rPr>
          <t>Renewable RFP says they are seeking up to 500 MW of new nameplate to be operational by the end of 2006. Vol 1 pg. 95 identifies the additions in 2005 and 06 as wind, which we equally apportioned between the two years. Model allows the addition of wind even when it is superfluous.</t>
        </r>
        <r>
          <rPr>
            <sz val="8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0"/>
          </rPr>
          <t xml:space="preserve">MINGST:
</t>
        </r>
        <r>
          <rPr>
            <sz val="8"/>
            <rFont val="Tahoma"/>
            <family val="2"/>
          </rPr>
          <t>See Vol. 3, dispatchable RFP. Quantity depends, in part, on how much nondispatchable is chosen.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MINGST:</t>
        </r>
        <r>
          <rPr>
            <sz val="8"/>
            <rFont val="Tahoma"/>
            <family val="0"/>
          </rPr>
          <t xml:space="preserve">
Pg; 130 of Vol. 1. See also Vol. 2 (renewable RFP).</t>
        </r>
      </text>
    </comment>
    <comment ref="C136" authorId="0">
      <text>
        <r>
          <rPr>
            <b/>
            <sz val="8"/>
            <rFont val="Tahoma"/>
            <family val="0"/>
          </rPr>
          <t>MINGST:</t>
        </r>
        <r>
          <rPr>
            <sz val="8"/>
            <rFont val="Tahoma"/>
            <family val="0"/>
          </rPr>
          <t xml:space="preserve">
Vol. 1 pg. 75. See also dispatchable RFP, pg. 3). NEED doesn't necessarily have to match the total of new resource additions, though we use it here as a guide in the absence of more information.</t>
        </r>
      </text>
    </comment>
    <comment ref="C79" authorId="0">
      <text>
        <r>
          <rPr>
            <b/>
            <sz val="8"/>
            <rFont val="Tahoma"/>
            <family val="0"/>
          </rPr>
          <t xml:space="preserve">MINGST:
</t>
        </r>
        <r>
          <rPr>
            <sz val="8"/>
            <rFont val="Tahoma"/>
            <family val="2"/>
          </rPr>
          <t>Fig. S-5, pg 13 of Vol 1.  Values don't match totals in list of resources. However, the values here were used in L&amp;R.</t>
        </r>
        <r>
          <rPr>
            <sz val="8"/>
            <rFont val="Tahoma"/>
            <family val="0"/>
          </rPr>
          <t xml:space="preserve">
</t>
        </r>
      </text>
    </comment>
    <comment ref="F111" authorId="1">
      <text>
        <r>
          <rPr>
            <b/>
            <sz val="8"/>
            <rFont val="Tahoma"/>
            <family val="2"/>
          </rPr>
          <t>MINGST</t>
        </r>
        <r>
          <rPr>
            <sz val="8"/>
            <rFont val="Tahoma"/>
            <family val="0"/>
          </rPr>
          <t>:
Date is not specified. Assume 2007. Table 3, Pg. 8 uses 2007.</t>
        </r>
      </text>
    </comment>
  </commentList>
</comments>
</file>

<file path=xl/sharedStrings.xml><?xml version="1.0" encoding="utf-8"?>
<sst xmlns="http://schemas.openxmlformats.org/spreadsheetml/2006/main" count="382" uniqueCount="124">
  <si>
    <t>Note: interesting discussion of aversion to L-T contracts on og. 37 of main plan.</t>
  </si>
  <si>
    <t xml:space="preserve">From: chart 7.6, Pg. 39 of main (estimated from graph, though 2013 values are specified). See also Table 7.3, Pg. 45 of main. </t>
  </si>
  <si>
    <t>LBL IRP Data:</t>
  </si>
  <si>
    <t>Proposed additions -- Capacity forecast (MW)</t>
  </si>
  <si>
    <t>Proposed additions -- Capacity forecast (MW) and Energy (aMW)</t>
  </si>
  <si>
    <t>Proposed additions -- Energy (aMW)</t>
  </si>
  <si>
    <t xml:space="preserve">      Note: no L&amp;R tables to double-check, or to assess remaining need for market purchases, though plan says that need will be almost entirely alleviated.</t>
  </si>
  <si>
    <t xml:space="preserve">     Note: updated plan from August affects primarily the DSM targets.</t>
  </si>
  <si>
    <t>Data on contract extensions and renewals is ignored due to absence of data on the existing contracts, and our use of the same value for existing contracts in all years.</t>
  </si>
  <si>
    <t>Dates are somewhat uncertain in the early years, though we assume 2007 in most cases.</t>
  </si>
  <si>
    <t>Cogen</t>
  </si>
  <si>
    <t>Upgrades at boardman (coal)</t>
  </si>
  <si>
    <t>Port Westward (CCCT)</t>
  </si>
  <si>
    <t>Renewables (wind)</t>
  </si>
  <si>
    <t>Fixed price purchase</t>
  </si>
  <si>
    <t>Note: PAC selected Portfolio 3</t>
  </si>
  <si>
    <t>PacifiCorp</t>
  </si>
  <si>
    <t>Existing + proposed new</t>
  </si>
  <si>
    <t>CCGT</t>
  </si>
  <si>
    <t>Joint ownership, CCGT (shaped)</t>
  </si>
  <si>
    <t>Sierra IRP</t>
  </si>
  <si>
    <t>Total resources</t>
  </si>
  <si>
    <t>New + planned purchase</t>
  </si>
  <si>
    <t>Not specified</t>
  </si>
  <si>
    <t>Total proposed (recalculated)</t>
  </si>
  <si>
    <t>Total proposed</t>
  </si>
  <si>
    <t>Existing + proposed</t>
  </si>
  <si>
    <t>Biomass</t>
  </si>
  <si>
    <t>SDG&amp;E LCRP -- note: limited data available to the public.</t>
  </si>
  <si>
    <t>SCE LCRP -- note: limited data available to the public.</t>
  </si>
  <si>
    <t>Pacificorp IRP</t>
  </si>
  <si>
    <t>NWE IRP</t>
  </si>
  <si>
    <t>Portland General IRP</t>
  </si>
  <si>
    <t>For dispatchable RFP, seeking: gas-fired peaking 1000-1500 MW, gas intermediate 800-1500, coal baseload 600-1500 MW (if 750 MW coal plant is not approved). Also seeks: wind 200-1000 MW.</t>
  </si>
  <si>
    <t>Total NEED</t>
  </si>
  <si>
    <t>Note: selected approach -- coal additions and two RFPs for specific purchases; these values are difficult to discern due to Xcel's approach of issuing RFPs. All data here is a BEST GUESS.</t>
  </si>
  <si>
    <t>Timing for these specific resources is not specified, though the annual incremental resource NEED is identified (see totals below)</t>
  </si>
  <si>
    <t>Renewables</t>
  </si>
  <si>
    <t>Other (tolling agreements)</t>
  </si>
  <si>
    <t>"Planned" purchases</t>
  </si>
  <si>
    <t xml:space="preserve">Utility </t>
  </si>
  <si>
    <t>Year and name of the resource plan</t>
  </si>
  <si>
    <t>Avista Corp.</t>
  </si>
  <si>
    <t>2003 Integrated Resource Plan</t>
  </si>
  <si>
    <t>Idaho Power Co.</t>
  </si>
  <si>
    <t>2004 Draft Integrated Resource Plan</t>
  </si>
  <si>
    <t xml:space="preserve">Nevada Power </t>
  </si>
  <si>
    <t xml:space="preserve">2003 Integrated Resource Plan </t>
  </si>
  <si>
    <t>NorthWestern Energy Corp. (NWE)</t>
  </si>
  <si>
    <t>2004 Electric Default Supply Resource Procurement Plan</t>
  </si>
  <si>
    <t>2004 Integrated Resource Plan</t>
  </si>
  <si>
    <t>Pacific Gas &amp; Electric (PG&amp;E)</t>
  </si>
  <si>
    <t>Total planned purchases (short, medium and L-T)</t>
  </si>
  <si>
    <t>Solar</t>
  </si>
  <si>
    <t>Wind (corrected)</t>
  </si>
  <si>
    <t xml:space="preserve">From Exhibit VII-12, Ch 7 of Aug update, pg. 16 </t>
  </si>
  <si>
    <t>Shaped CCGT</t>
  </si>
  <si>
    <t>Duct fired</t>
  </si>
  <si>
    <t>SCGT</t>
  </si>
  <si>
    <t xml:space="preserve">From: see above, as well as Table 7.4, Pg. 46 of main. </t>
  </si>
  <si>
    <t>From: pg. 2 of main, detail on pg. 98 of PDF tech appendix.</t>
  </si>
  <si>
    <t>Portfolio 11 was selected.</t>
  </si>
  <si>
    <t>From: pgs. 18-19 of executive summary, identifying portfolios 4, 14, 15, and 17 as candidate plans. No single plan is selected, so ranges shown here.</t>
  </si>
  <si>
    <t>From pg. 84-85 of supplement for plan identification.</t>
  </si>
  <si>
    <t xml:space="preserve">From: Vol 1 and the RFPs.  </t>
  </si>
  <si>
    <t>PSCO IRP</t>
  </si>
  <si>
    <t>From: Exhibit XIII-1 of April plan.</t>
  </si>
  <si>
    <t>Note: values are approximate as they were read off a graphic</t>
  </si>
  <si>
    <t>SDG&amp;E plan summary ppt pg. 10: "recommended" additions (note that these values do not appear in the LCRP, but rather in an accompanying powerpt)</t>
  </si>
  <si>
    <t>From: Figure S-8, pg. 15, Vol. 1.</t>
  </si>
  <si>
    <t>Coal ("base thermal")</t>
  </si>
  <si>
    <t>CCCT ("gas dispatch")</t>
  </si>
  <si>
    <t>SCCT ("Gas peakers")</t>
  </si>
  <si>
    <t>unknown</t>
  </si>
  <si>
    <t>CT</t>
  </si>
  <si>
    <t>CC</t>
  </si>
  <si>
    <t xml:space="preserve">ACLM </t>
  </si>
  <si>
    <t>Required purchases</t>
  </si>
  <si>
    <t>From: Fig. SS-11, Pg. 30 of Vol. VI, Pg. 13 of summary. Preferred plan portfolio.</t>
  </si>
  <si>
    <t>Note: PGE selected Portfolio 18 in it's original plan. Values are shown below.</t>
  </si>
  <si>
    <t>Insufficient data in the plan and update.</t>
  </si>
  <si>
    <t xml:space="preserve">The following appear in the 2004 update to the plan. </t>
  </si>
  <si>
    <t>Gas tolling</t>
  </si>
  <si>
    <t>Short term purchases</t>
  </si>
  <si>
    <t>Note: plan specifies that all resources will be added before 2007; due to lack of specificity, we assume 2005 here for all additions, with the exception of coal, which is placed in 2007.</t>
  </si>
  <si>
    <t>DR</t>
  </si>
  <si>
    <t>Renewables (pg. 38 tech appemdix 2004 IRP)</t>
  </si>
  <si>
    <t>Unspecified</t>
  </si>
  <si>
    <t>Planned purchases (read of graph on 56 of main 2004 IRP)</t>
  </si>
  <si>
    <t>Hydro</t>
  </si>
  <si>
    <t>DSM</t>
  </si>
  <si>
    <t>Wind</t>
  </si>
  <si>
    <t>Geo</t>
  </si>
  <si>
    <t>CHP</t>
  </si>
  <si>
    <t>Peakers</t>
  </si>
  <si>
    <t>Idaho Power IRP</t>
  </si>
  <si>
    <t>Contract</t>
  </si>
  <si>
    <t>Avista IRP</t>
  </si>
  <si>
    <t>2004 Long-term Procurement Plan</t>
  </si>
  <si>
    <t>Portland General Electric (PGE)</t>
  </si>
  <si>
    <t>2002 Integrated Resource Plan (Feb. 03 Supp /Mar. 04 Action Plan)</t>
  </si>
  <si>
    <t>Public Service of Colorado (PSCO)</t>
  </si>
  <si>
    <t>2003 Least-Cost Resource Plan</t>
  </si>
  <si>
    <t>Puget Sound Energy (PSE)</t>
  </si>
  <si>
    <t>San Diego Gas &amp; Electric (SDG&amp;E)</t>
  </si>
  <si>
    <t>2004 Long-term Resource plan</t>
  </si>
  <si>
    <t xml:space="preserve">Sierra Pacific </t>
  </si>
  <si>
    <t xml:space="preserve">2005 Integrated Resource Plan </t>
  </si>
  <si>
    <t>Southern California Edison (SCE)</t>
  </si>
  <si>
    <t>Primary data sources</t>
  </si>
  <si>
    <t>See also:</t>
  </si>
  <si>
    <t xml:space="preserve"> California Energy Commission 2003. “California Energy Demand 2003-2013 Forecast,” August.</t>
  </si>
  <si>
    <t>Nevada Power IRP</t>
  </si>
  <si>
    <t>2003 Least Cost Plan (and Aug. 03 Update). Note: draft 2005 plan is now available, but was not used in this spreadsheet.</t>
  </si>
  <si>
    <t>Purchases</t>
  </si>
  <si>
    <t>Nondispatchable (renewable, likely wind)</t>
  </si>
  <si>
    <t>Dispatchable (coal, gas, etc, 2,850 MW by end of 2013)</t>
  </si>
  <si>
    <t>PSE IRP</t>
  </si>
  <si>
    <t>Total</t>
  </si>
  <si>
    <t>CCCT</t>
  </si>
  <si>
    <t>Coal</t>
  </si>
  <si>
    <t>Gas dispatchable</t>
  </si>
  <si>
    <t>Baseload (ID'ed as coal)</t>
  </si>
  <si>
    <t>178-308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</si>
</sst>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m\-yyyy"/>
    <numFmt numFmtId="174" formatCode="0.00_)"/>
    <numFmt numFmtId="175" formatCode="0.000_)"/>
    <numFmt numFmtId="176" formatCode="0.0000000"/>
    <numFmt numFmtId="177" formatCode="[$€-2]\ #,##0.00_);[Red]\([$€-2]\ #,##0.00\)"/>
    <numFmt numFmtId="178" formatCode="0.00000000"/>
    <numFmt numFmtId="179" formatCode="&quot;$&quot;#,##0.0000_);[Red]\(&quot;$&quot;#,##0.0000\)"/>
    <numFmt numFmtId="180" formatCode="_(* #,##0.0000_);_(* \(#,##0.0000\);_(* &quot;-&quot;????_);_(@_)"/>
    <numFmt numFmtId="181" formatCode="_(* #,##0.0_);_(* \(#,##0.0\);_(* &quot;-&quot;?_);_(@_)"/>
    <numFmt numFmtId="182" formatCode="_(* #,##0.000_);_(* \(#,##0.000\);_(* &quot;-&quot;??_);_(@_)"/>
    <numFmt numFmtId="183" formatCode="&quot;$&quot;#,##0.000_);[Red]\(&quot;$&quot;#,##0.000\)"/>
    <numFmt numFmtId="184" formatCode="yyyy"/>
    <numFmt numFmtId="185" formatCode="yyyy"/>
  </numFmts>
  <fonts count="14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25.7109375" style="0" customWidth="1"/>
    <col min="4" max="15" width="13.28125" style="0" customWidth="1"/>
  </cols>
  <sheetData>
    <row r="1" ht="23.25">
      <c r="C1" s="30" t="s">
        <v>2</v>
      </c>
    </row>
    <row r="2" ht="23.25">
      <c r="C2" s="30" t="s">
        <v>4</v>
      </c>
    </row>
    <row r="4" spans="1:3" ht="18">
      <c r="A4" s="29" t="s">
        <v>97</v>
      </c>
      <c r="C4" s="17"/>
    </row>
    <row r="5" spans="2:3" ht="12.75">
      <c r="B5" s="14" t="s">
        <v>3</v>
      </c>
      <c r="C5" s="14"/>
    </row>
    <row r="6" spans="3:15" ht="12.75">
      <c r="C6" s="9" t="s">
        <v>59</v>
      </c>
      <c r="D6" s="5"/>
      <c r="E6" s="5"/>
      <c r="F6" s="9"/>
      <c r="G6" s="5"/>
      <c r="H6" s="5"/>
      <c r="I6" s="5"/>
      <c r="J6" s="5"/>
      <c r="K6" s="5"/>
      <c r="L6" s="5"/>
      <c r="M6" s="5"/>
      <c r="N6" s="5"/>
      <c r="O6" s="5"/>
    </row>
    <row r="7" spans="3:15" ht="12.75">
      <c r="C7" s="9" t="s">
        <v>0</v>
      </c>
      <c r="D7" s="5"/>
      <c r="E7" s="5"/>
      <c r="F7" s="9"/>
      <c r="G7" s="5"/>
      <c r="H7" s="5"/>
      <c r="I7" s="5"/>
      <c r="J7" s="5"/>
      <c r="K7" s="5"/>
      <c r="L7" s="5"/>
      <c r="M7" s="5"/>
      <c r="N7" s="5"/>
      <c r="O7" s="5"/>
    </row>
    <row r="8" spans="3:15" ht="12.75">
      <c r="C8" s="9"/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M8" s="9">
        <v>2013</v>
      </c>
      <c r="N8" s="9" t="s">
        <v>23</v>
      </c>
      <c r="O8" s="9" t="s">
        <v>23</v>
      </c>
    </row>
    <row r="9" spans="3:15" ht="12.75">
      <c r="C9" s="9" t="s">
        <v>71</v>
      </c>
      <c r="D9" s="9">
        <v>0</v>
      </c>
      <c r="E9" s="9">
        <v>0</v>
      </c>
      <c r="F9" s="9">
        <v>0</v>
      </c>
      <c r="G9" s="9">
        <v>3</v>
      </c>
      <c r="H9" s="9">
        <v>32</v>
      </c>
      <c r="I9" s="9" t="s">
        <v>23</v>
      </c>
      <c r="J9" s="9" t="s">
        <v>23</v>
      </c>
      <c r="K9" s="9" t="s">
        <v>23</v>
      </c>
      <c r="L9" s="9" t="s">
        <v>23</v>
      </c>
      <c r="M9" s="9">
        <v>156</v>
      </c>
      <c r="N9" s="9" t="s">
        <v>23</v>
      </c>
      <c r="O9" s="9" t="s">
        <v>23</v>
      </c>
    </row>
    <row r="10" spans="3:15" ht="12.75">
      <c r="C10" s="9" t="s">
        <v>72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 t="s">
        <v>23</v>
      </c>
      <c r="J10" s="9" t="s">
        <v>23</v>
      </c>
      <c r="K10" s="9" t="s">
        <v>23</v>
      </c>
      <c r="L10" s="9" t="s">
        <v>23</v>
      </c>
      <c r="M10" s="9">
        <v>42</v>
      </c>
      <c r="N10" s="9" t="s">
        <v>23</v>
      </c>
      <c r="O10" s="9" t="s">
        <v>23</v>
      </c>
    </row>
    <row r="11" spans="3:15" ht="12.75">
      <c r="C11" s="9" t="s">
        <v>91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 t="s">
        <v>23</v>
      </c>
      <c r="J11" s="9" t="s">
        <v>23</v>
      </c>
      <c r="K11" s="9" t="s">
        <v>23</v>
      </c>
      <c r="L11" s="9" t="s">
        <v>23</v>
      </c>
      <c r="M11" s="9">
        <v>0</v>
      </c>
      <c r="N11" s="9" t="s">
        <v>23</v>
      </c>
      <c r="O11" s="9" t="s">
        <v>23</v>
      </c>
    </row>
    <row r="12" spans="3:15" ht="12.75">
      <c r="C12" s="9" t="s">
        <v>70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 t="s">
        <v>23</v>
      </c>
      <c r="J12" s="9" t="s">
        <v>23</v>
      </c>
      <c r="K12" s="9" t="s">
        <v>23</v>
      </c>
      <c r="L12" s="9" t="s">
        <v>23</v>
      </c>
      <c r="M12" s="9">
        <v>229</v>
      </c>
      <c r="N12" s="9" t="s">
        <v>23</v>
      </c>
      <c r="O12" s="9" t="s">
        <v>23</v>
      </c>
    </row>
    <row r="13" spans="3:15" ht="12.75">
      <c r="C13" s="9" t="s">
        <v>25</v>
      </c>
      <c r="D13" s="9">
        <f>SUM(D9:D12)</f>
        <v>0</v>
      </c>
      <c r="E13" s="9">
        <f>SUM(E9:E12)</f>
        <v>0</v>
      </c>
      <c r="F13" s="9">
        <f>SUM(F9:F12)</f>
        <v>0</v>
      </c>
      <c r="G13" s="9">
        <f>SUM(G9:G12)</f>
        <v>3</v>
      </c>
      <c r="H13" s="9">
        <f>SUM(H9:H12)</f>
        <v>32</v>
      </c>
      <c r="I13" s="9" t="s">
        <v>23</v>
      </c>
      <c r="J13" s="9" t="s">
        <v>23</v>
      </c>
      <c r="K13" s="9" t="s">
        <v>23</v>
      </c>
      <c r="L13" s="9" t="s">
        <v>23</v>
      </c>
      <c r="M13" s="9">
        <f>SUM(M9:M12)</f>
        <v>427</v>
      </c>
      <c r="N13" s="9" t="s">
        <v>23</v>
      </c>
      <c r="O13" s="9" t="s">
        <v>23</v>
      </c>
    </row>
    <row r="14" spans="3:15" ht="12.75"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9"/>
      <c r="O14" s="9"/>
    </row>
    <row r="15" spans="3:15" ht="12.75">
      <c r="C15" s="9" t="s">
        <v>26</v>
      </c>
      <c r="D15" s="12">
        <f>D3+D13</f>
        <v>0</v>
      </c>
      <c r="E15" s="12">
        <f>E3+E13</f>
        <v>0</v>
      </c>
      <c r="F15" s="12">
        <f>F3+F13</f>
        <v>0</v>
      </c>
      <c r="G15" s="12">
        <f>G3+G13</f>
        <v>3</v>
      </c>
      <c r="H15" s="12">
        <f>H3+H13</f>
        <v>32</v>
      </c>
      <c r="I15" s="9" t="s">
        <v>23</v>
      </c>
      <c r="J15" s="9" t="s">
        <v>23</v>
      </c>
      <c r="K15" s="9" t="s">
        <v>23</v>
      </c>
      <c r="L15" s="9" t="s">
        <v>23</v>
      </c>
      <c r="M15" s="12">
        <v>2236</v>
      </c>
      <c r="N15" s="9" t="s">
        <v>23</v>
      </c>
      <c r="O15" s="9" t="s">
        <v>23</v>
      </c>
    </row>
    <row r="16" spans="3:15" ht="12.75">
      <c r="C16" s="9" t="s">
        <v>77</v>
      </c>
      <c r="D16" s="9" t="s">
        <v>23</v>
      </c>
      <c r="E16" s="9" t="s">
        <v>23</v>
      </c>
      <c r="F16" s="9" t="s">
        <v>23</v>
      </c>
      <c r="G16" s="9" t="s">
        <v>23</v>
      </c>
      <c r="H16" s="9" t="s">
        <v>23</v>
      </c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9" t="s">
        <v>23</v>
      </c>
      <c r="O16" s="9" t="s">
        <v>23</v>
      </c>
    </row>
    <row r="17" spans="3:15" ht="12.75">
      <c r="C17" s="9" t="s">
        <v>118</v>
      </c>
      <c r="D17" s="9" t="s">
        <v>23</v>
      </c>
      <c r="E17" s="9" t="s">
        <v>23</v>
      </c>
      <c r="F17" s="9" t="s">
        <v>23</v>
      </c>
      <c r="G17" s="9" t="s">
        <v>23</v>
      </c>
      <c r="H17" s="9" t="s">
        <v>23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</row>
    <row r="18" spans="3:15" ht="12.7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5" ht="12.75">
      <c r="B19" s="14" t="s">
        <v>5</v>
      </c>
      <c r="C19" s="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2.75">
      <c r="C20" s="9" t="s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3:15" ht="12.75">
      <c r="C21" s="9"/>
      <c r="D21" s="9">
        <v>2004</v>
      </c>
      <c r="E21" s="9">
        <v>2005</v>
      </c>
      <c r="F21" s="9">
        <v>2006</v>
      </c>
      <c r="G21" s="9">
        <v>2007</v>
      </c>
      <c r="H21" s="9">
        <v>2008</v>
      </c>
      <c r="I21" s="9">
        <v>2009</v>
      </c>
      <c r="J21" s="9">
        <v>2010</v>
      </c>
      <c r="K21" s="9">
        <v>2011</v>
      </c>
      <c r="L21" s="9">
        <v>2012</v>
      </c>
      <c r="M21" s="9">
        <v>2013</v>
      </c>
      <c r="N21" s="9" t="s">
        <v>73</v>
      </c>
      <c r="O21" s="9" t="s">
        <v>73</v>
      </c>
    </row>
    <row r="22" spans="3:15" ht="12.75">
      <c r="C22" s="9" t="s">
        <v>71</v>
      </c>
      <c r="D22" s="9">
        <v>0</v>
      </c>
      <c r="E22" s="9">
        <v>0</v>
      </c>
      <c r="F22" s="9">
        <v>0</v>
      </c>
      <c r="G22" s="9">
        <v>3</v>
      </c>
      <c r="H22" s="9">
        <v>30</v>
      </c>
      <c r="I22" s="9">
        <v>42</v>
      </c>
      <c r="J22" s="9">
        <v>149</v>
      </c>
      <c r="K22" s="9">
        <v>149</v>
      </c>
      <c r="L22" s="9">
        <v>149</v>
      </c>
      <c r="M22" s="9">
        <v>149</v>
      </c>
      <c r="N22" s="9" t="s">
        <v>73</v>
      </c>
      <c r="O22" s="9" t="s">
        <v>73</v>
      </c>
    </row>
    <row r="23" spans="3:15" ht="12.75">
      <c r="C23" s="9" t="s">
        <v>72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40</v>
      </c>
      <c r="J23" s="9">
        <v>40</v>
      </c>
      <c r="K23" s="9">
        <v>40</v>
      </c>
      <c r="L23" s="9">
        <v>40</v>
      </c>
      <c r="M23" s="9">
        <v>40</v>
      </c>
      <c r="N23" s="9" t="s">
        <v>73</v>
      </c>
      <c r="O23" s="9" t="s">
        <v>73</v>
      </c>
    </row>
    <row r="24" spans="3:15" ht="12.75">
      <c r="C24" s="9" t="s">
        <v>91</v>
      </c>
      <c r="D24" s="9">
        <v>0</v>
      </c>
      <c r="E24" s="9">
        <v>0</v>
      </c>
      <c r="F24" s="9">
        <v>0</v>
      </c>
      <c r="G24" s="9">
        <v>0</v>
      </c>
      <c r="H24" s="9">
        <v>6</v>
      </c>
      <c r="I24" s="9">
        <v>6</v>
      </c>
      <c r="J24" s="9">
        <v>25</v>
      </c>
      <c r="K24" s="9">
        <v>25</v>
      </c>
      <c r="L24" s="9">
        <v>25</v>
      </c>
      <c r="M24" s="9">
        <v>25</v>
      </c>
      <c r="N24" s="9" t="s">
        <v>73</v>
      </c>
      <c r="O24" s="9" t="s">
        <v>73</v>
      </c>
    </row>
    <row r="25" spans="3:15" ht="12.75">
      <c r="C25" s="9" t="s">
        <v>70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40</v>
      </c>
      <c r="K25" s="9">
        <v>70</v>
      </c>
      <c r="L25" s="9">
        <v>140</v>
      </c>
      <c r="M25" s="9">
        <v>197</v>
      </c>
      <c r="N25" s="9" t="s">
        <v>73</v>
      </c>
      <c r="O25" s="9" t="s">
        <v>73</v>
      </c>
    </row>
    <row r="26" spans="3:15" ht="12.75">
      <c r="C26" s="9" t="s">
        <v>25</v>
      </c>
      <c r="D26" s="9">
        <f aca="true" t="shared" si="0" ref="D26:M26">SUM(D22:D25)</f>
        <v>0</v>
      </c>
      <c r="E26" s="9">
        <f t="shared" si="0"/>
        <v>0</v>
      </c>
      <c r="F26" s="9">
        <f t="shared" si="0"/>
        <v>0</v>
      </c>
      <c r="G26" s="9">
        <f t="shared" si="0"/>
        <v>3</v>
      </c>
      <c r="H26" s="9">
        <f t="shared" si="0"/>
        <v>36</v>
      </c>
      <c r="I26" s="9">
        <f t="shared" si="0"/>
        <v>88</v>
      </c>
      <c r="J26" s="9">
        <f t="shared" si="0"/>
        <v>254</v>
      </c>
      <c r="K26" s="9">
        <f t="shared" si="0"/>
        <v>284</v>
      </c>
      <c r="L26" s="9">
        <f t="shared" si="0"/>
        <v>354</v>
      </c>
      <c r="M26" s="9">
        <f t="shared" si="0"/>
        <v>411</v>
      </c>
      <c r="N26" s="9" t="s">
        <v>73</v>
      </c>
      <c r="O26" s="9" t="s">
        <v>73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9"/>
      <c r="O27" s="9"/>
    </row>
    <row r="28" ht="18">
      <c r="A28" s="29" t="s">
        <v>95</v>
      </c>
    </row>
    <row r="29" spans="2:3" ht="12.75">
      <c r="B29" s="14" t="s">
        <v>3</v>
      </c>
      <c r="C29" s="14"/>
    </row>
    <row r="30" spans="3:15" ht="12.75">
      <c r="C30" s="9" t="s">
        <v>61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3:15" ht="12.75">
      <c r="C31" s="9" t="s">
        <v>60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3:15" ht="12.75">
      <c r="C32" s="9"/>
      <c r="D32" s="9">
        <v>2004</v>
      </c>
      <c r="E32" s="9">
        <v>2005</v>
      </c>
      <c r="F32" s="9">
        <v>2006</v>
      </c>
      <c r="G32" s="9">
        <v>2007</v>
      </c>
      <c r="H32" s="9">
        <v>2008</v>
      </c>
      <c r="I32" s="9">
        <v>2009</v>
      </c>
      <c r="J32" s="9">
        <v>2010</v>
      </c>
      <c r="K32" s="9">
        <v>2011</v>
      </c>
      <c r="L32" s="9">
        <v>2012</v>
      </c>
      <c r="M32" s="9">
        <v>2013</v>
      </c>
      <c r="N32" s="9">
        <v>2014</v>
      </c>
      <c r="O32" s="9">
        <v>2015</v>
      </c>
    </row>
    <row r="33" spans="3:15" ht="12.75">
      <c r="C33" s="9" t="s">
        <v>94</v>
      </c>
      <c r="D33" s="9">
        <v>0</v>
      </c>
      <c r="E33" s="9">
        <v>0</v>
      </c>
      <c r="F33" s="9">
        <v>0</v>
      </c>
      <c r="G33" s="9">
        <v>88</v>
      </c>
      <c r="H33" s="9">
        <v>88</v>
      </c>
      <c r="I33" s="9">
        <v>88</v>
      </c>
      <c r="J33" s="9">
        <v>150</v>
      </c>
      <c r="K33" s="9">
        <v>150</v>
      </c>
      <c r="L33" s="9">
        <v>150</v>
      </c>
      <c r="M33" s="9">
        <v>150</v>
      </c>
      <c r="N33" s="9" t="s">
        <v>23</v>
      </c>
      <c r="O33" s="9" t="s">
        <v>23</v>
      </c>
    </row>
    <row r="34" spans="3:15" ht="12.75">
      <c r="C34" s="9" t="s">
        <v>90</v>
      </c>
      <c r="D34" s="9">
        <v>0</v>
      </c>
      <c r="E34" s="9">
        <v>44</v>
      </c>
      <c r="F34" s="9">
        <v>58</v>
      </c>
      <c r="G34" s="9">
        <v>72</v>
      </c>
      <c r="H34" s="9">
        <v>88</v>
      </c>
      <c r="I34" s="9">
        <v>102</v>
      </c>
      <c r="J34" s="9">
        <v>108</v>
      </c>
      <c r="K34" s="9">
        <v>113</v>
      </c>
      <c r="L34" s="9">
        <v>119</v>
      </c>
      <c r="M34" s="9">
        <v>124</v>
      </c>
      <c r="N34" s="9" t="s">
        <v>23</v>
      </c>
      <c r="O34" s="9" t="s">
        <v>23</v>
      </c>
    </row>
    <row r="35" spans="3:15" ht="12.75">
      <c r="C35" s="9" t="s">
        <v>54</v>
      </c>
      <c r="D35" s="9">
        <v>0</v>
      </c>
      <c r="E35" s="9">
        <v>0</v>
      </c>
      <c r="F35" s="9">
        <v>100</v>
      </c>
      <c r="G35" s="9">
        <v>200</v>
      </c>
      <c r="H35" s="9">
        <v>200</v>
      </c>
      <c r="I35" s="9">
        <v>200</v>
      </c>
      <c r="J35" s="9">
        <v>350</v>
      </c>
      <c r="K35" s="9">
        <v>350</v>
      </c>
      <c r="L35" s="9">
        <v>350</v>
      </c>
      <c r="M35" s="9">
        <v>350</v>
      </c>
      <c r="N35" s="9" t="s">
        <v>23</v>
      </c>
      <c r="O35" s="9" t="s">
        <v>23</v>
      </c>
    </row>
    <row r="36" spans="3:15" ht="12.75">
      <c r="C36" s="9" t="s">
        <v>93</v>
      </c>
      <c r="D36" s="9">
        <v>0</v>
      </c>
      <c r="E36" s="9">
        <v>0</v>
      </c>
      <c r="F36" s="9">
        <v>0</v>
      </c>
      <c r="G36" s="9">
        <v>12</v>
      </c>
      <c r="H36" s="9">
        <v>12</v>
      </c>
      <c r="I36" s="9">
        <v>12</v>
      </c>
      <c r="J36" s="9">
        <v>48</v>
      </c>
      <c r="K36" s="9">
        <v>48</v>
      </c>
      <c r="L36" s="9">
        <v>48</v>
      </c>
      <c r="M36" s="9">
        <v>48</v>
      </c>
      <c r="N36" s="9" t="s">
        <v>23</v>
      </c>
      <c r="O36" s="9" t="s">
        <v>23</v>
      </c>
    </row>
    <row r="37" spans="3:15" ht="12.75">
      <c r="C37" s="9" t="s">
        <v>92</v>
      </c>
      <c r="D37" s="9">
        <v>0</v>
      </c>
      <c r="E37" s="9">
        <v>0</v>
      </c>
      <c r="F37" s="9">
        <v>0</v>
      </c>
      <c r="G37" s="9">
        <v>0</v>
      </c>
      <c r="H37" s="9">
        <v>100</v>
      </c>
      <c r="I37" s="9">
        <v>100</v>
      </c>
      <c r="J37" s="9">
        <v>100</v>
      </c>
      <c r="K37" s="9">
        <v>100</v>
      </c>
      <c r="L37" s="9">
        <v>100</v>
      </c>
      <c r="M37" s="9">
        <v>100</v>
      </c>
      <c r="N37" s="9" t="s">
        <v>23</v>
      </c>
      <c r="O37" s="9" t="s">
        <v>23</v>
      </c>
    </row>
    <row r="38" spans="3:15" ht="12.75">
      <c r="C38" s="9" t="s">
        <v>120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500</v>
      </c>
      <c r="L38" s="9">
        <v>500</v>
      </c>
      <c r="M38" s="9">
        <v>500</v>
      </c>
      <c r="N38" s="9" t="s">
        <v>23</v>
      </c>
      <c r="O38" s="9" t="s">
        <v>23</v>
      </c>
    </row>
    <row r="39" spans="3:15" ht="12.75">
      <c r="C39" s="9" t="s">
        <v>24</v>
      </c>
      <c r="D39" s="9">
        <f aca="true" t="shared" si="1" ref="D39:M39">D33+D34+D35+D36+D37+D38</f>
        <v>0</v>
      </c>
      <c r="E39" s="9">
        <f t="shared" si="1"/>
        <v>44</v>
      </c>
      <c r="F39" s="9">
        <f t="shared" si="1"/>
        <v>158</v>
      </c>
      <c r="G39" s="9">
        <f t="shared" si="1"/>
        <v>372</v>
      </c>
      <c r="H39" s="9">
        <f t="shared" si="1"/>
        <v>488</v>
      </c>
      <c r="I39" s="9">
        <f t="shared" si="1"/>
        <v>502</v>
      </c>
      <c r="J39" s="9">
        <f t="shared" si="1"/>
        <v>756</v>
      </c>
      <c r="K39" s="9">
        <f t="shared" si="1"/>
        <v>1261</v>
      </c>
      <c r="L39" s="9">
        <f t="shared" si="1"/>
        <v>1267</v>
      </c>
      <c r="M39" s="9">
        <f t="shared" si="1"/>
        <v>1272</v>
      </c>
      <c r="N39" s="9" t="s">
        <v>23</v>
      </c>
      <c r="O39" s="9" t="s">
        <v>23</v>
      </c>
    </row>
    <row r="40" spans="3:15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ht="12.75">
      <c r="B41" s="14" t="s">
        <v>5</v>
      </c>
      <c r="C41" s="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2.75">
      <c r="C42" s="9" t="s">
        <v>60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2.75">
      <c r="C43" s="9"/>
      <c r="D43" s="9">
        <v>2004</v>
      </c>
      <c r="E43" s="9">
        <v>2005</v>
      </c>
      <c r="F43" s="9">
        <v>2006</v>
      </c>
      <c r="G43" s="9">
        <v>2007</v>
      </c>
      <c r="H43" s="9">
        <v>2008</v>
      </c>
      <c r="I43" s="9">
        <v>2009</v>
      </c>
      <c r="J43" s="9">
        <v>2010</v>
      </c>
      <c r="K43" s="9">
        <v>2011</v>
      </c>
      <c r="L43" s="9">
        <v>2012</v>
      </c>
      <c r="M43" s="9">
        <v>2013</v>
      </c>
      <c r="N43" s="9">
        <v>2014</v>
      </c>
      <c r="O43" s="9">
        <v>2015</v>
      </c>
    </row>
    <row r="44" spans="3:15" ht="12.75">
      <c r="C44" s="9" t="s">
        <v>94</v>
      </c>
      <c r="D44" s="9">
        <v>86</v>
      </c>
      <c r="E44" s="9">
        <v>130</v>
      </c>
      <c r="F44" s="9">
        <v>159</v>
      </c>
      <c r="G44" s="9">
        <v>179</v>
      </c>
      <c r="H44" s="9">
        <v>99</v>
      </c>
      <c r="I44" s="9">
        <v>152</v>
      </c>
      <c r="J44" s="9">
        <v>183</v>
      </c>
      <c r="K44" s="9">
        <v>62</v>
      </c>
      <c r="L44" s="9">
        <v>62</v>
      </c>
      <c r="M44" s="9">
        <v>62</v>
      </c>
      <c r="N44" s="9" t="s">
        <v>23</v>
      </c>
      <c r="O44" s="9" t="s">
        <v>23</v>
      </c>
    </row>
    <row r="45" spans="3:15" ht="12.75">
      <c r="C45" s="9" t="s">
        <v>90</v>
      </c>
      <c r="D45" s="9">
        <v>0</v>
      </c>
      <c r="E45" s="9">
        <v>2</v>
      </c>
      <c r="F45" s="9">
        <v>4</v>
      </c>
      <c r="G45" s="9">
        <v>6</v>
      </c>
      <c r="H45" s="9">
        <v>8</v>
      </c>
      <c r="I45" s="9">
        <v>10</v>
      </c>
      <c r="J45" s="9">
        <v>12</v>
      </c>
      <c r="K45" s="9">
        <v>14</v>
      </c>
      <c r="L45" s="9">
        <v>16</v>
      </c>
      <c r="M45" s="9">
        <v>18</v>
      </c>
      <c r="N45" s="9" t="s">
        <v>23</v>
      </c>
      <c r="O45" s="9" t="s">
        <v>23</v>
      </c>
    </row>
    <row r="46" spans="3:15" ht="12.75">
      <c r="C46" s="9" t="s">
        <v>91</v>
      </c>
      <c r="D46" s="9">
        <v>0</v>
      </c>
      <c r="E46" s="9">
        <v>0</v>
      </c>
      <c r="F46" s="9">
        <v>20</v>
      </c>
      <c r="G46" s="9">
        <v>40</v>
      </c>
      <c r="H46" s="9">
        <v>40</v>
      </c>
      <c r="I46" s="9">
        <v>40</v>
      </c>
      <c r="J46" s="9">
        <v>70</v>
      </c>
      <c r="K46" s="9">
        <v>70</v>
      </c>
      <c r="L46" s="9">
        <v>70</v>
      </c>
      <c r="M46" s="9">
        <v>70</v>
      </c>
      <c r="N46" s="9" t="s">
        <v>23</v>
      </c>
      <c r="O46" s="9" t="s">
        <v>23</v>
      </c>
    </row>
    <row r="47" spans="3:15" ht="12.75">
      <c r="C47" s="9" t="s">
        <v>93</v>
      </c>
      <c r="D47" s="9">
        <v>0</v>
      </c>
      <c r="E47" s="9">
        <v>0</v>
      </c>
      <c r="F47" s="9">
        <v>0</v>
      </c>
      <c r="G47" s="9">
        <v>12</v>
      </c>
      <c r="H47" s="9">
        <v>12</v>
      </c>
      <c r="I47" s="9">
        <v>12</v>
      </c>
      <c r="J47" s="9">
        <v>48</v>
      </c>
      <c r="K47" s="9">
        <v>48</v>
      </c>
      <c r="L47" s="9">
        <v>48</v>
      </c>
      <c r="M47" s="9">
        <v>48</v>
      </c>
      <c r="N47" s="9" t="s">
        <v>23</v>
      </c>
      <c r="O47" s="9" t="s">
        <v>23</v>
      </c>
    </row>
    <row r="48" spans="3:15" ht="12.75">
      <c r="C48" s="9" t="s">
        <v>92</v>
      </c>
      <c r="D48" s="9">
        <v>0</v>
      </c>
      <c r="E48" s="9">
        <v>0</v>
      </c>
      <c r="F48" s="9">
        <v>0</v>
      </c>
      <c r="G48" s="9">
        <v>0</v>
      </c>
      <c r="H48" s="9">
        <v>100</v>
      </c>
      <c r="I48" s="9">
        <v>100</v>
      </c>
      <c r="J48" s="9">
        <v>100</v>
      </c>
      <c r="K48" s="9">
        <v>100</v>
      </c>
      <c r="L48" s="9">
        <v>100</v>
      </c>
      <c r="M48" s="9">
        <v>100</v>
      </c>
      <c r="N48" s="9" t="s">
        <v>23</v>
      </c>
      <c r="O48" s="9" t="s">
        <v>23</v>
      </c>
    </row>
    <row r="49" spans="3:15" ht="12.75">
      <c r="C49" s="9" t="s">
        <v>120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500</v>
      </c>
      <c r="L49" s="9">
        <v>500</v>
      </c>
      <c r="M49" s="9">
        <v>500</v>
      </c>
      <c r="N49" s="9" t="s">
        <v>23</v>
      </c>
      <c r="O49" s="9" t="s">
        <v>23</v>
      </c>
    </row>
    <row r="50" spans="3:15" ht="12.75">
      <c r="C50" s="9" t="s">
        <v>25</v>
      </c>
      <c r="D50" s="9">
        <v>86</v>
      </c>
      <c r="E50" s="9">
        <v>132</v>
      </c>
      <c r="F50" s="9">
        <v>183</v>
      </c>
      <c r="G50" s="9">
        <v>237</v>
      </c>
      <c r="H50" s="9">
        <v>259</v>
      </c>
      <c r="I50" s="9">
        <v>314</v>
      </c>
      <c r="J50" s="9">
        <v>413</v>
      </c>
      <c r="K50" s="9">
        <v>794</v>
      </c>
      <c r="L50" s="9">
        <v>796</v>
      </c>
      <c r="M50" s="9">
        <v>798</v>
      </c>
      <c r="N50" s="9" t="s">
        <v>23</v>
      </c>
      <c r="O50" s="9" t="s">
        <v>23</v>
      </c>
    </row>
    <row r="52" ht="18">
      <c r="A52" s="29" t="s">
        <v>112</v>
      </c>
    </row>
    <row r="53" spans="2:3" ht="12.75">
      <c r="B53" s="14" t="s">
        <v>3</v>
      </c>
      <c r="C53" s="14"/>
    </row>
    <row r="54" spans="3:15" ht="12.75">
      <c r="C54" s="9" t="s">
        <v>78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3:15" ht="12.75">
      <c r="C55" s="9"/>
      <c r="D55" s="9">
        <v>2004</v>
      </c>
      <c r="E55" s="9">
        <v>2005</v>
      </c>
      <c r="F55" s="9">
        <v>2006</v>
      </c>
      <c r="G55" s="9">
        <v>2007</v>
      </c>
      <c r="H55" s="9">
        <v>2008</v>
      </c>
      <c r="I55" s="9">
        <v>2009</v>
      </c>
      <c r="J55" s="9">
        <v>2010</v>
      </c>
      <c r="K55" s="9">
        <v>2011</v>
      </c>
      <c r="L55" s="9">
        <v>2012</v>
      </c>
      <c r="M55" s="9">
        <v>2013</v>
      </c>
      <c r="N55" s="9">
        <v>2014</v>
      </c>
      <c r="O55" s="9">
        <v>2015</v>
      </c>
    </row>
    <row r="56" spans="3:15" ht="12.75">
      <c r="C56" s="9" t="s">
        <v>74</v>
      </c>
      <c r="D56" s="9">
        <v>0</v>
      </c>
      <c r="E56" s="9">
        <v>0</v>
      </c>
      <c r="F56" s="9">
        <v>78</v>
      </c>
      <c r="G56" s="9">
        <v>78</v>
      </c>
      <c r="H56" s="9">
        <v>78</v>
      </c>
      <c r="I56" s="9">
        <v>78</v>
      </c>
      <c r="J56" s="9">
        <v>78</v>
      </c>
      <c r="K56" s="9">
        <v>546</v>
      </c>
      <c r="L56" s="9">
        <v>546</v>
      </c>
      <c r="M56" s="9">
        <v>546</v>
      </c>
      <c r="N56" s="9">
        <v>546</v>
      </c>
      <c r="O56" s="9">
        <v>1014</v>
      </c>
    </row>
    <row r="57" spans="3:15" ht="12.75">
      <c r="C57" s="9" t="s">
        <v>75</v>
      </c>
      <c r="D57" s="9">
        <v>0</v>
      </c>
      <c r="E57" s="9">
        <v>0</v>
      </c>
      <c r="F57" s="9">
        <v>0</v>
      </c>
      <c r="G57" s="9">
        <v>510</v>
      </c>
      <c r="H57" s="9">
        <v>510</v>
      </c>
      <c r="I57" s="9">
        <v>510</v>
      </c>
      <c r="J57" s="9">
        <v>510</v>
      </c>
      <c r="K57" s="9">
        <v>510</v>
      </c>
      <c r="L57" s="9">
        <v>510</v>
      </c>
      <c r="M57" s="9">
        <v>1020</v>
      </c>
      <c r="N57" s="9">
        <v>1020</v>
      </c>
      <c r="O57" s="9">
        <v>1020</v>
      </c>
    </row>
    <row r="58" spans="3:15" ht="12.75">
      <c r="C58" s="9" t="s">
        <v>120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500</v>
      </c>
      <c r="K58" s="9">
        <v>500</v>
      </c>
      <c r="L58" s="9">
        <v>500</v>
      </c>
      <c r="M58" s="9">
        <v>500</v>
      </c>
      <c r="N58" s="9">
        <v>500</v>
      </c>
      <c r="O58" s="9">
        <v>500</v>
      </c>
    </row>
    <row r="59" spans="3:15" ht="12.75">
      <c r="C59" s="9" t="s">
        <v>76</v>
      </c>
      <c r="D59" s="9">
        <v>12</v>
      </c>
      <c r="E59" s="9">
        <v>15</v>
      </c>
      <c r="F59" s="9">
        <v>18</v>
      </c>
      <c r="G59" s="9">
        <v>18</v>
      </c>
      <c r="H59" s="9">
        <v>18</v>
      </c>
      <c r="I59" s="9">
        <v>18</v>
      </c>
      <c r="J59" s="9">
        <v>18</v>
      </c>
      <c r="K59" s="9">
        <v>18</v>
      </c>
      <c r="L59" s="9">
        <v>18</v>
      </c>
      <c r="M59" s="9">
        <v>18</v>
      </c>
      <c r="N59" s="9">
        <v>18</v>
      </c>
      <c r="O59" s="9">
        <v>18</v>
      </c>
    </row>
    <row r="60" spans="3:15" ht="12.75">
      <c r="C60" s="9" t="s">
        <v>25</v>
      </c>
      <c r="D60" s="9">
        <v>12</v>
      </c>
      <c r="E60" s="9">
        <v>15</v>
      </c>
      <c r="F60" s="9">
        <v>96</v>
      </c>
      <c r="G60" s="9">
        <v>606</v>
      </c>
      <c r="H60" s="9">
        <v>606</v>
      </c>
      <c r="I60" s="9">
        <v>606</v>
      </c>
      <c r="J60" s="9">
        <v>1106</v>
      </c>
      <c r="K60" s="9">
        <v>1574</v>
      </c>
      <c r="L60" s="9">
        <v>1574</v>
      </c>
      <c r="M60" s="9">
        <v>2084</v>
      </c>
      <c r="N60" s="9">
        <v>2084</v>
      </c>
      <c r="O60" s="9">
        <v>2552</v>
      </c>
    </row>
    <row r="61" spans="3:15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3:15" ht="12.75">
      <c r="C62" s="9" t="s">
        <v>17</v>
      </c>
      <c r="D62" s="9">
        <v>3563</v>
      </c>
      <c r="E62" s="9">
        <v>3551</v>
      </c>
      <c r="F62" s="9">
        <v>3197</v>
      </c>
      <c r="G62" s="9">
        <v>3632</v>
      </c>
      <c r="H62" s="9">
        <v>3307</v>
      </c>
      <c r="I62" s="9">
        <v>3307</v>
      </c>
      <c r="J62" s="9">
        <v>3807</v>
      </c>
      <c r="K62" s="9">
        <v>4275</v>
      </c>
      <c r="L62" s="9">
        <v>4275</v>
      </c>
      <c r="M62" s="9">
        <v>4810</v>
      </c>
      <c r="N62" s="9">
        <v>4810</v>
      </c>
      <c r="O62" s="9">
        <v>5278</v>
      </c>
    </row>
    <row r="63" spans="3:15" ht="12.75">
      <c r="C63" s="9" t="s">
        <v>39</v>
      </c>
      <c r="D63" s="9">
        <v>2068</v>
      </c>
      <c r="E63" s="9">
        <v>2265</v>
      </c>
      <c r="F63" s="9">
        <v>2971</v>
      </c>
      <c r="G63" s="9">
        <v>2674</v>
      </c>
      <c r="H63" s="9">
        <v>3125</v>
      </c>
      <c r="I63" s="9">
        <v>3231</v>
      </c>
      <c r="J63" s="9">
        <v>2855</v>
      </c>
      <c r="K63" s="9">
        <v>2491</v>
      </c>
      <c r="L63" s="9">
        <v>2600</v>
      </c>
      <c r="M63" s="9">
        <v>2175</v>
      </c>
      <c r="N63" s="9">
        <v>2284</v>
      </c>
      <c r="O63" s="9">
        <v>1925</v>
      </c>
    </row>
    <row r="64" spans="3:15" ht="12.75">
      <c r="C64" s="9" t="s">
        <v>118</v>
      </c>
      <c r="D64" s="9">
        <v>5631</v>
      </c>
      <c r="E64" s="9">
        <v>5806</v>
      </c>
      <c r="F64" s="9">
        <v>5972</v>
      </c>
      <c r="G64" s="9">
        <v>6110</v>
      </c>
      <c r="H64" s="9">
        <v>6236</v>
      </c>
      <c r="I64" s="9">
        <v>6352</v>
      </c>
      <c r="J64" s="9">
        <v>6466</v>
      </c>
      <c r="K64" s="9">
        <v>6570</v>
      </c>
      <c r="L64" s="9">
        <v>6679</v>
      </c>
      <c r="M64" s="9">
        <v>6789</v>
      </c>
      <c r="N64" s="9">
        <v>6898</v>
      </c>
      <c r="O64" s="9">
        <v>7007</v>
      </c>
    </row>
    <row r="65" spans="3:15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2.75">
      <c r="B66" s="14" t="s">
        <v>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3:15" ht="12.75">
      <c r="C67" s="9" t="s">
        <v>23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9" ht="18">
      <c r="A69" s="29" t="s">
        <v>31</v>
      </c>
    </row>
    <row r="70" spans="2:3" ht="12.75">
      <c r="B70" s="14" t="s">
        <v>3</v>
      </c>
      <c r="C70" s="14"/>
    </row>
    <row r="71" spans="3:15" ht="12.75">
      <c r="C71" s="6" t="s">
        <v>84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3:15" ht="12.75">
      <c r="C72" s="6" t="s">
        <v>62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3:15" ht="12.75">
      <c r="C73" s="6"/>
      <c r="D73" s="13">
        <v>2004</v>
      </c>
      <c r="E73" s="13">
        <v>2005</v>
      </c>
      <c r="F73" s="13">
        <v>2006</v>
      </c>
      <c r="G73" s="13">
        <v>2007</v>
      </c>
      <c r="H73" s="13">
        <v>2008</v>
      </c>
      <c r="I73" s="13">
        <v>2009</v>
      </c>
      <c r="J73" s="13">
        <v>2010</v>
      </c>
      <c r="K73" s="13">
        <v>2011</v>
      </c>
      <c r="L73" s="13">
        <v>2012</v>
      </c>
      <c r="M73" s="13">
        <v>2013</v>
      </c>
      <c r="N73" s="13">
        <v>2014</v>
      </c>
      <c r="O73" s="13">
        <v>2015</v>
      </c>
    </row>
    <row r="74" spans="3:15" ht="12.75">
      <c r="C74" s="6" t="s">
        <v>89</v>
      </c>
      <c r="D74" s="13">
        <v>0</v>
      </c>
      <c r="E74" s="13">
        <v>5</v>
      </c>
      <c r="F74" s="13">
        <v>5</v>
      </c>
      <c r="G74" s="13">
        <v>5</v>
      </c>
      <c r="H74" s="13">
        <v>5</v>
      </c>
      <c r="I74" s="13">
        <v>5</v>
      </c>
      <c r="J74" s="13">
        <v>5</v>
      </c>
      <c r="K74" s="13">
        <v>5</v>
      </c>
      <c r="L74" s="13">
        <v>5</v>
      </c>
      <c r="M74" s="13">
        <v>5</v>
      </c>
      <c r="N74" s="13">
        <v>5</v>
      </c>
      <c r="O74" s="13">
        <v>5</v>
      </c>
    </row>
    <row r="75" spans="3:15" ht="12.75">
      <c r="C75" s="6" t="s">
        <v>10</v>
      </c>
      <c r="D75" s="13">
        <v>0</v>
      </c>
      <c r="E75" s="13">
        <v>14</v>
      </c>
      <c r="F75" s="13">
        <v>14</v>
      </c>
      <c r="G75" s="13">
        <v>14</v>
      </c>
      <c r="H75" s="13">
        <v>14</v>
      </c>
      <c r="I75" s="13">
        <v>14</v>
      </c>
      <c r="J75" s="13">
        <v>14</v>
      </c>
      <c r="K75" s="13">
        <v>14</v>
      </c>
      <c r="L75" s="13">
        <v>14</v>
      </c>
      <c r="M75" s="13">
        <v>14</v>
      </c>
      <c r="N75" s="13">
        <v>14</v>
      </c>
      <c r="O75" s="13">
        <v>14</v>
      </c>
    </row>
    <row r="76" spans="3:15" ht="12.75">
      <c r="C76" s="6" t="s">
        <v>122</v>
      </c>
      <c r="D76" s="13">
        <v>0</v>
      </c>
      <c r="E76" s="13">
        <v>0</v>
      </c>
      <c r="F76" s="13">
        <v>0</v>
      </c>
      <c r="G76" s="13">
        <v>100</v>
      </c>
      <c r="H76" s="13">
        <v>100</v>
      </c>
      <c r="I76" s="13">
        <v>100</v>
      </c>
      <c r="J76" s="13">
        <v>100</v>
      </c>
      <c r="K76" s="13">
        <v>100</v>
      </c>
      <c r="L76" s="13">
        <v>100</v>
      </c>
      <c r="M76" s="13">
        <v>100</v>
      </c>
      <c r="N76" s="13">
        <v>100</v>
      </c>
      <c r="O76" s="13">
        <v>100</v>
      </c>
    </row>
    <row r="77" spans="3:15" ht="12.75">
      <c r="C77" s="6" t="s">
        <v>121</v>
      </c>
      <c r="D77" s="13">
        <v>0</v>
      </c>
      <c r="E77" s="13" t="s">
        <v>123</v>
      </c>
      <c r="F77" s="13" t="s">
        <v>123</v>
      </c>
      <c r="G77" s="13" t="s">
        <v>123</v>
      </c>
      <c r="H77" s="13" t="s">
        <v>123</v>
      </c>
      <c r="I77" s="13" t="s">
        <v>123</v>
      </c>
      <c r="J77" s="13" t="s">
        <v>123</v>
      </c>
      <c r="K77" s="13" t="s">
        <v>123</v>
      </c>
      <c r="L77" s="13" t="s">
        <v>123</v>
      </c>
      <c r="M77" s="13" t="s">
        <v>123</v>
      </c>
      <c r="N77" s="13" t="s">
        <v>123</v>
      </c>
      <c r="O77" s="13" t="s">
        <v>123</v>
      </c>
    </row>
    <row r="78" spans="3:15" ht="12.75">
      <c r="C78" s="6" t="s">
        <v>91</v>
      </c>
      <c r="D78" s="13">
        <v>0</v>
      </c>
      <c r="E78" s="13">
        <v>150</v>
      </c>
      <c r="F78" s="13">
        <v>150</v>
      </c>
      <c r="G78" s="13">
        <v>150</v>
      </c>
      <c r="H78" s="13">
        <v>150</v>
      </c>
      <c r="I78" s="13">
        <v>150</v>
      </c>
      <c r="J78" s="13">
        <v>150</v>
      </c>
      <c r="K78" s="13">
        <v>150</v>
      </c>
      <c r="L78" s="13">
        <v>150</v>
      </c>
      <c r="M78" s="13">
        <v>150</v>
      </c>
      <c r="N78" s="13">
        <v>150</v>
      </c>
      <c r="O78" s="13">
        <v>150</v>
      </c>
    </row>
    <row r="79" spans="3:15" ht="12.75">
      <c r="C79" s="9" t="s">
        <v>118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3:15" ht="12.75">
      <c r="C80" s="6" t="s">
        <v>6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3:15" ht="12.75">
      <c r="C81" s="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2:15" ht="12.75">
      <c r="B82" s="14" t="s">
        <v>5</v>
      </c>
      <c r="C82" s="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3:15" ht="12.75">
      <c r="C83" s="9" t="s">
        <v>23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5" ht="18">
      <c r="A85" s="29" t="s">
        <v>30</v>
      </c>
    </row>
    <row r="86" spans="2:3" ht="12.75">
      <c r="B86" s="14" t="s">
        <v>3</v>
      </c>
      <c r="C86" s="14"/>
    </row>
    <row r="87" spans="3:15" ht="12.75">
      <c r="C87" s="9" t="s">
        <v>15</v>
      </c>
      <c r="D87" s="10"/>
      <c r="E87" s="5"/>
      <c r="F87" s="10"/>
      <c r="G87" s="10"/>
      <c r="H87" s="5"/>
      <c r="I87" s="10"/>
      <c r="J87" s="5"/>
      <c r="K87" s="5"/>
      <c r="L87" s="10"/>
      <c r="M87" s="10"/>
      <c r="N87" s="5"/>
      <c r="O87" s="5"/>
    </row>
    <row r="88" spans="3:15" ht="12.75">
      <c r="C88" s="9"/>
      <c r="D88" s="9">
        <v>2004</v>
      </c>
      <c r="E88" s="9">
        <v>2005</v>
      </c>
      <c r="F88" s="9">
        <v>2006</v>
      </c>
      <c r="G88" s="9">
        <v>2007</v>
      </c>
      <c r="H88" s="9">
        <v>2008</v>
      </c>
      <c r="I88" s="9">
        <v>2009</v>
      </c>
      <c r="J88" s="9">
        <v>2010</v>
      </c>
      <c r="K88" s="9">
        <v>2011</v>
      </c>
      <c r="L88" s="9">
        <v>2012</v>
      </c>
      <c r="M88" s="9">
        <v>2013</v>
      </c>
      <c r="N88" s="9">
        <v>2014</v>
      </c>
      <c r="O88" s="9">
        <v>2015</v>
      </c>
    </row>
    <row r="89" spans="3:15" ht="12.75">
      <c r="C89" s="9" t="s">
        <v>120</v>
      </c>
      <c r="D89" s="12" t="s">
        <v>87</v>
      </c>
      <c r="E89" s="12" t="s">
        <v>87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575</v>
      </c>
      <c r="M89" s="9">
        <v>575</v>
      </c>
      <c r="N89" s="9">
        <v>575</v>
      </c>
      <c r="O89" s="9">
        <v>958</v>
      </c>
    </row>
    <row r="90" spans="3:15" ht="12.75">
      <c r="C90" s="9" t="s">
        <v>119</v>
      </c>
      <c r="D90" s="12" t="s">
        <v>87</v>
      </c>
      <c r="E90" s="12" t="s">
        <v>87</v>
      </c>
      <c r="F90" s="9">
        <v>0</v>
      </c>
      <c r="G90" s="9">
        <v>0</v>
      </c>
      <c r="H90" s="9">
        <v>0</v>
      </c>
      <c r="I90" s="9">
        <v>0</v>
      </c>
      <c r="J90" s="9">
        <v>525</v>
      </c>
      <c r="K90" s="9">
        <v>525</v>
      </c>
      <c r="L90" s="9">
        <v>525</v>
      </c>
      <c r="M90" s="9">
        <v>1111</v>
      </c>
      <c r="N90" s="9">
        <v>1671</v>
      </c>
      <c r="O90" s="9">
        <v>1671</v>
      </c>
    </row>
    <row r="91" spans="3:15" ht="12.75">
      <c r="C91" s="9" t="s">
        <v>90</v>
      </c>
      <c r="D91" s="12" t="s">
        <v>87</v>
      </c>
      <c r="E91" s="12" t="s">
        <v>87</v>
      </c>
      <c r="F91" s="9">
        <v>0</v>
      </c>
      <c r="G91" s="9">
        <v>0</v>
      </c>
      <c r="H91" s="9">
        <v>0</v>
      </c>
      <c r="I91" s="9">
        <v>88</v>
      </c>
      <c r="J91" s="9">
        <v>88</v>
      </c>
      <c r="K91" s="9">
        <v>88</v>
      </c>
      <c r="L91" s="9">
        <v>88</v>
      </c>
      <c r="M91" s="9">
        <v>88</v>
      </c>
      <c r="N91" s="9">
        <v>177</v>
      </c>
      <c r="O91" s="9">
        <v>177</v>
      </c>
    </row>
    <row r="92" spans="3:15" ht="12.75">
      <c r="C92" s="5" t="s">
        <v>86</v>
      </c>
      <c r="D92" s="12" t="s">
        <v>87</v>
      </c>
      <c r="E92" s="12" t="s">
        <v>87</v>
      </c>
      <c r="F92" s="9">
        <v>100</v>
      </c>
      <c r="G92" s="9">
        <v>300</v>
      </c>
      <c r="H92" s="9">
        <v>500</v>
      </c>
      <c r="I92" s="9">
        <v>700</v>
      </c>
      <c r="J92" s="9">
        <v>900</v>
      </c>
      <c r="K92" s="9">
        <v>1100</v>
      </c>
      <c r="L92" s="9">
        <v>1300</v>
      </c>
      <c r="M92" s="9">
        <v>1400</v>
      </c>
      <c r="N92" s="9">
        <v>1400</v>
      </c>
      <c r="O92" s="9">
        <v>1400</v>
      </c>
    </row>
    <row r="93" spans="3:15" ht="12.75">
      <c r="C93" s="9" t="s">
        <v>118</v>
      </c>
      <c r="D93" s="12">
        <f>SUM(D89:D92)</f>
        <v>0</v>
      </c>
      <c r="E93" s="12">
        <f aca="true" t="shared" si="2" ref="E93:O93">SUM(E89:E92)</f>
        <v>0</v>
      </c>
      <c r="F93" s="12">
        <f t="shared" si="2"/>
        <v>100</v>
      </c>
      <c r="G93" s="12">
        <f t="shared" si="2"/>
        <v>300</v>
      </c>
      <c r="H93" s="12">
        <f t="shared" si="2"/>
        <v>500</v>
      </c>
      <c r="I93" s="12">
        <f t="shared" si="2"/>
        <v>788</v>
      </c>
      <c r="J93" s="12">
        <f t="shared" si="2"/>
        <v>1513</v>
      </c>
      <c r="K93" s="12">
        <f t="shared" si="2"/>
        <v>1713</v>
      </c>
      <c r="L93" s="12">
        <f t="shared" si="2"/>
        <v>2488</v>
      </c>
      <c r="M93" s="12">
        <f t="shared" si="2"/>
        <v>3174</v>
      </c>
      <c r="N93" s="12">
        <f t="shared" si="2"/>
        <v>3823</v>
      </c>
      <c r="O93" s="12">
        <f t="shared" si="2"/>
        <v>4206</v>
      </c>
    </row>
    <row r="94" spans="3:15" ht="12.75">
      <c r="C94" s="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ht="12.75">
      <c r="C95" s="9" t="s">
        <v>88</v>
      </c>
      <c r="D95" s="21">
        <v>1300</v>
      </c>
      <c r="E95" s="12" t="s">
        <v>87</v>
      </c>
      <c r="F95" s="9">
        <v>400</v>
      </c>
      <c r="G95" s="9">
        <v>600</v>
      </c>
      <c r="H95" s="9">
        <v>900</v>
      </c>
      <c r="I95" s="9">
        <v>1200</v>
      </c>
      <c r="J95" s="9">
        <v>1200</v>
      </c>
      <c r="K95" s="9">
        <v>1250</v>
      </c>
      <c r="L95" s="9">
        <v>1300</v>
      </c>
      <c r="M95" s="9">
        <v>1300</v>
      </c>
      <c r="N95" s="9">
        <v>1300</v>
      </c>
      <c r="O95" s="9">
        <v>1300</v>
      </c>
    </row>
    <row r="97" spans="2:3" ht="12.75">
      <c r="B97" s="14" t="s">
        <v>5</v>
      </c>
      <c r="C97" s="9"/>
    </row>
    <row r="98" ht="12.75">
      <c r="C98" s="9" t="s">
        <v>23</v>
      </c>
    </row>
    <row r="100" ht="18">
      <c r="A100" s="29" t="s">
        <v>32</v>
      </c>
    </row>
    <row r="101" spans="2:3" ht="12.75">
      <c r="B101" s="14" t="s">
        <v>3</v>
      </c>
      <c r="C101" s="14"/>
    </row>
    <row r="102" spans="3:15" ht="12.75">
      <c r="C102" s="9" t="s">
        <v>80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4" ht="12.75">
      <c r="B104" s="14" t="s">
        <v>5</v>
      </c>
    </row>
    <row r="105" spans="3:15" ht="12.75">
      <c r="C105" s="9" t="s">
        <v>81</v>
      </c>
      <c r="D105" s="3"/>
      <c r="E105" s="1"/>
      <c r="F105" s="3"/>
      <c r="G105" s="3"/>
      <c r="H105" s="1"/>
      <c r="I105" s="4"/>
      <c r="J105" s="4"/>
      <c r="K105" s="1"/>
      <c r="L105" s="4"/>
      <c r="M105" s="4"/>
      <c r="N105" s="1"/>
      <c r="O105" s="1"/>
    </row>
    <row r="106" spans="3:15" ht="12.75">
      <c r="C106" s="15" t="s">
        <v>8</v>
      </c>
      <c r="D106" s="15"/>
      <c r="E106" s="7"/>
      <c r="F106" s="15"/>
      <c r="G106" s="15"/>
      <c r="H106" s="7"/>
      <c r="I106" s="15"/>
      <c r="J106" s="15"/>
      <c r="K106" s="7"/>
      <c r="L106" s="15"/>
      <c r="M106" s="15"/>
      <c r="N106" s="7"/>
      <c r="O106" s="1"/>
    </row>
    <row r="107" spans="3:15" ht="12.75">
      <c r="C107" s="15" t="s">
        <v>9</v>
      </c>
      <c r="D107" s="15"/>
      <c r="E107" s="7"/>
      <c r="F107" s="15"/>
      <c r="G107" s="15"/>
      <c r="H107" s="7"/>
      <c r="I107" s="15"/>
      <c r="J107" s="15"/>
      <c r="K107" s="7"/>
      <c r="L107" s="15"/>
      <c r="M107" s="15"/>
      <c r="N107" s="7"/>
      <c r="O107" s="1"/>
    </row>
    <row r="108" spans="3:15" ht="12.75">
      <c r="C108" s="9"/>
      <c r="D108" s="9">
        <v>2004</v>
      </c>
      <c r="E108" s="9">
        <v>2005</v>
      </c>
      <c r="F108" s="9">
        <v>2006</v>
      </c>
      <c r="G108" s="9">
        <v>2007</v>
      </c>
      <c r="H108" s="9">
        <v>2008</v>
      </c>
      <c r="I108" s="9">
        <v>2009</v>
      </c>
      <c r="J108" s="9">
        <v>2010</v>
      </c>
      <c r="K108" s="9">
        <v>2011</v>
      </c>
      <c r="L108" s="9">
        <v>2012</v>
      </c>
      <c r="M108" s="9">
        <v>2013</v>
      </c>
      <c r="N108" s="9">
        <v>2014</v>
      </c>
      <c r="O108" s="9">
        <v>2015</v>
      </c>
    </row>
    <row r="109" spans="3:15" ht="12.75">
      <c r="C109" s="9" t="s">
        <v>11</v>
      </c>
      <c r="D109" s="9">
        <v>46</v>
      </c>
      <c r="E109" s="9">
        <v>46</v>
      </c>
      <c r="F109" s="9">
        <v>46</v>
      </c>
      <c r="G109" s="9">
        <v>46</v>
      </c>
      <c r="H109" s="9">
        <v>46</v>
      </c>
      <c r="I109" s="9">
        <v>46</v>
      </c>
      <c r="J109" s="9">
        <v>46</v>
      </c>
      <c r="K109" s="9">
        <v>46</v>
      </c>
      <c r="L109" s="9">
        <v>46</v>
      </c>
      <c r="M109" s="9">
        <v>46</v>
      </c>
      <c r="N109" s="9">
        <v>46</v>
      </c>
      <c r="O109" s="9">
        <v>46</v>
      </c>
    </row>
    <row r="110" spans="3:15" ht="12.75">
      <c r="C110" s="9" t="s">
        <v>12</v>
      </c>
      <c r="D110" s="9">
        <v>0</v>
      </c>
      <c r="E110" s="9">
        <v>0</v>
      </c>
      <c r="F110" s="9">
        <v>0</v>
      </c>
      <c r="G110" s="9">
        <v>350</v>
      </c>
      <c r="H110" s="9">
        <v>350</v>
      </c>
      <c r="I110" s="9">
        <v>350</v>
      </c>
      <c r="J110" s="9">
        <v>350</v>
      </c>
      <c r="K110" s="9">
        <v>350</v>
      </c>
      <c r="L110" s="9">
        <v>350</v>
      </c>
      <c r="M110" s="9">
        <v>350</v>
      </c>
      <c r="N110" s="9">
        <v>350</v>
      </c>
      <c r="O110" s="9">
        <v>350</v>
      </c>
    </row>
    <row r="111" spans="3:15" ht="12.75">
      <c r="C111" s="9" t="s">
        <v>13</v>
      </c>
      <c r="D111" s="9" t="s">
        <v>23</v>
      </c>
      <c r="E111" s="9" t="s">
        <v>23</v>
      </c>
      <c r="F111" s="9">
        <v>65</v>
      </c>
      <c r="G111" s="9">
        <v>65</v>
      </c>
      <c r="H111" s="9">
        <v>65</v>
      </c>
      <c r="I111" s="9">
        <v>65</v>
      </c>
      <c r="J111" s="9">
        <v>65</v>
      </c>
      <c r="K111" s="9">
        <v>65</v>
      </c>
      <c r="L111" s="9">
        <v>65</v>
      </c>
      <c r="M111" s="9">
        <v>65</v>
      </c>
      <c r="N111" s="9">
        <v>65</v>
      </c>
      <c r="O111" s="9">
        <v>65</v>
      </c>
    </row>
    <row r="112" spans="3:15" ht="12.75">
      <c r="C112" s="9" t="s">
        <v>14</v>
      </c>
      <c r="D112" s="9" t="s">
        <v>23</v>
      </c>
      <c r="E112" s="9" t="s">
        <v>23</v>
      </c>
      <c r="F112" s="9" t="s">
        <v>23</v>
      </c>
      <c r="G112" s="9">
        <v>150</v>
      </c>
      <c r="H112" s="9">
        <v>150</v>
      </c>
      <c r="I112" s="9">
        <v>150</v>
      </c>
      <c r="J112" s="9">
        <v>150</v>
      </c>
      <c r="K112" s="9">
        <v>150</v>
      </c>
      <c r="L112" s="9">
        <v>150</v>
      </c>
      <c r="M112" s="9">
        <v>150</v>
      </c>
      <c r="N112" s="9">
        <v>150</v>
      </c>
      <c r="O112" s="9">
        <v>150</v>
      </c>
    </row>
    <row r="113" spans="3:15" ht="12.75">
      <c r="C113" s="9" t="s">
        <v>82</v>
      </c>
      <c r="D113" s="9" t="s">
        <v>23</v>
      </c>
      <c r="E113" s="9" t="s">
        <v>23</v>
      </c>
      <c r="F113" s="9" t="s">
        <v>23</v>
      </c>
      <c r="G113" s="9">
        <v>150</v>
      </c>
      <c r="H113" s="9">
        <v>150</v>
      </c>
      <c r="I113" s="9">
        <v>150</v>
      </c>
      <c r="J113" s="9">
        <v>150</v>
      </c>
      <c r="K113" s="9">
        <v>150</v>
      </c>
      <c r="L113" s="9">
        <v>150</v>
      </c>
      <c r="M113" s="9">
        <v>150</v>
      </c>
      <c r="N113" s="9">
        <v>150</v>
      </c>
      <c r="O113" s="9">
        <v>150</v>
      </c>
    </row>
    <row r="114" spans="3:15" ht="12.75">
      <c r="C114" s="9" t="s">
        <v>83</v>
      </c>
      <c r="D114" s="9" t="s">
        <v>23</v>
      </c>
      <c r="E114" s="9" t="s">
        <v>23</v>
      </c>
      <c r="F114" s="9" t="s">
        <v>23</v>
      </c>
      <c r="G114" s="9">
        <v>125</v>
      </c>
      <c r="H114" s="9">
        <v>125</v>
      </c>
      <c r="I114" s="9">
        <v>125</v>
      </c>
      <c r="J114" s="9">
        <v>125</v>
      </c>
      <c r="K114" s="9">
        <v>125</v>
      </c>
      <c r="L114" s="9">
        <v>125</v>
      </c>
      <c r="M114" s="9">
        <v>125</v>
      </c>
      <c r="N114" s="9">
        <v>125</v>
      </c>
      <c r="O114" s="9">
        <v>125</v>
      </c>
    </row>
    <row r="115" spans="3:15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3:15" ht="12.75">
      <c r="C116" s="9" t="s">
        <v>79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3:15" ht="12.75">
      <c r="C117" s="9" t="s">
        <v>63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3:15" ht="12.75">
      <c r="C118" s="9" t="s">
        <v>119</v>
      </c>
      <c r="D118" s="9" t="s">
        <v>23</v>
      </c>
      <c r="E118" s="9">
        <v>0</v>
      </c>
      <c r="F118" s="9">
        <v>294</v>
      </c>
      <c r="G118" s="9">
        <v>294</v>
      </c>
      <c r="H118" s="9">
        <v>294</v>
      </c>
      <c r="I118" s="9">
        <v>294</v>
      </c>
      <c r="J118" s="9">
        <v>294</v>
      </c>
      <c r="K118" s="9">
        <v>294</v>
      </c>
      <c r="L118" s="9">
        <v>294</v>
      </c>
      <c r="M118" s="9">
        <v>294</v>
      </c>
      <c r="N118" s="9">
        <v>294</v>
      </c>
      <c r="O118" s="9">
        <v>294</v>
      </c>
    </row>
    <row r="119" spans="3:15" ht="12.75">
      <c r="C119" s="9" t="s">
        <v>37</v>
      </c>
      <c r="D119" s="9" t="s">
        <v>23</v>
      </c>
      <c r="E119" s="9">
        <v>15</v>
      </c>
      <c r="F119" s="9">
        <v>20</v>
      </c>
      <c r="G119" s="9">
        <v>25</v>
      </c>
      <c r="H119" s="9">
        <v>30</v>
      </c>
      <c r="I119" s="9">
        <v>35</v>
      </c>
      <c r="J119" s="9">
        <v>40</v>
      </c>
      <c r="K119" s="9">
        <v>45</v>
      </c>
      <c r="L119" s="9">
        <v>50</v>
      </c>
      <c r="M119" s="9">
        <v>50</v>
      </c>
      <c r="N119" s="9">
        <v>50</v>
      </c>
      <c r="O119" s="9">
        <v>50</v>
      </c>
    </row>
    <row r="120" spans="3:15" ht="12.75">
      <c r="C120" s="9" t="s">
        <v>90</v>
      </c>
      <c r="D120" s="9" t="s">
        <v>23</v>
      </c>
      <c r="E120" s="9">
        <v>26</v>
      </c>
      <c r="F120" s="9">
        <v>27</v>
      </c>
      <c r="G120" s="9">
        <v>27</v>
      </c>
      <c r="H120" s="9">
        <v>27</v>
      </c>
      <c r="I120" s="9">
        <v>27</v>
      </c>
      <c r="J120" s="9">
        <v>27</v>
      </c>
      <c r="K120" s="9">
        <v>28</v>
      </c>
      <c r="L120" s="9">
        <v>28</v>
      </c>
      <c r="M120" s="9">
        <v>28</v>
      </c>
      <c r="N120" s="9">
        <v>28</v>
      </c>
      <c r="O120" s="9">
        <v>28</v>
      </c>
    </row>
    <row r="121" spans="3:15" ht="12.75">
      <c r="C121" s="9" t="s">
        <v>38</v>
      </c>
      <c r="D121" s="9" t="s">
        <v>23</v>
      </c>
      <c r="E121" s="9">
        <v>312</v>
      </c>
      <c r="F121" s="9">
        <v>110</v>
      </c>
      <c r="G121" s="9">
        <v>307</v>
      </c>
      <c r="H121" s="9">
        <v>380</v>
      </c>
      <c r="I121" s="9">
        <v>459</v>
      </c>
      <c r="J121" s="9">
        <v>575</v>
      </c>
      <c r="K121" s="9">
        <v>694</v>
      </c>
      <c r="L121" s="9">
        <v>958</v>
      </c>
      <c r="M121" s="9">
        <v>1029</v>
      </c>
      <c r="N121" s="9">
        <v>1099</v>
      </c>
      <c r="O121" s="9">
        <v>1172</v>
      </c>
    </row>
    <row r="122" spans="3:15" ht="12.75">
      <c r="C122" s="9" t="s">
        <v>118</v>
      </c>
      <c r="D122" s="9"/>
      <c r="E122" s="9">
        <v>353</v>
      </c>
      <c r="F122" s="9">
        <v>451</v>
      </c>
      <c r="G122" s="9">
        <v>653</v>
      </c>
      <c r="H122" s="9">
        <v>731</v>
      </c>
      <c r="I122" s="9">
        <v>815</v>
      </c>
      <c r="J122" s="9">
        <v>936</v>
      </c>
      <c r="K122" s="9">
        <v>1061</v>
      </c>
      <c r="L122" s="9">
        <v>1330</v>
      </c>
      <c r="M122" s="9">
        <v>1401</v>
      </c>
      <c r="N122" s="9">
        <v>1471</v>
      </c>
      <c r="O122" s="9">
        <v>1544</v>
      </c>
    </row>
    <row r="124" ht="18">
      <c r="A124" s="29" t="s">
        <v>65</v>
      </c>
    </row>
    <row r="125" spans="2:3" ht="12.75">
      <c r="B125" s="14" t="s">
        <v>3</v>
      </c>
      <c r="C125" s="14"/>
    </row>
    <row r="126" spans="3:15" ht="12.75">
      <c r="C126" s="9" t="s">
        <v>35</v>
      </c>
      <c r="D126" s="3"/>
      <c r="E126" s="2"/>
      <c r="F126" s="3"/>
      <c r="G126" s="3"/>
      <c r="H126" s="2"/>
      <c r="I126" s="4"/>
      <c r="J126" s="4"/>
      <c r="K126" s="2"/>
      <c r="L126" s="4"/>
      <c r="M126" s="4"/>
      <c r="N126" s="2"/>
      <c r="O126" s="1"/>
    </row>
    <row r="127" spans="3:15" ht="12.75">
      <c r="C127" s="5" t="s">
        <v>33</v>
      </c>
      <c r="D127" s="10"/>
      <c r="E127" s="8"/>
      <c r="F127" s="10"/>
      <c r="G127" s="10"/>
      <c r="H127" s="8"/>
      <c r="I127" s="10"/>
      <c r="J127" s="10"/>
      <c r="K127" s="8"/>
      <c r="L127" s="10"/>
      <c r="M127" s="10"/>
      <c r="N127" s="8"/>
      <c r="O127" s="5"/>
    </row>
    <row r="128" spans="3:15" ht="12.75">
      <c r="C128" s="5" t="s">
        <v>36</v>
      </c>
      <c r="D128" s="10"/>
      <c r="E128" s="8"/>
      <c r="F128" s="10"/>
      <c r="G128" s="10"/>
      <c r="H128" s="8"/>
      <c r="I128" s="10"/>
      <c r="J128" s="10"/>
      <c r="K128" s="8"/>
      <c r="L128" s="10"/>
      <c r="M128" s="10"/>
      <c r="N128" s="8"/>
      <c r="O128" s="5"/>
    </row>
    <row r="129" spans="3:15" ht="12.75">
      <c r="C129" s="9" t="s">
        <v>64</v>
      </c>
      <c r="D129" s="3"/>
      <c r="E129" s="2"/>
      <c r="F129" s="3"/>
      <c r="G129" s="3"/>
      <c r="H129" s="2"/>
      <c r="I129" s="4"/>
      <c r="J129" s="4"/>
      <c r="K129" s="2"/>
      <c r="L129" s="4"/>
      <c r="M129" s="4"/>
      <c r="N129" s="2"/>
      <c r="O129" s="1"/>
    </row>
    <row r="130" spans="3:15" ht="12.75">
      <c r="C130" s="9"/>
      <c r="D130" s="9">
        <v>2004</v>
      </c>
      <c r="E130" s="9">
        <v>2005</v>
      </c>
      <c r="F130" s="9">
        <v>2006</v>
      </c>
      <c r="G130" s="9">
        <v>2007</v>
      </c>
      <c r="H130" s="9">
        <v>2008</v>
      </c>
      <c r="I130" s="9">
        <v>2009</v>
      </c>
      <c r="J130" s="9">
        <v>2010</v>
      </c>
      <c r="K130" s="9">
        <v>2011</v>
      </c>
      <c r="L130" s="9">
        <v>2012</v>
      </c>
      <c r="M130" s="9">
        <v>2013</v>
      </c>
      <c r="N130" s="9" t="s">
        <v>23</v>
      </c>
      <c r="O130" s="9" t="s">
        <v>23</v>
      </c>
    </row>
    <row r="131" spans="3:15" ht="12.75">
      <c r="C131" s="9" t="s">
        <v>120</v>
      </c>
      <c r="D131" s="9">
        <v>0</v>
      </c>
      <c r="E131" s="11">
        <v>0</v>
      </c>
      <c r="F131" s="9">
        <v>0</v>
      </c>
      <c r="G131" s="9">
        <v>0</v>
      </c>
      <c r="H131" s="11">
        <v>0</v>
      </c>
      <c r="I131" s="9">
        <v>513</v>
      </c>
      <c r="J131" s="9">
        <v>513</v>
      </c>
      <c r="K131" s="9">
        <v>513</v>
      </c>
      <c r="L131" s="9">
        <v>513</v>
      </c>
      <c r="M131" s="9">
        <v>513</v>
      </c>
      <c r="N131" s="9" t="s">
        <v>23</v>
      </c>
      <c r="O131" s="9" t="s">
        <v>23</v>
      </c>
    </row>
    <row r="132" spans="3:15" ht="12.75">
      <c r="C132" s="9" t="s">
        <v>91</v>
      </c>
      <c r="D132" s="9"/>
      <c r="E132" s="11">
        <v>250</v>
      </c>
      <c r="F132" s="9">
        <v>500</v>
      </c>
      <c r="G132" s="9">
        <v>500</v>
      </c>
      <c r="H132" s="9">
        <v>500</v>
      </c>
      <c r="I132" s="9">
        <v>500</v>
      </c>
      <c r="J132" s="9">
        <v>500</v>
      </c>
      <c r="K132" s="9">
        <v>500</v>
      </c>
      <c r="L132" s="9">
        <v>500</v>
      </c>
      <c r="M132" s="9">
        <v>500</v>
      </c>
      <c r="N132" s="9"/>
      <c r="O132" s="9"/>
    </row>
    <row r="133" spans="3:15" ht="12.75">
      <c r="C133" s="9" t="s">
        <v>114</v>
      </c>
      <c r="D133" s="9" t="s">
        <v>23</v>
      </c>
      <c r="E133" s="9" t="s">
        <v>23</v>
      </c>
      <c r="F133" s="9" t="s">
        <v>23</v>
      </c>
      <c r="G133" s="9" t="s">
        <v>23</v>
      </c>
      <c r="H133" s="9" t="s">
        <v>23</v>
      </c>
      <c r="I133" s="9" t="s">
        <v>23</v>
      </c>
      <c r="J133" s="9" t="s">
        <v>23</v>
      </c>
      <c r="K133" s="9" t="s">
        <v>23</v>
      </c>
      <c r="L133" s="9" t="s">
        <v>23</v>
      </c>
      <c r="M133" s="9" t="s">
        <v>23</v>
      </c>
      <c r="N133" s="9" t="s">
        <v>23</v>
      </c>
      <c r="O133" s="9" t="s">
        <v>23</v>
      </c>
    </row>
    <row r="134" spans="3:15" ht="12.75">
      <c r="C134" s="16" t="s">
        <v>116</v>
      </c>
      <c r="D134" s="9" t="s">
        <v>23</v>
      </c>
      <c r="E134" s="9" t="s">
        <v>23</v>
      </c>
      <c r="F134" s="9" t="s">
        <v>23</v>
      </c>
      <c r="G134" s="9" t="s">
        <v>23</v>
      </c>
      <c r="H134" s="9" t="s">
        <v>23</v>
      </c>
      <c r="I134" s="9" t="s">
        <v>23</v>
      </c>
      <c r="J134" s="9" t="s">
        <v>23</v>
      </c>
      <c r="K134" s="9" t="s">
        <v>23</v>
      </c>
      <c r="L134" s="9" t="s">
        <v>23</v>
      </c>
      <c r="M134" s="9" t="s">
        <v>23</v>
      </c>
      <c r="N134" s="9" t="s">
        <v>23</v>
      </c>
      <c r="O134" s="9" t="s">
        <v>23</v>
      </c>
    </row>
    <row r="135" spans="3:15" ht="12.75">
      <c r="C135" s="16" t="s">
        <v>115</v>
      </c>
      <c r="D135" s="9" t="s">
        <v>23</v>
      </c>
      <c r="E135" s="9" t="s">
        <v>23</v>
      </c>
      <c r="F135" s="9" t="s">
        <v>23</v>
      </c>
      <c r="G135" s="9" t="s">
        <v>23</v>
      </c>
      <c r="H135" s="9" t="s">
        <v>23</v>
      </c>
      <c r="I135" s="9" t="s">
        <v>23</v>
      </c>
      <c r="J135" s="9" t="s">
        <v>23</v>
      </c>
      <c r="K135" s="9" t="s">
        <v>23</v>
      </c>
      <c r="L135" s="9" t="s">
        <v>23</v>
      </c>
      <c r="M135" s="9" t="s">
        <v>23</v>
      </c>
      <c r="N135" s="9" t="s">
        <v>23</v>
      </c>
      <c r="O135" s="9" t="s">
        <v>23</v>
      </c>
    </row>
    <row r="136" spans="3:15" ht="12.75">
      <c r="C136" s="9" t="s">
        <v>34</v>
      </c>
      <c r="D136" s="9" t="s">
        <v>23</v>
      </c>
      <c r="E136" s="9" t="s">
        <v>23</v>
      </c>
      <c r="F136" s="9">
        <v>207</v>
      </c>
      <c r="G136" s="9">
        <v>490</v>
      </c>
      <c r="H136" s="9">
        <v>738</v>
      </c>
      <c r="I136" s="9">
        <v>1251</v>
      </c>
      <c r="J136" s="9">
        <v>1640</v>
      </c>
      <c r="K136" s="9">
        <v>1948</v>
      </c>
      <c r="L136" s="9">
        <v>2524</v>
      </c>
      <c r="M136" s="9">
        <v>3591</v>
      </c>
      <c r="N136" s="9" t="s">
        <v>23</v>
      </c>
      <c r="O136" s="9" t="s">
        <v>23</v>
      </c>
    </row>
    <row r="137" spans="3:15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14" t="s">
        <v>5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3:15" ht="12.75">
      <c r="C139" s="9" t="s">
        <v>23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3:15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ht="18">
      <c r="A141" s="29" t="s">
        <v>117</v>
      </c>
    </row>
    <row r="142" spans="2:3" ht="12.75">
      <c r="B142" s="14" t="s">
        <v>3</v>
      </c>
      <c r="C142" s="14"/>
    </row>
    <row r="143" spans="3:15" ht="12.75">
      <c r="C143" s="9" t="s">
        <v>55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14"/>
      <c r="D144" s="9">
        <v>2004</v>
      </c>
      <c r="E144" s="9">
        <v>2005</v>
      </c>
      <c r="F144" s="9">
        <v>2006</v>
      </c>
      <c r="G144" s="9">
        <v>2007</v>
      </c>
      <c r="H144" s="22">
        <v>2008</v>
      </c>
      <c r="I144" s="9">
        <v>2009</v>
      </c>
      <c r="J144" s="9">
        <v>2010</v>
      </c>
      <c r="K144" s="9">
        <v>2011</v>
      </c>
      <c r="L144" s="9">
        <v>2012</v>
      </c>
      <c r="M144" s="9">
        <v>2013</v>
      </c>
      <c r="N144" s="9">
        <v>2014</v>
      </c>
      <c r="O144" s="9">
        <v>2015</v>
      </c>
    </row>
    <row r="145" spans="3:15" ht="12.75">
      <c r="C145" s="5" t="s">
        <v>90</v>
      </c>
      <c r="D145" s="9" t="s">
        <v>23</v>
      </c>
      <c r="E145" s="9" t="s">
        <v>23</v>
      </c>
      <c r="F145" s="9" t="s">
        <v>23</v>
      </c>
      <c r="G145" s="9" t="s">
        <v>23</v>
      </c>
      <c r="H145" s="22" t="s">
        <v>23</v>
      </c>
      <c r="I145" s="9" t="s">
        <v>23</v>
      </c>
      <c r="J145" s="9" t="s">
        <v>23</v>
      </c>
      <c r="K145" s="9" t="s">
        <v>23</v>
      </c>
      <c r="L145" s="9" t="s">
        <v>23</v>
      </c>
      <c r="M145" s="9" t="s">
        <v>23</v>
      </c>
      <c r="N145" s="9" t="s">
        <v>23</v>
      </c>
      <c r="O145" s="9" t="s">
        <v>23</v>
      </c>
    </row>
    <row r="146" spans="3:15" ht="12.75">
      <c r="C146" s="9" t="s">
        <v>13</v>
      </c>
      <c r="D146" s="9">
        <v>0</v>
      </c>
      <c r="E146" s="9">
        <v>150</v>
      </c>
      <c r="F146" s="9">
        <v>150</v>
      </c>
      <c r="G146" s="9">
        <v>350</v>
      </c>
      <c r="H146" s="22">
        <v>350</v>
      </c>
      <c r="I146" s="9">
        <v>550</v>
      </c>
      <c r="J146" s="9">
        <v>550</v>
      </c>
      <c r="K146" s="9">
        <v>750</v>
      </c>
      <c r="L146" s="9">
        <v>750</v>
      </c>
      <c r="M146" s="9">
        <v>900</v>
      </c>
      <c r="N146" s="9">
        <v>900</v>
      </c>
      <c r="O146" s="9">
        <v>925</v>
      </c>
    </row>
    <row r="147" spans="3:15" ht="12.75">
      <c r="C147" s="9" t="s">
        <v>56</v>
      </c>
      <c r="D147" s="9">
        <v>442</v>
      </c>
      <c r="E147" s="9">
        <v>442</v>
      </c>
      <c r="F147" s="9">
        <v>442</v>
      </c>
      <c r="G147" s="9">
        <v>442</v>
      </c>
      <c r="H147" s="22">
        <v>442</v>
      </c>
      <c r="I147" s="9">
        <v>547</v>
      </c>
      <c r="J147" s="9">
        <v>603</v>
      </c>
      <c r="K147" s="9">
        <v>690</v>
      </c>
      <c r="L147" s="9">
        <v>690</v>
      </c>
      <c r="M147" s="9">
        <v>690</v>
      </c>
      <c r="N147" s="9">
        <v>690</v>
      </c>
      <c r="O147" s="9">
        <v>690</v>
      </c>
    </row>
    <row r="148" spans="3:15" ht="12.75">
      <c r="C148" s="9" t="s">
        <v>120</v>
      </c>
      <c r="D148" s="9">
        <v>0</v>
      </c>
      <c r="E148" s="9">
        <v>0</v>
      </c>
      <c r="F148" s="9">
        <v>0</v>
      </c>
      <c r="G148" s="9">
        <v>0</v>
      </c>
      <c r="H148" s="22">
        <v>0</v>
      </c>
      <c r="I148" s="9">
        <v>0</v>
      </c>
      <c r="J148" s="9">
        <v>0</v>
      </c>
      <c r="K148" s="9">
        <v>0</v>
      </c>
      <c r="L148" s="9">
        <v>266</v>
      </c>
      <c r="M148" s="9">
        <v>339</v>
      </c>
      <c r="N148" s="9">
        <v>363</v>
      </c>
      <c r="O148" s="9">
        <v>380</v>
      </c>
    </row>
    <row r="149" spans="3:15" ht="12.75">
      <c r="C149" s="9" t="s">
        <v>18</v>
      </c>
      <c r="D149" s="9">
        <v>0</v>
      </c>
      <c r="E149" s="9">
        <v>0</v>
      </c>
      <c r="F149" s="9">
        <v>0</v>
      </c>
      <c r="G149" s="9">
        <v>0</v>
      </c>
      <c r="H149" s="22">
        <v>0</v>
      </c>
      <c r="I149" s="9">
        <v>0</v>
      </c>
      <c r="J149" s="9">
        <v>0</v>
      </c>
      <c r="K149" s="9">
        <v>0</v>
      </c>
      <c r="L149" s="9">
        <v>261</v>
      </c>
      <c r="M149" s="9">
        <v>332</v>
      </c>
      <c r="N149" s="9">
        <v>355</v>
      </c>
      <c r="O149" s="9">
        <v>372</v>
      </c>
    </row>
    <row r="150" spans="3:15" ht="12.75">
      <c r="C150" s="9" t="s">
        <v>58</v>
      </c>
      <c r="D150" s="9">
        <v>490</v>
      </c>
      <c r="E150" s="9">
        <v>502</v>
      </c>
      <c r="F150" s="9">
        <v>555</v>
      </c>
      <c r="G150" s="9">
        <v>621</v>
      </c>
      <c r="H150" s="22">
        <v>657</v>
      </c>
      <c r="I150" s="9">
        <v>1000</v>
      </c>
      <c r="J150" s="9">
        <v>1226</v>
      </c>
      <c r="K150" s="9">
        <v>1335</v>
      </c>
      <c r="L150" s="9">
        <v>1354</v>
      </c>
      <c r="M150" s="9">
        <v>1427</v>
      </c>
      <c r="N150" s="9">
        <v>1461</v>
      </c>
      <c r="O150" s="9">
        <v>1509</v>
      </c>
    </row>
    <row r="151" spans="3:15" ht="12.75">
      <c r="C151" s="9" t="s">
        <v>57</v>
      </c>
      <c r="D151" s="9">
        <v>57</v>
      </c>
      <c r="E151" s="9">
        <v>57</v>
      </c>
      <c r="F151" s="9">
        <v>57</v>
      </c>
      <c r="G151" s="9">
        <v>57</v>
      </c>
      <c r="H151" s="22">
        <v>57</v>
      </c>
      <c r="I151" s="9">
        <v>71</v>
      </c>
      <c r="J151" s="9">
        <v>79</v>
      </c>
      <c r="K151" s="9">
        <v>91</v>
      </c>
      <c r="L151" s="9">
        <v>125</v>
      </c>
      <c r="M151" s="9">
        <v>134</v>
      </c>
      <c r="N151" s="9">
        <v>137</v>
      </c>
      <c r="O151" s="9">
        <v>139</v>
      </c>
    </row>
    <row r="152" spans="3:15" ht="12.75">
      <c r="C152" s="9" t="s">
        <v>118</v>
      </c>
      <c r="D152" s="9">
        <v>989</v>
      </c>
      <c r="E152" s="9">
        <v>1151</v>
      </c>
      <c r="F152" s="9">
        <v>1204</v>
      </c>
      <c r="G152" s="9">
        <v>1470</v>
      </c>
      <c r="H152" s="22">
        <v>1506</v>
      </c>
      <c r="I152" s="9">
        <v>2168</v>
      </c>
      <c r="J152" s="9">
        <v>2458</v>
      </c>
      <c r="K152" s="9">
        <v>2866</v>
      </c>
      <c r="L152" s="9">
        <v>3446</v>
      </c>
      <c r="M152" s="9">
        <v>3822</v>
      </c>
      <c r="N152" s="9">
        <v>3906</v>
      </c>
      <c r="O152" s="9">
        <v>4015</v>
      </c>
    </row>
    <row r="153" spans="3:15" ht="12.75">
      <c r="C153" s="9"/>
      <c r="D153" s="9"/>
      <c r="E153" s="9"/>
      <c r="F153" s="9"/>
      <c r="G153" s="9"/>
      <c r="H153" s="22"/>
      <c r="I153" s="9"/>
      <c r="J153" s="9"/>
      <c r="K153" s="9"/>
      <c r="L153" s="9"/>
      <c r="M153" s="9"/>
      <c r="N153" s="9"/>
      <c r="O153" s="9"/>
    </row>
    <row r="154" spans="2:15" ht="12.75">
      <c r="B154" s="14" t="s">
        <v>5</v>
      </c>
      <c r="C154" s="9"/>
      <c r="D154" s="9"/>
      <c r="E154" s="9"/>
      <c r="F154" s="9"/>
      <c r="G154" s="9"/>
      <c r="H154" s="22"/>
      <c r="I154" s="9"/>
      <c r="J154" s="9"/>
      <c r="K154" s="9"/>
      <c r="L154" s="9"/>
      <c r="M154" s="9"/>
      <c r="N154" s="9"/>
      <c r="O154" s="9"/>
    </row>
    <row r="155" spans="3:15" ht="12.75">
      <c r="C155" s="5" t="s">
        <v>67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 t="s">
        <v>66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9">
        <v>2004</v>
      </c>
      <c r="E157" s="9">
        <v>2005</v>
      </c>
      <c r="F157" s="9">
        <v>2006</v>
      </c>
      <c r="G157" s="9">
        <v>2007</v>
      </c>
      <c r="H157" s="9">
        <v>2008</v>
      </c>
      <c r="I157" s="9">
        <v>2009</v>
      </c>
      <c r="J157" s="9">
        <v>2010</v>
      </c>
      <c r="K157" s="9">
        <v>2011</v>
      </c>
      <c r="L157" s="9">
        <v>2012</v>
      </c>
      <c r="M157" s="9">
        <v>2013</v>
      </c>
      <c r="N157" s="9">
        <v>2014</v>
      </c>
      <c r="O157" s="9">
        <v>2015</v>
      </c>
    </row>
    <row r="158" spans="3:15" ht="12.75">
      <c r="C158" s="5" t="s">
        <v>90</v>
      </c>
      <c r="D158" s="9">
        <v>0</v>
      </c>
      <c r="E158" s="9">
        <v>25</v>
      </c>
      <c r="F158" s="9">
        <v>50</v>
      </c>
      <c r="G158" s="9">
        <v>75</v>
      </c>
      <c r="H158" s="9">
        <v>100</v>
      </c>
      <c r="I158" s="9">
        <v>125</v>
      </c>
      <c r="J158" s="9">
        <v>150</v>
      </c>
      <c r="K158" s="9">
        <v>175</v>
      </c>
      <c r="L158" s="9">
        <v>200</v>
      </c>
      <c r="M158" s="9">
        <v>215</v>
      </c>
      <c r="N158" s="9">
        <v>220</v>
      </c>
      <c r="O158" s="9">
        <v>220</v>
      </c>
    </row>
    <row r="159" spans="3:15" ht="12.75">
      <c r="C159" s="9" t="s">
        <v>37</v>
      </c>
      <c r="D159" s="9">
        <v>0</v>
      </c>
      <c r="E159" s="9">
        <v>25</v>
      </c>
      <c r="F159" s="9">
        <v>50</v>
      </c>
      <c r="G159" s="9">
        <v>75</v>
      </c>
      <c r="H159" s="9">
        <v>100</v>
      </c>
      <c r="I159" s="9">
        <v>125</v>
      </c>
      <c r="J159" s="9">
        <v>150</v>
      </c>
      <c r="K159" s="9">
        <v>175</v>
      </c>
      <c r="L159" s="9">
        <v>220</v>
      </c>
      <c r="M159" s="9">
        <v>230</v>
      </c>
      <c r="N159" s="9">
        <v>230</v>
      </c>
      <c r="O159" s="9">
        <v>230</v>
      </c>
    </row>
    <row r="160" spans="3:15" ht="12.75">
      <c r="C160" s="9" t="s">
        <v>19</v>
      </c>
      <c r="D160" s="9">
        <v>420</v>
      </c>
      <c r="E160" s="9">
        <v>435</v>
      </c>
      <c r="F160" s="9">
        <v>450</v>
      </c>
      <c r="G160" s="9">
        <v>465</v>
      </c>
      <c r="H160" s="9">
        <v>480</v>
      </c>
      <c r="I160" s="9">
        <v>495</v>
      </c>
      <c r="J160" s="9">
        <v>510</v>
      </c>
      <c r="K160" s="9">
        <v>525</v>
      </c>
      <c r="L160" s="9">
        <v>580</v>
      </c>
      <c r="M160" s="9">
        <v>580</v>
      </c>
      <c r="N160" s="9">
        <v>580</v>
      </c>
      <c r="O160" s="9">
        <v>580</v>
      </c>
    </row>
    <row r="161" spans="3:15" ht="12.75">
      <c r="C161" s="9" t="s">
        <v>120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300</v>
      </c>
      <c r="M161" s="9">
        <v>375</v>
      </c>
      <c r="N161" s="9">
        <v>400</v>
      </c>
      <c r="O161" s="9">
        <v>425</v>
      </c>
    </row>
    <row r="162" spans="3:15" ht="12.75">
      <c r="C162" s="9" t="s">
        <v>18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200</v>
      </c>
      <c r="M162" s="9">
        <v>375</v>
      </c>
      <c r="N162" s="9">
        <v>400</v>
      </c>
      <c r="O162" s="9">
        <v>425</v>
      </c>
    </row>
    <row r="163" spans="3:15" ht="12.75">
      <c r="C163" s="9" t="s">
        <v>118</v>
      </c>
      <c r="D163" s="9">
        <v>420</v>
      </c>
      <c r="E163" s="9">
        <v>485</v>
      </c>
      <c r="F163" s="9">
        <v>550</v>
      </c>
      <c r="G163" s="9">
        <v>615</v>
      </c>
      <c r="H163" s="9">
        <v>680</v>
      </c>
      <c r="I163" s="9">
        <v>745</v>
      </c>
      <c r="J163" s="9">
        <v>810</v>
      </c>
      <c r="K163" s="9">
        <v>875</v>
      </c>
      <c r="L163" s="9">
        <v>1500</v>
      </c>
      <c r="M163" s="9">
        <v>1775</v>
      </c>
      <c r="N163" s="9">
        <v>1830</v>
      </c>
      <c r="O163" s="9">
        <v>1880</v>
      </c>
    </row>
    <row r="164" spans="3:15" ht="12.75">
      <c r="C164" s="6" t="s">
        <v>7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6" ht="15.75">
      <c r="A166" s="17" t="s">
        <v>28</v>
      </c>
    </row>
    <row r="167" spans="2:3" ht="12.75">
      <c r="B167" s="14" t="s">
        <v>3</v>
      </c>
      <c r="C167" s="14"/>
    </row>
    <row r="168" spans="3:15" ht="12.75">
      <c r="C168" s="9" t="s">
        <v>68</v>
      </c>
      <c r="D168" s="3"/>
      <c r="E168" s="1"/>
      <c r="F168" s="3"/>
      <c r="G168" s="3"/>
      <c r="H168" s="1"/>
      <c r="I168" s="4"/>
      <c r="J168" s="4"/>
      <c r="K168" s="1"/>
      <c r="L168" s="4"/>
      <c r="M168" s="4"/>
      <c r="N168" s="1"/>
      <c r="O168" s="1"/>
    </row>
    <row r="169" spans="3:15" ht="12.75">
      <c r="C169" s="9"/>
      <c r="D169" s="9">
        <v>2004</v>
      </c>
      <c r="E169" s="9">
        <v>2005</v>
      </c>
      <c r="F169" s="9">
        <v>2006</v>
      </c>
      <c r="G169" s="9">
        <v>2007</v>
      </c>
      <c r="H169" s="9">
        <v>2008</v>
      </c>
      <c r="I169" s="9">
        <v>2009</v>
      </c>
      <c r="J169" s="9">
        <v>2010</v>
      </c>
      <c r="K169" s="9">
        <v>2011</v>
      </c>
      <c r="L169" s="9">
        <v>2012</v>
      </c>
      <c r="M169" s="9">
        <v>2013</v>
      </c>
      <c r="N169" s="9">
        <v>2014</v>
      </c>
      <c r="O169" s="9">
        <v>2015</v>
      </c>
    </row>
    <row r="170" spans="3:15" ht="12.75">
      <c r="C170" s="9" t="s">
        <v>85</v>
      </c>
      <c r="D170" s="9">
        <v>0</v>
      </c>
      <c r="E170" s="9">
        <v>30</v>
      </c>
      <c r="F170" s="9">
        <v>30</v>
      </c>
      <c r="G170" s="9">
        <v>30</v>
      </c>
      <c r="H170" s="9">
        <v>30</v>
      </c>
      <c r="I170" s="9">
        <v>30</v>
      </c>
      <c r="J170" s="9">
        <v>30</v>
      </c>
      <c r="K170" s="9">
        <v>30</v>
      </c>
      <c r="L170" s="9">
        <v>30</v>
      </c>
      <c r="M170" s="9">
        <v>30</v>
      </c>
      <c r="N170" s="9">
        <v>30</v>
      </c>
      <c r="O170" s="9">
        <v>30</v>
      </c>
    </row>
    <row r="171" spans="3:15" ht="12.75">
      <c r="C171" s="9" t="s">
        <v>27</v>
      </c>
      <c r="D171" s="9">
        <v>0</v>
      </c>
      <c r="E171" s="9">
        <v>0</v>
      </c>
      <c r="F171" s="9">
        <v>40</v>
      </c>
      <c r="G171" s="9">
        <v>40</v>
      </c>
      <c r="H171" s="9">
        <v>40</v>
      </c>
      <c r="I171" s="9">
        <v>40</v>
      </c>
      <c r="J171" s="9">
        <v>40</v>
      </c>
      <c r="K171" s="9">
        <v>40</v>
      </c>
      <c r="L171" s="9">
        <v>40</v>
      </c>
      <c r="M171" s="9">
        <v>40</v>
      </c>
      <c r="N171" s="9">
        <v>40</v>
      </c>
      <c r="O171" s="9">
        <v>40</v>
      </c>
    </row>
    <row r="172" spans="3:15" ht="12.75">
      <c r="C172" s="9" t="s">
        <v>53</v>
      </c>
      <c r="D172" s="9">
        <v>0</v>
      </c>
      <c r="E172" s="9">
        <v>1</v>
      </c>
      <c r="F172" s="9">
        <v>1</v>
      </c>
      <c r="G172" s="9">
        <v>1</v>
      </c>
      <c r="H172" s="9">
        <v>1</v>
      </c>
      <c r="I172" s="9">
        <v>1</v>
      </c>
      <c r="J172" s="9">
        <v>1</v>
      </c>
      <c r="K172" s="9">
        <v>1</v>
      </c>
      <c r="L172" s="9">
        <v>1</v>
      </c>
      <c r="M172" s="9">
        <v>1</v>
      </c>
      <c r="N172" s="9">
        <v>1</v>
      </c>
      <c r="O172" s="9">
        <v>1</v>
      </c>
    </row>
    <row r="173" spans="3:15" ht="12.75">
      <c r="C173" s="9" t="s">
        <v>74</v>
      </c>
      <c r="D173" s="9">
        <v>0</v>
      </c>
      <c r="E173" s="9">
        <v>45</v>
      </c>
      <c r="F173" s="9">
        <v>45</v>
      </c>
      <c r="G173" s="9">
        <v>45</v>
      </c>
      <c r="H173" s="9">
        <v>45</v>
      </c>
      <c r="I173" s="9">
        <v>45</v>
      </c>
      <c r="J173" s="9">
        <v>45</v>
      </c>
      <c r="K173" s="9">
        <v>45</v>
      </c>
      <c r="L173" s="9">
        <v>45</v>
      </c>
      <c r="M173" s="9">
        <v>45</v>
      </c>
      <c r="N173" s="9">
        <v>45</v>
      </c>
      <c r="O173" s="9">
        <v>45</v>
      </c>
    </row>
    <row r="174" spans="3:15" ht="12.75">
      <c r="C174" s="9" t="s">
        <v>75</v>
      </c>
      <c r="D174" s="9">
        <v>0</v>
      </c>
      <c r="E174" s="9">
        <v>0</v>
      </c>
      <c r="F174" s="9">
        <v>550</v>
      </c>
      <c r="G174" s="9">
        <v>550</v>
      </c>
      <c r="H174" s="9">
        <v>550</v>
      </c>
      <c r="I174" s="9">
        <v>550</v>
      </c>
      <c r="J174" s="9">
        <v>550</v>
      </c>
      <c r="K174" s="9">
        <v>550</v>
      </c>
      <c r="L174" s="9">
        <v>550</v>
      </c>
      <c r="M174" s="9">
        <v>550</v>
      </c>
      <c r="N174" s="9">
        <v>550</v>
      </c>
      <c r="O174" s="9">
        <v>550</v>
      </c>
    </row>
    <row r="175" spans="3:15" ht="12.75">
      <c r="C175" s="9" t="s">
        <v>96</v>
      </c>
      <c r="D175" s="9">
        <v>0</v>
      </c>
      <c r="E175" s="9">
        <v>0</v>
      </c>
      <c r="F175" s="9">
        <v>0</v>
      </c>
      <c r="G175" s="9">
        <v>570</v>
      </c>
      <c r="H175" s="9">
        <v>570</v>
      </c>
      <c r="I175" s="9">
        <v>570</v>
      </c>
      <c r="J175" s="9">
        <v>570</v>
      </c>
      <c r="K175" s="9">
        <v>570</v>
      </c>
      <c r="L175" s="9">
        <v>570</v>
      </c>
      <c r="M175" s="9">
        <v>570</v>
      </c>
      <c r="N175" s="9">
        <v>570</v>
      </c>
      <c r="O175" s="9">
        <v>570</v>
      </c>
    </row>
    <row r="176" spans="3:15" ht="12.75">
      <c r="C176" s="9" t="s">
        <v>118</v>
      </c>
      <c r="D176" s="9">
        <v>0</v>
      </c>
      <c r="E176" s="9">
        <v>76</v>
      </c>
      <c r="F176" s="9">
        <v>666</v>
      </c>
      <c r="G176" s="9">
        <v>1236</v>
      </c>
      <c r="H176" s="9">
        <v>1236</v>
      </c>
      <c r="I176" s="9">
        <v>1236</v>
      </c>
      <c r="J176" s="9">
        <v>1236</v>
      </c>
      <c r="K176" s="9">
        <v>1236</v>
      </c>
      <c r="L176" s="9">
        <v>1236</v>
      </c>
      <c r="M176" s="9">
        <v>1236</v>
      </c>
      <c r="N176" s="9">
        <v>1236</v>
      </c>
      <c r="O176" s="9">
        <v>1236</v>
      </c>
    </row>
    <row r="177" spans="3:15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ht="12.75">
      <c r="B178" s="14" t="s">
        <v>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3:15" ht="12.75">
      <c r="C179" s="9" t="s">
        <v>23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3:15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ht="18">
      <c r="A181" s="29" t="s">
        <v>20</v>
      </c>
    </row>
    <row r="182" spans="2:3" ht="12.75">
      <c r="B182" s="14" t="s">
        <v>3</v>
      </c>
      <c r="C182" s="14"/>
    </row>
    <row r="183" spans="3:15" ht="12.75">
      <c r="C183" s="9" t="s">
        <v>69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3:15" ht="12.75">
      <c r="C184" s="9"/>
      <c r="D184" s="9">
        <v>2004</v>
      </c>
      <c r="E184" s="9">
        <v>2005</v>
      </c>
      <c r="F184" s="9">
        <v>2006</v>
      </c>
      <c r="G184" s="9">
        <v>2007</v>
      </c>
      <c r="H184" s="9">
        <v>2008</v>
      </c>
      <c r="I184" s="9">
        <v>2009</v>
      </c>
      <c r="J184" s="9">
        <v>2010</v>
      </c>
      <c r="K184" s="9">
        <v>2011</v>
      </c>
      <c r="L184" s="9">
        <v>2012</v>
      </c>
      <c r="M184" s="9">
        <v>2013</v>
      </c>
      <c r="N184" s="9">
        <v>2014</v>
      </c>
      <c r="O184" s="9">
        <v>2015</v>
      </c>
    </row>
    <row r="185" spans="3:15" ht="12.75">
      <c r="C185" s="9" t="s">
        <v>75</v>
      </c>
      <c r="D185" s="9">
        <v>0</v>
      </c>
      <c r="E185" s="9">
        <v>0</v>
      </c>
      <c r="F185" s="9">
        <v>0</v>
      </c>
      <c r="G185" s="9">
        <v>0</v>
      </c>
      <c r="H185" s="9">
        <v>498</v>
      </c>
      <c r="I185" s="9">
        <v>498</v>
      </c>
      <c r="J185" s="9">
        <v>498</v>
      </c>
      <c r="K185" s="9">
        <v>498</v>
      </c>
      <c r="L185" s="9">
        <v>498</v>
      </c>
      <c r="M185" s="9">
        <v>498</v>
      </c>
      <c r="N185" s="9">
        <v>498</v>
      </c>
      <c r="O185" s="9">
        <v>498</v>
      </c>
    </row>
    <row r="186" spans="3:15" ht="12.75">
      <c r="C186" s="9" t="s">
        <v>120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250</v>
      </c>
    </row>
    <row r="187" spans="3:15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3:15" ht="12.75">
      <c r="C188" s="9" t="s">
        <v>52</v>
      </c>
      <c r="D188" s="9">
        <v>25</v>
      </c>
      <c r="E188" s="9">
        <v>704</v>
      </c>
      <c r="F188" s="9">
        <v>745</v>
      </c>
      <c r="G188" s="9">
        <v>771</v>
      </c>
      <c r="H188" s="9">
        <v>418</v>
      </c>
      <c r="I188" s="9">
        <v>532</v>
      </c>
      <c r="J188" s="9">
        <v>558</v>
      </c>
      <c r="K188" s="9">
        <v>584</v>
      </c>
      <c r="L188" s="9">
        <v>616</v>
      </c>
      <c r="M188" s="9">
        <v>650</v>
      </c>
      <c r="N188" s="9">
        <v>683</v>
      </c>
      <c r="O188" s="9">
        <v>503</v>
      </c>
    </row>
    <row r="189" spans="3:15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3:15" ht="12.75">
      <c r="C190" s="9" t="s">
        <v>22</v>
      </c>
      <c r="D190" s="9">
        <v>25</v>
      </c>
      <c r="E190" s="9">
        <v>704</v>
      </c>
      <c r="F190" s="9">
        <v>745</v>
      </c>
      <c r="G190" s="9">
        <v>771</v>
      </c>
      <c r="H190" s="9">
        <v>916</v>
      </c>
      <c r="I190" s="9">
        <v>1030</v>
      </c>
      <c r="J190" s="9">
        <v>1056</v>
      </c>
      <c r="K190" s="9">
        <v>1082</v>
      </c>
      <c r="L190" s="9">
        <v>1114</v>
      </c>
      <c r="M190" s="9">
        <v>1148</v>
      </c>
      <c r="N190" s="9">
        <v>1181</v>
      </c>
      <c r="O190" s="9">
        <v>1251</v>
      </c>
    </row>
    <row r="191" spans="3:15" ht="12.75">
      <c r="C191" s="9" t="s">
        <v>21</v>
      </c>
      <c r="D191" s="9">
        <v>1779</v>
      </c>
      <c r="E191" s="9">
        <v>1914</v>
      </c>
      <c r="F191" s="9">
        <v>1955</v>
      </c>
      <c r="G191" s="9">
        <v>1981</v>
      </c>
      <c r="H191" s="9">
        <v>2126</v>
      </c>
      <c r="I191" s="9">
        <v>2165</v>
      </c>
      <c r="J191" s="9">
        <v>2191</v>
      </c>
      <c r="K191" s="9">
        <v>2217</v>
      </c>
      <c r="L191" s="9">
        <v>2249</v>
      </c>
      <c r="M191" s="9">
        <v>2283</v>
      </c>
      <c r="N191" s="9">
        <v>2316</v>
      </c>
      <c r="O191" s="9">
        <v>2386</v>
      </c>
    </row>
    <row r="192" spans="3:15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ht="12.75">
      <c r="B193" s="14" t="s">
        <v>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3:15" ht="12.75">
      <c r="C194" s="9" t="s">
        <v>23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6" ht="18">
      <c r="A196" s="29" t="s">
        <v>29</v>
      </c>
    </row>
    <row r="197" spans="2:3" ht="12.75">
      <c r="B197" s="14" t="s">
        <v>3</v>
      </c>
      <c r="C197" s="14"/>
    </row>
    <row r="198" ht="12.75">
      <c r="C198" s="9" t="s">
        <v>23</v>
      </c>
    </row>
    <row r="200" spans="2:3" ht="12.75">
      <c r="B200" s="14" t="s">
        <v>5</v>
      </c>
      <c r="C200" s="9"/>
    </row>
    <row r="201" ht="12.75">
      <c r="C201" s="9" t="s">
        <v>23</v>
      </c>
    </row>
  </sheetData>
  <printOptions gridLines="1"/>
  <pageMargins left="0.75" right="0.75" top="1" bottom="1" header="0.5" footer="0.5"/>
  <pageSetup fitToHeight="2" fitToWidth="1" horizontalDpi="600" verticalDpi="600" orientation="portrait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4.140625" style="24" customWidth="1"/>
    <col min="2" max="2" width="105.421875" style="24" customWidth="1"/>
    <col min="3" max="16384" width="9.140625" style="24" customWidth="1"/>
  </cols>
  <sheetData>
    <row r="1" spans="1:2" s="23" customFormat="1" ht="18" customHeight="1">
      <c r="A1" s="25" t="s">
        <v>109</v>
      </c>
      <c r="B1" s="8"/>
    </row>
    <row r="2" spans="1:2" s="23" customFormat="1" ht="14.25" customHeight="1">
      <c r="A2" s="8"/>
      <c r="B2" s="8"/>
    </row>
    <row r="3" spans="1:2" s="23" customFormat="1" ht="17.25" customHeight="1">
      <c r="A3" s="28" t="s">
        <v>40</v>
      </c>
      <c r="B3" s="28" t="s">
        <v>41</v>
      </c>
    </row>
    <row r="4" spans="1:2" s="23" customFormat="1" ht="23.25" customHeight="1">
      <c r="A4" s="26" t="s">
        <v>42</v>
      </c>
      <c r="B4" s="26" t="s">
        <v>43</v>
      </c>
    </row>
    <row r="5" spans="1:2" s="23" customFormat="1" ht="18.75" customHeight="1">
      <c r="A5" s="26" t="s">
        <v>44</v>
      </c>
      <c r="B5" s="26" t="s">
        <v>45</v>
      </c>
    </row>
    <row r="6" spans="1:2" s="23" customFormat="1" ht="21" customHeight="1">
      <c r="A6" s="26" t="s">
        <v>46</v>
      </c>
      <c r="B6" s="26" t="s">
        <v>47</v>
      </c>
    </row>
    <row r="7" spans="1:2" s="23" customFormat="1" ht="20.25" customHeight="1">
      <c r="A7" s="26" t="s">
        <v>48</v>
      </c>
      <c r="B7" s="26" t="s">
        <v>49</v>
      </c>
    </row>
    <row r="8" spans="1:2" s="23" customFormat="1" ht="21" customHeight="1">
      <c r="A8" s="26" t="s">
        <v>16</v>
      </c>
      <c r="B8" s="26" t="s">
        <v>50</v>
      </c>
    </row>
    <row r="9" spans="1:2" s="23" customFormat="1" ht="22.5" customHeight="1">
      <c r="A9" s="26" t="s">
        <v>51</v>
      </c>
      <c r="B9" s="26" t="s">
        <v>98</v>
      </c>
    </row>
    <row r="10" spans="1:2" s="23" customFormat="1" ht="21.75" customHeight="1">
      <c r="A10" s="26" t="s">
        <v>99</v>
      </c>
      <c r="B10" s="26" t="s">
        <v>100</v>
      </c>
    </row>
    <row r="11" spans="1:2" s="23" customFormat="1" ht="24.75" customHeight="1">
      <c r="A11" s="26" t="s">
        <v>101</v>
      </c>
      <c r="B11" s="26" t="s">
        <v>102</v>
      </c>
    </row>
    <row r="12" spans="1:2" s="23" customFormat="1" ht="24.75" customHeight="1">
      <c r="A12" s="26" t="s">
        <v>103</v>
      </c>
      <c r="B12" s="26" t="s">
        <v>113</v>
      </c>
    </row>
    <row r="13" spans="1:2" s="23" customFormat="1" ht="22.5" customHeight="1">
      <c r="A13" s="26" t="s">
        <v>104</v>
      </c>
      <c r="B13" s="26" t="s">
        <v>105</v>
      </c>
    </row>
    <row r="14" spans="1:2" ht="21" customHeight="1">
      <c r="A14" s="26" t="s">
        <v>106</v>
      </c>
      <c r="B14" s="26" t="s">
        <v>107</v>
      </c>
    </row>
    <row r="15" spans="1:2" ht="20.25" customHeight="1">
      <c r="A15" s="26" t="s">
        <v>108</v>
      </c>
      <c r="B15" s="26" t="s">
        <v>98</v>
      </c>
    </row>
    <row r="16" spans="1:2" ht="32.25" customHeight="1">
      <c r="A16" s="26" t="s">
        <v>110</v>
      </c>
      <c r="B16" s="27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AMingst</dc:creator>
  <cp:keywords/>
  <dc:description>Privileged and Confidential; Do Not Distribute.</dc:description>
  <cp:lastModifiedBy>tcarr</cp:lastModifiedBy>
  <cp:lastPrinted>2005-07-18T18:32:20Z</cp:lastPrinted>
  <dcterms:created xsi:type="dcterms:W3CDTF">1996-10-14T23:33:28Z</dcterms:created>
  <dcterms:modified xsi:type="dcterms:W3CDTF">2005-07-18T18:41:55Z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