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425" windowWidth="8535" windowHeight="8970" tabRatio="374" activeTab="0"/>
  </bookViews>
  <sheets>
    <sheet name="30-Mayo-05" sheetId="1" r:id="rId1"/>
    <sheet name="Sheet1" sheetId="2" r:id="rId2"/>
  </sheets>
  <definedNames>
    <definedName name="_xlnm.Print_Area" localSheetId="0">'30-Mayo-05'!$A$1:$K$44</definedName>
  </definedNames>
  <calcPr fullCalcOnLoad="1" iterate="1" iterateCount="10" iterateDelta="0.1"/>
</workbook>
</file>

<file path=xl/sharedStrings.xml><?xml version="1.0" encoding="utf-8"?>
<sst xmlns="http://schemas.openxmlformats.org/spreadsheetml/2006/main" count="71" uniqueCount="68">
  <si>
    <t xml:space="preserve">PRESA </t>
  </si>
  <si>
    <t>TAVERA</t>
  </si>
  <si>
    <t>BAO</t>
  </si>
  <si>
    <t>VALDESIA</t>
  </si>
  <si>
    <t>RINCON</t>
  </si>
  <si>
    <t>S. YEGUA</t>
  </si>
  <si>
    <t>SABANETA</t>
  </si>
  <si>
    <t>HATILLO</t>
  </si>
  <si>
    <t>(msnm)</t>
  </si>
  <si>
    <t>Niv. Actual</t>
  </si>
  <si>
    <t>Vol. Actual</t>
  </si>
  <si>
    <t>Vol. Dispon.</t>
  </si>
  <si>
    <t>mm</t>
  </si>
  <si>
    <t>Esta lluvia se asume que cae uniformemente en TODA la cuenca.</t>
  </si>
  <si>
    <t>Se asume que el suelo esta completamente saturado</t>
  </si>
  <si>
    <t>Se calcula dividiendo el volumen disponible entre el área de la cuenca</t>
  </si>
  <si>
    <t>Lluvia Máxima</t>
  </si>
  <si>
    <t>Se asume que no hay retención por el follaje de los arboles</t>
  </si>
  <si>
    <t>Se asume que no esta saliendo agua por generación o por los desagües</t>
  </si>
  <si>
    <t>ING. OCTAVIO R. RODRIGUEZ G.</t>
  </si>
  <si>
    <t>OBSERVACIONES:</t>
  </si>
  <si>
    <t>% del Máximo</t>
  </si>
  <si>
    <t>1- El área de la cuenca de Valdesia incluye la de Aguacate.</t>
  </si>
  <si>
    <t>Máxima</t>
  </si>
  <si>
    <t>CONDICION ACTUAL DE LOS EMBALSES</t>
  </si>
  <si>
    <t>Amortiguamiento</t>
  </si>
  <si>
    <t xml:space="preserve">      Nivel Máximo</t>
  </si>
  <si>
    <t xml:space="preserve">   Nivel Actual</t>
  </si>
  <si>
    <t xml:space="preserve">  Vol. Disponible</t>
  </si>
  <si>
    <t>para amortiguamiento</t>
  </si>
  <si>
    <t xml:space="preserve">Regla </t>
  </si>
  <si>
    <t>de</t>
  </si>
  <si>
    <t>CUENCA</t>
  </si>
  <si>
    <t xml:space="preserve">ÁREA </t>
  </si>
  <si>
    <t>VOLUMEN</t>
  </si>
  <si>
    <t>MAXIMO</t>
  </si>
  <si>
    <t>Máximo</t>
  </si>
  <si>
    <t>Nivel</t>
  </si>
  <si>
    <t>MONCION</t>
  </si>
  <si>
    <t xml:space="preserve"> </t>
  </si>
  <si>
    <t>EMPRESA DE GENERACION HIDROELECTRICA DOMINICANA</t>
  </si>
  <si>
    <t>PREPARADO POR</t>
  </si>
  <si>
    <t>VERIFICADO POR</t>
  </si>
  <si>
    <t>Enc. Depto. Seguridad de Presas</t>
  </si>
  <si>
    <t>Millones M3</t>
  </si>
  <si>
    <t>Km2</t>
  </si>
  <si>
    <r>
      <t>Nivel actual</t>
    </r>
    <r>
      <rPr>
        <b/>
        <i/>
        <sz val="11"/>
        <rFont val="Times New Roman"/>
        <family val="1"/>
      </rPr>
      <t xml:space="preserve"> significa el nivel del día, suministrado por CDE a las 8:00 AM</t>
    </r>
  </si>
  <si>
    <r>
      <t>El volumen actual</t>
    </r>
    <r>
      <rPr>
        <b/>
        <i/>
        <sz val="11"/>
        <rFont val="Times New Roman"/>
        <family val="1"/>
      </rPr>
      <t xml:space="preserve"> es el volumen acumulado o almacenado, calculado con el nivel actual.</t>
    </r>
  </si>
  <si>
    <r>
      <t>Volumen disponible de amortiguamiento</t>
    </r>
    <r>
      <rPr>
        <b/>
        <i/>
        <sz val="11"/>
        <rFont val="Times New Roman"/>
        <family val="1"/>
      </rPr>
      <t>= Vol. Max. Menos Vol. Actual</t>
    </r>
  </si>
  <si>
    <r>
      <t>La Regla de Máxima</t>
    </r>
    <r>
      <rPr>
        <b/>
        <i/>
        <sz val="11"/>
        <rFont val="Times New Roman"/>
        <family val="1"/>
      </rPr>
      <t xml:space="preserve"> es el </t>
    </r>
    <r>
      <rPr>
        <b/>
        <i/>
        <u val="single"/>
        <sz val="11"/>
        <rFont val="Times New Roman"/>
        <family val="1"/>
      </rPr>
      <t>nivel máximo</t>
    </r>
    <r>
      <rPr>
        <b/>
        <i/>
        <sz val="11"/>
        <rFont val="Times New Roman"/>
        <family val="1"/>
      </rPr>
      <t xml:space="preserve"> que debe tener en </t>
    </r>
    <r>
      <rPr>
        <b/>
        <i/>
        <u val="single"/>
        <sz val="11"/>
        <rFont val="Times New Roman"/>
        <family val="1"/>
      </rPr>
      <t>época ciclónica</t>
    </r>
  </si>
  <si>
    <r>
      <t>La lluvia máxima</t>
    </r>
    <r>
      <rPr>
        <b/>
        <i/>
        <sz val="11"/>
        <rFont val="Times New Roman"/>
        <family val="1"/>
      </rPr>
      <t>, es la cantidad de milímetros de lluvia capaz de llenar el volumen disponible.</t>
    </r>
  </si>
  <si>
    <t>DEPARTAMENTO DE SEGURIDAD DE PRESAS</t>
  </si>
  <si>
    <t>AUTORIZADO POR</t>
  </si>
  <si>
    <t>ING. DIEGO C. LASSIS A.</t>
  </si>
  <si>
    <t>Enc. Unidad Mediciones de Presas</t>
  </si>
  <si>
    <t>yahoo.com</t>
  </si>
  <si>
    <t>GERENCIA DE OBRAS CIVILES</t>
  </si>
  <si>
    <t>ING. MOISES MONTAS</t>
  </si>
  <si>
    <t>Gerente Rehabilitación y Mantenimiento</t>
  </si>
  <si>
    <t>de Obras Civiles</t>
  </si>
  <si>
    <t>E-mail:diegolassis@</t>
  </si>
  <si>
    <t>Tel. 808-957-1777</t>
  </si>
  <si>
    <t>Tel.808-957-1777</t>
  </si>
  <si>
    <t>JIGUEY</t>
  </si>
  <si>
    <t>Tel 809-.957-1035</t>
  </si>
  <si>
    <t>E-mail: oroga1953@yahoo.com</t>
  </si>
  <si>
    <t>Cel. 809-383-7992</t>
  </si>
  <si>
    <t>FECHA 29 octubre  2007   (hora 15:00)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</si>
</sst>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0.0"/>
    <numFmt numFmtId="195" formatCode="0.000"/>
    <numFmt numFmtId="196" formatCode="mmmm\ d\,\ 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27">
    <font>
      <sz val="10"/>
      <name val="Arial"/>
      <family val="0"/>
    </font>
    <font>
      <sz val="10"/>
      <color indexed="12"/>
      <name val="Arial"/>
      <family val="0"/>
    </font>
    <font>
      <b/>
      <sz val="8"/>
      <color indexed="17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.75"/>
      <name val="Arial"/>
      <family val="2"/>
    </font>
    <font>
      <sz val="8"/>
      <name val="Arial"/>
      <family val="0"/>
    </font>
    <font>
      <sz val="11.7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Bookman Old Style"/>
      <family val="1"/>
    </font>
    <font>
      <b/>
      <u val="single"/>
      <sz val="10"/>
      <name val="Dave"/>
      <family val="0"/>
    </font>
    <font>
      <b/>
      <u val="single"/>
      <sz val="12"/>
      <name val="Dave"/>
      <family val="0"/>
    </font>
    <font>
      <sz val="12"/>
      <name val="Bookman Old Style"/>
      <family val="1"/>
    </font>
    <font>
      <b/>
      <sz val="10"/>
      <name val="Arial"/>
      <family val="2"/>
    </font>
    <font>
      <sz val="10"/>
      <name val="Book Antiqua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Narrow"/>
      <family val="2"/>
    </font>
    <font>
      <b/>
      <sz val="9"/>
      <name val="Courier New"/>
      <family val="3"/>
    </font>
    <font>
      <b/>
      <sz val="10"/>
      <name val="Bookman Old Style"/>
      <family val="1"/>
    </font>
    <font>
      <sz val="10"/>
      <name val="Bookman Old Style"/>
      <family val="1"/>
    </font>
    <font>
      <b/>
      <sz val="8"/>
      <name val="Bookman Old Style"/>
      <family val="1"/>
    </font>
    <font>
      <i/>
      <sz val="10"/>
      <name val="Bookman Old Style"/>
      <family val="1"/>
    </font>
    <font>
      <b/>
      <sz val="9"/>
      <name val="Bookman Old Style"/>
      <family val="1"/>
    </font>
    <font>
      <b/>
      <sz val="9"/>
      <name val="Book Antiqua"/>
      <family val="1"/>
    </font>
    <font>
      <b/>
      <sz val="10"/>
      <name val="Book Antiqua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1"/>
      </left>
      <right style="thin">
        <color indexed="61"/>
      </right>
      <top style="double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 style="double">
        <color indexed="61"/>
      </right>
      <top>
        <color indexed="63"/>
      </top>
      <bottom>
        <color indexed="63"/>
      </bottom>
    </border>
    <border>
      <left style="thin">
        <color indexed="61"/>
      </left>
      <right style="thin">
        <color indexed="61"/>
      </right>
      <top>
        <color indexed="63"/>
      </top>
      <bottom style="double">
        <color indexed="61"/>
      </bottom>
    </border>
    <border>
      <left style="thin">
        <color indexed="61"/>
      </left>
      <right style="double">
        <color indexed="61"/>
      </right>
      <top>
        <color indexed="63"/>
      </top>
      <bottom style="double">
        <color indexed="61"/>
      </bottom>
    </border>
    <border>
      <left style="double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double">
        <color indexed="61"/>
      </right>
      <top>
        <color indexed="63"/>
      </top>
      <bottom style="thin">
        <color indexed="61"/>
      </bottom>
    </border>
    <border>
      <left style="double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double">
        <color indexed="61"/>
      </right>
      <top style="thin">
        <color indexed="61"/>
      </top>
      <bottom style="thin">
        <color indexed="61"/>
      </bottom>
    </border>
    <border>
      <left style="double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 style="double">
        <color indexed="61"/>
      </right>
      <top style="thin">
        <color indexed="61"/>
      </top>
      <bottom>
        <color indexed="63"/>
      </bottom>
    </border>
    <border>
      <left style="double">
        <color indexed="61"/>
      </left>
      <right style="thin">
        <color indexed="61"/>
      </right>
      <top style="thin">
        <color indexed="61"/>
      </top>
      <bottom style="double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double">
        <color indexed="61"/>
      </bottom>
    </border>
    <border>
      <left style="thin">
        <color indexed="61"/>
      </left>
      <right style="double">
        <color indexed="61"/>
      </right>
      <top style="thin">
        <color indexed="61"/>
      </top>
      <bottom style="double">
        <color indexed="61"/>
      </bottom>
    </border>
    <border>
      <left style="double">
        <color indexed="61"/>
      </left>
      <right style="thin">
        <color indexed="61"/>
      </right>
      <top style="double">
        <color indexed="61"/>
      </top>
      <bottom>
        <color indexed="63"/>
      </bottom>
    </border>
    <border>
      <left style="double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>
        <color indexed="61"/>
      </right>
      <top>
        <color indexed="63"/>
      </top>
      <bottom style="double">
        <color indexed="61"/>
      </bottom>
    </border>
    <border>
      <left style="thin">
        <color indexed="61"/>
      </left>
      <right style="double">
        <color indexed="61"/>
      </right>
      <top style="double">
        <color indexed="6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2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5" fillId="0" borderId="7" xfId="0" applyFont="1" applyBorder="1" applyAlignment="1">
      <alignment horizontal="left"/>
    </xf>
    <xf numFmtId="4" fontId="15" fillId="0" borderId="8" xfId="0" applyNumberFormat="1" applyFont="1" applyBorder="1" applyAlignment="1">
      <alignment horizontal="center"/>
    </xf>
    <xf numFmtId="4" fontId="15" fillId="0" borderId="8" xfId="0" applyNumberFormat="1" applyFont="1" applyBorder="1" applyAlignment="1" applyProtection="1">
      <alignment horizontal="center"/>
      <protection locked="0"/>
    </xf>
    <xf numFmtId="40" fontId="15" fillId="3" borderId="8" xfId="0" applyNumberFormat="1" applyFont="1" applyFill="1" applyBorder="1" applyAlignment="1" applyProtection="1">
      <alignment horizontal="center"/>
      <protection locked="0"/>
    </xf>
    <xf numFmtId="40" fontId="15" fillId="0" borderId="9" xfId="0" applyNumberFormat="1" applyFont="1" applyBorder="1" applyAlignment="1" applyProtection="1">
      <alignment horizontal="center"/>
      <protection locked="0"/>
    </xf>
    <xf numFmtId="0" fontId="15" fillId="0" borderId="10" xfId="0" applyFont="1" applyBorder="1" applyAlignment="1">
      <alignment horizontal="left"/>
    </xf>
    <xf numFmtId="4" fontId="15" fillId="0" borderId="11" xfId="0" applyNumberFormat="1" applyFont="1" applyBorder="1" applyAlignment="1">
      <alignment horizontal="center"/>
    </xf>
    <xf numFmtId="4" fontId="15" fillId="0" borderId="11" xfId="0" applyNumberFormat="1" applyFont="1" applyBorder="1" applyAlignment="1" applyProtection="1">
      <alignment horizontal="center"/>
      <protection locked="0"/>
    </xf>
    <xf numFmtId="4" fontId="15" fillId="4" borderId="11" xfId="0" applyNumberFormat="1" applyFont="1" applyFill="1" applyBorder="1" applyAlignment="1" applyProtection="1">
      <alignment horizontal="center"/>
      <protection locked="0"/>
    </xf>
    <xf numFmtId="40" fontId="15" fillId="3" borderId="11" xfId="0" applyNumberFormat="1" applyFont="1" applyFill="1" applyBorder="1" applyAlignment="1" applyProtection="1">
      <alignment horizontal="center"/>
      <protection locked="0"/>
    </xf>
    <xf numFmtId="40" fontId="15" fillId="0" borderId="12" xfId="0" applyNumberFormat="1" applyFont="1" applyBorder="1" applyAlignment="1" applyProtection="1">
      <alignment horizontal="center"/>
      <protection locked="0"/>
    </xf>
    <xf numFmtId="4" fontId="15" fillId="0" borderId="11" xfId="0" applyNumberFormat="1" applyFont="1" applyFill="1" applyBorder="1" applyAlignment="1" applyProtection="1">
      <alignment horizontal="center"/>
      <protection locked="0"/>
    </xf>
    <xf numFmtId="0" fontId="15" fillId="0" borderId="13" xfId="0" applyFont="1" applyBorder="1" applyAlignment="1">
      <alignment horizontal="left"/>
    </xf>
    <xf numFmtId="4" fontId="15" fillId="0" borderId="3" xfId="0" applyNumberFormat="1" applyFont="1" applyBorder="1" applyAlignment="1">
      <alignment horizontal="center"/>
    </xf>
    <xf numFmtId="4" fontId="15" fillId="0" borderId="3" xfId="0" applyNumberFormat="1" applyFont="1" applyBorder="1" applyAlignment="1" applyProtection="1">
      <alignment horizontal="center"/>
      <protection locked="0"/>
    </xf>
    <xf numFmtId="4" fontId="15" fillId="4" borderId="3" xfId="0" applyNumberFormat="1" applyFont="1" applyFill="1" applyBorder="1" applyAlignment="1" applyProtection="1">
      <alignment horizontal="center"/>
      <protection locked="0"/>
    </xf>
    <xf numFmtId="40" fontId="15" fillId="3" borderId="3" xfId="0" applyNumberFormat="1" applyFont="1" applyFill="1" applyBorder="1" applyAlignment="1" applyProtection="1">
      <alignment horizontal="center"/>
      <protection locked="0"/>
    </xf>
    <xf numFmtId="40" fontId="15" fillId="0" borderId="14" xfId="0" applyNumberFormat="1" applyFont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left"/>
    </xf>
    <xf numFmtId="4" fontId="15" fillId="0" borderId="16" xfId="0" applyNumberFormat="1" applyFont="1" applyBorder="1" applyAlignment="1">
      <alignment horizontal="center"/>
    </xf>
    <xf numFmtId="4" fontId="15" fillId="0" borderId="16" xfId="0" applyNumberFormat="1" applyFont="1" applyBorder="1" applyAlignment="1" applyProtection="1">
      <alignment horizontal="center"/>
      <protection locked="0"/>
    </xf>
    <xf numFmtId="0" fontId="0" fillId="4" borderId="16" xfId="0" applyFont="1" applyFill="1" applyBorder="1" applyAlignment="1">
      <alignment/>
    </xf>
    <xf numFmtId="40" fontId="15" fillId="3" borderId="16" xfId="0" applyNumberFormat="1" applyFont="1" applyFill="1" applyBorder="1" applyAlignment="1" applyProtection="1">
      <alignment horizontal="center"/>
      <protection locked="0"/>
    </xf>
    <xf numFmtId="40" fontId="15" fillId="0" borderId="17" xfId="0" applyNumberFormat="1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left"/>
    </xf>
    <xf numFmtId="4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40" fontId="15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14" fontId="13" fillId="0" borderId="0" xfId="0" applyNumberFormat="1" applyFont="1" applyAlignment="1" applyProtection="1">
      <alignment horizontal="center"/>
      <protection locked="0"/>
    </xf>
    <xf numFmtId="0" fontId="14" fillId="2" borderId="1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/>
    </xf>
    <xf numFmtId="0" fontId="2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CAPACIDAD DE AMORTIGUAMIENTO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605"/>
          <c:w val="0.97675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'30-Mayo-05'!$A$13:$A$21</c:f>
              <c:strCache>
                <c:ptCount val="1"/>
                <c:pt idx="0">
                  <c:v>TAVERA BAO VALDESIA RINCON S. YEGUA SABANETA HATILLO JIGUEY MONCION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'30-Mayo-05'!$A$13:$A$21</c:f>
              <c:strCache>
                <c:ptCount val="9"/>
                <c:pt idx="0">
                  <c:v>TAVERA</c:v>
                </c:pt>
                <c:pt idx="1">
                  <c:v>BAO</c:v>
                </c:pt>
                <c:pt idx="2">
                  <c:v>VALDESIA</c:v>
                </c:pt>
                <c:pt idx="3">
                  <c:v>RINCON</c:v>
                </c:pt>
                <c:pt idx="4">
                  <c:v>S. YEGUA</c:v>
                </c:pt>
                <c:pt idx="5">
                  <c:v>SABANETA</c:v>
                </c:pt>
                <c:pt idx="6">
                  <c:v>HATILLO</c:v>
                </c:pt>
                <c:pt idx="7">
                  <c:v>JIGUEY</c:v>
                </c:pt>
                <c:pt idx="8">
                  <c:v>MONCION</c:v>
                </c:pt>
              </c:strCache>
            </c:strRef>
          </c:cat>
          <c:val>
            <c:numRef>
              <c:f>'30-Mayo-05'!$I$13:$I$21</c:f>
              <c:numCache>
                <c:ptCount val="9"/>
                <c:pt idx="0">
                  <c:v>33.76841184191337</c:v>
                </c:pt>
                <c:pt idx="1">
                  <c:v>34.97677504976775</c:v>
                </c:pt>
                <c:pt idx="2">
                  <c:v>58.42663952304783</c:v>
                </c:pt>
                <c:pt idx="3">
                  <c:v>34.89765351972043</c:v>
                </c:pt>
                <c:pt idx="4">
                  <c:v>70.6318082788671</c:v>
                </c:pt>
                <c:pt idx="5">
                  <c:v>13.327002215891106</c:v>
                </c:pt>
                <c:pt idx="6">
                  <c:v>1.9985077808569605</c:v>
                </c:pt>
                <c:pt idx="7">
                  <c:v>56.57997010463378</c:v>
                </c:pt>
                <c:pt idx="8">
                  <c:v>17.58625467645837</c:v>
                </c:pt>
              </c:numCache>
            </c:numRef>
          </c:val>
        </c:ser>
        <c:axId val="34415714"/>
        <c:axId val="41305971"/>
      </c:barChart>
      <c:catAx>
        <c:axId val="34415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1305971"/>
        <c:crosses val="autoZero"/>
        <c:auto val="1"/>
        <c:lblOffset val="100"/>
        <c:noMultiLvlLbl val="0"/>
      </c:catAx>
      <c:valAx>
        <c:axId val="41305971"/>
        <c:scaling>
          <c:orientation val="minMax"/>
        </c:scaling>
        <c:axPos val="l"/>
        <c:majorGridlines>
          <c:spPr>
            <a:ln w="25400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415714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25"/>
          <c:y val="0.09775"/>
          <c:w val="0.22875"/>
          <c:h val="0.059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762000</xdr:colOff>
      <xdr:row>26</xdr:row>
      <xdr:rowOff>28575</xdr:rowOff>
    </xdr:from>
    <xdr:to>
      <xdr:col>8</xdr:col>
      <xdr:colOff>762000</xdr:colOff>
      <xdr:row>33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7219950" y="4895850"/>
          <a:ext cx="0" cy="13906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762000</xdr:colOff>
      <xdr:row>24</xdr:row>
      <xdr:rowOff>0</xdr:rowOff>
    </xdr:from>
    <xdr:to>
      <xdr:col>10</xdr:col>
      <xdr:colOff>371475</xdr:colOff>
      <xdr:row>33</xdr:row>
      <xdr:rowOff>104775</xdr:rowOff>
    </xdr:to>
    <xdr:sp>
      <xdr:nvSpPr>
        <xdr:cNvPr id="2" name="Polygon 2"/>
        <xdr:cNvSpPr>
          <a:spLocks/>
        </xdr:cNvSpPr>
      </xdr:nvSpPr>
      <xdr:spPr>
        <a:xfrm>
          <a:off x="7219950" y="4486275"/>
          <a:ext cx="1428750" cy="1800225"/>
        </a:xfrm>
        <a:custGeom>
          <a:pathLst>
            <a:path h="160" w="150">
              <a:moveTo>
                <a:pt x="0" y="38"/>
              </a:moveTo>
              <a:cubicBezTo>
                <a:pt x="1" y="20"/>
                <a:pt x="7" y="4"/>
                <a:pt x="26" y="0"/>
              </a:cubicBezTo>
              <a:cubicBezTo>
                <a:pt x="31" y="1"/>
                <a:pt x="34" y="1"/>
                <a:pt x="38" y="4"/>
              </a:cubicBezTo>
              <a:cubicBezTo>
                <a:pt x="43" y="11"/>
                <a:pt x="52" y="16"/>
                <a:pt x="55" y="24"/>
              </a:cubicBezTo>
              <a:cubicBezTo>
                <a:pt x="61" y="41"/>
                <a:pt x="70" y="56"/>
                <a:pt x="76" y="73"/>
              </a:cubicBezTo>
              <a:cubicBezTo>
                <a:pt x="80" y="86"/>
                <a:pt x="84" y="103"/>
                <a:pt x="96" y="111"/>
              </a:cubicBezTo>
              <a:cubicBezTo>
                <a:pt x="98" y="114"/>
                <a:pt x="107" y="117"/>
                <a:pt x="107" y="117"/>
              </a:cubicBezTo>
              <a:cubicBezTo>
                <a:pt x="113" y="117"/>
                <a:pt x="120" y="117"/>
                <a:pt x="126" y="116"/>
              </a:cubicBezTo>
              <a:cubicBezTo>
                <a:pt x="128" y="116"/>
                <a:pt x="132" y="112"/>
                <a:pt x="132" y="112"/>
              </a:cubicBezTo>
              <a:cubicBezTo>
                <a:pt x="133" y="111"/>
                <a:pt x="135" y="107"/>
                <a:pt x="137" y="108"/>
              </a:cubicBezTo>
              <a:cubicBezTo>
                <a:pt x="141" y="110"/>
                <a:pt x="146" y="117"/>
                <a:pt x="146" y="117"/>
              </a:cubicBezTo>
              <a:cubicBezTo>
                <a:pt x="147" y="119"/>
                <a:pt x="149" y="121"/>
                <a:pt x="149" y="123"/>
              </a:cubicBezTo>
              <a:cubicBezTo>
                <a:pt x="150" y="127"/>
                <a:pt x="141" y="135"/>
                <a:pt x="139" y="138"/>
              </a:cubicBezTo>
              <a:cubicBezTo>
                <a:pt x="135" y="143"/>
                <a:pt x="135" y="153"/>
                <a:pt x="135" y="159"/>
              </a:cubicBezTo>
              <a:lnTo>
                <a:pt x="36" y="160"/>
              </a:ln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33</xdr:row>
      <xdr:rowOff>104775</xdr:rowOff>
    </xdr:from>
    <xdr:to>
      <xdr:col>9</xdr:col>
      <xdr:colOff>304800</xdr:colOff>
      <xdr:row>33</xdr:row>
      <xdr:rowOff>104775</xdr:rowOff>
    </xdr:to>
    <xdr:sp>
      <xdr:nvSpPr>
        <xdr:cNvPr id="3" name="Line 4"/>
        <xdr:cNvSpPr>
          <a:spLocks/>
        </xdr:cNvSpPr>
      </xdr:nvSpPr>
      <xdr:spPr>
        <a:xfrm flipH="1">
          <a:off x="6524625" y="6286500"/>
          <a:ext cx="1066800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24</xdr:row>
      <xdr:rowOff>0</xdr:rowOff>
    </xdr:from>
    <xdr:to>
      <xdr:col>9</xdr:col>
      <xdr:colOff>152400</xdr:colOff>
      <xdr:row>24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5876925" y="4486275"/>
          <a:ext cx="1562100" cy="0"/>
        </a:xfrm>
        <a:prstGeom prst="line">
          <a:avLst/>
        </a:prstGeom>
        <a:noFill/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23</xdr:row>
      <xdr:rowOff>152400</xdr:rowOff>
    </xdr:from>
    <xdr:to>
      <xdr:col>9</xdr:col>
      <xdr:colOff>161925</xdr:colOff>
      <xdr:row>23</xdr:row>
      <xdr:rowOff>152400</xdr:rowOff>
    </xdr:to>
    <xdr:sp>
      <xdr:nvSpPr>
        <xdr:cNvPr id="5" name="Line 7"/>
        <xdr:cNvSpPr>
          <a:spLocks/>
        </xdr:cNvSpPr>
      </xdr:nvSpPr>
      <xdr:spPr>
        <a:xfrm flipH="1">
          <a:off x="6267450" y="4448175"/>
          <a:ext cx="118110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30</xdr:row>
      <xdr:rowOff>76200</xdr:rowOff>
    </xdr:from>
    <xdr:to>
      <xdr:col>8</xdr:col>
      <xdr:colOff>438150</xdr:colOff>
      <xdr:row>30</xdr:row>
      <xdr:rowOff>76200</xdr:rowOff>
    </xdr:to>
    <xdr:sp>
      <xdr:nvSpPr>
        <xdr:cNvPr id="6" name="Line 8"/>
        <xdr:cNvSpPr>
          <a:spLocks/>
        </xdr:cNvSpPr>
      </xdr:nvSpPr>
      <xdr:spPr>
        <a:xfrm flipH="1">
          <a:off x="6200775" y="5686425"/>
          <a:ext cx="69532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9525</xdr:rowOff>
    </xdr:from>
    <xdr:to>
      <xdr:col>8</xdr:col>
      <xdr:colOff>142875</xdr:colOff>
      <xdr:row>23</xdr:row>
      <xdr:rowOff>152400</xdr:rowOff>
    </xdr:to>
    <xdr:sp>
      <xdr:nvSpPr>
        <xdr:cNvPr id="7" name="AutoShape 10"/>
        <xdr:cNvSpPr>
          <a:spLocks/>
        </xdr:cNvSpPr>
      </xdr:nvSpPr>
      <xdr:spPr>
        <a:xfrm rot="10800000">
          <a:off x="6486525" y="4305300"/>
          <a:ext cx="114300" cy="142875"/>
        </a:xfrm>
        <a:prstGeom prst="triangle">
          <a:avLst/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29</xdr:row>
      <xdr:rowOff>104775</xdr:rowOff>
    </xdr:from>
    <xdr:to>
      <xdr:col>8</xdr:col>
      <xdr:colOff>85725</xdr:colOff>
      <xdr:row>30</xdr:row>
      <xdr:rowOff>76200</xdr:rowOff>
    </xdr:to>
    <xdr:sp>
      <xdr:nvSpPr>
        <xdr:cNvPr id="8" name="AutoShape 13"/>
        <xdr:cNvSpPr>
          <a:spLocks/>
        </xdr:cNvSpPr>
      </xdr:nvSpPr>
      <xdr:spPr>
        <a:xfrm rot="10800000">
          <a:off x="6429375" y="5524500"/>
          <a:ext cx="114300" cy="161925"/>
        </a:xfrm>
        <a:prstGeom prst="triangle">
          <a:avLst/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23</xdr:row>
      <xdr:rowOff>152400</xdr:rowOff>
    </xdr:from>
    <xdr:to>
      <xdr:col>7</xdr:col>
      <xdr:colOff>600075</xdr:colOff>
      <xdr:row>26</xdr:row>
      <xdr:rowOff>0</xdr:rowOff>
    </xdr:to>
    <xdr:sp>
      <xdr:nvSpPr>
        <xdr:cNvPr id="9" name="Line 14"/>
        <xdr:cNvSpPr>
          <a:spLocks/>
        </xdr:cNvSpPr>
      </xdr:nvSpPr>
      <xdr:spPr>
        <a:xfrm flipV="1">
          <a:off x="6296025" y="4448175"/>
          <a:ext cx="0" cy="4191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28</xdr:row>
      <xdr:rowOff>0</xdr:rowOff>
    </xdr:from>
    <xdr:to>
      <xdr:col>7</xdr:col>
      <xdr:colOff>600075</xdr:colOff>
      <xdr:row>30</xdr:row>
      <xdr:rowOff>76200</xdr:rowOff>
    </xdr:to>
    <xdr:sp>
      <xdr:nvSpPr>
        <xdr:cNvPr id="10" name="Line 15"/>
        <xdr:cNvSpPr>
          <a:spLocks/>
        </xdr:cNvSpPr>
      </xdr:nvSpPr>
      <xdr:spPr>
        <a:xfrm>
          <a:off x="6296025" y="5229225"/>
          <a:ext cx="0" cy="4572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30</xdr:row>
      <xdr:rowOff>38100</xdr:rowOff>
    </xdr:from>
    <xdr:to>
      <xdr:col>9</xdr:col>
      <xdr:colOff>323850</xdr:colOff>
      <xdr:row>32</xdr:row>
      <xdr:rowOff>19050</xdr:rowOff>
    </xdr:to>
    <xdr:sp>
      <xdr:nvSpPr>
        <xdr:cNvPr id="11" name="AutoShape 18"/>
        <xdr:cNvSpPr>
          <a:spLocks/>
        </xdr:cNvSpPr>
      </xdr:nvSpPr>
      <xdr:spPr>
        <a:xfrm rot="16200000">
          <a:off x="7353300" y="5648325"/>
          <a:ext cx="257175" cy="361950"/>
        </a:xfrm>
        <a:prstGeom prst="flowChartDelay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30</xdr:row>
      <xdr:rowOff>104775</xdr:rowOff>
    </xdr:from>
    <xdr:to>
      <xdr:col>8</xdr:col>
      <xdr:colOff>152400</xdr:colOff>
      <xdr:row>30</xdr:row>
      <xdr:rowOff>104775</xdr:rowOff>
    </xdr:to>
    <xdr:sp>
      <xdr:nvSpPr>
        <xdr:cNvPr id="12" name="Line 19"/>
        <xdr:cNvSpPr>
          <a:spLocks/>
        </xdr:cNvSpPr>
      </xdr:nvSpPr>
      <xdr:spPr>
        <a:xfrm>
          <a:off x="6343650" y="5715000"/>
          <a:ext cx="26670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30</xdr:row>
      <xdr:rowOff>123825</xdr:rowOff>
    </xdr:from>
    <xdr:to>
      <xdr:col>8</xdr:col>
      <xdr:colOff>104775</xdr:colOff>
      <xdr:row>30</xdr:row>
      <xdr:rowOff>123825</xdr:rowOff>
    </xdr:to>
    <xdr:sp>
      <xdr:nvSpPr>
        <xdr:cNvPr id="13" name="Line 20"/>
        <xdr:cNvSpPr>
          <a:spLocks/>
        </xdr:cNvSpPr>
      </xdr:nvSpPr>
      <xdr:spPr>
        <a:xfrm>
          <a:off x="6410325" y="5734050"/>
          <a:ext cx="15240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142875</xdr:rowOff>
    </xdr:from>
    <xdr:to>
      <xdr:col>8</xdr:col>
      <xdr:colOff>66675</xdr:colOff>
      <xdr:row>30</xdr:row>
      <xdr:rowOff>142875</xdr:rowOff>
    </xdr:to>
    <xdr:sp>
      <xdr:nvSpPr>
        <xdr:cNvPr id="14" name="Line 21"/>
        <xdr:cNvSpPr>
          <a:spLocks/>
        </xdr:cNvSpPr>
      </xdr:nvSpPr>
      <xdr:spPr>
        <a:xfrm>
          <a:off x="6457950" y="5753100"/>
          <a:ext cx="6667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24</xdr:row>
      <xdr:rowOff>19050</xdr:rowOff>
    </xdr:from>
    <xdr:to>
      <xdr:col>8</xdr:col>
      <xdr:colOff>219075</xdr:colOff>
      <xdr:row>24</xdr:row>
      <xdr:rowOff>19050</xdr:rowOff>
    </xdr:to>
    <xdr:sp>
      <xdr:nvSpPr>
        <xdr:cNvPr id="15" name="Line 22"/>
        <xdr:cNvSpPr>
          <a:spLocks/>
        </xdr:cNvSpPr>
      </xdr:nvSpPr>
      <xdr:spPr>
        <a:xfrm>
          <a:off x="6410325" y="4505325"/>
          <a:ext cx="26670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24</xdr:row>
      <xdr:rowOff>38100</xdr:rowOff>
    </xdr:from>
    <xdr:to>
      <xdr:col>8</xdr:col>
      <xdr:colOff>171450</xdr:colOff>
      <xdr:row>24</xdr:row>
      <xdr:rowOff>38100</xdr:rowOff>
    </xdr:to>
    <xdr:sp>
      <xdr:nvSpPr>
        <xdr:cNvPr id="16" name="Line 23"/>
        <xdr:cNvSpPr>
          <a:spLocks/>
        </xdr:cNvSpPr>
      </xdr:nvSpPr>
      <xdr:spPr>
        <a:xfrm>
          <a:off x="6477000" y="4524375"/>
          <a:ext cx="15240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24</xdr:row>
      <xdr:rowOff>57150</xdr:rowOff>
    </xdr:from>
    <xdr:to>
      <xdr:col>8</xdr:col>
      <xdr:colOff>133350</xdr:colOff>
      <xdr:row>24</xdr:row>
      <xdr:rowOff>57150</xdr:rowOff>
    </xdr:to>
    <xdr:sp>
      <xdr:nvSpPr>
        <xdr:cNvPr id="17" name="Line 24"/>
        <xdr:cNvSpPr>
          <a:spLocks/>
        </xdr:cNvSpPr>
      </xdr:nvSpPr>
      <xdr:spPr>
        <a:xfrm>
          <a:off x="6524625" y="4543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47</xdr:row>
      <xdr:rowOff>0</xdr:rowOff>
    </xdr:from>
    <xdr:to>
      <xdr:col>10</xdr:col>
      <xdr:colOff>533400</xdr:colOff>
      <xdr:row>78</xdr:row>
      <xdr:rowOff>19050</xdr:rowOff>
    </xdr:to>
    <xdr:graphicFrame>
      <xdr:nvGraphicFramePr>
        <xdr:cNvPr id="18" name="Chart 35"/>
        <xdr:cNvGraphicFramePr/>
      </xdr:nvGraphicFramePr>
      <xdr:xfrm>
        <a:off x="419100" y="8524875"/>
        <a:ext cx="83915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609600</xdr:colOff>
      <xdr:row>0</xdr:row>
      <xdr:rowOff>142875</xdr:rowOff>
    </xdr:from>
    <xdr:to>
      <xdr:col>9</xdr:col>
      <xdr:colOff>714375</xdr:colOff>
      <xdr:row>5</xdr:row>
      <xdr:rowOff>76200</xdr:rowOff>
    </xdr:to>
    <xdr:pic>
      <xdr:nvPicPr>
        <xdr:cNvPr id="19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142875"/>
          <a:ext cx="933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66675</xdr:rowOff>
    </xdr:from>
    <xdr:to>
      <xdr:col>1</xdr:col>
      <xdr:colOff>447675</xdr:colOff>
      <xdr:row>5</xdr:row>
      <xdr:rowOff>66675</xdr:rowOff>
    </xdr:to>
    <xdr:pic>
      <xdr:nvPicPr>
        <xdr:cNvPr id="20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6667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2">
      <selection activeCell="G22" sqref="G22"/>
    </sheetView>
  </sheetViews>
  <sheetFormatPr defaultColWidth="11.421875" defaultRowHeight="12.75"/>
  <cols>
    <col min="2" max="2" width="17.140625" style="0" customWidth="1"/>
    <col min="4" max="4" width="14.140625" style="0" customWidth="1"/>
    <col min="5" max="5" width="10.7109375" style="0" customWidth="1"/>
    <col min="6" max="6" width="9.140625" style="0" customWidth="1"/>
    <col min="9" max="9" width="12.421875" style="0" customWidth="1"/>
    <col min="10" max="10" width="14.8515625" style="0" customWidth="1"/>
    <col min="22" max="22" width="48.8515625" style="0" customWidth="1"/>
  </cols>
  <sheetData>
    <row r="1" spans="1:10" ht="18">
      <c r="A1" s="72" t="s">
        <v>40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76" t="s">
        <v>56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5">
      <c r="A3" s="76" t="s">
        <v>51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3.5" customHeight="1">
      <c r="A4" s="66" t="s">
        <v>24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2.75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0" ht="6.7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.75">
      <c r="A7" s="78" t="s">
        <v>67</v>
      </c>
      <c r="B7" s="78"/>
      <c r="C7" s="78"/>
      <c r="D7" s="78"/>
      <c r="E7" s="78"/>
      <c r="F7" s="78"/>
      <c r="G7" s="78"/>
      <c r="H7" s="78"/>
      <c r="I7" s="78"/>
      <c r="J7" s="78"/>
    </row>
    <row r="8" spans="1:10" ht="13.5" thickBo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s="1" customFormat="1" ht="15.75" thickTop="1">
      <c r="A9" s="67" t="s">
        <v>0</v>
      </c>
      <c r="B9" s="5" t="s">
        <v>37</v>
      </c>
      <c r="C9" s="5" t="s">
        <v>34</v>
      </c>
      <c r="D9" s="5" t="s">
        <v>33</v>
      </c>
      <c r="E9" s="79" t="s">
        <v>9</v>
      </c>
      <c r="F9" s="5" t="s">
        <v>30</v>
      </c>
      <c r="G9" s="79" t="s">
        <v>10</v>
      </c>
      <c r="H9" s="77" t="s">
        <v>25</v>
      </c>
      <c r="I9" s="77"/>
      <c r="J9" s="70" t="s">
        <v>16</v>
      </c>
    </row>
    <row r="10" spans="1:10" ht="12.75">
      <c r="A10" s="68"/>
      <c r="B10" s="6" t="s">
        <v>36</v>
      </c>
      <c r="C10" s="6" t="s">
        <v>35</v>
      </c>
      <c r="D10" s="6" t="s">
        <v>32</v>
      </c>
      <c r="E10" s="80"/>
      <c r="F10" s="6" t="s">
        <v>31</v>
      </c>
      <c r="G10" s="80"/>
      <c r="H10" s="7" t="s">
        <v>11</v>
      </c>
      <c r="I10" s="73" t="s">
        <v>21</v>
      </c>
      <c r="J10" s="71"/>
    </row>
    <row r="11" spans="1:10" ht="12.75" customHeight="1" hidden="1">
      <c r="A11" s="68"/>
      <c r="B11" s="8"/>
      <c r="C11" s="8"/>
      <c r="D11" s="8"/>
      <c r="E11" s="8"/>
      <c r="F11" s="8"/>
      <c r="G11" s="8"/>
      <c r="H11" s="8"/>
      <c r="I11" s="74"/>
      <c r="J11" s="9"/>
    </row>
    <row r="12" spans="1:10" ht="13.5" thickBot="1">
      <c r="A12" s="69"/>
      <c r="B12" s="10" t="s">
        <v>8</v>
      </c>
      <c r="C12" s="10" t="s">
        <v>44</v>
      </c>
      <c r="D12" s="10" t="s">
        <v>45</v>
      </c>
      <c r="E12" s="10" t="s">
        <v>8</v>
      </c>
      <c r="F12" s="10" t="s">
        <v>23</v>
      </c>
      <c r="G12" s="10" t="s">
        <v>44</v>
      </c>
      <c r="H12" s="10" t="s">
        <v>44</v>
      </c>
      <c r="I12" s="75"/>
      <c r="J12" s="11" t="s">
        <v>12</v>
      </c>
    </row>
    <row r="13" spans="1:10" ht="18" customHeight="1" thickTop="1">
      <c r="A13" s="12" t="s">
        <v>1</v>
      </c>
      <c r="B13" s="13">
        <v>327.5</v>
      </c>
      <c r="C13" s="13">
        <v>137.14</v>
      </c>
      <c r="D13" s="13">
        <v>785</v>
      </c>
      <c r="E13" s="14">
        <v>325.27</v>
      </c>
      <c r="F13" s="14">
        <v>322.28</v>
      </c>
      <c r="G13" s="14">
        <v>124.39</v>
      </c>
      <c r="H13" s="15">
        <f aca="true" t="shared" si="0" ref="H13:H21">C13-G13</f>
        <v>12.749999999999986</v>
      </c>
      <c r="I13" s="15">
        <f aca="true" t="shared" si="1" ref="I13:I21">(H13/C13)*100</f>
        <v>9.29706868893101</v>
      </c>
      <c r="J13" s="16">
        <f>(H13/D13)*1000</f>
        <v>16.24203821656049</v>
      </c>
    </row>
    <row r="14" spans="1:10" ht="18" customHeight="1">
      <c r="A14" s="17" t="s">
        <v>2</v>
      </c>
      <c r="B14" s="18">
        <v>327.5</v>
      </c>
      <c r="C14" s="18">
        <v>150.7</v>
      </c>
      <c r="D14" s="18">
        <v>887</v>
      </c>
      <c r="E14" s="19">
        <v>325.27</v>
      </c>
      <c r="F14" s="20"/>
      <c r="G14" s="19">
        <v>135.74</v>
      </c>
      <c r="H14" s="21">
        <f t="shared" si="0"/>
        <v>14.95999999999998</v>
      </c>
      <c r="I14" s="21">
        <f t="shared" si="1"/>
        <v>9.92700729927006</v>
      </c>
      <c r="J14" s="22">
        <f aca="true" t="shared" si="2" ref="J14:J21">(H14/D14)*1000</f>
        <v>16.86583990980832</v>
      </c>
    </row>
    <row r="15" spans="1:10" ht="18" customHeight="1">
      <c r="A15" s="17" t="s">
        <v>3</v>
      </c>
      <c r="B15" s="18">
        <v>150</v>
      </c>
      <c r="C15" s="18">
        <v>137.54</v>
      </c>
      <c r="D15" s="18">
        <v>352</v>
      </c>
      <c r="E15" s="19">
        <v>151.01</v>
      </c>
      <c r="F15" s="19">
        <v>148.6</v>
      </c>
      <c r="G15" s="19">
        <v>137.54</v>
      </c>
      <c r="H15" s="21">
        <f t="shared" si="0"/>
        <v>0</v>
      </c>
      <c r="I15" s="21">
        <f t="shared" si="1"/>
        <v>0</v>
      </c>
      <c r="J15" s="22">
        <f t="shared" si="2"/>
        <v>0</v>
      </c>
    </row>
    <row r="16" spans="1:10" ht="18" customHeight="1">
      <c r="A16" s="17" t="s">
        <v>4</v>
      </c>
      <c r="B16" s="18">
        <v>122</v>
      </c>
      <c r="C16" s="18">
        <v>60.09</v>
      </c>
      <c r="D16" s="18">
        <v>159</v>
      </c>
      <c r="E16" s="19">
        <v>124.17</v>
      </c>
      <c r="F16" s="20"/>
      <c r="G16" s="19">
        <v>63.32</v>
      </c>
      <c r="H16" s="21">
        <f t="shared" si="0"/>
        <v>-3.229999999999997</v>
      </c>
      <c r="I16" s="21">
        <f t="shared" si="1"/>
        <v>-5.37527042769179</v>
      </c>
      <c r="J16" s="22">
        <f>(H16/D16)*1000</f>
        <v>-20.31446540880501</v>
      </c>
    </row>
    <row r="17" spans="1:10" ht="18" customHeight="1">
      <c r="A17" s="17" t="s">
        <v>5</v>
      </c>
      <c r="B17" s="18">
        <v>400.8</v>
      </c>
      <c r="C17" s="18">
        <v>459</v>
      </c>
      <c r="D17" s="18">
        <v>1676</v>
      </c>
      <c r="E17" s="19">
        <v>393.24</v>
      </c>
      <c r="F17" s="19">
        <v>390.7</v>
      </c>
      <c r="G17" s="19">
        <v>302</v>
      </c>
      <c r="H17" s="21">
        <f t="shared" si="0"/>
        <v>157</v>
      </c>
      <c r="I17" s="21">
        <f t="shared" si="1"/>
        <v>34.20479302832244</v>
      </c>
      <c r="J17" s="22">
        <f t="shared" si="2"/>
        <v>93.67541766109785</v>
      </c>
    </row>
    <row r="18" spans="1:11" ht="18" customHeight="1">
      <c r="A18" s="17" t="s">
        <v>6</v>
      </c>
      <c r="B18" s="18">
        <v>644</v>
      </c>
      <c r="C18" s="18">
        <v>63.18</v>
      </c>
      <c r="D18" s="18">
        <v>464</v>
      </c>
      <c r="E18" s="19">
        <v>644.73</v>
      </c>
      <c r="F18" s="20" t="s">
        <v>39</v>
      </c>
      <c r="G18" s="19">
        <v>65.47</v>
      </c>
      <c r="H18" s="21">
        <f t="shared" si="0"/>
        <v>-2.289999999999999</v>
      </c>
      <c r="I18" s="21">
        <f t="shared" si="1"/>
        <v>-3.6245647356758455</v>
      </c>
      <c r="J18" s="22">
        <f t="shared" si="2"/>
        <v>-4.935344827586205</v>
      </c>
      <c r="K18" s="2"/>
    </row>
    <row r="19" spans="1:10" ht="18" customHeight="1">
      <c r="A19" s="17" t="s">
        <v>7</v>
      </c>
      <c r="B19" s="18">
        <v>86.5</v>
      </c>
      <c r="C19" s="18">
        <v>375.28</v>
      </c>
      <c r="D19" s="18">
        <v>1192</v>
      </c>
      <c r="E19" s="23">
        <v>93.4</v>
      </c>
      <c r="F19" s="20"/>
      <c r="G19" s="19">
        <v>481.77</v>
      </c>
      <c r="H19" s="21">
        <f t="shared" si="0"/>
        <v>-106.49000000000001</v>
      </c>
      <c r="I19" s="21">
        <f t="shared" si="1"/>
        <v>-28.376145811127696</v>
      </c>
      <c r="J19" s="22">
        <f t="shared" si="2"/>
        <v>-89.33724832214766</v>
      </c>
    </row>
    <row r="20" spans="1:10" ht="18" customHeight="1">
      <c r="A20" s="24" t="s">
        <v>63</v>
      </c>
      <c r="B20" s="25">
        <v>541.5</v>
      </c>
      <c r="C20" s="25">
        <v>167.25</v>
      </c>
      <c r="D20" s="25">
        <v>535</v>
      </c>
      <c r="E20" s="26">
        <v>545.23</v>
      </c>
      <c r="F20" s="27"/>
      <c r="G20" s="26">
        <v>186.42</v>
      </c>
      <c r="H20" s="28">
        <f t="shared" si="0"/>
        <v>-19.169999999999987</v>
      </c>
      <c r="I20" s="28">
        <f t="shared" si="1"/>
        <v>-11.46188340807174</v>
      </c>
      <c r="J20" s="29">
        <f t="shared" si="2"/>
        <v>-35.83177570093456</v>
      </c>
    </row>
    <row r="21" spans="1:10" ht="19.5" customHeight="1" thickBot="1">
      <c r="A21" s="30" t="s">
        <v>38</v>
      </c>
      <c r="B21" s="31">
        <v>280</v>
      </c>
      <c r="C21" s="31">
        <v>360.85</v>
      </c>
      <c r="D21" s="31">
        <v>781</v>
      </c>
      <c r="E21" s="32">
        <v>277.43</v>
      </c>
      <c r="F21" s="33"/>
      <c r="G21" s="32">
        <v>335.49</v>
      </c>
      <c r="H21" s="34">
        <f t="shared" si="0"/>
        <v>25.360000000000014</v>
      </c>
      <c r="I21" s="34">
        <f t="shared" si="1"/>
        <v>7.027850907579331</v>
      </c>
      <c r="J21" s="35">
        <f t="shared" si="2"/>
        <v>32.47119078104995</v>
      </c>
    </row>
    <row r="22" spans="1:10" ht="7.5" customHeight="1" thickTop="1">
      <c r="A22" s="36"/>
      <c r="B22" s="37"/>
      <c r="C22" s="37"/>
      <c r="D22" s="37"/>
      <c r="E22" s="38"/>
      <c r="F22" s="39"/>
      <c r="G22" s="38"/>
      <c r="H22" s="40"/>
      <c r="I22" s="40"/>
      <c r="J22" s="40"/>
    </row>
    <row r="23" spans="1:10" ht="15">
      <c r="A23" s="41" t="s">
        <v>46</v>
      </c>
      <c r="B23" s="42"/>
      <c r="C23" s="42"/>
      <c r="D23" s="42"/>
      <c r="E23" s="42"/>
      <c r="F23" s="42"/>
      <c r="G23" s="42"/>
      <c r="H23" s="43"/>
      <c r="I23" s="43"/>
      <c r="J23" s="43"/>
    </row>
    <row r="24" spans="1:10" ht="15">
      <c r="A24" s="41" t="s">
        <v>47</v>
      </c>
      <c r="B24" s="42"/>
      <c r="C24" s="42"/>
      <c r="D24" s="42"/>
      <c r="E24" s="42"/>
      <c r="F24" s="42"/>
      <c r="G24" s="42"/>
      <c r="H24" s="43"/>
      <c r="I24" s="44" t="s">
        <v>26</v>
      </c>
      <c r="J24" s="45"/>
    </row>
    <row r="25" spans="1:10" ht="15">
      <c r="A25" s="41" t="s">
        <v>48</v>
      </c>
      <c r="B25" s="42"/>
      <c r="C25" s="42"/>
      <c r="D25" s="42"/>
      <c r="E25" s="42"/>
      <c r="F25" s="42"/>
      <c r="G25" s="42"/>
      <c r="H25" s="43"/>
      <c r="I25" s="43"/>
      <c r="J25" s="43"/>
    </row>
    <row r="26" spans="1:10" ht="15">
      <c r="A26" s="41" t="s">
        <v>49</v>
      </c>
      <c r="B26" s="42"/>
      <c r="C26" s="42"/>
      <c r="D26" s="42"/>
      <c r="E26" s="42"/>
      <c r="F26" s="42"/>
      <c r="G26" s="42"/>
      <c r="H26" s="43"/>
      <c r="I26" s="43"/>
      <c r="J26" s="43"/>
    </row>
    <row r="27" spans="1:10" ht="15">
      <c r="A27" s="41" t="s">
        <v>50</v>
      </c>
      <c r="B27" s="42"/>
      <c r="C27" s="42"/>
      <c r="D27" s="42"/>
      <c r="E27" s="42"/>
      <c r="F27" s="42"/>
      <c r="G27" s="42"/>
      <c r="H27" s="46" t="s">
        <v>28</v>
      </c>
      <c r="I27" s="47"/>
      <c r="J27" s="47"/>
    </row>
    <row r="28" spans="1:10" ht="13.5">
      <c r="A28" s="42"/>
      <c r="B28" s="42"/>
      <c r="C28" s="42"/>
      <c r="D28" s="42"/>
      <c r="E28" s="42"/>
      <c r="F28" s="42"/>
      <c r="G28" s="42"/>
      <c r="H28" s="46" t="s">
        <v>29</v>
      </c>
      <c r="I28" s="47"/>
      <c r="J28" s="47"/>
    </row>
    <row r="29" spans="1:10" ht="15">
      <c r="A29" s="48">
        <v>1</v>
      </c>
      <c r="B29" s="49" t="s">
        <v>13</v>
      </c>
      <c r="C29" s="42"/>
      <c r="D29" s="42"/>
      <c r="E29" s="42"/>
      <c r="F29" s="42"/>
      <c r="G29" s="42"/>
      <c r="H29" s="43"/>
      <c r="I29" s="43"/>
      <c r="J29" s="43"/>
    </row>
    <row r="30" spans="1:10" ht="15">
      <c r="A30" s="48">
        <v>2</v>
      </c>
      <c r="B30" s="49" t="s">
        <v>14</v>
      </c>
      <c r="C30" s="42"/>
      <c r="D30" s="42"/>
      <c r="E30" s="42"/>
      <c r="F30" s="42"/>
      <c r="G30" s="42"/>
      <c r="H30" s="43"/>
      <c r="I30" s="44" t="s">
        <v>27</v>
      </c>
      <c r="J30" s="45"/>
    </row>
    <row r="31" spans="1:10" ht="15">
      <c r="A31" s="48">
        <v>3</v>
      </c>
      <c r="B31" s="49" t="s">
        <v>17</v>
      </c>
      <c r="C31" s="42"/>
      <c r="D31" s="42"/>
      <c r="E31" s="42"/>
      <c r="F31" s="42"/>
      <c r="G31" s="42"/>
      <c r="H31" s="43"/>
      <c r="I31" s="43"/>
      <c r="J31" s="43"/>
    </row>
    <row r="32" spans="1:10" ht="15">
      <c r="A32" s="48">
        <v>4</v>
      </c>
      <c r="B32" s="49" t="s">
        <v>18</v>
      </c>
      <c r="C32" s="42"/>
      <c r="D32" s="42"/>
      <c r="E32" s="42"/>
      <c r="F32" s="42"/>
      <c r="G32" s="42"/>
      <c r="H32" s="43"/>
      <c r="I32" s="43"/>
      <c r="J32" s="43"/>
    </row>
    <row r="33" spans="1:10" ht="15">
      <c r="A33" s="48">
        <v>5</v>
      </c>
      <c r="B33" s="49" t="s">
        <v>15</v>
      </c>
      <c r="C33" s="42"/>
      <c r="D33" s="42"/>
      <c r="E33" s="42"/>
      <c r="F33" s="42"/>
      <c r="G33" s="42"/>
      <c r="H33" s="43"/>
      <c r="I33" s="43"/>
      <c r="J33" s="43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7" ht="12.75">
      <c r="A35" s="50"/>
      <c r="B35" s="50"/>
      <c r="C35" s="50"/>
      <c r="D35" s="50"/>
      <c r="E35" s="50"/>
      <c r="F35" s="50"/>
      <c r="G35" s="50"/>
    </row>
    <row r="36" spans="1:10" ht="15" customHeight="1">
      <c r="A36" s="63" t="s">
        <v>41</v>
      </c>
      <c r="B36" s="63"/>
      <c r="C36" s="63"/>
      <c r="D36" s="63" t="s">
        <v>42</v>
      </c>
      <c r="E36" s="63"/>
      <c r="F36" s="63"/>
      <c r="G36" s="63"/>
      <c r="H36" s="63" t="s">
        <v>52</v>
      </c>
      <c r="I36" s="63"/>
      <c r="J36" s="63"/>
    </row>
    <row r="37" spans="1:10" ht="6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12.75">
      <c r="A38" s="65" t="s">
        <v>53</v>
      </c>
      <c r="B38" s="65"/>
      <c r="C38" s="65"/>
      <c r="D38" s="65" t="s">
        <v>19</v>
      </c>
      <c r="E38" s="65"/>
      <c r="F38" s="65"/>
      <c r="G38" s="65"/>
      <c r="H38" s="65" t="s">
        <v>57</v>
      </c>
      <c r="I38" s="65"/>
      <c r="J38" s="65"/>
    </row>
    <row r="39" spans="1:10" ht="14.25">
      <c r="A39" s="64" t="s">
        <v>54</v>
      </c>
      <c r="B39" s="64"/>
      <c r="C39" s="64"/>
      <c r="D39" s="64" t="s">
        <v>43</v>
      </c>
      <c r="E39" s="64"/>
      <c r="F39" s="64"/>
      <c r="G39" s="64"/>
      <c r="H39" s="81" t="s">
        <v>58</v>
      </c>
      <c r="I39" s="81"/>
      <c r="J39" s="81"/>
    </row>
    <row r="40" spans="1:10" ht="15">
      <c r="A40" s="52"/>
      <c r="B40" s="52" t="s">
        <v>60</v>
      </c>
      <c r="C40" s="52" t="s">
        <v>55</v>
      </c>
      <c r="D40" s="53"/>
      <c r="E40" s="54" t="s">
        <v>65</v>
      </c>
      <c r="F40" s="55"/>
      <c r="G40" s="56"/>
      <c r="H40" s="62" t="s">
        <v>59</v>
      </c>
      <c r="I40" s="62"/>
      <c r="J40" s="62"/>
    </row>
    <row r="41" spans="1:10" ht="13.5">
      <c r="A41" s="52"/>
      <c r="B41" s="52" t="s">
        <v>62</v>
      </c>
      <c r="C41" s="52"/>
      <c r="D41" s="53"/>
      <c r="E41" s="54" t="s">
        <v>61</v>
      </c>
      <c r="F41" s="55"/>
      <c r="G41" s="56"/>
      <c r="H41" s="56"/>
      <c r="I41" s="56" t="s">
        <v>64</v>
      </c>
      <c r="J41" s="56"/>
    </row>
    <row r="42" spans="1:10" ht="13.5">
      <c r="A42" s="52"/>
      <c r="B42" s="52"/>
      <c r="C42" s="52"/>
      <c r="D42" s="53"/>
      <c r="E42" s="54" t="s">
        <v>66</v>
      </c>
      <c r="F42" s="55"/>
      <c r="G42" s="56"/>
      <c r="H42" s="56"/>
      <c r="I42" s="56"/>
      <c r="J42" s="56"/>
    </row>
    <row r="43" spans="1:9" ht="15">
      <c r="A43" s="57" t="s">
        <v>20</v>
      </c>
      <c r="B43" s="51"/>
      <c r="C43" s="51"/>
      <c r="D43" s="51"/>
      <c r="E43" s="51"/>
      <c r="F43" s="51"/>
      <c r="G43" s="51"/>
      <c r="H43" s="2"/>
      <c r="I43" s="2"/>
    </row>
    <row r="44" spans="1:11" ht="14.25">
      <c r="A44" s="51"/>
      <c r="B44" s="58" t="s">
        <v>22</v>
      </c>
      <c r="C44" s="59"/>
      <c r="D44" s="59"/>
      <c r="E44" s="59"/>
      <c r="F44" s="59"/>
      <c r="G44" s="59"/>
      <c r="H44" s="2"/>
      <c r="I44" s="2"/>
      <c r="J44" s="61"/>
      <c r="K44" s="61"/>
    </row>
    <row r="45" spans="1:11" ht="14.25">
      <c r="A45" s="51"/>
      <c r="B45" s="58"/>
      <c r="C45" s="59"/>
      <c r="D45" s="59"/>
      <c r="E45" s="59"/>
      <c r="F45" s="59"/>
      <c r="G45" s="59"/>
      <c r="H45" s="2"/>
      <c r="I45" s="2"/>
      <c r="J45" s="60"/>
      <c r="K45" s="60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ht="12.75">
      <c r="P47">
        <v>1</v>
      </c>
    </row>
    <row r="90" ht="315" customHeight="1"/>
  </sheetData>
  <mergeCells count="23">
    <mergeCell ref="G9:G10"/>
    <mergeCell ref="E9:E10"/>
    <mergeCell ref="H38:J38"/>
    <mergeCell ref="H39:J39"/>
    <mergeCell ref="D38:G38"/>
    <mergeCell ref="D39:G39"/>
    <mergeCell ref="A4:J4"/>
    <mergeCell ref="A9:A12"/>
    <mergeCell ref="J9:J10"/>
    <mergeCell ref="A1:J1"/>
    <mergeCell ref="I10:I12"/>
    <mergeCell ref="A2:J2"/>
    <mergeCell ref="A3:J3"/>
    <mergeCell ref="A5:J5"/>
    <mergeCell ref="H9:I9"/>
    <mergeCell ref="A7:J7"/>
    <mergeCell ref="J44:K44"/>
    <mergeCell ref="H40:J40"/>
    <mergeCell ref="D36:G36"/>
    <mergeCell ref="A39:C39"/>
    <mergeCell ref="A36:C36"/>
    <mergeCell ref="H36:J36"/>
    <mergeCell ref="A38:C38"/>
  </mergeCells>
  <printOptions/>
  <pageMargins left="0.78" right="0.15748031496062992" top="0.25" bottom="0.3937007874015748" header="0.03" footer="0"/>
  <pageSetup horizontalDpi="300" verticalDpi="3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Octavio R. Rodriguez Garcia</cp:lastModifiedBy>
  <cp:lastPrinted>2005-05-23T15:22:28Z</cp:lastPrinted>
  <dcterms:created xsi:type="dcterms:W3CDTF">2000-07-18T17:58:35Z</dcterms:created>
  <dcterms:modified xsi:type="dcterms:W3CDTF">2007-10-29T02:56:03Z</dcterms:modified>
  <cp:category/>
  <cp:version/>
  <cp:contentType/>
  <cp:contentStatus/>
</cp:coreProperties>
</file>