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Indiana" sheetId="1" r:id="rId1"/>
  </sheets>
  <definedNames>
    <definedName name="_xlnm.Print_Area" localSheetId="0">'Indiana'!$A$1:$I$307</definedName>
    <definedName name="_xlnm.Print_Titles" localSheetId="0">'Indiana'!$1:$9</definedName>
  </definedNames>
  <calcPr fullCalcOnLoad="1"/>
</workbook>
</file>

<file path=xl/sharedStrings.xml><?xml version="1.0" encoding="utf-8"?>
<sst xmlns="http://schemas.openxmlformats.org/spreadsheetml/2006/main" count="610" uniqueCount="314">
  <si>
    <t>ROCHESTER COMMUNITY SCHOOL CORPORATION</t>
  </si>
  <si>
    <t>ROSSVILLE CONSOLIDATED SCHOOL DISTRICT</t>
  </si>
  <si>
    <t>SOUTH BEND COMMUNITY SCHOOL CORPORATION</t>
  </si>
  <si>
    <t>SOUTH MADISON COMMUNITY SCHOOL CORPORATION</t>
  </si>
  <si>
    <t>SOUTH MONTGOMERY COMMUNITY SCHOOL CORPORATION</t>
  </si>
  <si>
    <t>SOUTH RIPLEY COMMUNITY SCHOOL CORPORATION</t>
  </si>
  <si>
    <t>SOUTH SPENCER COUNTY SCHOOL CORPORATION</t>
  </si>
  <si>
    <t>SOUTH VERMILLION COMMUNITY SCHOOL CORPORATION</t>
  </si>
  <si>
    <t>SOUTHEAST FOUNTAIN SCHOOL CORPORATION</t>
  </si>
  <si>
    <t>SOUTHEAST DUBOIS COUNTY SCHOOL CORPORATION</t>
  </si>
  <si>
    <t>SOUTHERN HANCOCK COUNTY COMMUNITY SCHOOL CORPORATION</t>
  </si>
  <si>
    <t>RANDOLPH SOUTHERN SCHOOL CORPORATION</t>
  </si>
  <si>
    <t>SOUTHWESTERN JEFFERSON COUNTY CONSOLIDATED SCHOOLS</t>
  </si>
  <si>
    <t>SOUTHWESTERN SHELBY COUNTY CONSOLIDATED SCHOOLS</t>
  </si>
  <si>
    <t>SOUTHWEST DUBOIS COUNTY SCHOOL CORPORATION</t>
  </si>
  <si>
    <t>SOUTHWEST PARKE COMMUNITY SCHOOL CORPORATION</t>
  </si>
  <si>
    <t>SPRINGS VALLEY COMMUNITY SCHOOL CORPORATION</t>
  </si>
  <si>
    <t>SUNMAN-DEARBORN COMMUNITY SCHOOL CORPORATION</t>
  </si>
  <si>
    <t>SWITZERLAND COUNTY SCHOOL CORPORATION</t>
  </si>
  <si>
    <t>TELL CITY-TROY TOWNSHIP SCHOOL CORPORATION</t>
  </si>
  <si>
    <t>TIPPECANOE VALLEY SCHOOL CORPORATION</t>
  </si>
  <si>
    <t>TURKEY RUN COMMUNITY SCHOOL CORPORATION</t>
  </si>
  <si>
    <t>UNION COUNTY-COLLEGE CORNER JOINT SCHOOL DISTRICT</t>
  </si>
  <si>
    <t>UNION-NORTH UNITED SCHOOL CORPORATION</t>
  </si>
  <si>
    <t>VINCENNES COMMUNITY SCHOOL CORPORATION</t>
  </si>
  <si>
    <t>WASHINGTON COMMUNITY SCHOOL CORPORATION</t>
  </si>
  <si>
    <t>WEST LAFAYETTE COMMUNITY SCHOOL CORPORATION</t>
  </si>
  <si>
    <t>WESTERN BOONE COUNTY COMMUNITY SCHOOL CORPORATION</t>
  </si>
  <si>
    <t>FRANKLIN TOWNSHIP COMMUNITY SCHOOL CORPORATION</t>
  </si>
  <si>
    <t>GARRETT-KEYSER-BUTLER COMMUNITY SCHOOLS</t>
  </si>
  <si>
    <t>GREENCASTLE COMMUNITY SCHOOL CORPORATION</t>
  </si>
  <si>
    <t>GREENFIELD-CENTRAL COMMUNITY SCHOOLS</t>
  </si>
  <si>
    <t>GREENWOOD COMMUNITY SCHOOL CORPORATION</t>
  </si>
  <si>
    <t>HANOVER COMMUNITY SCHOOL CORPORATION</t>
  </si>
  <si>
    <t>HARRISON-WASH COMMUNITY SCHOOL CORPORATION</t>
  </si>
  <si>
    <t>RIVER FOREST COMMUNITY SCHOOL CORPORATION</t>
  </si>
  <si>
    <t>HUNTINGTON COUNTY COMMUNITY SCHOOL CORPORATION</t>
  </si>
  <si>
    <t>JAC-CEN-DEL COMMUNITY SCHOOL CORPORATION</t>
  </si>
  <si>
    <t>KOKOMO-CENTER TOWNSHIP CONSOLIDATED SCHOOL CORPORATION</t>
  </si>
  <si>
    <t>WAWASEE COMMUNITY SCHOOL CORPORATION</t>
  </si>
  <si>
    <t>LAPORTE COMMUNITY SCHOOL CORPORATION</t>
  </si>
  <si>
    <t>LAWRENCEBURG COMMUNITY SCHOOL CORPORATION</t>
  </si>
  <si>
    <t>LEBANON COMMUNITY SCHOOL CORPORATION</t>
  </si>
  <si>
    <t>LIBERTY-PERRY COMMUNITY SCHOOL CORPORATION</t>
  </si>
  <si>
    <t>LOGANSPORT COMMUNITY SCHOOL CORPORATION</t>
  </si>
  <si>
    <t>LOOGOOTEE COMMUNITY SCHOOL CORPORATION</t>
  </si>
  <si>
    <t>MADISON-GRANT UNITED SCHOOL CORPORATION</t>
  </si>
  <si>
    <t>MILL CREEK COMMUNITY SCHOOL CORPORATION</t>
  </si>
  <si>
    <t>MISSISSINEWA COMMUNITY SCHOOL CORPORATION</t>
  </si>
  <si>
    <t>EASTERN PULASKI COMMUNITY SCHOOL CORPORATION</t>
  </si>
  <si>
    <t>MOUNT PLEASANT TOWNSHIP COMMUNITY SCHOOL CORPORATION</t>
  </si>
  <si>
    <t>MOUNT VERNON COMMUNITY SCHOOL CORPORATION</t>
  </si>
  <si>
    <t>NEW ALBANY-FLOYD COUNTY CONSOLIDATED SCHOOLS</t>
  </si>
  <si>
    <t>NEW CASTLE COMMUNITY SCHOOL CORPORATION</t>
  </si>
  <si>
    <t>NEW HARMONY TOWN &amp; TOWNSHIP CONSOLIDATED SCHOOLS</t>
  </si>
  <si>
    <t>NEW PRAIRIE UNITED SCHOOL CORPORATION</t>
  </si>
  <si>
    <t>NORTH JUDSON-SAN PIERRE SCHOOL CORPORATION</t>
  </si>
  <si>
    <t>NORTH MONTGOMERY COMMUNITY SCHOOL CORPORATION</t>
  </si>
  <si>
    <t>NORTH SPENCER COUNTY SCHOOL CORPORATION</t>
  </si>
  <si>
    <t>NORTHERN COMMUNITY SCHOOL TIPTON COUNTY</t>
  </si>
  <si>
    <t>NORTH VERMILLION COMMUNITY SCHOOL CORPORATION</t>
  </si>
  <si>
    <t>NORTHEAST DUBOIS COUNTY SCHOOL CORPORATION</t>
  </si>
  <si>
    <t>NORTHWESTERN CONSOLIDATED SCHOOL CORPORATION</t>
  </si>
  <si>
    <t>PENN-HARRIS-MADISON SCHOOL CORPORATION</t>
  </si>
  <si>
    <t>PLAINFIELD COMMUNITY SCHOOL CORPORATION</t>
  </si>
  <si>
    <t>EAST PORTER COUNTY SCHOOL CORPORATION</t>
  </si>
  <si>
    <t>PLYMOUTH COMMUNITY SCHOOL CORPORATION</t>
  </si>
  <si>
    <t>PRAIRIE HEIGHTS COMMUNITY SCHOOL CORPORATION</t>
  </si>
  <si>
    <t>RENSSELAER CENTRAL SCHOOL CORPORATION</t>
  </si>
  <si>
    <t>RICHLAND-BEAN BLOSSOM COMMUNITY SCHOOL CORPORATION</t>
  </si>
  <si>
    <t>RICHMOND COMMUNITY SCHOOL CORPORATION</t>
  </si>
  <si>
    <t>RISING SUN-OHIO COUNTY COMMUNITY SCHOOLS</t>
  </si>
  <si>
    <t>WESTFIELD-WASHINGTON SCHOOLS</t>
  </si>
  <si>
    <t>WESTVIEW SCHOOL CORPORATION</t>
  </si>
  <si>
    <t>WHITKO COMMUNITY SCHOOL CORPORATION</t>
  </si>
  <si>
    <t>ZIONSVILLE COMMUNITY SCHOOLS</t>
  </si>
  <si>
    <t>BALANCE OF BARTHOLOMEW COUNTY</t>
  </si>
  <si>
    <t>BALANCE OF JOHNSON COUNTY</t>
  </si>
  <si>
    <t>2007 Census Poverty Data by Local Educational Agency</t>
  </si>
  <si>
    <t>ALEXANDRIA COMMUNITY SCHOOL CORPORATION</t>
  </si>
  <si>
    <t>ANDERSON COMMUNITY SCHOOL CORPORATION</t>
  </si>
  <si>
    <t>ATTICA CONSOLIDATED SCHOOL CORPORATION</t>
  </si>
  <si>
    <t>SOUTH DEARBORN COMMUNITY SCHOOL CORPORATION</t>
  </si>
  <si>
    <t>BARR-REEVE COMMUNITY SCHOOL CORPORATION</t>
  </si>
  <si>
    <t>BARTHOLOMEW COUNTY SCHOOL CORPORATION</t>
  </si>
  <si>
    <t>BATESVILLE COMMUNITY SCHOOL CORPORATION</t>
  </si>
  <si>
    <t>MONROE COUNTY COMMUNITY SCHOOL CORPORATION</t>
  </si>
  <si>
    <t>NORTH HARRISON COMMUNITY SCHOOL CORPORATION</t>
  </si>
  <si>
    <t>COUNTY SCHOOL CORPORATION OF BROWN COUNTY</t>
  </si>
  <si>
    <t>BROWNSBURG COMMUNITY SCHOOL CORPORATION</t>
  </si>
  <si>
    <t>BROWNSTOWN CNT COMMUNITY SCHOOL CORPORATION</t>
  </si>
  <si>
    <t>C A BEARD MEMORIAL SCHOOL CORPORATION</t>
  </si>
  <si>
    <t>CARROLL CONSOLIDATED SCHOOL CORPORATION</t>
  </si>
  <si>
    <t>CENTER GROVE COMMUNITY SCHOOL CORPORATION</t>
  </si>
  <si>
    <t>CENTERVILLE-ABINGTON COMMUNITY SCHOOLS</t>
  </si>
  <si>
    <t>DEKALB COUNTY CENTRAL UNITED SCHOOL DISTRICT</t>
  </si>
  <si>
    <t>CENTRAL NOBLE COMMUNITY SCHOOL CORPORATION</t>
  </si>
  <si>
    <t>PERRY CENTRAL COMMUNITY SCHOOL CORPORATION</t>
  </si>
  <si>
    <t>CLARK-PLEASANT COMMUNITY SCHOOL CORPORATION</t>
  </si>
  <si>
    <t>CLARKSVILLE COMMUNITY SCHOOL CORPORATION</t>
  </si>
  <si>
    <t>SOUTH CENTRAL COMMUNITY SCHOOL CORPORATION</t>
  </si>
  <si>
    <t>COVINGTON COMMUNITY SCHOOL CORPORATION</t>
  </si>
  <si>
    <t>CRAWFORD COUNTY COMMUNITY SCHOOL CORPORATION</t>
  </si>
  <si>
    <t>CROWN POINT COMMUNITY SCHOOL CORPORATION</t>
  </si>
  <si>
    <t>CULVER COMMUNITY SCHOOLS CORPORATION</t>
  </si>
  <si>
    <t>DANVILLE COMMUNITY SCHOOL CORPORATION</t>
  </si>
  <si>
    <t>DELAWARE COMMUNITY SCHOOL CORPORATION</t>
  </si>
  <si>
    <t>EASTBROOK COMMUNITY SCHOOL CORPORATION</t>
  </si>
  <si>
    <t>DEKALB COUNTY EASTERN COMMUNITY SCHOOL DISTRICT</t>
  </si>
  <si>
    <t>EASTERN SCHOOL DISTRICT OF GREENE COUNTY</t>
  </si>
  <si>
    <t>EASTERN HANCOCK COUNTY COMMUNITY SCHOOL CORPORATION</t>
  </si>
  <si>
    <t>EDINBURGH COMMUNITY SCHOOL CORPORATION</t>
  </si>
  <si>
    <t>EMINENCE COMMUNITY SCHOOL CORPORATION</t>
  </si>
  <si>
    <t>EVANSVILLE-VANDERBURGH SCHOOL CORPORATION</t>
  </si>
  <si>
    <t>FLAT ROCK-HAWCREEK SCHOOL CORPORATION</t>
  </si>
  <si>
    <t>FRANKLIN COMMUNITY SCHOOL CORPORATION</t>
  </si>
  <si>
    <t>FRANKLIN COUNTY COMMUNITY SCHOOL CORPORATION</t>
  </si>
  <si>
    <t>LANESVILLE COMMUNITY SCHOOL CORPORATION</t>
  </si>
  <si>
    <t>NORTH MIAMI COMMUNITY SCHOOLS</t>
  </si>
  <si>
    <t>NORTH NEWTON SCHOOL CORPORATION</t>
  </si>
  <si>
    <t>M S D NORTH POSEY COUNTY SCHOOLS</t>
  </si>
  <si>
    <t>NORTH PUTNAM COMMUNITY SCHOOLS</t>
  </si>
  <si>
    <t>NORTH WEST HENDRICKS SCHOOLS</t>
  </si>
  <si>
    <t>NORTH WHITE SCHOOL CORPORATION</t>
  </si>
  <si>
    <t>NORTHEAST SCHOOL CORPORATION</t>
  </si>
  <si>
    <t>NORTHEASTERN WAYNE SCHOOLS</t>
  </si>
  <si>
    <t>NORTHERN WELLS COMMUNITY SCHOOLS</t>
  </si>
  <si>
    <t>NORTHWEST ALLEN COUNTY SCHOOLS</t>
  </si>
  <si>
    <t>SHENANDOAH SCHOOL CORPORATION</t>
  </si>
  <si>
    <t>OAK HILL UNITED SCHOOL CORPORATION</t>
  </si>
  <si>
    <t>OREGON-DAVIS SCHOOL CORPORATION</t>
  </si>
  <si>
    <t>ORLEANS COMMUNITY SCHOOLS</t>
  </si>
  <si>
    <t>PAOLI COMMUNITY SCHOOL CORPORATION</t>
  </si>
  <si>
    <t>PIKE COUNTY SCHOOL CORPORATION</t>
  </si>
  <si>
    <t>PIONEER REGIONAL SCHOOL CORPORATION</t>
  </si>
  <si>
    <t>JOHN GLENN SCHOOL CORPORATION</t>
  </si>
  <si>
    <t>PORTER TOWNSHIP SCHOOL CORPORATION</t>
  </si>
  <si>
    <t>WEST CENTRAL SCHOOL CORPORATION</t>
  </si>
  <si>
    <t>WEST CLARK COMMUNITY SCHOOLS</t>
  </si>
  <si>
    <t>ROCKVILLE COMMUNITY SCHOOLS</t>
  </si>
  <si>
    <t>MERRILLVILLE COMMUNITY SCHOOL</t>
  </si>
  <si>
    <t>DALEVILLE COMMUNITY SCHOOLS</t>
  </si>
  <si>
    <t>SCOTT COUNTY SCHOOL DISTRICT 1</t>
  </si>
  <si>
    <t>SCOTT COUNTY SCHOOL DISTRICT 2</t>
  </si>
  <si>
    <t>SEYMOUR COMMUNITY SCHOOLS</t>
  </si>
  <si>
    <t>SHELBYVILLE CENTRAL SCHOOLS</t>
  </si>
  <si>
    <t>SHOALS COMMUNITY SCHOOL CORPORATION</t>
  </si>
  <si>
    <t>SMITH-GREEN COMMUNITY SCHOOLS</t>
  </si>
  <si>
    <t>SOUTH GIBSON SCHOOL CORPORATION</t>
  </si>
  <si>
    <t>SOUTH HARRISON COMMUNITY SCHOOLS</t>
  </si>
  <si>
    <t>SOUTH HENRY SCHOOL CORPORATION</t>
  </si>
  <si>
    <t>SOUTH KNOX SCHOOL CORPORATION</t>
  </si>
  <si>
    <t>SOUTH NEWTON SCHOOL CORPORATION</t>
  </si>
  <si>
    <t>SOUTH PUTNAM COMMUNITY SCHOOLS</t>
  </si>
  <si>
    <t>HAMILTON SOUTHEASTERN SCHOOLS</t>
  </si>
  <si>
    <t>SOUTHEASTERN SCHOOL CORPORATION</t>
  </si>
  <si>
    <t>SOUTHERN WELLS COMMUNITY SCHOOLS</t>
  </si>
  <si>
    <t>SOUTHWEST SCHOOL CORPORATION</t>
  </si>
  <si>
    <t>SPENCER-OWEN COMMUNITY SCHOOLS</t>
  </si>
  <si>
    <t>TAYLOR COMMUNITY SCHOOL CORPORATION</t>
  </si>
  <si>
    <t>TIPPECANOE SCHOOL CORPORATION</t>
  </si>
  <si>
    <t>TIPTON COMMUNITY SCHOOL CORPORATION</t>
  </si>
  <si>
    <t>TRI-COUNTY SCHOOL CORPORATION</t>
  </si>
  <si>
    <t>TRI-CREEK SCHOOL CORPORATION</t>
  </si>
  <si>
    <t>TRITON SCHOOL CORPORATION</t>
  </si>
  <si>
    <t>TWIN LAKES SCHOOL CORPORATION</t>
  </si>
  <si>
    <t>UNION TOWNSHIP SCHOOL CORPORATION</t>
  </si>
  <si>
    <t>VALPARAISO COMMUNITY SCHOOLS</t>
  </si>
  <si>
    <t>CROTHERSVILLE COMMUNITY SCHOOLS</t>
  </si>
  <si>
    <t>VIGO COUNTY SCHOOL CORPORATION</t>
  </si>
  <si>
    <t>M S D WABASH COUNTY SCHOOLS</t>
  </si>
  <si>
    <t>WARRICK COUNTY SCHOOL CORPORATION</t>
  </si>
  <si>
    <t>M S D WASHINGTON TOWNSHIP</t>
  </si>
  <si>
    <t>FRANKTON-LAPEL COMMUNITY SCHOOLS</t>
  </si>
  <si>
    <t>WEST NOBLE SCHOOL CORPORATION</t>
  </si>
  <si>
    <t>WEST WASHINGTON SCHOOL CORPORATION</t>
  </si>
  <si>
    <t>CLINTON PRAIRIE SCHOOL CORPORATION</t>
  </si>
  <si>
    <t>CLOVERDALE COMMUNITY SCHOOLS</t>
  </si>
  <si>
    <t>WHITLEY COUNTY CONSOLIDATED SCHOOLS</t>
  </si>
  <si>
    <t>CONCORD COMMUNITY SCHOOLS</t>
  </si>
  <si>
    <t>CRAWFORDSVILLE COMMUNITY SCHOOLS</t>
  </si>
  <si>
    <t>DECATUR COUNTY COMMUNITY SCHOOLS</t>
  </si>
  <si>
    <t>DELPHI COMMUNITY SCHOOL CORPORATION</t>
  </si>
  <si>
    <t>DUNELAND SCHOOL CORPORATION</t>
  </si>
  <si>
    <t>EAST ALLEN COUNTY SCHOOLS</t>
  </si>
  <si>
    <t>SCHOOL CITY OF EAST CHICAGO</t>
  </si>
  <si>
    <t>LAKE STATION COMMUNITY SCHOOLS</t>
  </si>
  <si>
    <t>EAST GIBSON SCHOOL CORPORATION</t>
  </si>
  <si>
    <t>EAST NOBLE SCHOOL CORPORATION</t>
  </si>
  <si>
    <t>EAST WASHINGTON SCHOOL CORPORATION</t>
  </si>
  <si>
    <t>EASTERN-HOWARD SCHOOL CORPORATION</t>
  </si>
  <si>
    <t>RANDOLPH EASTERN SCHOOL CORPORATION</t>
  </si>
  <si>
    <t>ELKHART COMMUNITY SCHOOLS</t>
  </si>
  <si>
    <t>ELWOOD COMMUNITY SCHOOL CORPORATION</t>
  </si>
  <si>
    <t>FAIRFIELD COMMUNITY SCHOOLS</t>
  </si>
  <si>
    <t>FAYETTE COUNTY SCHOOL CORPORATION</t>
  </si>
  <si>
    <t>FORT WAYNE COMMUNITY SCHOOLS</t>
  </si>
  <si>
    <t>COMMUNITY SCHOOLS OF FRANKFORT</t>
  </si>
  <si>
    <t>FREMONT COMMUNITY SCHOOLS</t>
  </si>
  <si>
    <t>FRONTIER SCHOOL CORPORATION</t>
  </si>
  <si>
    <t>GARY COMMUNITY SCHOOL CORPORATION</t>
  </si>
  <si>
    <t>GREATER CLARK COUNTY SCHOOLS</t>
  </si>
  <si>
    <t>GREATER JASPER CON SCHOOLS</t>
  </si>
  <si>
    <t>GREENSBURG COMMUNITY SCHOOLS</t>
  </si>
  <si>
    <t>MONROE-GREGG SCHOOL DISTRICT</t>
  </si>
  <si>
    <t>HAMILTON COMMUNITY SCHOOLS</t>
  </si>
  <si>
    <t>HAMILTON HEIGHTS SCHOOL CORPORATION</t>
  </si>
  <si>
    <t>WESTERN SCHOOL CORPORATION</t>
  </si>
  <si>
    <t>INDIANAPOLIS PUBLIC SCHOOLS</t>
  </si>
  <si>
    <t>JAY SCHOOL CORPORATION</t>
  </si>
  <si>
    <t>JENNINGS COUNTY SCHOOLS</t>
  </si>
  <si>
    <t>KANKAKEE VALLEY SCHOOL CORPORATION</t>
  </si>
  <si>
    <t>KNOX COMMUNITY SCHOOL CORPORATION</t>
  </si>
  <si>
    <t>LAFAYETTE SCHOOL CORPORATION</t>
  </si>
  <si>
    <t>LAKE CENTRAL SCHOOL CORPORATION</t>
  </si>
  <si>
    <t>LAKELAND SCHOOL CORPORATION</t>
  </si>
  <si>
    <t>LINTON-STOCKTON SCHOOL CORPORATION</t>
  </si>
  <si>
    <t>MACONAQUAH SCHOOL CORPORATION</t>
  </si>
  <si>
    <t>MADISON CONSOLIDATED SCHOOLS</t>
  </si>
  <si>
    <t>MANCHESTER COMMUNITY SCHOOLS</t>
  </si>
  <si>
    <t>M S D MARTINSVILLE SCHOOLS</t>
  </si>
  <si>
    <t>MICHIGAN CITY AREA SCHOOLS</t>
  </si>
  <si>
    <t>MIDDLEBURY COMMUNITY SCHOOLS</t>
  </si>
  <si>
    <t>MITCHELL COMMUNITY SCHOOLS</t>
  </si>
  <si>
    <t>COWAN COMMUNITY SCHOOL CORPORATION</t>
  </si>
  <si>
    <t>MONROE CENTRAL SCHOOL CORPORATION</t>
  </si>
  <si>
    <t>MOORESVILLE CON SCHOOL CORPORATION</t>
  </si>
  <si>
    <t>NETTLE CREEK SCHOOL CORPORATION</t>
  </si>
  <si>
    <t>M S D OF NEW DURHAM TOWNSHIP</t>
  </si>
  <si>
    <t>NINEVEH-HENSLEY-JACKSON UNITED</t>
  </si>
  <si>
    <t>NORTH ADAMS COMMUNITY SCHOOLS</t>
  </si>
  <si>
    <t>NORTH DAVIESS COMMUNITY SCHOOLS</t>
  </si>
  <si>
    <t>NORTH GIBSON SCHOOL CORPORATION</t>
  </si>
  <si>
    <t>NORTH KNOX SCHOOL CORPORATION</t>
  </si>
  <si>
    <t>NORTH LAWRENCE COMMUNITY SCHOOLS</t>
  </si>
  <si>
    <t>SCHOOL TOWN OF SPEEDWAY</t>
  </si>
  <si>
    <t>M S D STEUBEN COUNTY</t>
  </si>
  <si>
    <t>UNION SCHOOL CORPORATION</t>
  </si>
  <si>
    <t>WABASH CITY SCHOOLS</t>
  </si>
  <si>
    <t>WA-NEE COMMUNITY SCHOOLS</t>
  </si>
  <si>
    <t>M S D WARREN TOWNSHIP</t>
  </si>
  <si>
    <t>WARSAW COMMUNITY SCHOOLS</t>
  </si>
  <si>
    <t>M S D WAYNE TOWNSHIP</t>
  </si>
  <si>
    <t>WESTERN WAYNE SCHOOLS</t>
  </si>
  <si>
    <t>WHITING SCHOOL CITY</t>
  </si>
  <si>
    <t>NAME OF STATE: INDIANA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</si>
  <si>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</si>
  <si>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</si>
  <si>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</si>
  <si>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</si>
  <si>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</si>
  <si>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</si>
  <si>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</si>
  <si>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</si>
  <si>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</si>
  <si>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</si>
  <si>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</si>
  <si>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</si>
  <si>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</si>
  <si>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</si>
  <si>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</si>
  <si>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</si>
  <si>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</si>
  <si>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IN</t>
  </si>
  <si>
    <t>ARGOS COMMUNITY SCHOOLS</t>
  </si>
  <si>
    <t>BAUGO COMMUNITY SCHOOLS</t>
  </si>
  <si>
    <t>BEECH GROVE CITY SCHOOLS</t>
  </si>
  <si>
    <t>BLACKFORD COUNTY SCHOOLS</t>
  </si>
  <si>
    <t>M S D BLUFFTON-HARRISON</t>
  </si>
  <si>
    <t>M S D BOONE TOWNSHIP</t>
  </si>
  <si>
    <t>CLAY COMMUNITY SCHOOLS</t>
  </si>
  <si>
    <t>BREMEN PUBLIC SCHOOLS</t>
  </si>
  <si>
    <t>CANNELTON CITY SCHOOLS</t>
  </si>
  <si>
    <t>CARMEL CLAY SCHOOLS</t>
  </si>
  <si>
    <t>CASS TOWNSHIP SCHOOLS</t>
  </si>
  <si>
    <t>M S D DECATUR TOWNSHIP</t>
  </si>
  <si>
    <t>DEWEY TOWNSHIP SCHOOLS</t>
  </si>
  <si>
    <t>SHELBY EASTERN SCHOOLS</t>
  </si>
  <si>
    <t>GOSHEN COMMUNITY SCHOOLS</t>
  </si>
  <si>
    <t>GRIFFITH PUBLIC SCHOOLS</t>
  </si>
  <si>
    <t>SCHOOL CITY OF HAMMOND</t>
  </si>
  <si>
    <t>SCHOOL TOWN OF HIGHLAND</t>
  </si>
  <si>
    <t>SCHOOL CITY OF HOBART</t>
  </si>
  <si>
    <t>LAKE RIDGE SCHOOLS</t>
  </si>
  <si>
    <t>M S D LAWRENCE TOWNSHIP</t>
  </si>
  <si>
    <t>M S D WARREN COUNTY</t>
  </si>
  <si>
    <t>MARION COMMUNITY SCHOOLS</t>
  </si>
  <si>
    <t>MARION-ADAMS SCHOOLS</t>
  </si>
  <si>
    <t>MILAN COMMUNITY SCHOOLS</t>
  </si>
  <si>
    <t>SCHOOL CITY OF MISHAWAKA</t>
  </si>
  <si>
    <t>M S D MOUNT VERNON</t>
  </si>
  <si>
    <t>MUNCIE COMMUNITY SCHOOLS</t>
  </si>
  <si>
    <t>SCHOOL TOWN OF MUNSTER</t>
  </si>
  <si>
    <t>NOBLESVILLE SCHOOLS</t>
  </si>
  <si>
    <t>M S D PERRY TOWNSHIP</t>
  </si>
  <si>
    <t>PERU COMMUNITY SCHOOLS</t>
  </si>
  <si>
    <t>M S D PIKE TOWNSHIP</t>
  </si>
  <si>
    <t>PORTAGE TOWNSHIP SCHOOLS</t>
  </si>
  <si>
    <t>RUSH COUNTY SCHOOLS</t>
  </si>
  <si>
    <t>SALEM COMMUNITY SCHOOLS</t>
  </si>
  <si>
    <t>M S D SHAKAMAK SCHOOLS</t>
  </si>
  <si>
    <t>SOUTH ADAMS SCHOOLS</t>
  </si>
  <si>
    <t>WHITE RIVER VALLEY SCHOOL DISTRICT</t>
  </si>
  <si>
    <t>M S D SOUTHWEST ALLEN COUNTY</t>
  </si>
  <si>
    <t>ADAMS CENTRAL COMMUNITY SCHOOLS</t>
  </si>
  <si>
    <t>AVON COMMUNITY SCHOOL CORPORATION</t>
  </si>
  <si>
    <t>BENTON COMMUNITY SCHOOL CORPORATION</t>
  </si>
  <si>
    <t>BLOOMFIELD SCHOOL DISTRICT</t>
  </si>
  <si>
    <t>BLUE RIVER VALLEY SCHOOLS</t>
  </si>
  <si>
    <t>MEDORA COMMUNITY SCHOOL CORPORATION</t>
  </si>
  <si>
    <t>CASTON SCHOOL CORPORATION</t>
  </si>
  <si>
    <t>RANDOLPH CENTRAL SCHOOL CORPORATION</t>
  </si>
  <si>
    <t>NORTHWESTERN SCHOOL CORPORATION</t>
  </si>
  <si>
    <t>CLINTON CENTRAL SCHOOL CORPORATION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</si>
</sst>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2">
      <selection activeCell="D110" sqref="D110"/>
    </sheetView>
  </sheetViews>
  <sheetFormatPr defaultColWidth="11.421875" defaultRowHeight="12.75"/>
  <cols>
    <col min="1" max="1" width="6.140625" style="0" customWidth="1"/>
    <col min="2" max="2" width="5.7109375" style="0" hidden="1" customWidth="1"/>
    <col min="3" max="3" width="0" style="0" hidden="1" customWidth="1"/>
    <col min="4" max="4" width="67.00390625" style="0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2" t="s">
        <v>78</v>
      </c>
    </row>
    <row r="3" ht="12">
      <c r="A3" s="1" t="s">
        <v>245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257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258</v>
      </c>
    </row>
    <row r="7" spans="1:9" ht="12">
      <c r="A7" s="3"/>
      <c r="B7" s="4" t="s">
        <v>246</v>
      </c>
      <c r="C7" s="4" t="s">
        <v>247</v>
      </c>
      <c r="D7" s="4" t="s">
        <v>248</v>
      </c>
      <c r="E7" s="4"/>
      <c r="F7" s="6" t="s">
        <v>252</v>
      </c>
      <c r="G7" s="4"/>
      <c r="H7" s="4" t="s">
        <v>255</v>
      </c>
      <c r="I7" s="4" t="s">
        <v>259</v>
      </c>
    </row>
    <row r="8" spans="1:9" ht="12">
      <c r="A8" s="5" t="s">
        <v>246</v>
      </c>
      <c r="B8" s="5" t="s">
        <v>249</v>
      </c>
      <c r="C8" s="5" t="s">
        <v>249</v>
      </c>
      <c r="D8" s="5" t="s">
        <v>250</v>
      </c>
      <c r="E8" s="5" t="s">
        <v>251</v>
      </c>
      <c r="F8" s="5" t="s">
        <v>253</v>
      </c>
      <c r="G8" s="5" t="s">
        <v>254</v>
      </c>
      <c r="H8" s="5" t="s">
        <v>253</v>
      </c>
      <c r="I8" s="5" t="s">
        <v>260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263</v>
      </c>
      <c r="B10" s="21">
        <v>18</v>
      </c>
      <c r="C10" s="23">
        <v>1800060</v>
      </c>
      <c r="D10" s="24" t="s">
        <v>304</v>
      </c>
      <c r="E10" s="25">
        <v>479</v>
      </c>
      <c r="F10" s="15">
        <v>1984</v>
      </c>
      <c r="G10" s="26">
        <f aca="true" t="shared" si="0" ref="G10:G73">IF(AND(E10&gt;0,F10&gt;0),E10/F10,0)</f>
        <v>0.24143145161290322</v>
      </c>
      <c r="H10" s="15">
        <v>7891</v>
      </c>
      <c r="I10" s="15">
        <f aca="true" t="shared" si="1" ref="I10:I73">IF(H10&lt;20000,1,0)</f>
        <v>1</v>
      </c>
    </row>
    <row r="11" spans="1:9" ht="12">
      <c r="A11" s="14" t="s">
        <v>263</v>
      </c>
      <c r="B11" s="21">
        <v>18</v>
      </c>
      <c r="C11" s="23">
        <v>1800120</v>
      </c>
      <c r="D11" s="24" t="s">
        <v>79</v>
      </c>
      <c r="E11" s="25">
        <v>242</v>
      </c>
      <c r="F11" s="15">
        <v>1908</v>
      </c>
      <c r="G11" s="26">
        <f t="shared" si="0"/>
        <v>0.12683438155136267</v>
      </c>
      <c r="H11" s="15">
        <v>10076</v>
      </c>
      <c r="I11" s="15">
        <f t="shared" si="1"/>
        <v>1</v>
      </c>
    </row>
    <row r="12" spans="1:9" ht="12">
      <c r="A12" s="14" t="s">
        <v>263</v>
      </c>
      <c r="B12" s="21">
        <v>18</v>
      </c>
      <c r="C12" s="23">
        <v>1800150</v>
      </c>
      <c r="D12" s="24" t="s">
        <v>80</v>
      </c>
      <c r="E12" s="25">
        <v>2541</v>
      </c>
      <c r="F12" s="15">
        <v>11789</v>
      </c>
      <c r="G12" s="26">
        <f t="shared" si="0"/>
        <v>0.21553991008567308</v>
      </c>
      <c r="H12" s="15">
        <v>74706</v>
      </c>
      <c r="I12" s="15">
        <f t="shared" si="1"/>
        <v>0</v>
      </c>
    </row>
    <row r="13" spans="1:9" ht="12">
      <c r="A13" s="14" t="s">
        <v>263</v>
      </c>
      <c r="B13" s="21">
        <v>18</v>
      </c>
      <c r="C13" s="23">
        <v>1800180</v>
      </c>
      <c r="D13" s="24" t="s">
        <v>264</v>
      </c>
      <c r="E13" s="25">
        <v>78</v>
      </c>
      <c r="F13" s="15">
        <v>810</v>
      </c>
      <c r="G13" s="26">
        <f t="shared" si="0"/>
        <v>0.0962962962962963</v>
      </c>
      <c r="H13" s="15">
        <v>3895</v>
      </c>
      <c r="I13" s="15">
        <f t="shared" si="1"/>
        <v>1</v>
      </c>
    </row>
    <row r="14" spans="1:9" ht="12">
      <c r="A14" s="14" t="s">
        <v>263</v>
      </c>
      <c r="B14" s="21">
        <v>18</v>
      </c>
      <c r="C14" s="23">
        <v>1800210</v>
      </c>
      <c r="D14" s="24" t="s">
        <v>81</v>
      </c>
      <c r="E14" s="25">
        <v>146</v>
      </c>
      <c r="F14" s="15">
        <v>904</v>
      </c>
      <c r="G14" s="26">
        <f t="shared" si="0"/>
        <v>0.16150442477876106</v>
      </c>
      <c r="H14" s="15">
        <v>4983</v>
      </c>
      <c r="I14" s="15">
        <f t="shared" si="1"/>
        <v>1</v>
      </c>
    </row>
    <row r="15" spans="1:9" ht="12">
      <c r="A15" s="14" t="s">
        <v>263</v>
      </c>
      <c r="B15" s="21">
        <v>18</v>
      </c>
      <c r="C15" s="23">
        <v>1800270</v>
      </c>
      <c r="D15" s="24" t="s">
        <v>305</v>
      </c>
      <c r="E15" s="25">
        <v>322</v>
      </c>
      <c r="F15" s="15">
        <v>6900</v>
      </c>
      <c r="G15" s="26">
        <f t="shared" si="0"/>
        <v>0.04666666666666667</v>
      </c>
      <c r="H15" s="15">
        <v>34035</v>
      </c>
      <c r="I15" s="15">
        <f t="shared" si="1"/>
        <v>0</v>
      </c>
    </row>
    <row r="16" spans="1:9" ht="12">
      <c r="A16" s="14" t="s">
        <v>263</v>
      </c>
      <c r="B16" s="21">
        <v>18</v>
      </c>
      <c r="C16" s="23">
        <v>1800330</v>
      </c>
      <c r="D16" s="24" t="s">
        <v>83</v>
      </c>
      <c r="E16" s="25">
        <v>353</v>
      </c>
      <c r="F16" s="15">
        <v>1240</v>
      </c>
      <c r="G16" s="26">
        <f t="shared" si="0"/>
        <v>0.2846774193548387</v>
      </c>
      <c r="H16" s="15">
        <v>4924</v>
      </c>
      <c r="I16" s="15">
        <f t="shared" si="1"/>
        <v>1</v>
      </c>
    </row>
    <row r="17" spans="1:9" ht="12">
      <c r="A17" s="14" t="s">
        <v>263</v>
      </c>
      <c r="B17" s="21">
        <v>18</v>
      </c>
      <c r="C17" s="23">
        <v>1800360</v>
      </c>
      <c r="D17" s="24" t="s">
        <v>84</v>
      </c>
      <c r="E17" s="25">
        <v>1686</v>
      </c>
      <c r="F17" s="15">
        <v>12577</v>
      </c>
      <c r="G17" s="26">
        <f t="shared" si="0"/>
        <v>0.1340542259680369</v>
      </c>
      <c r="H17" s="15">
        <v>68885</v>
      </c>
      <c r="I17" s="15">
        <f t="shared" si="1"/>
        <v>0</v>
      </c>
    </row>
    <row r="18" spans="1:9" ht="12">
      <c r="A18" s="14" t="s">
        <v>263</v>
      </c>
      <c r="B18" s="21">
        <v>18</v>
      </c>
      <c r="C18" s="23">
        <v>1800390</v>
      </c>
      <c r="D18" s="24" t="s">
        <v>85</v>
      </c>
      <c r="E18" s="25">
        <v>142</v>
      </c>
      <c r="F18" s="15">
        <v>2263</v>
      </c>
      <c r="G18" s="26">
        <f t="shared" si="0"/>
        <v>0.0627485638532921</v>
      </c>
      <c r="H18" s="15">
        <v>11498</v>
      </c>
      <c r="I18" s="15">
        <f t="shared" si="1"/>
        <v>1</v>
      </c>
    </row>
    <row r="19" spans="1:9" ht="12">
      <c r="A19" s="14" t="s">
        <v>263</v>
      </c>
      <c r="B19" s="21">
        <v>18</v>
      </c>
      <c r="C19" s="23">
        <v>1800420</v>
      </c>
      <c r="D19" s="24" t="s">
        <v>265</v>
      </c>
      <c r="E19" s="25">
        <v>141</v>
      </c>
      <c r="F19" s="15">
        <v>1725</v>
      </c>
      <c r="G19" s="26">
        <f t="shared" si="0"/>
        <v>0.0817391304347826</v>
      </c>
      <c r="H19" s="15">
        <v>8280</v>
      </c>
      <c r="I19" s="15">
        <f t="shared" si="1"/>
        <v>1</v>
      </c>
    </row>
    <row r="20" spans="1:9" ht="12">
      <c r="A20" s="14" t="s">
        <v>263</v>
      </c>
      <c r="B20" s="21">
        <v>18</v>
      </c>
      <c r="C20" s="23">
        <v>1800450</v>
      </c>
      <c r="D20" s="24" t="s">
        <v>266</v>
      </c>
      <c r="E20" s="25">
        <v>417</v>
      </c>
      <c r="F20" s="15">
        <v>2728</v>
      </c>
      <c r="G20" s="26">
        <f t="shared" si="0"/>
        <v>0.1528592375366569</v>
      </c>
      <c r="H20" s="15">
        <v>14763</v>
      </c>
      <c r="I20" s="15">
        <f t="shared" si="1"/>
        <v>1</v>
      </c>
    </row>
    <row r="21" spans="1:9" ht="12">
      <c r="A21" s="14" t="s">
        <v>263</v>
      </c>
      <c r="B21" s="21">
        <v>18</v>
      </c>
      <c r="C21" s="23">
        <v>1800480</v>
      </c>
      <c r="D21" s="24" t="s">
        <v>306</v>
      </c>
      <c r="E21" s="25">
        <v>203</v>
      </c>
      <c r="F21" s="15">
        <v>2051</v>
      </c>
      <c r="G21" s="26">
        <f t="shared" si="0"/>
        <v>0.09897610921501707</v>
      </c>
      <c r="H21" s="15">
        <v>10983</v>
      </c>
      <c r="I21" s="15">
        <f t="shared" si="1"/>
        <v>1</v>
      </c>
    </row>
    <row r="22" spans="1:9" ht="12">
      <c r="A22" s="14" t="s">
        <v>263</v>
      </c>
      <c r="B22" s="21">
        <v>18</v>
      </c>
      <c r="C22" s="23">
        <v>1800570</v>
      </c>
      <c r="D22" s="24" t="s">
        <v>267</v>
      </c>
      <c r="E22" s="25">
        <v>380</v>
      </c>
      <c r="F22" s="15">
        <v>2252</v>
      </c>
      <c r="G22" s="26">
        <f t="shared" si="0"/>
        <v>0.16873889875666073</v>
      </c>
      <c r="H22" s="15">
        <v>13189</v>
      </c>
      <c r="I22" s="15">
        <f t="shared" si="1"/>
        <v>1</v>
      </c>
    </row>
    <row r="23" spans="1:9" ht="12">
      <c r="A23" s="14" t="s">
        <v>263</v>
      </c>
      <c r="B23" s="21">
        <v>18</v>
      </c>
      <c r="C23" s="23">
        <v>1800600</v>
      </c>
      <c r="D23" s="24" t="s">
        <v>307</v>
      </c>
      <c r="E23" s="25">
        <v>160</v>
      </c>
      <c r="F23" s="15">
        <v>1070</v>
      </c>
      <c r="G23" s="26">
        <f t="shared" si="0"/>
        <v>0.14953271028037382</v>
      </c>
      <c r="H23" s="15">
        <v>6692</v>
      </c>
      <c r="I23" s="15">
        <f t="shared" si="1"/>
        <v>1</v>
      </c>
    </row>
    <row r="24" spans="1:9" ht="12">
      <c r="A24" s="14" t="s">
        <v>263</v>
      </c>
      <c r="B24" s="21">
        <v>18</v>
      </c>
      <c r="C24" s="23">
        <v>1800660</v>
      </c>
      <c r="D24" s="24" t="s">
        <v>308</v>
      </c>
      <c r="E24" s="25">
        <v>62</v>
      </c>
      <c r="F24" s="15">
        <v>749</v>
      </c>
      <c r="G24" s="26">
        <f t="shared" si="0"/>
        <v>0.08277703604806408</v>
      </c>
      <c r="H24" s="15">
        <v>4371</v>
      </c>
      <c r="I24" s="15">
        <f t="shared" si="1"/>
        <v>1</v>
      </c>
    </row>
    <row r="25" spans="1:9" ht="12">
      <c r="A25" s="14" t="s">
        <v>263</v>
      </c>
      <c r="B25" s="21">
        <v>18</v>
      </c>
      <c r="C25" s="23">
        <v>1800900</v>
      </c>
      <c r="D25" s="24" t="s">
        <v>271</v>
      </c>
      <c r="E25" s="25">
        <v>140</v>
      </c>
      <c r="F25" s="15">
        <v>1812</v>
      </c>
      <c r="G25" s="26">
        <f t="shared" si="0"/>
        <v>0.0772626931567329</v>
      </c>
      <c r="H25" s="15">
        <v>8883</v>
      </c>
      <c r="I25" s="15">
        <f t="shared" si="1"/>
        <v>1</v>
      </c>
    </row>
    <row r="26" spans="1:9" ht="12">
      <c r="A26" s="14" t="s">
        <v>263</v>
      </c>
      <c r="B26" s="21">
        <v>18</v>
      </c>
      <c r="C26" s="23">
        <v>1801020</v>
      </c>
      <c r="D26" s="24" t="s">
        <v>89</v>
      </c>
      <c r="E26" s="25">
        <v>245</v>
      </c>
      <c r="F26" s="15">
        <v>7212</v>
      </c>
      <c r="G26" s="26">
        <f t="shared" si="0"/>
        <v>0.033971159179145866</v>
      </c>
      <c r="H26" s="15">
        <v>35042</v>
      </c>
      <c r="I26" s="15">
        <f t="shared" si="1"/>
        <v>0</v>
      </c>
    </row>
    <row r="27" spans="1:9" ht="12">
      <c r="A27" s="14" t="s">
        <v>263</v>
      </c>
      <c r="B27" s="21">
        <v>18</v>
      </c>
      <c r="C27" s="23">
        <v>1801050</v>
      </c>
      <c r="D27" s="24" t="s">
        <v>90</v>
      </c>
      <c r="E27" s="25">
        <v>275</v>
      </c>
      <c r="F27" s="15">
        <v>1949</v>
      </c>
      <c r="G27" s="26">
        <f t="shared" si="0"/>
        <v>0.14109799897383274</v>
      </c>
      <c r="H27" s="15">
        <v>10442</v>
      </c>
      <c r="I27" s="15">
        <f t="shared" si="1"/>
        <v>1</v>
      </c>
    </row>
    <row r="28" spans="1:9" ht="12">
      <c r="A28" s="14" t="s">
        <v>263</v>
      </c>
      <c r="B28" s="21">
        <v>18</v>
      </c>
      <c r="C28" s="23">
        <v>1801060</v>
      </c>
      <c r="D28" s="24" t="s">
        <v>91</v>
      </c>
      <c r="E28" s="25">
        <v>168</v>
      </c>
      <c r="F28" s="15">
        <v>1381</v>
      </c>
      <c r="G28" s="26">
        <f t="shared" si="0"/>
        <v>0.1216509775524982</v>
      </c>
      <c r="H28" s="15">
        <v>7610</v>
      </c>
      <c r="I28" s="15">
        <f t="shared" si="1"/>
        <v>1</v>
      </c>
    </row>
    <row r="29" spans="1:9" ht="12">
      <c r="A29" s="14" t="s">
        <v>263</v>
      </c>
      <c r="B29" s="21">
        <v>18</v>
      </c>
      <c r="C29" s="23">
        <v>1801170</v>
      </c>
      <c r="D29" s="24" t="s">
        <v>272</v>
      </c>
      <c r="E29" s="25">
        <v>60</v>
      </c>
      <c r="F29" s="15">
        <v>172</v>
      </c>
      <c r="G29" s="26">
        <f t="shared" si="0"/>
        <v>0.3488372093023256</v>
      </c>
      <c r="H29" s="15">
        <v>1210</v>
      </c>
      <c r="I29" s="21">
        <f t="shared" si="1"/>
        <v>1</v>
      </c>
    </row>
    <row r="30" spans="1:9" ht="12">
      <c r="A30" s="14" t="s">
        <v>263</v>
      </c>
      <c r="B30" s="21">
        <v>18</v>
      </c>
      <c r="C30" s="23">
        <v>1801200</v>
      </c>
      <c r="D30" s="24" t="s">
        <v>273</v>
      </c>
      <c r="E30" s="25">
        <v>616</v>
      </c>
      <c r="F30" s="15">
        <v>21550</v>
      </c>
      <c r="G30" s="26">
        <f t="shared" si="0"/>
        <v>0.028584686774941994</v>
      </c>
      <c r="H30" s="15">
        <v>92669</v>
      </c>
      <c r="I30" s="15">
        <f t="shared" si="1"/>
        <v>0</v>
      </c>
    </row>
    <row r="31" spans="1:9" ht="12">
      <c r="A31" s="14" t="s">
        <v>263</v>
      </c>
      <c r="B31" s="21">
        <v>18</v>
      </c>
      <c r="C31" s="23">
        <v>1801290</v>
      </c>
      <c r="D31" s="24" t="s">
        <v>92</v>
      </c>
      <c r="E31" s="25">
        <v>121</v>
      </c>
      <c r="F31" s="15">
        <v>1163</v>
      </c>
      <c r="G31" s="26">
        <f t="shared" si="0"/>
        <v>0.10404127257093723</v>
      </c>
      <c r="H31" s="15">
        <v>6653</v>
      </c>
      <c r="I31" s="15">
        <f t="shared" si="1"/>
        <v>1</v>
      </c>
    </row>
    <row r="32" spans="1:9" ht="12">
      <c r="A32" s="14" t="s">
        <v>263</v>
      </c>
      <c r="B32" s="21">
        <v>18</v>
      </c>
      <c r="C32" s="23">
        <v>1801320</v>
      </c>
      <c r="D32" s="24" t="s">
        <v>274</v>
      </c>
      <c r="E32" s="25">
        <v>21</v>
      </c>
      <c r="F32" s="15">
        <v>318</v>
      </c>
      <c r="G32" s="26">
        <f t="shared" si="0"/>
        <v>0.0660377358490566</v>
      </c>
      <c r="H32" s="15">
        <v>1853</v>
      </c>
      <c r="I32" s="15">
        <f t="shared" si="1"/>
        <v>1</v>
      </c>
    </row>
    <row r="33" spans="1:9" ht="12">
      <c r="A33" s="14" t="s">
        <v>263</v>
      </c>
      <c r="B33" s="21">
        <v>18</v>
      </c>
      <c r="C33" s="23">
        <v>1801410</v>
      </c>
      <c r="D33" s="24" t="s">
        <v>310</v>
      </c>
      <c r="E33" s="25">
        <v>76</v>
      </c>
      <c r="F33" s="15">
        <v>834</v>
      </c>
      <c r="G33" s="26">
        <f t="shared" si="0"/>
        <v>0.09112709832134293</v>
      </c>
      <c r="H33" s="15">
        <v>4963</v>
      </c>
      <c r="I33" s="15">
        <f t="shared" si="1"/>
        <v>1</v>
      </c>
    </row>
    <row r="34" spans="1:9" ht="12">
      <c r="A34" s="14" t="s">
        <v>263</v>
      </c>
      <c r="B34" s="21">
        <v>18</v>
      </c>
      <c r="C34" s="23">
        <v>1801440</v>
      </c>
      <c r="D34" s="24" t="s">
        <v>93</v>
      </c>
      <c r="E34" s="25">
        <v>343</v>
      </c>
      <c r="F34" s="15">
        <v>8697</v>
      </c>
      <c r="G34" s="26">
        <f t="shared" si="0"/>
        <v>0.03943888697251926</v>
      </c>
      <c r="H34" s="15">
        <v>40549</v>
      </c>
      <c r="I34" s="15">
        <f t="shared" si="1"/>
        <v>0</v>
      </c>
    </row>
    <row r="35" spans="1:9" ht="12">
      <c r="A35" s="14" t="s">
        <v>263</v>
      </c>
      <c r="B35" s="21">
        <v>18</v>
      </c>
      <c r="C35" s="23">
        <v>1801560</v>
      </c>
      <c r="D35" s="24" t="s">
        <v>94</v>
      </c>
      <c r="E35" s="25">
        <v>184</v>
      </c>
      <c r="F35" s="15">
        <v>1496</v>
      </c>
      <c r="G35" s="26">
        <f t="shared" si="0"/>
        <v>0.12299465240641712</v>
      </c>
      <c r="H35" s="15">
        <v>7921</v>
      </c>
      <c r="I35" s="15">
        <f t="shared" si="1"/>
        <v>1</v>
      </c>
    </row>
    <row r="36" spans="1:9" ht="12">
      <c r="A36" s="14" t="s">
        <v>263</v>
      </c>
      <c r="B36" s="21">
        <v>18</v>
      </c>
      <c r="C36" s="23">
        <v>1801710</v>
      </c>
      <c r="D36" s="24" t="s">
        <v>96</v>
      </c>
      <c r="E36" s="25">
        <v>130</v>
      </c>
      <c r="F36" s="15">
        <v>1641</v>
      </c>
      <c r="G36" s="26">
        <f t="shared" si="0"/>
        <v>0.07921998781230957</v>
      </c>
      <c r="H36" s="15">
        <v>8460</v>
      </c>
      <c r="I36" s="15">
        <f t="shared" si="1"/>
        <v>1</v>
      </c>
    </row>
    <row r="37" spans="1:9" ht="12">
      <c r="A37" s="14" t="s">
        <v>263</v>
      </c>
      <c r="B37" s="21">
        <v>18</v>
      </c>
      <c r="C37" s="23">
        <v>1801890</v>
      </c>
      <c r="D37" s="24" t="s">
        <v>98</v>
      </c>
      <c r="E37" s="25">
        <v>276</v>
      </c>
      <c r="F37" s="15">
        <v>3997</v>
      </c>
      <c r="G37" s="26">
        <f t="shared" si="0"/>
        <v>0.06905178884163123</v>
      </c>
      <c r="H37" s="15">
        <v>21644</v>
      </c>
      <c r="I37" s="15">
        <f t="shared" si="1"/>
        <v>0</v>
      </c>
    </row>
    <row r="38" spans="1:9" ht="12">
      <c r="A38" s="14" t="s">
        <v>263</v>
      </c>
      <c r="B38" s="21">
        <v>18</v>
      </c>
      <c r="C38" s="23">
        <v>1801920</v>
      </c>
      <c r="D38" s="24" t="s">
        <v>99</v>
      </c>
      <c r="E38" s="25">
        <v>247</v>
      </c>
      <c r="F38" s="15">
        <v>1726</v>
      </c>
      <c r="G38" s="26">
        <f t="shared" si="0"/>
        <v>0.14310544611819234</v>
      </c>
      <c r="H38" s="15">
        <v>10850</v>
      </c>
      <c r="I38" s="15">
        <f t="shared" si="1"/>
        <v>1</v>
      </c>
    </row>
    <row r="39" spans="1:9" ht="12">
      <c r="A39" s="14" t="s">
        <v>263</v>
      </c>
      <c r="B39" s="21">
        <v>18</v>
      </c>
      <c r="C39" s="23">
        <v>1800840</v>
      </c>
      <c r="D39" s="24" t="s">
        <v>270</v>
      </c>
      <c r="E39" s="25">
        <v>643</v>
      </c>
      <c r="F39" s="15">
        <v>4595</v>
      </c>
      <c r="G39" s="26">
        <f t="shared" si="0"/>
        <v>0.13993471164309032</v>
      </c>
      <c r="H39" s="15">
        <v>25888</v>
      </c>
      <c r="I39" s="15">
        <f t="shared" si="1"/>
        <v>0</v>
      </c>
    </row>
    <row r="40" spans="1:9" ht="12">
      <c r="A40" s="14" t="s">
        <v>263</v>
      </c>
      <c r="B40" s="21">
        <v>18</v>
      </c>
      <c r="C40" s="23">
        <v>1802130</v>
      </c>
      <c r="D40" s="24" t="s">
        <v>313</v>
      </c>
      <c r="E40" s="25">
        <v>174</v>
      </c>
      <c r="F40" s="15">
        <v>1129</v>
      </c>
      <c r="G40" s="26">
        <f t="shared" si="0"/>
        <v>0.15411868910540302</v>
      </c>
      <c r="H40" s="15">
        <v>5629</v>
      </c>
      <c r="I40" s="15">
        <f t="shared" si="1"/>
        <v>1</v>
      </c>
    </row>
    <row r="41" spans="1:9" ht="12">
      <c r="A41" s="14" t="s">
        <v>263</v>
      </c>
      <c r="B41" s="21">
        <v>18</v>
      </c>
      <c r="C41" s="23">
        <v>1802160</v>
      </c>
      <c r="D41" s="24" t="s">
        <v>176</v>
      </c>
      <c r="E41" s="25">
        <v>80</v>
      </c>
      <c r="F41" s="15">
        <v>1123</v>
      </c>
      <c r="G41" s="26">
        <f t="shared" si="0"/>
        <v>0.07123775601068566</v>
      </c>
      <c r="H41" s="15">
        <v>6022</v>
      </c>
      <c r="I41" s="15">
        <f t="shared" si="1"/>
        <v>1</v>
      </c>
    </row>
    <row r="42" spans="1:9" ht="12">
      <c r="A42" s="14" t="s">
        <v>263</v>
      </c>
      <c r="B42" s="21">
        <v>18</v>
      </c>
      <c r="C42" s="23">
        <v>1802220</v>
      </c>
      <c r="D42" s="24" t="s">
        <v>177</v>
      </c>
      <c r="E42" s="25">
        <v>302</v>
      </c>
      <c r="F42" s="15">
        <v>1461</v>
      </c>
      <c r="G42" s="26">
        <f t="shared" si="0"/>
        <v>0.20670773442847365</v>
      </c>
      <c r="H42" s="15">
        <v>7873</v>
      </c>
      <c r="I42" s="15">
        <f t="shared" si="1"/>
        <v>1</v>
      </c>
    </row>
    <row r="43" spans="1:9" ht="12">
      <c r="A43" s="14" t="s">
        <v>263</v>
      </c>
      <c r="B43" s="21">
        <v>18</v>
      </c>
      <c r="C43" s="23">
        <v>1803660</v>
      </c>
      <c r="D43" s="24" t="s">
        <v>197</v>
      </c>
      <c r="E43" s="25">
        <v>589</v>
      </c>
      <c r="F43" s="15">
        <v>3348</v>
      </c>
      <c r="G43" s="26">
        <f t="shared" si="0"/>
        <v>0.17592592592592593</v>
      </c>
      <c r="H43" s="15">
        <v>18486</v>
      </c>
      <c r="I43" s="15">
        <f t="shared" si="1"/>
        <v>1</v>
      </c>
    </row>
    <row r="44" spans="1:9" ht="12">
      <c r="A44" s="14" t="s">
        <v>263</v>
      </c>
      <c r="B44" s="21">
        <v>18</v>
      </c>
      <c r="C44" s="23">
        <v>1802400</v>
      </c>
      <c r="D44" s="24" t="s">
        <v>179</v>
      </c>
      <c r="E44" s="25">
        <v>571</v>
      </c>
      <c r="F44" s="15">
        <v>4934</v>
      </c>
      <c r="G44" s="26">
        <f t="shared" si="0"/>
        <v>0.11572760437778679</v>
      </c>
      <c r="H44" s="15">
        <v>24959</v>
      </c>
      <c r="I44" s="15">
        <f t="shared" si="1"/>
        <v>0</v>
      </c>
    </row>
    <row r="45" spans="1:9" ht="12">
      <c r="A45" s="14" t="s">
        <v>263</v>
      </c>
      <c r="B45" s="21">
        <v>18</v>
      </c>
      <c r="C45" s="23">
        <v>1800960</v>
      </c>
      <c r="D45" s="24" t="s">
        <v>88</v>
      </c>
      <c r="E45" s="25">
        <v>271</v>
      </c>
      <c r="F45" s="15">
        <v>2295</v>
      </c>
      <c r="G45" s="26">
        <f t="shared" si="0"/>
        <v>0.11808278867102397</v>
      </c>
      <c r="H45" s="15">
        <v>14670</v>
      </c>
      <c r="I45" s="15">
        <f t="shared" si="1"/>
        <v>1</v>
      </c>
    </row>
    <row r="46" spans="1:9" ht="12">
      <c r="A46" s="14" t="s">
        <v>263</v>
      </c>
      <c r="B46" s="21">
        <v>18</v>
      </c>
      <c r="C46" s="23">
        <v>1802430</v>
      </c>
      <c r="D46" s="24" t="s">
        <v>101</v>
      </c>
      <c r="E46" s="25">
        <v>127</v>
      </c>
      <c r="F46" s="15">
        <v>920</v>
      </c>
      <c r="G46" s="26">
        <f t="shared" si="0"/>
        <v>0.13804347826086957</v>
      </c>
      <c r="H46" s="15">
        <v>5491</v>
      </c>
      <c r="I46" s="15">
        <f t="shared" si="1"/>
        <v>1</v>
      </c>
    </row>
    <row r="47" spans="1:9" ht="12">
      <c r="A47" s="14" t="s">
        <v>263</v>
      </c>
      <c r="B47" s="21">
        <v>18</v>
      </c>
      <c r="C47" s="23">
        <v>1807020</v>
      </c>
      <c r="D47" s="24" t="s">
        <v>224</v>
      </c>
      <c r="E47" s="25">
        <v>66</v>
      </c>
      <c r="F47" s="15">
        <v>633</v>
      </c>
      <c r="G47" s="26">
        <f t="shared" si="0"/>
        <v>0.10426540284360189</v>
      </c>
      <c r="H47" s="15">
        <v>3533</v>
      </c>
      <c r="I47" s="15">
        <f t="shared" si="1"/>
        <v>1</v>
      </c>
    </row>
    <row r="48" spans="1:9" ht="12">
      <c r="A48" s="14" t="s">
        <v>263</v>
      </c>
      <c r="B48" s="21">
        <v>18</v>
      </c>
      <c r="C48" s="23">
        <v>1802440</v>
      </c>
      <c r="D48" s="24" t="s">
        <v>102</v>
      </c>
      <c r="E48" s="25">
        <v>447</v>
      </c>
      <c r="F48" s="15">
        <v>1984</v>
      </c>
      <c r="G48" s="26">
        <f t="shared" si="0"/>
        <v>0.22530241935483872</v>
      </c>
      <c r="H48" s="15">
        <v>11224</v>
      </c>
      <c r="I48" s="15">
        <f t="shared" si="1"/>
        <v>1</v>
      </c>
    </row>
    <row r="49" spans="1:9" ht="12">
      <c r="A49" s="14" t="s">
        <v>263</v>
      </c>
      <c r="B49" s="21">
        <v>18</v>
      </c>
      <c r="C49" s="23">
        <v>1802460</v>
      </c>
      <c r="D49" s="24" t="s">
        <v>180</v>
      </c>
      <c r="E49" s="25">
        <v>480</v>
      </c>
      <c r="F49" s="15">
        <v>2518</v>
      </c>
      <c r="G49" s="26">
        <f t="shared" si="0"/>
        <v>0.19062748212867356</v>
      </c>
      <c r="H49" s="15">
        <v>15950</v>
      </c>
      <c r="I49" s="15">
        <f t="shared" si="1"/>
        <v>1</v>
      </c>
    </row>
    <row r="50" spans="1:9" ht="12">
      <c r="A50" s="14" t="s">
        <v>263</v>
      </c>
      <c r="B50" s="21">
        <v>18</v>
      </c>
      <c r="C50" s="23">
        <v>1812060</v>
      </c>
      <c r="D50" s="24" t="s">
        <v>168</v>
      </c>
      <c r="E50" s="25">
        <v>75</v>
      </c>
      <c r="F50" s="15">
        <v>604</v>
      </c>
      <c r="G50" s="26">
        <f t="shared" si="0"/>
        <v>0.12417218543046357</v>
      </c>
      <c r="H50" s="15">
        <v>3527</v>
      </c>
      <c r="I50" s="15">
        <f t="shared" si="1"/>
        <v>1</v>
      </c>
    </row>
    <row r="51" spans="1:9" ht="12">
      <c r="A51" s="14" t="s">
        <v>263</v>
      </c>
      <c r="B51" s="21">
        <v>18</v>
      </c>
      <c r="C51" s="23">
        <v>1802490</v>
      </c>
      <c r="D51" s="24" t="s">
        <v>103</v>
      </c>
      <c r="E51" s="25">
        <v>489</v>
      </c>
      <c r="F51" s="15">
        <v>6210</v>
      </c>
      <c r="G51" s="26">
        <f t="shared" si="0"/>
        <v>0.078743961352657</v>
      </c>
      <c r="H51" s="15">
        <v>33581</v>
      </c>
      <c r="I51" s="15">
        <f t="shared" si="1"/>
        <v>0</v>
      </c>
    </row>
    <row r="52" spans="1:9" ht="12">
      <c r="A52" s="14" t="s">
        <v>263</v>
      </c>
      <c r="B52" s="21">
        <v>18</v>
      </c>
      <c r="C52" s="23">
        <v>1802520</v>
      </c>
      <c r="D52" s="24" t="s">
        <v>104</v>
      </c>
      <c r="E52" s="25">
        <v>234</v>
      </c>
      <c r="F52" s="15">
        <v>1232</v>
      </c>
      <c r="G52" s="26">
        <f t="shared" si="0"/>
        <v>0.18993506493506493</v>
      </c>
      <c r="H52" s="15">
        <v>7153</v>
      </c>
      <c r="I52" s="15">
        <f t="shared" si="1"/>
        <v>1</v>
      </c>
    </row>
    <row r="53" spans="1:9" ht="12">
      <c r="A53" s="14" t="s">
        <v>263</v>
      </c>
      <c r="B53" s="21">
        <v>18</v>
      </c>
      <c r="C53" s="23">
        <v>1809840</v>
      </c>
      <c r="D53" s="24" t="s">
        <v>141</v>
      </c>
      <c r="E53" s="25">
        <v>65</v>
      </c>
      <c r="F53" s="15">
        <v>697</v>
      </c>
      <c r="G53" s="26">
        <f t="shared" si="0"/>
        <v>0.09325681492109039</v>
      </c>
      <c r="H53" s="15">
        <v>3983</v>
      </c>
      <c r="I53" s="15">
        <f t="shared" si="1"/>
        <v>1</v>
      </c>
    </row>
    <row r="54" spans="1:9" ht="12">
      <c r="A54" s="14" t="s">
        <v>263</v>
      </c>
      <c r="B54" s="21">
        <v>18</v>
      </c>
      <c r="C54" s="23">
        <v>1802550</v>
      </c>
      <c r="D54" s="24" t="s">
        <v>105</v>
      </c>
      <c r="E54" s="25">
        <v>112</v>
      </c>
      <c r="F54" s="15">
        <v>2847</v>
      </c>
      <c r="G54" s="26">
        <f t="shared" si="0"/>
        <v>0.03933965577801194</v>
      </c>
      <c r="H54" s="15">
        <v>14380</v>
      </c>
      <c r="I54" s="15">
        <f t="shared" si="1"/>
        <v>1</v>
      </c>
    </row>
    <row r="55" spans="1:9" ht="12">
      <c r="A55" s="14" t="s">
        <v>263</v>
      </c>
      <c r="B55" s="21">
        <v>18</v>
      </c>
      <c r="C55" s="23">
        <v>1802610</v>
      </c>
      <c r="D55" s="24" t="s">
        <v>181</v>
      </c>
      <c r="E55" s="25">
        <v>328</v>
      </c>
      <c r="F55" s="15">
        <v>2411</v>
      </c>
      <c r="G55" s="26">
        <f t="shared" si="0"/>
        <v>0.13604313562836998</v>
      </c>
      <c r="H55" s="15">
        <v>12108</v>
      </c>
      <c r="I55" s="15">
        <f t="shared" si="1"/>
        <v>1</v>
      </c>
    </row>
    <row r="56" spans="1:9" ht="12">
      <c r="A56" s="14" t="s">
        <v>263</v>
      </c>
      <c r="B56" s="21">
        <v>18</v>
      </c>
      <c r="C56" s="23">
        <v>1801590</v>
      </c>
      <c r="D56" s="24" t="s">
        <v>95</v>
      </c>
      <c r="E56" s="25">
        <v>364</v>
      </c>
      <c r="F56" s="15">
        <v>4454</v>
      </c>
      <c r="G56" s="26">
        <f t="shared" si="0"/>
        <v>0.08172429277054333</v>
      </c>
      <c r="H56" s="15">
        <v>23803</v>
      </c>
      <c r="I56" s="15">
        <f t="shared" si="1"/>
        <v>0</v>
      </c>
    </row>
    <row r="57" spans="1:9" ht="12">
      <c r="A57" s="14" t="s">
        <v>263</v>
      </c>
      <c r="B57" s="21">
        <v>18</v>
      </c>
      <c r="C57" s="23">
        <v>1803060</v>
      </c>
      <c r="D57" s="24" t="s">
        <v>108</v>
      </c>
      <c r="E57" s="25">
        <v>192</v>
      </c>
      <c r="F57" s="15">
        <v>1635</v>
      </c>
      <c r="G57" s="26">
        <f t="shared" si="0"/>
        <v>0.11743119266055047</v>
      </c>
      <c r="H57" s="15">
        <v>7811</v>
      </c>
      <c r="I57" s="15">
        <f t="shared" si="1"/>
        <v>1</v>
      </c>
    </row>
    <row r="58" spans="1:9" ht="12">
      <c r="A58" s="14" t="s">
        <v>263</v>
      </c>
      <c r="B58" s="21">
        <v>18</v>
      </c>
      <c r="C58" s="23">
        <v>1802660</v>
      </c>
      <c r="D58" s="24" t="s">
        <v>106</v>
      </c>
      <c r="E58" s="25">
        <v>294</v>
      </c>
      <c r="F58" s="15">
        <v>2827</v>
      </c>
      <c r="G58" s="26">
        <f t="shared" si="0"/>
        <v>0.10399717014503007</v>
      </c>
      <c r="H58" s="15">
        <v>14854</v>
      </c>
      <c r="I58" s="15">
        <f t="shared" si="1"/>
        <v>1</v>
      </c>
    </row>
    <row r="59" spans="1:9" ht="12">
      <c r="A59" s="14" t="s">
        <v>263</v>
      </c>
      <c r="B59" s="21">
        <v>18</v>
      </c>
      <c r="C59" s="23">
        <v>1802700</v>
      </c>
      <c r="D59" s="24" t="s">
        <v>182</v>
      </c>
      <c r="E59" s="25">
        <v>192</v>
      </c>
      <c r="F59" s="15">
        <v>1729</v>
      </c>
      <c r="G59" s="26">
        <f t="shared" si="0"/>
        <v>0.11104684788895315</v>
      </c>
      <c r="H59" s="15">
        <v>9556</v>
      </c>
      <c r="I59" s="15">
        <f t="shared" si="1"/>
        <v>1</v>
      </c>
    </row>
    <row r="60" spans="1:9" ht="12">
      <c r="A60" s="14" t="s">
        <v>263</v>
      </c>
      <c r="B60" s="21">
        <v>18</v>
      </c>
      <c r="C60" s="23">
        <v>1802730</v>
      </c>
      <c r="D60" s="24" t="s">
        <v>276</v>
      </c>
      <c r="E60" s="25">
        <v>16</v>
      </c>
      <c r="F60" s="15">
        <v>173</v>
      </c>
      <c r="G60" s="26">
        <f t="shared" si="0"/>
        <v>0.09248554913294797</v>
      </c>
      <c r="H60" s="15">
        <v>967</v>
      </c>
      <c r="I60" s="15">
        <f t="shared" si="1"/>
        <v>1</v>
      </c>
    </row>
    <row r="61" spans="1:9" ht="12">
      <c r="A61" s="14" t="s">
        <v>263</v>
      </c>
      <c r="B61" s="21">
        <v>18</v>
      </c>
      <c r="C61" s="23">
        <v>1802800</v>
      </c>
      <c r="D61" s="24" t="s">
        <v>183</v>
      </c>
      <c r="E61" s="25">
        <v>500</v>
      </c>
      <c r="F61" s="15">
        <v>6029</v>
      </c>
      <c r="G61" s="26">
        <f t="shared" si="0"/>
        <v>0.0829324929507381</v>
      </c>
      <c r="H61" s="15">
        <v>32785</v>
      </c>
      <c r="I61" s="15">
        <f t="shared" si="1"/>
        <v>0</v>
      </c>
    </row>
    <row r="62" spans="1:9" ht="12">
      <c r="A62" s="14" t="s">
        <v>263</v>
      </c>
      <c r="B62" s="21">
        <v>18</v>
      </c>
      <c r="C62" s="23">
        <v>1802850</v>
      </c>
      <c r="D62" s="24" t="s">
        <v>184</v>
      </c>
      <c r="E62" s="25">
        <v>1848</v>
      </c>
      <c r="F62" s="15">
        <v>13916</v>
      </c>
      <c r="G62" s="26">
        <f t="shared" si="0"/>
        <v>0.13279678068410464</v>
      </c>
      <c r="H62" s="15">
        <v>64985</v>
      </c>
      <c r="I62" s="15">
        <f t="shared" si="1"/>
        <v>0</v>
      </c>
    </row>
    <row r="63" spans="1:9" ht="12">
      <c r="A63" s="14" t="s">
        <v>263</v>
      </c>
      <c r="B63" s="21">
        <v>18</v>
      </c>
      <c r="C63" s="23">
        <v>1802940</v>
      </c>
      <c r="D63" s="24" t="s">
        <v>187</v>
      </c>
      <c r="E63" s="25">
        <v>175</v>
      </c>
      <c r="F63" s="15">
        <v>1193</v>
      </c>
      <c r="G63" s="26">
        <f t="shared" si="0"/>
        <v>0.14668901927912825</v>
      </c>
      <c r="H63" s="15">
        <v>7482</v>
      </c>
      <c r="I63" s="15">
        <f t="shared" si="1"/>
        <v>1</v>
      </c>
    </row>
    <row r="64" spans="1:9" ht="12">
      <c r="A64" s="14" t="s">
        <v>263</v>
      </c>
      <c r="B64" s="21">
        <v>18</v>
      </c>
      <c r="C64" s="23">
        <v>1802970</v>
      </c>
      <c r="D64" s="27" t="s">
        <v>188</v>
      </c>
      <c r="E64" s="25">
        <v>415</v>
      </c>
      <c r="F64" s="15">
        <v>4365</v>
      </c>
      <c r="G64" s="26">
        <f t="shared" si="0"/>
        <v>0.09507445589919816</v>
      </c>
      <c r="H64" s="15">
        <v>23620</v>
      </c>
      <c r="I64" s="15">
        <f t="shared" si="1"/>
        <v>0</v>
      </c>
    </row>
    <row r="65" spans="1:9" ht="12">
      <c r="A65" s="14" t="s">
        <v>263</v>
      </c>
      <c r="B65" s="21">
        <v>18</v>
      </c>
      <c r="C65" s="23">
        <v>1809000</v>
      </c>
      <c r="D65" s="24" t="s">
        <v>65</v>
      </c>
      <c r="E65" s="25">
        <v>129</v>
      </c>
      <c r="F65" s="15">
        <v>2123</v>
      </c>
      <c r="G65" s="26">
        <f t="shared" si="0"/>
        <v>0.06076307112576543</v>
      </c>
      <c r="H65" s="15">
        <v>10766</v>
      </c>
      <c r="I65" s="15">
        <f t="shared" si="1"/>
        <v>1</v>
      </c>
    </row>
    <row r="66" spans="1:9" ht="12">
      <c r="A66" s="14" t="s">
        <v>263</v>
      </c>
      <c r="B66" s="21">
        <v>18</v>
      </c>
      <c r="C66" s="28">
        <v>1803000</v>
      </c>
      <c r="D66" s="24" t="s">
        <v>189</v>
      </c>
      <c r="E66" s="25">
        <v>286</v>
      </c>
      <c r="F66" s="15">
        <v>1804</v>
      </c>
      <c r="G66" s="26">
        <f t="shared" si="0"/>
        <v>0.15853658536585366</v>
      </c>
      <c r="H66" s="15">
        <v>9171</v>
      </c>
      <c r="I66" s="15">
        <f t="shared" si="1"/>
        <v>1</v>
      </c>
    </row>
    <row r="67" spans="1:9" ht="12">
      <c r="A67" s="14" t="s">
        <v>263</v>
      </c>
      <c r="B67" s="21">
        <v>18</v>
      </c>
      <c r="C67" s="23">
        <v>1803030</v>
      </c>
      <c r="D67" s="24" t="s">
        <v>107</v>
      </c>
      <c r="E67" s="25">
        <v>163</v>
      </c>
      <c r="F67" s="15">
        <v>1605</v>
      </c>
      <c r="G67" s="26">
        <f t="shared" si="0"/>
        <v>0.1015576323987539</v>
      </c>
      <c r="H67" s="15">
        <v>10109</v>
      </c>
      <c r="I67" s="15">
        <f t="shared" si="1"/>
        <v>1</v>
      </c>
    </row>
    <row r="68" spans="1:9" ht="12">
      <c r="A68" s="14" t="s">
        <v>263</v>
      </c>
      <c r="B68" s="21">
        <v>18</v>
      </c>
      <c r="C68" s="23">
        <v>1803120</v>
      </c>
      <c r="D68" s="24" t="s">
        <v>110</v>
      </c>
      <c r="E68" s="25">
        <v>39</v>
      </c>
      <c r="F68" s="15">
        <v>1225</v>
      </c>
      <c r="G68" s="26">
        <f t="shared" si="0"/>
        <v>0.03183673469387755</v>
      </c>
      <c r="H68" s="15">
        <v>6823</v>
      </c>
      <c r="I68" s="15">
        <f t="shared" si="1"/>
        <v>1</v>
      </c>
    </row>
    <row r="69" spans="1:9" ht="12">
      <c r="A69" s="14" t="s">
        <v>263</v>
      </c>
      <c r="B69" s="21">
        <v>18</v>
      </c>
      <c r="C69" s="23">
        <v>1807110</v>
      </c>
      <c r="D69" s="24" t="s">
        <v>49</v>
      </c>
      <c r="E69" s="25">
        <v>178</v>
      </c>
      <c r="F69" s="15">
        <v>1344</v>
      </c>
      <c r="G69" s="26">
        <f t="shared" si="0"/>
        <v>0.1324404761904762</v>
      </c>
      <c r="H69" s="15">
        <v>7697</v>
      </c>
      <c r="I69" s="15">
        <f t="shared" si="1"/>
        <v>1</v>
      </c>
    </row>
    <row r="70" spans="1:9" ht="12">
      <c r="A70" s="14" t="s">
        <v>263</v>
      </c>
      <c r="B70" s="21">
        <v>18</v>
      </c>
      <c r="C70" s="23">
        <v>1803090</v>
      </c>
      <c r="D70" s="24" t="s">
        <v>109</v>
      </c>
      <c r="E70" s="25">
        <v>165</v>
      </c>
      <c r="F70" s="15">
        <v>1389</v>
      </c>
      <c r="G70" s="26">
        <f t="shared" si="0"/>
        <v>0.11879049676025918</v>
      </c>
      <c r="H70" s="15">
        <v>7444</v>
      </c>
      <c r="I70" s="15">
        <f t="shared" si="1"/>
        <v>1</v>
      </c>
    </row>
    <row r="71" spans="1:9" ht="12">
      <c r="A71" s="14" t="s">
        <v>263</v>
      </c>
      <c r="B71" s="21">
        <v>18</v>
      </c>
      <c r="C71" s="23">
        <v>1803150</v>
      </c>
      <c r="D71" s="24" t="s">
        <v>190</v>
      </c>
      <c r="E71" s="25">
        <v>103</v>
      </c>
      <c r="F71" s="15">
        <v>1406</v>
      </c>
      <c r="G71" s="26">
        <f t="shared" si="0"/>
        <v>0.0732574679943101</v>
      </c>
      <c r="H71" s="15">
        <v>6625</v>
      </c>
      <c r="I71" s="15">
        <f t="shared" si="1"/>
        <v>1</v>
      </c>
    </row>
    <row r="72" spans="1:9" ht="12">
      <c r="A72" s="14" t="s">
        <v>263</v>
      </c>
      <c r="B72" s="21">
        <v>18</v>
      </c>
      <c r="C72" s="23">
        <v>1803240</v>
      </c>
      <c r="D72" s="24" t="s">
        <v>111</v>
      </c>
      <c r="E72" s="25">
        <v>179</v>
      </c>
      <c r="F72" s="15">
        <v>1148</v>
      </c>
      <c r="G72" s="26">
        <f t="shared" si="0"/>
        <v>0.1559233449477352</v>
      </c>
      <c r="H72" s="15">
        <v>5951</v>
      </c>
      <c r="I72" s="15">
        <f t="shared" si="1"/>
        <v>1</v>
      </c>
    </row>
    <row r="73" spans="1:9" ht="12">
      <c r="A73" s="14" t="s">
        <v>263</v>
      </c>
      <c r="B73" s="21">
        <v>18</v>
      </c>
      <c r="C73" s="23">
        <v>1803270</v>
      </c>
      <c r="D73" s="24" t="s">
        <v>192</v>
      </c>
      <c r="E73" s="25">
        <v>2687</v>
      </c>
      <c r="F73" s="15">
        <v>15362</v>
      </c>
      <c r="G73" s="26">
        <f t="shared" si="0"/>
        <v>0.17491212081760188</v>
      </c>
      <c r="H73" s="15">
        <v>81699</v>
      </c>
      <c r="I73" s="15">
        <f t="shared" si="1"/>
        <v>0</v>
      </c>
    </row>
    <row r="74" spans="1:9" ht="12">
      <c r="A74" s="14" t="s">
        <v>263</v>
      </c>
      <c r="B74" s="21">
        <v>18</v>
      </c>
      <c r="C74" s="23">
        <v>1803300</v>
      </c>
      <c r="D74" s="24" t="s">
        <v>193</v>
      </c>
      <c r="E74" s="25">
        <v>492</v>
      </c>
      <c r="F74" s="15">
        <v>2067</v>
      </c>
      <c r="G74" s="26">
        <f aca="true" t="shared" si="2" ref="G74:G137">IF(AND(E74&gt;0,F74&gt;0),E74/F74,0)</f>
        <v>0.23802612481857766</v>
      </c>
      <c r="H74" s="15">
        <v>11082</v>
      </c>
      <c r="I74" s="15">
        <f aca="true" t="shared" si="3" ref="I74:I137">IF(H74&lt;20000,1,0)</f>
        <v>1</v>
      </c>
    </row>
    <row r="75" spans="1:9" ht="12">
      <c r="A75" s="14" t="s">
        <v>263</v>
      </c>
      <c r="B75" s="21">
        <v>18</v>
      </c>
      <c r="C75" s="23">
        <v>1803330</v>
      </c>
      <c r="D75" s="24" t="s">
        <v>112</v>
      </c>
      <c r="E75" s="25">
        <v>48</v>
      </c>
      <c r="F75" s="15">
        <v>539</v>
      </c>
      <c r="G75" s="26">
        <f t="shared" si="2"/>
        <v>0.08905380333951762</v>
      </c>
      <c r="H75" s="15">
        <v>2843</v>
      </c>
      <c r="I75" s="15">
        <f t="shared" si="3"/>
        <v>1</v>
      </c>
    </row>
    <row r="76" spans="1:9" ht="12">
      <c r="A76" s="14" t="s">
        <v>263</v>
      </c>
      <c r="B76" s="21">
        <v>18</v>
      </c>
      <c r="C76" s="23">
        <v>1803450</v>
      </c>
      <c r="D76" s="24" t="s">
        <v>113</v>
      </c>
      <c r="E76" s="25">
        <v>5025</v>
      </c>
      <c r="F76" s="15">
        <v>28658</v>
      </c>
      <c r="G76" s="26">
        <f t="shared" si="2"/>
        <v>0.17534370856305395</v>
      </c>
      <c r="H76" s="15">
        <v>174425</v>
      </c>
      <c r="I76" s="15">
        <f t="shared" si="3"/>
        <v>0</v>
      </c>
    </row>
    <row r="77" spans="1:9" ht="12">
      <c r="A77" s="14" t="s">
        <v>263</v>
      </c>
      <c r="B77" s="21">
        <v>18</v>
      </c>
      <c r="C77" s="23">
        <v>1803480</v>
      </c>
      <c r="D77" s="24" t="s">
        <v>194</v>
      </c>
      <c r="E77" s="25">
        <v>257</v>
      </c>
      <c r="F77" s="15">
        <v>2785</v>
      </c>
      <c r="G77" s="26">
        <f t="shared" si="2"/>
        <v>0.09228007181328546</v>
      </c>
      <c r="H77" s="15">
        <v>10725</v>
      </c>
      <c r="I77" s="15">
        <f t="shared" si="3"/>
        <v>1</v>
      </c>
    </row>
    <row r="78" spans="1:9" ht="12">
      <c r="A78" s="14" t="s">
        <v>263</v>
      </c>
      <c r="B78" s="21">
        <v>18</v>
      </c>
      <c r="C78" s="23">
        <v>1803510</v>
      </c>
      <c r="D78" s="24" t="s">
        <v>195</v>
      </c>
      <c r="E78" s="25">
        <v>707</v>
      </c>
      <c r="F78" s="15">
        <v>4128</v>
      </c>
      <c r="G78" s="26">
        <f t="shared" si="2"/>
        <v>0.17126937984496124</v>
      </c>
      <c r="H78" s="15">
        <v>24273</v>
      </c>
      <c r="I78" s="15">
        <f t="shared" si="3"/>
        <v>0</v>
      </c>
    </row>
    <row r="79" spans="1:9" ht="12">
      <c r="A79" s="14" t="s">
        <v>263</v>
      </c>
      <c r="B79" s="21">
        <v>18</v>
      </c>
      <c r="C79" s="23">
        <v>1803570</v>
      </c>
      <c r="D79" s="24" t="s">
        <v>114</v>
      </c>
      <c r="E79" s="25">
        <v>172</v>
      </c>
      <c r="F79" s="15">
        <v>1222</v>
      </c>
      <c r="G79" s="26">
        <f t="shared" si="2"/>
        <v>0.1407528641571195</v>
      </c>
      <c r="H79" s="15">
        <v>5812</v>
      </c>
      <c r="I79" s="15">
        <f t="shared" si="3"/>
        <v>1</v>
      </c>
    </row>
    <row r="80" spans="1:9" ht="12">
      <c r="A80" s="14" t="s">
        <v>263</v>
      </c>
      <c r="B80" s="21">
        <v>18</v>
      </c>
      <c r="C80" s="23">
        <v>1803630</v>
      </c>
      <c r="D80" s="24" t="s">
        <v>196</v>
      </c>
      <c r="E80" s="25">
        <v>6879</v>
      </c>
      <c r="F80" s="15">
        <v>41734</v>
      </c>
      <c r="G80" s="26">
        <f t="shared" si="2"/>
        <v>0.1648296353093401</v>
      </c>
      <c r="H80" s="15">
        <v>227418</v>
      </c>
      <c r="I80" s="15">
        <f t="shared" si="3"/>
        <v>0</v>
      </c>
    </row>
    <row r="81" spans="1:9" ht="12">
      <c r="A81" s="14" t="s">
        <v>263</v>
      </c>
      <c r="B81" s="21">
        <v>18</v>
      </c>
      <c r="C81" s="23">
        <v>1803690</v>
      </c>
      <c r="D81" s="24" t="s">
        <v>115</v>
      </c>
      <c r="E81" s="25">
        <v>500</v>
      </c>
      <c r="F81" s="15">
        <v>5292</v>
      </c>
      <c r="G81" s="26">
        <f t="shared" si="2"/>
        <v>0.0944822373393802</v>
      </c>
      <c r="H81" s="15">
        <v>30332</v>
      </c>
      <c r="I81" s="15">
        <f t="shared" si="3"/>
        <v>0</v>
      </c>
    </row>
    <row r="82" spans="1:9" ht="12">
      <c r="A82" s="14" t="s">
        <v>263</v>
      </c>
      <c r="B82" s="21">
        <v>18</v>
      </c>
      <c r="C82" s="23">
        <v>1803700</v>
      </c>
      <c r="D82" s="24" t="s">
        <v>116</v>
      </c>
      <c r="E82" s="25">
        <v>412</v>
      </c>
      <c r="F82" s="15">
        <v>3253</v>
      </c>
      <c r="G82" s="26">
        <f t="shared" si="2"/>
        <v>0.12665232093452197</v>
      </c>
      <c r="H82" s="15">
        <v>17758</v>
      </c>
      <c r="I82" s="15">
        <f t="shared" si="3"/>
        <v>1</v>
      </c>
    </row>
    <row r="83" spans="1:9" ht="12">
      <c r="A83" s="14" t="s">
        <v>263</v>
      </c>
      <c r="B83" s="21">
        <v>18</v>
      </c>
      <c r="C83" s="23">
        <v>1803750</v>
      </c>
      <c r="D83" s="24" t="s">
        <v>28</v>
      </c>
      <c r="E83" s="25">
        <v>408</v>
      </c>
      <c r="F83" s="15">
        <v>6538</v>
      </c>
      <c r="G83" s="26">
        <f t="shared" si="2"/>
        <v>0.06240440501682472</v>
      </c>
      <c r="H83" s="15">
        <v>31256</v>
      </c>
      <c r="I83" s="15">
        <f t="shared" si="3"/>
        <v>0</v>
      </c>
    </row>
    <row r="84" spans="1:9" ht="12">
      <c r="A84" s="14" t="s">
        <v>263</v>
      </c>
      <c r="B84" s="21">
        <v>18</v>
      </c>
      <c r="C84" s="23">
        <v>1812880</v>
      </c>
      <c r="D84" s="24" t="s">
        <v>173</v>
      </c>
      <c r="E84" s="25">
        <v>256</v>
      </c>
      <c r="F84" s="15">
        <v>2175</v>
      </c>
      <c r="G84" s="26">
        <f t="shared" si="2"/>
        <v>0.11770114942528735</v>
      </c>
      <c r="H84" s="15">
        <v>12072</v>
      </c>
      <c r="I84" s="15">
        <f t="shared" si="3"/>
        <v>1</v>
      </c>
    </row>
    <row r="85" spans="1:9" ht="12">
      <c r="A85" s="14" t="s">
        <v>263</v>
      </c>
      <c r="B85" s="21">
        <v>18</v>
      </c>
      <c r="C85" s="23">
        <v>1803780</v>
      </c>
      <c r="D85" s="24" t="s">
        <v>198</v>
      </c>
      <c r="E85" s="25">
        <v>71</v>
      </c>
      <c r="F85" s="15">
        <v>1233</v>
      </c>
      <c r="G85" s="26">
        <f t="shared" si="2"/>
        <v>0.0575831305758313</v>
      </c>
      <c r="H85" s="15">
        <v>6589</v>
      </c>
      <c r="I85" s="15">
        <f t="shared" si="3"/>
        <v>1</v>
      </c>
    </row>
    <row r="86" spans="1:9" ht="12">
      <c r="A86" s="14" t="s">
        <v>263</v>
      </c>
      <c r="B86" s="21">
        <v>18</v>
      </c>
      <c r="C86" s="23">
        <v>1803810</v>
      </c>
      <c r="D86" s="24" t="s">
        <v>199</v>
      </c>
      <c r="E86" s="25">
        <v>86</v>
      </c>
      <c r="F86" s="15">
        <v>763</v>
      </c>
      <c r="G86" s="26">
        <f t="shared" si="2"/>
        <v>0.1127129750982962</v>
      </c>
      <c r="H86" s="15">
        <v>3899</v>
      </c>
      <c r="I86" s="15">
        <f t="shared" si="3"/>
        <v>1</v>
      </c>
    </row>
    <row r="87" spans="1:9" ht="12">
      <c r="A87" s="14" t="s">
        <v>263</v>
      </c>
      <c r="B87" s="21">
        <v>18</v>
      </c>
      <c r="C87" s="23">
        <v>1803840</v>
      </c>
      <c r="D87" s="24" t="s">
        <v>29</v>
      </c>
      <c r="E87" s="25">
        <v>160</v>
      </c>
      <c r="F87" s="15">
        <v>1800</v>
      </c>
      <c r="G87" s="26">
        <f t="shared" si="2"/>
        <v>0.08888888888888889</v>
      </c>
      <c r="H87" s="15">
        <v>9226</v>
      </c>
      <c r="I87" s="15">
        <f t="shared" si="3"/>
        <v>1</v>
      </c>
    </row>
    <row r="88" spans="1:9" ht="12">
      <c r="A88" s="14" t="s">
        <v>263</v>
      </c>
      <c r="B88" s="21">
        <v>18</v>
      </c>
      <c r="C88" s="23">
        <v>1803870</v>
      </c>
      <c r="D88" s="24" t="s">
        <v>200</v>
      </c>
      <c r="E88" s="25">
        <v>7339</v>
      </c>
      <c r="F88" s="15">
        <v>20377</v>
      </c>
      <c r="G88" s="26">
        <f t="shared" si="2"/>
        <v>0.36016096579476864</v>
      </c>
      <c r="H88" s="15">
        <v>97711</v>
      </c>
      <c r="I88" s="15">
        <f t="shared" si="3"/>
        <v>0</v>
      </c>
    </row>
    <row r="89" spans="1:9" ht="12">
      <c r="A89" s="14" t="s">
        <v>263</v>
      </c>
      <c r="B89" s="21">
        <v>18</v>
      </c>
      <c r="C89" s="23">
        <v>1803930</v>
      </c>
      <c r="D89" s="24" t="s">
        <v>278</v>
      </c>
      <c r="E89" s="25">
        <v>953</v>
      </c>
      <c r="F89" s="15">
        <v>6625</v>
      </c>
      <c r="G89" s="26">
        <f t="shared" si="2"/>
        <v>0.1438490566037736</v>
      </c>
      <c r="H89" s="15">
        <v>36803</v>
      </c>
      <c r="I89" s="15">
        <f t="shared" si="3"/>
        <v>0</v>
      </c>
    </row>
    <row r="90" spans="1:9" ht="12">
      <c r="A90" s="14" t="s">
        <v>263</v>
      </c>
      <c r="B90" s="21">
        <v>18</v>
      </c>
      <c r="C90" s="23">
        <v>1803940</v>
      </c>
      <c r="D90" s="24" t="s">
        <v>201</v>
      </c>
      <c r="E90" s="25">
        <v>1797</v>
      </c>
      <c r="F90" s="15">
        <v>12458</v>
      </c>
      <c r="G90" s="26">
        <f t="shared" si="2"/>
        <v>0.14424466206453684</v>
      </c>
      <c r="H90" s="15">
        <v>71505</v>
      </c>
      <c r="I90" s="15">
        <f t="shared" si="3"/>
        <v>0</v>
      </c>
    </row>
    <row r="91" spans="1:9" ht="12">
      <c r="A91" s="14" t="s">
        <v>263</v>
      </c>
      <c r="B91" s="21">
        <v>18</v>
      </c>
      <c r="C91" s="23">
        <v>1803960</v>
      </c>
      <c r="D91" s="24" t="s">
        <v>202</v>
      </c>
      <c r="E91" s="25">
        <v>231</v>
      </c>
      <c r="F91" s="15">
        <v>3347</v>
      </c>
      <c r="G91" s="26">
        <f t="shared" si="2"/>
        <v>0.06901703017627726</v>
      </c>
      <c r="H91" s="15">
        <v>18555</v>
      </c>
      <c r="I91" s="15">
        <f t="shared" si="3"/>
        <v>1</v>
      </c>
    </row>
    <row r="92" spans="1:9" ht="12">
      <c r="A92" s="14" t="s">
        <v>263</v>
      </c>
      <c r="B92" s="21">
        <v>18</v>
      </c>
      <c r="C92" s="23">
        <v>1803990</v>
      </c>
      <c r="D92" s="24" t="s">
        <v>30</v>
      </c>
      <c r="E92" s="25">
        <v>206</v>
      </c>
      <c r="F92" s="15">
        <v>2029</v>
      </c>
      <c r="G92" s="26">
        <f t="shared" si="2"/>
        <v>0.10152784622966979</v>
      </c>
      <c r="H92" s="15">
        <v>14010</v>
      </c>
      <c r="I92" s="15">
        <f t="shared" si="3"/>
        <v>1</v>
      </c>
    </row>
    <row r="93" spans="1:9" ht="12">
      <c r="A93" s="14" t="s">
        <v>263</v>
      </c>
      <c r="B93" s="21">
        <v>18</v>
      </c>
      <c r="C93" s="23">
        <v>1804050</v>
      </c>
      <c r="D93" s="24" t="s">
        <v>31</v>
      </c>
      <c r="E93" s="25">
        <v>329</v>
      </c>
      <c r="F93" s="15">
        <v>4415</v>
      </c>
      <c r="G93" s="26">
        <f t="shared" si="2"/>
        <v>0.07451868629671574</v>
      </c>
      <c r="H93" s="15">
        <v>25998</v>
      </c>
      <c r="I93" s="15">
        <f t="shared" si="3"/>
        <v>0</v>
      </c>
    </row>
    <row r="94" spans="1:9" ht="12">
      <c r="A94" s="14" t="s">
        <v>263</v>
      </c>
      <c r="B94" s="21">
        <v>18</v>
      </c>
      <c r="C94" s="23">
        <v>1804080</v>
      </c>
      <c r="D94" s="24" t="s">
        <v>203</v>
      </c>
      <c r="E94" s="25">
        <v>309</v>
      </c>
      <c r="F94" s="15">
        <v>2331</v>
      </c>
      <c r="G94" s="26">
        <f t="shared" si="2"/>
        <v>0.13256113256113256</v>
      </c>
      <c r="H94" s="15">
        <v>13217</v>
      </c>
      <c r="I94" s="15">
        <f t="shared" si="3"/>
        <v>1</v>
      </c>
    </row>
    <row r="95" spans="1:9" ht="12">
      <c r="A95" s="14" t="s">
        <v>263</v>
      </c>
      <c r="B95" s="21">
        <v>18</v>
      </c>
      <c r="C95" s="23">
        <v>1804110</v>
      </c>
      <c r="D95" s="24" t="s">
        <v>32</v>
      </c>
      <c r="E95" s="25">
        <v>518</v>
      </c>
      <c r="F95" s="15">
        <v>5087</v>
      </c>
      <c r="G95" s="26">
        <f t="shared" si="2"/>
        <v>0.10182818950265382</v>
      </c>
      <c r="H95" s="15">
        <v>29069</v>
      </c>
      <c r="I95" s="15">
        <f t="shared" si="3"/>
        <v>0</v>
      </c>
    </row>
    <row r="96" spans="1:9" ht="12">
      <c r="A96" s="14" t="s">
        <v>263</v>
      </c>
      <c r="B96" s="21">
        <v>18</v>
      </c>
      <c r="C96" s="23">
        <v>1804170</v>
      </c>
      <c r="D96" s="24" t="s">
        <v>279</v>
      </c>
      <c r="E96" s="25">
        <v>347</v>
      </c>
      <c r="F96" s="15">
        <v>3212</v>
      </c>
      <c r="G96" s="26">
        <f t="shared" si="2"/>
        <v>0.10803237858032379</v>
      </c>
      <c r="H96" s="15">
        <v>17577</v>
      </c>
      <c r="I96" s="15">
        <f t="shared" si="3"/>
        <v>1</v>
      </c>
    </row>
    <row r="97" spans="1:9" ht="12">
      <c r="A97" s="14" t="s">
        <v>263</v>
      </c>
      <c r="B97" s="21">
        <v>18</v>
      </c>
      <c r="C97" s="23">
        <v>1804230</v>
      </c>
      <c r="D97" s="24" t="s">
        <v>205</v>
      </c>
      <c r="E97" s="25">
        <v>236</v>
      </c>
      <c r="F97" s="15">
        <v>843</v>
      </c>
      <c r="G97" s="26">
        <f t="shared" si="2"/>
        <v>0.27995255041518385</v>
      </c>
      <c r="H97" s="15">
        <v>4417</v>
      </c>
      <c r="I97" s="15">
        <f t="shared" si="3"/>
        <v>1</v>
      </c>
    </row>
    <row r="98" spans="1:9" ht="12">
      <c r="A98" s="14" t="s">
        <v>263</v>
      </c>
      <c r="B98" s="21">
        <v>18</v>
      </c>
      <c r="C98" s="23">
        <v>1804260</v>
      </c>
      <c r="D98" s="24" t="s">
        <v>206</v>
      </c>
      <c r="E98" s="25">
        <v>143</v>
      </c>
      <c r="F98" s="15">
        <v>3771</v>
      </c>
      <c r="G98" s="26">
        <f t="shared" si="2"/>
        <v>0.0379209758684699</v>
      </c>
      <c r="H98" s="15">
        <v>17871</v>
      </c>
      <c r="I98" s="15">
        <f t="shared" si="3"/>
        <v>1</v>
      </c>
    </row>
    <row r="99" spans="1:9" ht="12">
      <c r="A99" s="14" t="s">
        <v>263</v>
      </c>
      <c r="B99" s="21">
        <v>18</v>
      </c>
      <c r="C99" s="23">
        <v>1810650</v>
      </c>
      <c r="D99" s="24" t="s">
        <v>154</v>
      </c>
      <c r="E99" s="25">
        <v>410</v>
      </c>
      <c r="F99" s="15">
        <v>14286</v>
      </c>
      <c r="G99" s="26">
        <f t="shared" si="2"/>
        <v>0.028699426011479772</v>
      </c>
      <c r="H99" s="15">
        <v>68386</v>
      </c>
      <c r="I99" s="15">
        <f t="shared" si="3"/>
        <v>0</v>
      </c>
    </row>
    <row r="100" spans="1:9" ht="12">
      <c r="A100" s="14" t="s">
        <v>263</v>
      </c>
      <c r="B100" s="21">
        <v>18</v>
      </c>
      <c r="C100" s="23">
        <v>1804350</v>
      </c>
      <c r="D100" s="24" t="s">
        <v>33</v>
      </c>
      <c r="E100" s="25">
        <v>169</v>
      </c>
      <c r="F100" s="15">
        <v>1770</v>
      </c>
      <c r="G100" s="26">
        <f t="shared" si="2"/>
        <v>0.09548022598870057</v>
      </c>
      <c r="H100" s="15">
        <v>8827</v>
      </c>
      <c r="I100" s="15">
        <f t="shared" si="3"/>
        <v>1</v>
      </c>
    </row>
    <row r="101" spans="1:9" ht="12">
      <c r="A101" s="14" t="s">
        <v>263</v>
      </c>
      <c r="B101" s="21">
        <v>18</v>
      </c>
      <c r="C101" s="23">
        <v>1804500</v>
      </c>
      <c r="D101" s="24" t="s">
        <v>34</v>
      </c>
      <c r="E101" s="25">
        <v>100</v>
      </c>
      <c r="F101" s="15">
        <v>967</v>
      </c>
      <c r="G101" s="26">
        <f t="shared" si="2"/>
        <v>0.10341261633919338</v>
      </c>
      <c r="H101" s="15">
        <v>5433</v>
      </c>
      <c r="I101" s="15">
        <f t="shared" si="3"/>
        <v>1</v>
      </c>
    </row>
    <row r="102" spans="1:9" ht="12">
      <c r="A102" s="14" t="s">
        <v>263</v>
      </c>
      <c r="B102" s="21">
        <v>18</v>
      </c>
      <c r="C102" s="23">
        <v>1804710</v>
      </c>
      <c r="D102" s="24" t="s">
        <v>36</v>
      </c>
      <c r="E102" s="25">
        <v>708</v>
      </c>
      <c r="F102" s="15">
        <v>6593</v>
      </c>
      <c r="G102" s="26">
        <f t="shared" si="2"/>
        <v>0.10738662217503413</v>
      </c>
      <c r="H102" s="15">
        <v>37743</v>
      </c>
      <c r="I102" s="15">
        <f t="shared" si="3"/>
        <v>0</v>
      </c>
    </row>
    <row r="103" spans="1:9" ht="12">
      <c r="A103" s="14" t="s">
        <v>263</v>
      </c>
      <c r="B103" s="21">
        <v>18</v>
      </c>
      <c r="C103" s="23">
        <v>1804770</v>
      </c>
      <c r="D103" s="24" t="s">
        <v>208</v>
      </c>
      <c r="E103" s="25">
        <v>18103</v>
      </c>
      <c r="F103" s="15">
        <v>62279</v>
      </c>
      <c r="G103" s="26">
        <f t="shared" si="2"/>
        <v>0.2906758297339392</v>
      </c>
      <c r="H103" s="15">
        <v>335140</v>
      </c>
      <c r="I103" s="15">
        <f t="shared" si="3"/>
        <v>0</v>
      </c>
    </row>
    <row r="104" spans="1:9" ht="12">
      <c r="A104" s="14" t="s">
        <v>263</v>
      </c>
      <c r="B104" s="21">
        <v>18</v>
      </c>
      <c r="C104" s="23">
        <v>1804800</v>
      </c>
      <c r="D104" s="24" t="s">
        <v>37</v>
      </c>
      <c r="E104" s="25">
        <v>132</v>
      </c>
      <c r="F104" s="15">
        <v>1001</v>
      </c>
      <c r="G104" s="26">
        <f t="shared" si="2"/>
        <v>0.13186813186813187</v>
      </c>
      <c r="H104" s="15">
        <v>5131</v>
      </c>
      <c r="I104" s="15">
        <f t="shared" si="3"/>
        <v>1</v>
      </c>
    </row>
    <row r="105" spans="1:9" ht="12">
      <c r="A105" s="14" t="s">
        <v>263</v>
      </c>
      <c r="B105" s="21">
        <v>18</v>
      </c>
      <c r="C105" s="23">
        <v>1804980</v>
      </c>
      <c r="D105" s="24" t="s">
        <v>209</v>
      </c>
      <c r="E105" s="25">
        <v>649</v>
      </c>
      <c r="F105" s="15">
        <v>4124</v>
      </c>
      <c r="G105" s="26">
        <f t="shared" si="2"/>
        <v>0.15737148399612028</v>
      </c>
      <c r="H105" s="15">
        <v>21514</v>
      </c>
      <c r="I105" s="15">
        <f t="shared" si="3"/>
        <v>0</v>
      </c>
    </row>
    <row r="106" spans="1:9" ht="12">
      <c r="A106" s="14" t="s">
        <v>263</v>
      </c>
      <c r="B106" s="21">
        <v>18</v>
      </c>
      <c r="C106" s="23">
        <v>1805190</v>
      </c>
      <c r="D106" s="24" t="s">
        <v>210</v>
      </c>
      <c r="E106" s="25">
        <v>785</v>
      </c>
      <c r="F106" s="15">
        <v>5466</v>
      </c>
      <c r="G106" s="26">
        <f t="shared" si="2"/>
        <v>0.14361507500914747</v>
      </c>
      <c r="H106" s="15">
        <v>28106</v>
      </c>
      <c r="I106" s="15">
        <f t="shared" si="3"/>
        <v>0</v>
      </c>
    </row>
    <row r="107" spans="1:9" ht="12">
      <c r="A107" s="14" t="s">
        <v>263</v>
      </c>
      <c r="B107" s="21">
        <v>18</v>
      </c>
      <c r="C107" s="23">
        <v>1809120</v>
      </c>
      <c r="D107" s="24" t="s">
        <v>135</v>
      </c>
      <c r="E107" s="25">
        <v>228</v>
      </c>
      <c r="F107" s="15">
        <v>1880</v>
      </c>
      <c r="G107" s="26">
        <f t="shared" si="2"/>
        <v>0.12127659574468085</v>
      </c>
      <c r="H107" s="15">
        <v>9220</v>
      </c>
      <c r="I107" s="15">
        <f t="shared" si="3"/>
        <v>1</v>
      </c>
    </row>
    <row r="108" spans="1:9" ht="12">
      <c r="A108" s="14" t="s">
        <v>263</v>
      </c>
      <c r="B108" s="21">
        <v>18</v>
      </c>
      <c r="C108" s="23">
        <v>1805280</v>
      </c>
      <c r="D108" s="24" t="s">
        <v>211</v>
      </c>
      <c r="E108" s="25">
        <v>324</v>
      </c>
      <c r="F108" s="15">
        <v>3507</v>
      </c>
      <c r="G108" s="26">
        <f t="shared" si="2"/>
        <v>0.09238665526090675</v>
      </c>
      <c r="H108" s="15">
        <v>18257</v>
      </c>
      <c r="I108" s="15">
        <f t="shared" si="3"/>
        <v>1</v>
      </c>
    </row>
    <row r="109" spans="1:9" ht="12">
      <c r="A109" s="14" t="s">
        <v>263</v>
      </c>
      <c r="B109" s="21">
        <v>18</v>
      </c>
      <c r="C109" s="23">
        <v>1805340</v>
      </c>
      <c r="D109" s="24" t="s">
        <v>212</v>
      </c>
      <c r="E109" s="25">
        <v>403</v>
      </c>
      <c r="F109" s="15">
        <v>2002</v>
      </c>
      <c r="G109" s="26">
        <f t="shared" si="2"/>
        <v>0.2012987012987013</v>
      </c>
      <c r="H109" s="15">
        <v>11018</v>
      </c>
      <c r="I109" s="15">
        <f t="shared" si="3"/>
        <v>1</v>
      </c>
    </row>
    <row r="110" spans="1:9" ht="12">
      <c r="A110" s="14" t="s">
        <v>263</v>
      </c>
      <c r="B110" s="21">
        <v>18</v>
      </c>
      <c r="C110" s="23">
        <v>1805370</v>
      </c>
      <c r="D110" s="24" t="s">
        <v>38</v>
      </c>
      <c r="E110" s="25">
        <v>1599</v>
      </c>
      <c r="F110" s="15">
        <v>7766</v>
      </c>
      <c r="G110" s="26">
        <f t="shared" si="2"/>
        <v>0.20589750193149628</v>
      </c>
      <c r="H110" s="15">
        <v>46953</v>
      </c>
      <c r="I110" s="15">
        <f t="shared" si="3"/>
        <v>0</v>
      </c>
    </row>
    <row r="111" spans="1:9" ht="12">
      <c r="A111" s="14" t="s">
        <v>263</v>
      </c>
      <c r="B111" s="21">
        <v>18</v>
      </c>
      <c r="C111" s="23">
        <v>1805400</v>
      </c>
      <c r="D111" s="24" t="s">
        <v>213</v>
      </c>
      <c r="E111" s="25">
        <v>1835</v>
      </c>
      <c r="F111" s="15">
        <v>9494</v>
      </c>
      <c r="G111" s="26">
        <f t="shared" si="2"/>
        <v>0.19327996629450178</v>
      </c>
      <c r="H111" s="15">
        <v>60412</v>
      </c>
      <c r="I111" s="15">
        <f t="shared" si="3"/>
        <v>0</v>
      </c>
    </row>
    <row r="112" spans="1:9" ht="12">
      <c r="A112" s="14" t="s">
        <v>263</v>
      </c>
      <c r="B112" s="21">
        <v>18</v>
      </c>
      <c r="C112" s="23">
        <v>1805450</v>
      </c>
      <c r="D112" s="24" t="s">
        <v>214</v>
      </c>
      <c r="E112" s="25">
        <v>589</v>
      </c>
      <c r="F112" s="15">
        <v>10100</v>
      </c>
      <c r="G112" s="26">
        <f t="shared" si="2"/>
        <v>0.05831683168316832</v>
      </c>
      <c r="H112" s="15">
        <v>54537</v>
      </c>
      <c r="I112" s="15">
        <f t="shared" si="3"/>
        <v>0</v>
      </c>
    </row>
    <row r="113" spans="1:9" ht="12">
      <c r="A113" s="14" t="s">
        <v>263</v>
      </c>
      <c r="B113" s="21">
        <v>18</v>
      </c>
      <c r="C113" s="23">
        <v>1805460</v>
      </c>
      <c r="D113" s="24" t="s">
        <v>283</v>
      </c>
      <c r="E113" s="25">
        <v>715</v>
      </c>
      <c r="F113" s="15">
        <v>2782</v>
      </c>
      <c r="G113" s="26">
        <f t="shared" si="2"/>
        <v>0.2570093457943925</v>
      </c>
      <c r="H113" s="15">
        <v>14492</v>
      </c>
      <c r="I113" s="15">
        <f t="shared" si="3"/>
        <v>1</v>
      </c>
    </row>
    <row r="114" spans="1:9" ht="12">
      <c r="A114" s="14" t="s">
        <v>263</v>
      </c>
      <c r="B114" s="21">
        <v>18</v>
      </c>
      <c r="C114" s="23">
        <v>1802910</v>
      </c>
      <c r="D114" s="24" t="s">
        <v>186</v>
      </c>
      <c r="E114" s="25">
        <v>386</v>
      </c>
      <c r="F114" s="15">
        <v>1692</v>
      </c>
      <c r="G114" s="26">
        <f t="shared" si="2"/>
        <v>0.2281323877068558</v>
      </c>
      <c r="H114" s="15">
        <v>9111</v>
      </c>
      <c r="I114" s="15">
        <f t="shared" si="3"/>
        <v>1</v>
      </c>
    </row>
    <row r="115" spans="1:9" ht="12">
      <c r="A115" s="14" t="s">
        <v>263</v>
      </c>
      <c r="B115" s="21">
        <v>18</v>
      </c>
      <c r="C115" s="23">
        <v>1805520</v>
      </c>
      <c r="D115" s="24" t="s">
        <v>215</v>
      </c>
      <c r="E115" s="25">
        <v>350</v>
      </c>
      <c r="F115" s="15">
        <v>2880</v>
      </c>
      <c r="G115" s="26">
        <f t="shared" si="2"/>
        <v>0.12152777777777778</v>
      </c>
      <c r="H115" s="15">
        <v>15113</v>
      </c>
      <c r="I115" s="15">
        <f t="shared" si="3"/>
        <v>1</v>
      </c>
    </row>
    <row r="116" spans="1:9" ht="12">
      <c r="A116" s="14" t="s">
        <v>263</v>
      </c>
      <c r="B116" s="21">
        <v>18</v>
      </c>
      <c r="C116" s="23">
        <v>1803720</v>
      </c>
      <c r="D116" s="24" t="s">
        <v>117</v>
      </c>
      <c r="E116" s="25">
        <v>42</v>
      </c>
      <c r="F116" s="15">
        <v>658</v>
      </c>
      <c r="G116" s="26">
        <f t="shared" si="2"/>
        <v>0.06382978723404255</v>
      </c>
      <c r="H116" s="15">
        <v>3906</v>
      </c>
      <c r="I116" s="15">
        <f t="shared" si="3"/>
        <v>1</v>
      </c>
    </row>
    <row r="117" spans="1:9" ht="12">
      <c r="A117" s="14" t="s">
        <v>263</v>
      </c>
      <c r="B117" s="21">
        <v>18</v>
      </c>
      <c r="C117" s="23">
        <v>1805580</v>
      </c>
      <c r="D117" s="24" t="s">
        <v>40</v>
      </c>
      <c r="E117" s="25">
        <v>950</v>
      </c>
      <c r="F117" s="15">
        <v>6725</v>
      </c>
      <c r="G117" s="26">
        <f t="shared" si="2"/>
        <v>0.1412639405204461</v>
      </c>
      <c r="H117" s="15">
        <v>37243</v>
      </c>
      <c r="I117" s="15">
        <f t="shared" si="3"/>
        <v>0</v>
      </c>
    </row>
    <row r="118" spans="1:9" ht="12">
      <c r="A118" s="14" t="s">
        <v>263</v>
      </c>
      <c r="B118" s="21">
        <v>18</v>
      </c>
      <c r="C118" s="23">
        <v>1805700</v>
      </c>
      <c r="D118" s="24" t="s">
        <v>41</v>
      </c>
      <c r="E118" s="25">
        <v>227</v>
      </c>
      <c r="F118" s="15">
        <v>1745</v>
      </c>
      <c r="G118" s="26">
        <f t="shared" si="2"/>
        <v>0.13008595988538682</v>
      </c>
      <c r="H118" s="15">
        <v>11255</v>
      </c>
      <c r="I118" s="15">
        <f t="shared" si="3"/>
        <v>1</v>
      </c>
    </row>
    <row r="119" spans="1:9" ht="12">
      <c r="A119" s="14" t="s">
        <v>263</v>
      </c>
      <c r="B119" s="21">
        <v>18</v>
      </c>
      <c r="C119" s="23">
        <v>1805790</v>
      </c>
      <c r="D119" s="24" t="s">
        <v>42</v>
      </c>
      <c r="E119" s="25">
        <v>346</v>
      </c>
      <c r="F119" s="15">
        <v>4097</v>
      </c>
      <c r="G119" s="26">
        <f t="shared" si="2"/>
        <v>0.08445203807664145</v>
      </c>
      <c r="H119" s="15">
        <v>23002</v>
      </c>
      <c r="I119" s="15">
        <f t="shared" si="3"/>
        <v>0</v>
      </c>
    </row>
    <row r="120" spans="1:9" ht="12">
      <c r="A120" s="14" t="s">
        <v>263</v>
      </c>
      <c r="B120" s="21">
        <v>18</v>
      </c>
      <c r="C120" s="23">
        <v>1805880</v>
      </c>
      <c r="D120" s="24" t="s">
        <v>43</v>
      </c>
      <c r="E120" s="25">
        <v>130</v>
      </c>
      <c r="F120" s="15">
        <v>1104</v>
      </c>
      <c r="G120" s="26">
        <f t="shared" si="2"/>
        <v>0.11775362318840579</v>
      </c>
      <c r="H120" s="15">
        <v>6265</v>
      </c>
      <c r="I120" s="15">
        <f t="shared" si="3"/>
        <v>1</v>
      </c>
    </row>
    <row r="121" spans="1:9" ht="12">
      <c r="A121" s="14" t="s">
        <v>263</v>
      </c>
      <c r="B121" s="21">
        <v>18</v>
      </c>
      <c r="C121" s="23">
        <v>1805910</v>
      </c>
      <c r="D121" s="24" t="s">
        <v>216</v>
      </c>
      <c r="E121" s="25">
        <v>219</v>
      </c>
      <c r="F121" s="15">
        <v>1356</v>
      </c>
      <c r="G121" s="26">
        <f t="shared" si="2"/>
        <v>0.16150442477876106</v>
      </c>
      <c r="H121" s="15">
        <v>8599</v>
      </c>
      <c r="I121" s="15">
        <f t="shared" si="3"/>
        <v>1</v>
      </c>
    </row>
    <row r="122" spans="1:9" ht="12">
      <c r="A122" s="14" t="s">
        <v>263</v>
      </c>
      <c r="B122" s="21">
        <v>18</v>
      </c>
      <c r="C122" s="23">
        <v>1806030</v>
      </c>
      <c r="D122" s="24" t="s">
        <v>44</v>
      </c>
      <c r="E122" s="25">
        <v>666</v>
      </c>
      <c r="F122" s="15">
        <v>4226</v>
      </c>
      <c r="G122" s="26">
        <f t="shared" si="2"/>
        <v>0.1575958353052532</v>
      </c>
      <c r="H122" s="15">
        <v>23910</v>
      </c>
      <c r="I122" s="15">
        <f t="shared" si="3"/>
        <v>0</v>
      </c>
    </row>
    <row r="123" spans="1:9" ht="12">
      <c r="A123" s="14" t="s">
        <v>263</v>
      </c>
      <c r="B123" s="21">
        <v>18</v>
      </c>
      <c r="C123" s="23">
        <v>1806060</v>
      </c>
      <c r="D123" s="24" t="s">
        <v>45</v>
      </c>
      <c r="E123" s="25">
        <v>129</v>
      </c>
      <c r="F123" s="15">
        <v>928</v>
      </c>
      <c r="G123" s="26">
        <f t="shared" si="2"/>
        <v>0.13900862068965517</v>
      </c>
      <c r="H123" s="15">
        <v>5519</v>
      </c>
      <c r="I123" s="15">
        <f t="shared" si="3"/>
        <v>1</v>
      </c>
    </row>
    <row r="124" spans="1:9" ht="12">
      <c r="A124" s="14" t="s">
        <v>263</v>
      </c>
      <c r="B124" s="21">
        <v>18</v>
      </c>
      <c r="C124" s="23">
        <v>1800720</v>
      </c>
      <c r="D124" s="24" t="s">
        <v>268</v>
      </c>
      <c r="E124" s="25">
        <v>174</v>
      </c>
      <c r="F124" s="15">
        <v>1513</v>
      </c>
      <c r="G124" s="26">
        <f t="shared" si="2"/>
        <v>0.11500330469266358</v>
      </c>
      <c r="H124" s="15">
        <v>8718</v>
      </c>
      <c r="I124" s="15">
        <f t="shared" si="3"/>
        <v>1</v>
      </c>
    </row>
    <row r="125" spans="1:9" ht="12">
      <c r="A125" s="14" t="s">
        <v>263</v>
      </c>
      <c r="B125" s="21">
        <v>18</v>
      </c>
      <c r="C125" s="23">
        <v>1800750</v>
      </c>
      <c r="D125" s="24" t="s">
        <v>269</v>
      </c>
      <c r="E125" s="25">
        <v>71</v>
      </c>
      <c r="F125" s="15">
        <v>1241</v>
      </c>
      <c r="G125" s="26">
        <f t="shared" si="2"/>
        <v>0.057211925866236905</v>
      </c>
      <c r="H125" s="15">
        <v>6436</v>
      </c>
      <c r="I125" s="15">
        <f t="shared" si="3"/>
        <v>1</v>
      </c>
    </row>
    <row r="126" spans="1:9" ht="12">
      <c r="A126" s="14" t="s">
        <v>263</v>
      </c>
      <c r="B126" s="21">
        <v>18</v>
      </c>
      <c r="C126" s="23">
        <v>1802640</v>
      </c>
      <c r="D126" s="24" t="s">
        <v>275</v>
      </c>
      <c r="E126" s="25">
        <v>771</v>
      </c>
      <c r="F126" s="15">
        <v>5509</v>
      </c>
      <c r="G126" s="26">
        <f t="shared" si="2"/>
        <v>0.13995280450172445</v>
      </c>
      <c r="H126" s="15">
        <v>25193</v>
      </c>
      <c r="I126" s="15">
        <f t="shared" si="3"/>
        <v>0</v>
      </c>
    </row>
    <row r="127" spans="1:9" ht="12">
      <c r="A127" s="14" t="s">
        <v>263</v>
      </c>
      <c r="B127" s="21">
        <v>18</v>
      </c>
      <c r="C127" s="23">
        <v>1805670</v>
      </c>
      <c r="D127" s="24" t="s">
        <v>284</v>
      </c>
      <c r="E127" s="25">
        <v>2097</v>
      </c>
      <c r="F127" s="15">
        <v>18468</v>
      </c>
      <c r="G127" s="26">
        <f t="shared" si="2"/>
        <v>0.11354775828460038</v>
      </c>
      <c r="H127" s="15">
        <v>88797</v>
      </c>
      <c r="I127" s="15">
        <f t="shared" si="3"/>
        <v>0</v>
      </c>
    </row>
    <row r="128" spans="1:9" ht="12">
      <c r="A128" s="14" t="s">
        <v>263</v>
      </c>
      <c r="B128" s="21">
        <v>18</v>
      </c>
      <c r="C128" s="23">
        <v>1806510</v>
      </c>
      <c r="D128" s="24" t="s">
        <v>220</v>
      </c>
      <c r="E128" s="25">
        <v>676</v>
      </c>
      <c r="F128" s="15">
        <v>5884</v>
      </c>
      <c r="G128" s="26">
        <f t="shared" si="2"/>
        <v>0.11488783140720599</v>
      </c>
      <c r="H128" s="15">
        <v>32324</v>
      </c>
      <c r="I128" s="15">
        <f t="shared" si="3"/>
        <v>0</v>
      </c>
    </row>
    <row r="129" spans="1:9" ht="12">
      <c r="A129" s="14" t="s">
        <v>263</v>
      </c>
      <c r="B129" s="21">
        <v>18</v>
      </c>
      <c r="C129" s="23">
        <v>1807290</v>
      </c>
      <c r="D129" s="24" t="s">
        <v>290</v>
      </c>
      <c r="E129" s="25">
        <v>307</v>
      </c>
      <c r="F129" s="15">
        <v>2859</v>
      </c>
      <c r="G129" s="26">
        <f t="shared" si="2"/>
        <v>0.10738020286813571</v>
      </c>
      <c r="H129" s="15">
        <v>16107</v>
      </c>
      <c r="I129" s="15">
        <f t="shared" si="3"/>
        <v>1</v>
      </c>
    </row>
    <row r="130" spans="1:9" ht="12">
      <c r="A130" s="14" t="s">
        <v>263</v>
      </c>
      <c r="B130" s="21">
        <v>18</v>
      </c>
      <c r="C130" s="23">
        <v>1807950</v>
      </c>
      <c r="D130" s="24" t="s">
        <v>120</v>
      </c>
      <c r="E130" s="25">
        <v>78</v>
      </c>
      <c r="F130" s="15">
        <v>1690</v>
      </c>
      <c r="G130" s="26">
        <f t="shared" si="2"/>
        <v>0.046153846153846156</v>
      </c>
      <c r="H130" s="15">
        <v>8725</v>
      </c>
      <c r="I130" s="15">
        <f t="shared" si="3"/>
        <v>1</v>
      </c>
    </row>
    <row r="131" spans="1:9" ht="12">
      <c r="A131" s="14" t="s">
        <v>263</v>
      </c>
      <c r="B131" s="21">
        <v>18</v>
      </c>
      <c r="C131" s="23">
        <v>1807470</v>
      </c>
      <c r="D131" s="24" t="s">
        <v>228</v>
      </c>
      <c r="E131" s="25">
        <v>122</v>
      </c>
      <c r="F131" s="15">
        <v>723</v>
      </c>
      <c r="G131" s="26">
        <f t="shared" si="2"/>
        <v>0.16874135546334718</v>
      </c>
      <c r="H131" s="15">
        <v>7169</v>
      </c>
      <c r="I131" s="15">
        <f t="shared" si="3"/>
        <v>1</v>
      </c>
    </row>
    <row r="132" spans="1:9" ht="12">
      <c r="A132" s="14" t="s">
        <v>263</v>
      </c>
      <c r="B132" s="21">
        <v>18</v>
      </c>
      <c r="C132" s="23">
        <v>1808820</v>
      </c>
      <c r="D132" s="24" t="s">
        <v>294</v>
      </c>
      <c r="E132" s="25">
        <v>1960</v>
      </c>
      <c r="F132" s="15">
        <v>13912</v>
      </c>
      <c r="G132" s="26">
        <f t="shared" si="2"/>
        <v>0.14088556641748132</v>
      </c>
      <c r="H132" s="15">
        <v>78679</v>
      </c>
      <c r="I132" s="15">
        <f t="shared" si="3"/>
        <v>0</v>
      </c>
    </row>
    <row r="133" spans="1:9" ht="12">
      <c r="A133" s="14" t="s">
        <v>263</v>
      </c>
      <c r="B133" s="21">
        <v>18</v>
      </c>
      <c r="C133" s="23">
        <v>1808910</v>
      </c>
      <c r="D133" s="24" t="s">
        <v>296</v>
      </c>
      <c r="E133" s="25">
        <v>2005</v>
      </c>
      <c r="F133" s="15">
        <v>12010</v>
      </c>
      <c r="G133" s="26">
        <f t="shared" si="2"/>
        <v>0.16694421315570357</v>
      </c>
      <c r="H133" s="15">
        <v>68714</v>
      </c>
      <c r="I133" s="15">
        <f t="shared" si="3"/>
        <v>0</v>
      </c>
    </row>
    <row r="134" spans="1:9" ht="12">
      <c r="A134" s="14" t="s">
        <v>263</v>
      </c>
      <c r="B134" s="21">
        <v>18</v>
      </c>
      <c r="C134" s="23">
        <v>1810110</v>
      </c>
      <c r="D134" s="24" t="s">
        <v>300</v>
      </c>
      <c r="E134" s="25">
        <v>165</v>
      </c>
      <c r="F134" s="15">
        <v>1031</v>
      </c>
      <c r="G134" s="26">
        <f t="shared" si="2"/>
        <v>0.1600387972841901</v>
      </c>
      <c r="H134" s="15">
        <v>5680</v>
      </c>
      <c r="I134" s="15">
        <f t="shared" si="3"/>
        <v>1</v>
      </c>
    </row>
    <row r="135" spans="1:9" ht="12">
      <c r="A135" s="14" t="s">
        <v>263</v>
      </c>
      <c r="B135" s="21">
        <v>18</v>
      </c>
      <c r="C135" s="23">
        <v>1800030</v>
      </c>
      <c r="D135" s="24" t="s">
        <v>303</v>
      </c>
      <c r="E135" s="25">
        <v>280</v>
      </c>
      <c r="F135" s="15">
        <v>7033</v>
      </c>
      <c r="G135" s="26">
        <f t="shared" si="2"/>
        <v>0.039812313379781035</v>
      </c>
      <c r="H135" s="15">
        <v>32695</v>
      </c>
      <c r="I135" s="15">
        <f t="shared" si="3"/>
        <v>0</v>
      </c>
    </row>
    <row r="136" spans="1:9" ht="12">
      <c r="A136" s="14" t="s">
        <v>263</v>
      </c>
      <c r="B136" s="21">
        <v>18</v>
      </c>
      <c r="C136" s="23">
        <v>1811100</v>
      </c>
      <c r="D136" s="24" t="s">
        <v>236</v>
      </c>
      <c r="E136" s="25">
        <v>453</v>
      </c>
      <c r="F136" s="15">
        <v>3000</v>
      </c>
      <c r="G136" s="26">
        <f t="shared" si="2"/>
        <v>0.151</v>
      </c>
      <c r="H136" s="15">
        <v>17756</v>
      </c>
      <c r="I136" s="15">
        <f t="shared" si="3"/>
        <v>1</v>
      </c>
    </row>
    <row r="137" spans="1:9" ht="12">
      <c r="A137" s="14" t="s">
        <v>263</v>
      </c>
      <c r="B137" s="21">
        <v>18</v>
      </c>
      <c r="C137" s="23">
        <v>1812180</v>
      </c>
      <c r="D137" s="24" t="s">
        <v>170</v>
      </c>
      <c r="E137" s="25">
        <v>186</v>
      </c>
      <c r="F137" s="15">
        <v>2352</v>
      </c>
      <c r="G137" s="26">
        <f t="shared" si="2"/>
        <v>0.07908163265306123</v>
      </c>
      <c r="H137" s="15">
        <v>13183</v>
      </c>
      <c r="I137" s="15">
        <f t="shared" si="3"/>
        <v>1</v>
      </c>
    </row>
    <row r="138" spans="1:9" ht="12">
      <c r="A138" s="14" t="s">
        <v>263</v>
      </c>
      <c r="B138" s="21">
        <v>18</v>
      </c>
      <c r="C138" s="23">
        <v>1806080</v>
      </c>
      <c r="D138" s="24" t="s">
        <v>285</v>
      </c>
      <c r="E138" s="25">
        <v>125</v>
      </c>
      <c r="F138" s="15">
        <v>1304</v>
      </c>
      <c r="G138" s="26">
        <f aca="true" t="shared" si="4" ref="G138:G201">IF(AND(E138&gt;0,F138&gt;0),E138/F138,0)</f>
        <v>0.09585889570552147</v>
      </c>
      <c r="H138" s="15">
        <v>7293</v>
      </c>
      <c r="I138" s="15">
        <f aca="true" t="shared" si="5" ref="I138:I201">IF(H138&lt;20000,1,0)</f>
        <v>1</v>
      </c>
    </row>
    <row r="139" spans="1:9" ht="12">
      <c r="A139" s="14" t="s">
        <v>263</v>
      </c>
      <c r="B139" s="21">
        <v>18</v>
      </c>
      <c r="C139" s="23">
        <v>1812360</v>
      </c>
      <c r="D139" s="24" t="s">
        <v>240</v>
      </c>
      <c r="E139" s="25">
        <v>1772</v>
      </c>
      <c r="F139" s="15">
        <v>11428</v>
      </c>
      <c r="G139" s="26">
        <f t="shared" si="4"/>
        <v>0.1550577528876444</v>
      </c>
      <c r="H139" s="15">
        <v>56802</v>
      </c>
      <c r="I139" s="15">
        <f t="shared" si="5"/>
        <v>0</v>
      </c>
    </row>
    <row r="140" spans="1:9" ht="12">
      <c r="A140" s="14" t="s">
        <v>263</v>
      </c>
      <c r="B140" s="21">
        <v>18</v>
      </c>
      <c r="C140" s="23">
        <v>1812720</v>
      </c>
      <c r="D140" s="24" t="s">
        <v>172</v>
      </c>
      <c r="E140" s="25">
        <v>2211</v>
      </c>
      <c r="F140" s="15">
        <v>13808</v>
      </c>
      <c r="G140" s="26">
        <f t="shared" si="4"/>
        <v>0.16012456546929316</v>
      </c>
      <c r="H140" s="15">
        <v>88277</v>
      </c>
      <c r="I140" s="15">
        <f t="shared" si="5"/>
        <v>0</v>
      </c>
    </row>
    <row r="141" spans="1:9" ht="12">
      <c r="A141" s="14" t="s">
        <v>263</v>
      </c>
      <c r="B141" s="21">
        <v>18</v>
      </c>
      <c r="C141" s="23">
        <v>1812810</v>
      </c>
      <c r="D141" s="24" t="s">
        <v>242</v>
      </c>
      <c r="E141" s="25">
        <v>2673</v>
      </c>
      <c r="F141" s="15">
        <v>13481</v>
      </c>
      <c r="G141" s="26">
        <f t="shared" si="4"/>
        <v>0.1982790594169572</v>
      </c>
      <c r="H141" s="15">
        <v>76057</v>
      </c>
      <c r="I141" s="15">
        <f t="shared" si="5"/>
        <v>0</v>
      </c>
    </row>
    <row r="142" spans="1:9" ht="12">
      <c r="A142" s="14" t="s">
        <v>263</v>
      </c>
      <c r="B142" s="21">
        <v>18</v>
      </c>
      <c r="C142" s="23">
        <v>1806090</v>
      </c>
      <c r="D142" s="24" t="s">
        <v>217</v>
      </c>
      <c r="E142" s="25">
        <v>266</v>
      </c>
      <c r="F142" s="15">
        <v>2093</v>
      </c>
      <c r="G142" s="26">
        <f t="shared" si="4"/>
        <v>0.12709030100334448</v>
      </c>
      <c r="H142" s="15">
        <v>12865</v>
      </c>
      <c r="I142" s="15">
        <f t="shared" si="5"/>
        <v>1</v>
      </c>
    </row>
    <row r="143" spans="1:9" ht="12">
      <c r="A143" s="14" t="s">
        <v>263</v>
      </c>
      <c r="B143" s="21">
        <v>18</v>
      </c>
      <c r="C143" s="23">
        <v>1806120</v>
      </c>
      <c r="D143" s="24" t="s">
        <v>218</v>
      </c>
      <c r="E143" s="25">
        <v>597</v>
      </c>
      <c r="F143" s="15">
        <v>3819</v>
      </c>
      <c r="G143" s="26">
        <f t="shared" si="4"/>
        <v>0.1563236449332286</v>
      </c>
      <c r="H143" s="15">
        <v>23043</v>
      </c>
      <c r="I143" s="15">
        <f t="shared" si="5"/>
        <v>0</v>
      </c>
    </row>
    <row r="144" spans="1:9" ht="12">
      <c r="A144" s="14" t="s">
        <v>263</v>
      </c>
      <c r="B144" s="21">
        <v>18</v>
      </c>
      <c r="C144" s="23">
        <v>1806240</v>
      </c>
      <c r="D144" s="24" t="s">
        <v>46</v>
      </c>
      <c r="E144" s="25">
        <v>303</v>
      </c>
      <c r="F144" s="15">
        <v>1587</v>
      </c>
      <c r="G144" s="26">
        <f t="shared" si="4"/>
        <v>0.19092627599243855</v>
      </c>
      <c r="H144" s="15">
        <v>8664</v>
      </c>
      <c r="I144" s="15">
        <f t="shared" si="5"/>
        <v>1</v>
      </c>
    </row>
    <row r="145" spans="1:9" ht="12">
      <c r="A145" s="14" t="s">
        <v>263</v>
      </c>
      <c r="B145" s="21">
        <v>18</v>
      </c>
      <c r="C145" s="23">
        <v>1806270</v>
      </c>
      <c r="D145" s="24" t="s">
        <v>219</v>
      </c>
      <c r="E145" s="25">
        <v>153</v>
      </c>
      <c r="F145" s="15">
        <v>1433</v>
      </c>
      <c r="G145" s="26">
        <f t="shared" si="4"/>
        <v>0.10676901605024425</v>
      </c>
      <c r="H145" s="15">
        <v>10000</v>
      </c>
      <c r="I145" s="15">
        <f t="shared" si="5"/>
        <v>1</v>
      </c>
    </row>
    <row r="146" spans="1:9" ht="12">
      <c r="A146" s="14" t="s">
        <v>263</v>
      </c>
      <c r="B146" s="21">
        <v>18</v>
      </c>
      <c r="C146" s="23">
        <v>1806390</v>
      </c>
      <c r="D146" s="24" t="s">
        <v>286</v>
      </c>
      <c r="E146" s="25">
        <v>1497</v>
      </c>
      <c r="F146" s="15">
        <v>5731</v>
      </c>
      <c r="G146" s="26">
        <f t="shared" si="4"/>
        <v>0.2612109579480021</v>
      </c>
      <c r="H146" s="15">
        <v>37158</v>
      </c>
      <c r="I146" s="15">
        <f t="shared" si="5"/>
        <v>0</v>
      </c>
    </row>
    <row r="147" spans="1:9" ht="12">
      <c r="A147" s="14" t="s">
        <v>263</v>
      </c>
      <c r="B147" s="21">
        <v>18</v>
      </c>
      <c r="C147" s="23">
        <v>1806480</v>
      </c>
      <c r="D147" s="24" t="s">
        <v>287</v>
      </c>
      <c r="E147" s="25">
        <v>122</v>
      </c>
      <c r="F147" s="15">
        <v>1873</v>
      </c>
      <c r="G147" s="26">
        <f t="shared" si="4"/>
        <v>0.06513614522156967</v>
      </c>
      <c r="H147" s="15">
        <v>8601</v>
      </c>
      <c r="I147" s="15">
        <f t="shared" si="5"/>
        <v>1</v>
      </c>
    </row>
    <row r="148" spans="1:9" ht="12">
      <c r="A148" s="14" t="s">
        <v>263</v>
      </c>
      <c r="B148" s="21">
        <v>18</v>
      </c>
      <c r="C148" s="23">
        <v>1801230</v>
      </c>
      <c r="D148" s="24" t="s">
        <v>309</v>
      </c>
      <c r="E148" s="25">
        <v>46</v>
      </c>
      <c r="F148" s="15">
        <v>258</v>
      </c>
      <c r="G148" s="26">
        <f t="shared" si="4"/>
        <v>0.17829457364341086</v>
      </c>
      <c r="H148" s="15">
        <v>1412</v>
      </c>
      <c r="I148" s="15">
        <f t="shared" si="5"/>
        <v>1</v>
      </c>
    </row>
    <row r="149" spans="1:9" ht="12">
      <c r="A149" s="14" t="s">
        <v>263</v>
      </c>
      <c r="B149" s="21">
        <v>18</v>
      </c>
      <c r="C149" s="23">
        <v>1809690</v>
      </c>
      <c r="D149" s="24" t="s">
        <v>140</v>
      </c>
      <c r="E149" s="25">
        <v>930</v>
      </c>
      <c r="F149" s="15">
        <v>6810</v>
      </c>
      <c r="G149" s="26">
        <f t="shared" si="4"/>
        <v>0.13656387665198239</v>
      </c>
      <c r="H149" s="15">
        <v>39287</v>
      </c>
      <c r="I149" s="15">
        <f t="shared" si="5"/>
        <v>0</v>
      </c>
    </row>
    <row r="150" spans="1:9" ht="12">
      <c r="A150" s="14" t="s">
        <v>263</v>
      </c>
      <c r="B150" s="21">
        <v>18</v>
      </c>
      <c r="C150" s="23">
        <v>1806570</v>
      </c>
      <c r="D150" s="24" t="s">
        <v>221</v>
      </c>
      <c r="E150" s="25">
        <v>1750</v>
      </c>
      <c r="F150" s="15">
        <v>8504</v>
      </c>
      <c r="G150" s="26">
        <f t="shared" si="4"/>
        <v>0.20578551269990591</v>
      </c>
      <c r="H150" s="15">
        <v>51376</v>
      </c>
      <c r="I150" s="15">
        <f t="shared" si="5"/>
        <v>0</v>
      </c>
    </row>
    <row r="151" spans="1:9" ht="12">
      <c r="A151" s="14" t="s">
        <v>263</v>
      </c>
      <c r="B151" s="21">
        <v>18</v>
      </c>
      <c r="C151" s="23">
        <v>1806600</v>
      </c>
      <c r="D151" s="24" t="s">
        <v>222</v>
      </c>
      <c r="E151" s="25">
        <v>342</v>
      </c>
      <c r="F151" s="15">
        <v>4455</v>
      </c>
      <c r="G151" s="26">
        <f t="shared" si="4"/>
        <v>0.07676767676767676</v>
      </c>
      <c r="H151" s="15">
        <v>18411</v>
      </c>
      <c r="I151" s="15">
        <f t="shared" si="5"/>
        <v>1</v>
      </c>
    </row>
    <row r="152" spans="1:9" ht="12">
      <c r="A152" s="14" t="s">
        <v>263</v>
      </c>
      <c r="B152" s="21">
        <v>18</v>
      </c>
      <c r="C152" s="23">
        <v>1806630</v>
      </c>
      <c r="D152" s="24" t="s">
        <v>288</v>
      </c>
      <c r="E152" s="25">
        <v>127</v>
      </c>
      <c r="F152" s="15">
        <v>1093</v>
      </c>
      <c r="G152" s="26">
        <f t="shared" si="4"/>
        <v>0.1161939615736505</v>
      </c>
      <c r="H152" s="15">
        <v>5731</v>
      </c>
      <c r="I152" s="15">
        <f t="shared" si="5"/>
        <v>1</v>
      </c>
    </row>
    <row r="153" spans="1:9" ht="12">
      <c r="A153" s="14" t="s">
        <v>263</v>
      </c>
      <c r="B153" s="21">
        <v>18</v>
      </c>
      <c r="C153" s="23">
        <v>1806660</v>
      </c>
      <c r="D153" s="24" t="s">
        <v>47</v>
      </c>
      <c r="E153" s="25">
        <v>109</v>
      </c>
      <c r="F153" s="15">
        <v>2120</v>
      </c>
      <c r="G153" s="26">
        <f t="shared" si="4"/>
        <v>0.051415094339622644</v>
      </c>
      <c r="H153" s="15">
        <v>10966</v>
      </c>
      <c r="I153" s="15">
        <f t="shared" si="5"/>
        <v>1</v>
      </c>
    </row>
    <row r="154" spans="1:9" ht="12">
      <c r="A154" s="14" t="s">
        <v>263</v>
      </c>
      <c r="B154" s="21">
        <v>18</v>
      </c>
      <c r="C154" s="23">
        <v>1806870</v>
      </c>
      <c r="D154" s="24" t="s">
        <v>48</v>
      </c>
      <c r="E154" s="25">
        <v>348</v>
      </c>
      <c r="F154" s="15">
        <v>1791</v>
      </c>
      <c r="G154" s="26">
        <f t="shared" si="4"/>
        <v>0.19430485762144054</v>
      </c>
      <c r="H154" s="15">
        <v>10571</v>
      </c>
      <c r="I154" s="15">
        <f t="shared" si="5"/>
        <v>1</v>
      </c>
    </row>
    <row r="155" spans="1:9" ht="12">
      <c r="A155" s="14" t="s">
        <v>263</v>
      </c>
      <c r="B155" s="21">
        <v>18</v>
      </c>
      <c r="C155" s="23">
        <v>1806900</v>
      </c>
      <c r="D155" s="24" t="s">
        <v>223</v>
      </c>
      <c r="E155" s="25">
        <v>285</v>
      </c>
      <c r="F155" s="15">
        <v>2128</v>
      </c>
      <c r="G155" s="26">
        <f t="shared" si="4"/>
        <v>0.13392857142857142</v>
      </c>
      <c r="H155" s="15">
        <v>11972</v>
      </c>
      <c r="I155" s="15">
        <f t="shared" si="5"/>
        <v>1</v>
      </c>
    </row>
    <row r="156" spans="1:9" ht="12">
      <c r="A156" s="14" t="s">
        <v>263</v>
      </c>
      <c r="B156" s="21">
        <v>18</v>
      </c>
      <c r="C156" s="23">
        <v>1807080</v>
      </c>
      <c r="D156" s="24" t="s">
        <v>225</v>
      </c>
      <c r="E156" s="25">
        <v>145</v>
      </c>
      <c r="F156" s="15">
        <v>1070</v>
      </c>
      <c r="G156" s="26">
        <f t="shared" si="4"/>
        <v>0.13551401869158877</v>
      </c>
      <c r="H156" s="15">
        <v>5661</v>
      </c>
      <c r="I156" s="15">
        <f t="shared" si="5"/>
        <v>1</v>
      </c>
    </row>
    <row r="157" spans="1:9" ht="12">
      <c r="A157" s="14" t="s">
        <v>263</v>
      </c>
      <c r="B157" s="21">
        <v>18</v>
      </c>
      <c r="C157" s="23">
        <v>1800630</v>
      </c>
      <c r="D157" s="24" t="s">
        <v>86</v>
      </c>
      <c r="E157" s="25">
        <v>2092</v>
      </c>
      <c r="F157" s="15">
        <v>12855</v>
      </c>
      <c r="G157" s="26">
        <f t="shared" si="4"/>
        <v>0.16273823415013614</v>
      </c>
      <c r="H157" s="15">
        <v>112543</v>
      </c>
      <c r="I157" s="15">
        <f t="shared" si="5"/>
        <v>0</v>
      </c>
    </row>
    <row r="158" spans="1:9" ht="12">
      <c r="A158" s="14" t="s">
        <v>263</v>
      </c>
      <c r="B158" s="21">
        <v>18</v>
      </c>
      <c r="C158" s="23">
        <v>1804140</v>
      </c>
      <c r="D158" s="24" t="s">
        <v>204</v>
      </c>
      <c r="E158" s="25">
        <v>155</v>
      </c>
      <c r="F158" s="15">
        <v>1498</v>
      </c>
      <c r="G158" s="26">
        <f t="shared" si="4"/>
        <v>0.10347129506008011</v>
      </c>
      <c r="H158" s="15">
        <v>7913</v>
      </c>
      <c r="I158" s="15">
        <f t="shared" si="5"/>
        <v>1</v>
      </c>
    </row>
    <row r="159" spans="1:9" ht="12">
      <c r="A159" s="14" t="s">
        <v>263</v>
      </c>
      <c r="B159" s="21">
        <v>18</v>
      </c>
      <c r="C159" s="23">
        <v>1807140</v>
      </c>
      <c r="D159" s="24" t="s">
        <v>226</v>
      </c>
      <c r="E159" s="25">
        <v>413</v>
      </c>
      <c r="F159" s="15">
        <v>4482</v>
      </c>
      <c r="G159" s="26">
        <f t="shared" si="4"/>
        <v>0.09214636323070058</v>
      </c>
      <c r="H159" s="15">
        <v>23557</v>
      </c>
      <c r="I159" s="15">
        <f t="shared" si="5"/>
        <v>0</v>
      </c>
    </row>
    <row r="160" spans="1:9" ht="12">
      <c r="A160" s="14" t="s">
        <v>263</v>
      </c>
      <c r="B160" s="21">
        <v>18</v>
      </c>
      <c r="C160" s="23">
        <v>1807230</v>
      </c>
      <c r="D160" s="24" t="s">
        <v>50</v>
      </c>
      <c r="E160" s="25">
        <v>180</v>
      </c>
      <c r="F160" s="15">
        <v>2153</v>
      </c>
      <c r="G160" s="26">
        <f t="shared" si="4"/>
        <v>0.08360427310729215</v>
      </c>
      <c r="H160" s="15">
        <v>12236</v>
      </c>
      <c r="I160" s="15">
        <f t="shared" si="5"/>
        <v>1</v>
      </c>
    </row>
    <row r="161" spans="1:9" ht="12">
      <c r="A161" s="14" t="s">
        <v>263</v>
      </c>
      <c r="B161" s="21">
        <v>18</v>
      </c>
      <c r="C161" s="23">
        <v>1807260</v>
      </c>
      <c r="D161" s="24" t="s">
        <v>51</v>
      </c>
      <c r="E161" s="25">
        <v>138</v>
      </c>
      <c r="F161" s="15">
        <v>3018</v>
      </c>
      <c r="G161" s="26">
        <f t="shared" si="4"/>
        <v>0.04572564612326044</v>
      </c>
      <c r="H161" s="15">
        <v>16222</v>
      </c>
      <c r="I161" s="15">
        <f t="shared" si="5"/>
        <v>1</v>
      </c>
    </row>
    <row r="162" spans="1:9" ht="12">
      <c r="A162" s="14" t="s">
        <v>263</v>
      </c>
      <c r="B162" s="21">
        <v>18</v>
      </c>
      <c r="C162" s="23">
        <v>1807320</v>
      </c>
      <c r="D162" s="24" t="s">
        <v>291</v>
      </c>
      <c r="E162" s="25">
        <v>2318</v>
      </c>
      <c r="F162" s="15">
        <v>9130</v>
      </c>
      <c r="G162" s="26">
        <f t="shared" si="4"/>
        <v>0.2538882803943045</v>
      </c>
      <c r="H162" s="15">
        <v>69115</v>
      </c>
      <c r="I162" s="15">
        <f t="shared" si="5"/>
        <v>0</v>
      </c>
    </row>
    <row r="163" spans="1:9" ht="12">
      <c r="A163" s="14" t="s">
        <v>263</v>
      </c>
      <c r="B163" s="21">
        <v>18</v>
      </c>
      <c r="C163" s="23">
        <v>1807380</v>
      </c>
      <c r="D163" s="24" t="s">
        <v>227</v>
      </c>
      <c r="E163" s="25">
        <v>165</v>
      </c>
      <c r="F163" s="15">
        <v>1228</v>
      </c>
      <c r="G163" s="26">
        <f t="shared" si="4"/>
        <v>0.13436482084690554</v>
      </c>
      <c r="H163" s="15">
        <v>6638</v>
      </c>
      <c r="I163" s="15">
        <f t="shared" si="5"/>
        <v>1</v>
      </c>
    </row>
    <row r="164" spans="1:9" ht="12">
      <c r="A164" s="14" t="s">
        <v>263</v>
      </c>
      <c r="B164" s="21">
        <v>18</v>
      </c>
      <c r="C164" s="23">
        <v>1807410</v>
      </c>
      <c r="D164" s="24" t="s">
        <v>52</v>
      </c>
      <c r="E164" s="25">
        <v>1682</v>
      </c>
      <c r="F164" s="15">
        <v>13105</v>
      </c>
      <c r="G164" s="26">
        <f t="shared" si="4"/>
        <v>0.1283479587943533</v>
      </c>
      <c r="H164" s="15">
        <v>73064</v>
      </c>
      <c r="I164" s="15">
        <f t="shared" si="5"/>
        <v>0</v>
      </c>
    </row>
    <row r="165" spans="1:9" ht="12">
      <c r="A165" s="14" t="s">
        <v>263</v>
      </c>
      <c r="B165" s="21">
        <v>18</v>
      </c>
      <c r="C165" s="23">
        <v>1807440</v>
      </c>
      <c r="D165" s="24" t="s">
        <v>53</v>
      </c>
      <c r="E165" s="25">
        <v>550</v>
      </c>
      <c r="F165" s="15">
        <v>3686</v>
      </c>
      <c r="G165" s="26">
        <f t="shared" si="4"/>
        <v>0.14921323928377644</v>
      </c>
      <c r="H165" s="15">
        <v>23929</v>
      </c>
      <c r="I165" s="15">
        <f t="shared" si="5"/>
        <v>0</v>
      </c>
    </row>
    <row r="166" spans="1:9" ht="12">
      <c r="A166" s="14" t="s">
        <v>263</v>
      </c>
      <c r="B166" s="21">
        <v>18</v>
      </c>
      <c r="C166" s="23">
        <v>1807500</v>
      </c>
      <c r="D166" s="24" t="s">
        <v>54</v>
      </c>
      <c r="E166" s="25">
        <v>21</v>
      </c>
      <c r="F166" s="15">
        <v>213</v>
      </c>
      <c r="G166" s="26">
        <f t="shared" si="4"/>
        <v>0.09859154929577464</v>
      </c>
      <c r="H166" s="15">
        <v>1430</v>
      </c>
      <c r="I166" s="15">
        <f t="shared" si="5"/>
        <v>1</v>
      </c>
    </row>
    <row r="167" spans="1:9" ht="12">
      <c r="A167" s="14" t="s">
        <v>263</v>
      </c>
      <c r="B167" s="21">
        <v>18</v>
      </c>
      <c r="C167" s="23">
        <v>1807560</v>
      </c>
      <c r="D167" s="24" t="s">
        <v>55</v>
      </c>
      <c r="E167" s="25">
        <v>220</v>
      </c>
      <c r="F167" s="15">
        <v>2674</v>
      </c>
      <c r="G167" s="26">
        <f t="shared" si="4"/>
        <v>0.08227374719521316</v>
      </c>
      <c r="H167" s="15">
        <v>13528</v>
      </c>
      <c r="I167" s="15">
        <f t="shared" si="5"/>
        <v>1</v>
      </c>
    </row>
    <row r="168" spans="1:9" ht="12">
      <c r="A168" s="14" t="s">
        <v>263</v>
      </c>
      <c r="B168" s="21">
        <v>18</v>
      </c>
      <c r="C168" s="23">
        <v>1807620</v>
      </c>
      <c r="D168" s="24" t="s">
        <v>229</v>
      </c>
      <c r="E168" s="25">
        <v>165</v>
      </c>
      <c r="F168" s="15">
        <v>2001</v>
      </c>
      <c r="G168" s="26">
        <f t="shared" si="4"/>
        <v>0.08245877061469266</v>
      </c>
      <c r="H168" s="15">
        <v>10708</v>
      </c>
      <c r="I168" s="15">
        <f t="shared" si="5"/>
        <v>1</v>
      </c>
    </row>
    <row r="169" spans="1:9" ht="12">
      <c r="A169" s="14" t="s">
        <v>263</v>
      </c>
      <c r="B169" s="21">
        <v>18</v>
      </c>
      <c r="C169" s="23">
        <v>1807650</v>
      </c>
      <c r="D169" s="24" t="s">
        <v>293</v>
      </c>
      <c r="E169" s="25">
        <v>629</v>
      </c>
      <c r="F169" s="15">
        <v>10181</v>
      </c>
      <c r="G169" s="26">
        <f t="shared" si="4"/>
        <v>0.06178175031922208</v>
      </c>
      <c r="H169" s="15">
        <v>49444</v>
      </c>
      <c r="I169" s="15">
        <f t="shared" si="5"/>
        <v>0</v>
      </c>
    </row>
    <row r="170" spans="1:9" ht="12">
      <c r="A170" s="14" t="s">
        <v>263</v>
      </c>
      <c r="B170" s="21">
        <v>18</v>
      </c>
      <c r="C170" s="23">
        <v>1807680</v>
      </c>
      <c r="D170" s="24" t="s">
        <v>230</v>
      </c>
      <c r="E170" s="25">
        <v>249</v>
      </c>
      <c r="F170" s="15">
        <v>2867</v>
      </c>
      <c r="G170" s="26">
        <f t="shared" si="4"/>
        <v>0.08685036623648414</v>
      </c>
      <c r="H170" s="15">
        <v>15481</v>
      </c>
      <c r="I170" s="15">
        <f t="shared" si="5"/>
        <v>1</v>
      </c>
    </row>
    <row r="171" spans="1:9" ht="12">
      <c r="A171" s="14" t="s">
        <v>263</v>
      </c>
      <c r="B171" s="21">
        <v>18</v>
      </c>
      <c r="C171" s="23">
        <v>1807710</v>
      </c>
      <c r="D171" s="24" t="s">
        <v>231</v>
      </c>
      <c r="E171" s="25">
        <v>340</v>
      </c>
      <c r="F171" s="15">
        <v>1752</v>
      </c>
      <c r="G171" s="26">
        <f t="shared" si="4"/>
        <v>0.19406392694063926</v>
      </c>
      <c r="H171" s="15">
        <v>8165</v>
      </c>
      <c r="I171" s="15">
        <f t="shared" si="5"/>
        <v>1</v>
      </c>
    </row>
    <row r="172" spans="1:9" ht="12">
      <c r="A172" s="14" t="s">
        <v>263</v>
      </c>
      <c r="B172" s="21">
        <v>18</v>
      </c>
      <c r="C172" s="23">
        <v>1807770</v>
      </c>
      <c r="D172" s="24" t="s">
        <v>232</v>
      </c>
      <c r="E172" s="25">
        <v>361</v>
      </c>
      <c r="F172" s="15">
        <v>2280</v>
      </c>
      <c r="G172" s="26">
        <f t="shared" si="4"/>
        <v>0.15833333333333333</v>
      </c>
      <c r="H172" s="15">
        <v>14027</v>
      </c>
      <c r="I172" s="15">
        <f t="shared" si="5"/>
        <v>1</v>
      </c>
    </row>
    <row r="173" spans="1:9" ht="12">
      <c r="A173" s="14" t="s">
        <v>263</v>
      </c>
      <c r="B173" s="21">
        <v>18</v>
      </c>
      <c r="C173" s="23">
        <v>1800690</v>
      </c>
      <c r="D173" s="24" t="s">
        <v>87</v>
      </c>
      <c r="E173" s="25">
        <v>312</v>
      </c>
      <c r="F173" s="15">
        <v>2348</v>
      </c>
      <c r="G173" s="26">
        <f t="shared" si="4"/>
        <v>0.13287904599659284</v>
      </c>
      <c r="H173" s="15">
        <v>13123</v>
      </c>
      <c r="I173" s="15">
        <f t="shared" si="5"/>
        <v>1</v>
      </c>
    </row>
    <row r="174" spans="1:9" ht="12">
      <c r="A174" s="14" t="s">
        <v>263</v>
      </c>
      <c r="B174" s="21">
        <v>18</v>
      </c>
      <c r="C174" s="23">
        <v>1807800</v>
      </c>
      <c r="D174" s="24" t="s">
        <v>56</v>
      </c>
      <c r="E174" s="25">
        <v>252</v>
      </c>
      <c r="F174" s="15">
        <v>1523</v>
      </c>
      <c r="G174" s="26">
        <f t="shared" si="4"/>
        <v>0.1654629021667761</v>
      </c>
      <c r="H174" s="15">
        <v>8033</v>
      </c>
      <c r="I174" s="15">
        <f t="shared" si="5"/>
        <v>1</v>
      </c>
    </row>
    <row r="175" spans="1:9" ht="12">
      <c r="A175" s="14" t="s">
        <v>263</v>
      </c>
      <c r="B175" s="21">
        <v>18</v>
      </c>
      <c r="C175" s="23">
        <v>1807830</v>
      </c>
      <c r="D175" s="24" t="s">
        <v>233</v>
      </c>
      <c r="E175" s="25">
        <v>354</v>
      </c>
      <c r="F175" s="15">
        <v>1539</v>
      </c>
      <c r="G175" s="26">
        <f t="shared" si="4"/>
        <v>0.2300194931773879</v>
      </c>
      <c r="H175" s="15">
        <v>9343</v>
      </c>
      <c r="I175" s="15">
        <f t="shared" si="5"/>
        <v>1</v>
      </c>
    </row>
    <row r="176" spans="1:9" ht="12">
      <c r="A176" s="14" t="s">
        <v>263</v>
      </c>
      <c r="B176" s="21">
        <v>18</v>
      </c>
      <c r="C176" s="23">
        <v>1807860</v>
      </c>
      <c r="D176" s="24" t="s">
        <v>234</v>
      </c>
      <c r="E176" s="25">
        <v>905</v>
      </c>
      <c r="F176" s="15">
        <v>5714</v>
      </c>
      <c r="G176" s="26">
        <f t="shared" si="4"/>
        <v>0.15838291914595728</v>
      </c>
      <c r="H176" s="15">
        <v>34061</v>
      </c>
      <c r="I176" s="15">
        <f t="shared" si="5"/>
        <v>0</v>
      </c>
    </row>
    <row r="177" spans="1:9" ht="12">
      <c r="A177" s="14" t="s">
        <v>263</v>
      </c>
      <c r="B177" s="21">
        <v>18</v>
      </c>
      <c r="C177" s="23">
        <v>1807890</v>
      </c>
      <c r="D177" s="24" t="s">
        <v>118</v>
      </c>
      <c r="E177" s="25">
        <v>109</v>
      </c>
      <c r="F177" s="15">
        <v>1212</v>
      </c>
      <c r="G177" s="26">
        <f t="shared" si="4"/>
        <v>0.08993399339933994</v>
      </c>
      <c r="H177" s="15">
        <v>6523</v>
      </c>
      <c r="I177" s="15">
        <f t="shared" si="5"/>
        <v>1</v>
      </c>
    </row>
    <row r="178" spans="1:9" ht="12">
      <c r="A178" s="14" t="s">
        <v>263</v>
      </c>
      <c r="B178" s="21">
        <v>18</v>
      </c>
      <c r="C178" s="23">
        <v>1807900</v>
      </c>
      <c r="D178" s="24" t="s">
        <v>57</v>
      </c>
      <c r="E178" s="25">
        <v>178</v>
      </c>
      <c r="F178" s="15">
        <v>2107</v>
      </c>
      <c r="G178" s="26">
        <f t="shared" si="4"/>
        <v>0.08448030374940674</v>
      </c>
      <c r="H178" s="15">
        <v>11112</v>
      </c>
      <c r="I178" s="15">
        <f t="shared" si="5"/>
        <v>1</v>
      </c>
    </row>
    <row r="179" spans="1:9" ht="12">
      <c r="A179" s="14" t="s">
        <v>263</v>
      </c>
      <c r="B179" s="21">
        <v>18</v>
      </c>
      <c r="C179" s="23">
        <v>1807920</v>
      </c>
      <c r="D179" s="24" t="s">
        <v>119</v>
      </c>
      <c r="E179" s="25">
        <v>153</v>
      </c>
      <c r="F179" s="15">
        <v>1543</v>
      </c>
      <c r="G179" s="26">
        <f t="shared" si="4"/>
        <v>0.09915748541801685</v>
      </c>
      <c r="H179" s="15">
        <v>8893</v>
      </c>
      <c r="I179" s="15">
        <f t="shared" si="5"/>
        <v>1</v>
      </c>
    </row>
    <row r="180" spans="1:9" ht="12">
      <c r="A180" s="14" t="s">
        <v>263</v>
      </c>
      <c r="B180" s="21">
        <v>18</v>
      </c>
      <c r="C180" s="23">
        <v>1807980</v>
      </c>
      <c r="D180" s="24" t="s">
        <v>121</v>
      </c>
      <c r="E180" s="25">
        <v>233</v>
      </c>
      <c r="F180" s="15">
        <v>1769</v>
      </c>
      <c r="G180" s="26">
        <f t="shared" si="4"/>
        <v>0.1317128321085359</v>
      </c>
      <c r="H180" s="15">
        <v>9849</v>
      </c>
      <c r="I180" s="15">
        <f t="shared" si="5"/>
        <v>1</v>
      </c>
    </row>
    <row r="181" spans="1:9" ht="12">
      <c r="A181" s="14" t="s">
        <v>263</v>
      </c>
      <c r="B181" s="21">
        <v>18</v>
      </c>
      <c r="C181" s="23">
        <v>1808010</v>
      </c>
      <c r="D181" s="24" t="s">
        <v>58</v>
      </c>
      <c r="E181" s="25">
        <v>191</v>
      </c>
      <c r="F181" s="15">
        <v>2106</v>
      </c>
      <c r="G181" s="26">
        <f t="shared" si="4"/>
        <v>0.09069325735992402</v>
      </c>
      <c r="H181" s="15">
        <v>11604</v>
      </c>
      <c r="I181" s="15">
        <f t="shared" si="5"/>
        <v>1</v>
      </c>
    </row>
    <row r="182" spans="1:9" ht="12">
      <c r="A182" s="14" t="s">
        <v>263</v>
      </c>
      <c r="B182" s="21">
        <v>18</v>
      </c>
      <c r="C182" s="23">
        <v>1808070</v>
      </c>
      <c r="D182" s="24" t="s">
        <v>60</v>
      </c>
      <c r="E182" s="25">
        <v>111</v>
      </c>
      <c r="F182" s="15">
        <v>754</v>
      </c>
      <c r="G182" s="26">
        <f t="shared" si="4"/>
        <v>0.14721485411140584</v>
      </c>
      <c r="H182" s="15">
        <v>4491</v>
      </c>
      <c r="I182" s="15">
        <f t="shared" si="5"/>
        <v>1</v>
      </c>
    </row>
    <row r="183" spans="1:9" ht="12">
      <c r="A183" s="14" t="s">
        <v>263</v>
      </c>
      <c r="B183" s="21">
        <v>18</v>
      </c>
      <c r="C183" s="23">
        <v>1808100</v>
      </c>
      <c r="D183" s="24" t="s">
        <v>122</v>
      </c>
      <c r="E183" s="25">
        <v>132</v>
      </c>
      <c r="F183" s="15">
        <v>2124</v>
      </c>
      <c r="G183" s="26">
        <f t="shared" si="4"/>
        <v>0.062146892655367235</v>
      </c>
      <c r="H183" s="15">
        <v>10534</v>
      </c>
      <c r="I183" s="15">
        <f t="shared" si="5"/>
        <v>1</v>
      </c>
    </row>
    <row r="184" spans="1:9" ht="12">
      <c r="A184" s="14" t="s">
        <v>263</v>
      </c>
      <c r="B184" s="21">
        <v>18</v>
      </c>
      <c r="C184" s="23">
        <v>1808130</v>
      </c>
      <c r="D184" s="24" t="s">
        <v>123</v>
      </c>
      <c r="E184" s="25">
        <v>168</v>
      </c>
      <c r="F184" s="15">
        <v>1007</v>
      </c>
      <c r="G184" s="26">
        <f t="shared" si="4"/>
        <v>0.16683217477656406</v>
      </c>
      <c r="H184" s="15">
        <v>5764</v>
      </c>
      <c r="I184" s="15">
        <f t="shared" si="5"/>
        <v>1</v>
      </c>
    </row>
    <row r="185" spans="1:9" ht="12">
      <c r="A185" s="14" t="s">
        <v>263</v>
      </c>
      <c r="B185" s="21">
        <v>18</v>
      </c>
      <c r="C185" s="23">
        <v>1808120</v>
      </c>
      <c r="D185" s="24" t="s">
        <v>61</v>
      </c>
      <c r="E185" s="25">
        <v>58</v>
      </c>
      <c r="F185" s="15">
        <v>948</v>
      </c>
      <c r="G185" s="26">
        <f t="shared" si="4"/>
        <v>0.06118143459915612</v>
      </c>
      <c r="H185" s="15">
        <v>5324</v>
      </c>
      <c r="I185" s="15">
        <f t="shared" si="5"/>
        <v>1</v>
      </c>
    </row>
    <row r="186" spans="1:9" ht="12">
      <c r="A186" s="14" t="s">
        <v>263</v>
      </c>
      <c r="B186" s="21">
        <v>18</v>
      </c>
      <c r="C186" s="23">
        <v>1808160</v>
      </c>
      <c r="D186" s="24" t="s">
        <v>124</v>
      </c>
      <c r="E186" s="25">
        <v>251</v>
      </c>
      <c r="F186" s="15">
        <v>1449</v>
      </c>
      <c r="G186" s="26">
        <f t="shared" si="4"/>
        <v>0.17322291235334714</v>
      </c>
      <c r="H186" s="15">
        <v>8491</v>
      </c>
      <c r="I186" s="15">
        <f t="shared" si="5"/>
        <v>1</v>
      </c>
    </row>
    <row r="187" spans="1:9" ht="12">
      <c r="A187" s="14" t="s">
        <v>263</v>
      </c>
      <c r="B187" s="21">
        <v>18</v>
      </c>
      <c r="C187" s="23">
        <v>1808190</v>
      </c>
      <c r="D187" s="24" t="s">
        <v>125</v>
      </c>
      <c r="E187" s="25">
        <v>183</v>
      </c>
      <c r="F187" s="15">
        <v>1103</v>
      </c>
      <c r="G187" s="26">
        <f t="shared" si="4"/>
        <v>0.1659111514052584</v>
      </c>
      <c r="H187" s="15">
        <v>5547</v>
      </c>
      <c r="I187" s="15">
        <f t="shared" si="5"/>
        <v>1</v>
      </c>
    </row>
    <row r="188" spans="1:9" ht="12">
      <c r="A188" s="14" t="s">
        <v>263</v>
      </c>
      <c r="B188" s="21">
        <v>18</v>
      </c>
      <c r="C188" s="23">
        <v>1808040</v>
      </c>
      <c r="D188" s="24" t="s">
        <v>59</v>
      </c>
      <c r="E188" s="25">
        <v>74</v>
      </c>
      <c r="F188" s="15">
        <v>921</v>
      </c>
      <c r="G188" s="26">
        <f t="shared" si="4"/>
        <v>0.08034744842562432</v>
      </c>
      <c r="H188" s="15">
        <v>5164</v>
      </c>
      <c r="I188" s="15">
        <f t="shared" si="5"/>
        <v>1</v>
      </c>
    </row>
    <row r="189" spans="1:9" ht="12">
      <c r="A189" s="14" t="s">
        <v>263</v>
      </c>
      <c r="B189" s="21">
        <v>18</v>
      </c>
      <c r="C189" s="23">
        <v>1808220</v>
      </c>
      <c r="D189" s="24" t="s">
        <v>126</v>
      </c>
      <c r="E189" s="25">
        <v>253</v>
      </c>
      <c r="F189" s="15">
        <v>2722</v>
      </c>
      <c r="G189" s="26">
        <f t="shared" si="4"/>
        <v>0.09294636296840558</v>
      </c>
      <c r="H189" s="15">
        <v>15045</v>
      </c>
      <c r="I189" s="15">
        <f t="shared" si="5"/>
        <v>1</v>
      </c>
    </row>
    <row r="190" spans="1:9" ht="12">
      <c r="A190" s="14" t="s">
        <v>263</v>
      </c>
      <c r="B190" s="21">
        <v>18</v>
      </c>
      <c r="C190" s="23">
        <v>1808250</v>
      </c>
      <c r="D190" s="24" t="s">
        <v>127</v>
      </c>
      <c r="E190" s="25">
        <v>190</v>
      </c>
      <c r="F190" s="15">
        <v>5422</v>
      </c>
      <c r="G190" s="26">
        <f t="shared" si="4"/>
        <v>0.035042419771302104</v>
      </c>
      <c r="H190" s="15">
        <v>24390</v>
      </c>
      <c r="I190" s="15">
        <f t="shared" si="5"/>
        <v>0</v>
      </c>
    </row>
    <row r="191" spans="1:9" ht="12">
      <c r="A191" s="14" t="s">
        <v>263</v>
      </c>
      <c r="B191" s="21">
        <v>18</v>
      </c>
      <c r="C191" s="23">
        <v>1808310</v>
      </c>
      <c r="D191" s="24" t="s">
        <v>62</v>
      </c>
      <c r="E191" s="25">
        <v>186</v>
      </c>
      <c r="F191" s="15">
        <v>1565</v>
      </c>
      <c r="G191" s="26">
        <f t="shared" si="4"/>
        <v>0.11884984025559106</v>
      </c>
      <c r="H191" s="15">
        <v>7991</v>
      </c>
      <c r="I191" s="15">
        <f t="shared" si="5"/>
        <v>1</v>
      </c>
    </row>
    <row r="192" spans="1:9" ht="12">
      <c r="A192" s="14" t="s">
        <v>263</v>
      </c>
      <c r="B192" s="21">
        <v>18</v>
      </c>
      <c r="C192" s="23">
        <v>1802040</v>
      </c>
      <c r="D192" s="24" t="s">
        <v>312</v>
      </c>
      <c r="E192" s="25">
        <v>209</v>
      </c>
      <c r="F192" s="15">
        <v>1909</v>
      </c>
      <c r="G192" s="26">
        <f t="shared" si="4"/>
        <v>0.10948140387637506</v>
      </c>
      <c r="H192" s="15">
        <v>9132</v>
      </c>
      <c r="I192" s="15">
        <f t="shared" si="5"/>
        <v>1</v>
      </c>
    </row>
    <row r="193" spans="1:9" ht="12">
      <c r="A193" s="14" t="s">
        <v>263</v>
      </c>
      <c r="B193" s="21">
        <v>18</v>
      </c>
      <c r="C193" s="23">
        <v>1808340</v>
      </c>
      <c r="D193" s="24" t="s">
        <v>129</v>
      </c>
      <c r="E193" s="25">
        <v>157</v>
      </c>
      <c r="F193" s="15">
        <v>1277</v>
      </c>
      <c r="G193" s="26">
        <f t="shared" si="4"/>
        <v>0.12294440093970242</v>
      </c>
      <c r="H193" s="15">
        <v>7293</v>
      </c>
      <c r="I193" s="15">
        <f t="shared" si="5"/>
        <v>1</v>
      </c>
    </row>
    <row r="194" spans="1:9" ht="12">
      <c r="A194" s="14" t="s">
        <v>263</v>
      </c>
      <c r="B194" s="21">
        <v>18</v>
      </c>
      <c r="C194" s="23">
        <v>1808460</v>
      </c>
      <c r="D194" s="24" t="s">
        <v>130</v>
      </c>
      <c r="E194" s="25">
        <v>118</v>
      </c>
      <c r="F194" s="15">
        <v>732</v>
      </c>
      <c r="G194" s="26">
        <f t="shared" si="4"/>
        <v>0.16120218579234974</v>
      </c>
      <c r="H194" s="15">
        <v>4213</v>
      </c>
      <c r="I194" s="15">
        <f t="shared" si="5"/>
        <v>1</v>
      </c>
    </row>
    <row r="195" spans="1:9" ht="12">
      <c r="A195" s="14" t="s">
        <v>263</v>
      </c>
      <c r="B195" s="21">
        <v>18</v>
      </c>
      <c r="C195" s="23">
        <v>1808490</v>
      </c>
      <c r="D195" s="24" t="s">
        <v>131</v>
      </c>
      <c r="E195" s="25">
        <v>195</v>
      </c>
      <c r="F195" s="15">
        <v>939</v>
      </c>
      <c r="G195" s="26">
        <f t="shared" si="4"/>
        <v>0.20766773162939298</v>
      </c>
      <c r="H195" s="15">
        <v>4772</v>
      </c>
      <c r="I195" s="15">
        <f t="shared" si="5"/>
        <v>1</v>
      </c>
    </row>
    <row r="196" spans="1:9" ht="12">
      <c r="A196" s="14" t="s">
        <v>263</v>
      </c>
      <c r="B196" s="21">
        <v>18</v>
      </c>
      <c r="C196" s="23">
        <v>1808640</v>
      </c>
      <c r="D196" s="24" t="s">
        <v>132</v>
      </c>
      <c r="E196" s="25">
        <v>334</v>
      </c>
      <c r="F196" s="15">
        <v>1666</v>
      </c>
      <c r="G196" s="26">
        <f t="shared" si="4"/>
        <v>0.20048019207683074</v>
      </c>
      <c r="H196" s="15">
        <v>9092</v>
      </c>
      <c r="I196" s="15">
        <f t="shared" si="5"/>
        <v>1</v>
      </c>
    </row>
    <row r="197" spans="1:9" ht="12">
      <c r="A197" s="14" t="s">
        <v>263</v>
      </c>
      <c r="B197" s="21">
        <v>18</v>
      </c>
      <c r="C197" s="23">
        <v>1808760</v>
      </c>
      <c r="D197" s="24" t="s">
        <v>63</v>
      </c>
      <c r="E197" s="25">
        <v>853</v>
      </c>
      <c r="F197" s="15">
        <v>11308</v>
      </c>
      <c r="G197" s="26">
        <f t="shared" si="4"/>
        <v>0.07543332154227096</v>
      </c>
      <c r="H197" s="15">
        <v>54238</v>
      </c>
      <c r="I197" s="15">
        <f t="shared" si="5"/>
        <v>0</v>
      </c>
    </row>
    <row r="198" spans="1:9" ht="12">
      <c r="A198" s="14" t="s">
        <v>263</v>
      </c>
      <c r="B198" s="21">
        <v>18</v>
      </c>
      <c r="C198" s="23">
        <v>1801740</v>
      </c>
      <c r="D198" s="24" t="s">
        <v>97</v>
      </c>
      <c r="E198" s="25">
        <v>104</v>
      </c>
      <c r="F198" s="15">
        <v>1042</v>
      </c>
      <c r="G198" s="26">
        <f t="shared" si="4"/>
        <v>0.09980806142034548</v>
      </c>
      <c r="H198" s="15">
        <v>6776</v>
      </c>
      <c r="I198" s="15">
        <f t="shared" si="5"/>
        <v>1</v>
      </c>
    </row>
    <row r="199" spans="1:9" ht="12">
      <c r="A199" s="14" t="s">
        <v>263</v>
      </c>
      <c r="B199" s="21">
        <v>18</v>
      </c>
      <c r="C199" s="23">
        <v>1808850</v>
      </c>
      <c r="D199" s="24" t="s">
        <v>295</v>
      </c>
      <c r="E199" s="25">
        <v>439</v>
      </c>
      <c r="F199" s="15">
        <v>2463</v>
      </c>
      <c r="G199" s="26">
        <f t="shared" si="4"/>
        <v>0.17823792123426715</v>
      </c>
      <c r="H199" s="15">
        <v>15295</v>
      </c>
      <c r="I199" s="15">
        <f t="shared" si="5"/>
        <v>1</v>
      </c>
    </row>
    <row r="200" spans="1:9" ht="12">
      <c r="A200" s="14" t="s">
        <v>263</v>
      </c>
      <c r="B200" s="21">
        <v>18</v>
      </c>
      <c r="C200" s="23">
        <v>1808900</v>
      </c>
      <c r="D200" s="24" t="s">
        <v>133</v>
      </c>
      <c r="E200" s="25">
        <v>235</v>
      </c>
      <c r="F200" s="15">
        <v>2078</v>
      </c>
      <c r="G200" s="26">
        <f t="shared" si="4"/>
        <v>0.11308950914340712</v>
      </c>
      <c r="H200" s="15">
        <v>12605</v>
      </c>
      <c r="I200" s="15">
        <f t="shared" si="5"/>
        <v>1</v>
      </c>
    </row>
    <row r="201" spans="1:9" ht="12">
      <c r="A201" s="14" t="s">
        <v>263</v>
      </c>
      <c r="B201" s="21">
        <v>18</v>
      </c>
      <c r="C201" s="23">
        <v>1808940</v>
      </c>
      <c r="D201" s="24" t="s">
        <v>134</v>
      </c>
      <c r="E201" s="25">
        <v>71</v>
      </c>
      <c r="F201" s="15">
        <v>1024</v>
      </c>
      <c r="G201" s="26">
        <f t="shared" si="4"/>
        <v>0.0693359375</v>
      </c>
      <c r="H201" s="15">
        <v>5225</v>
      </c>
      <c r="I201" s="15">
        <f t="shared" si="5"/>
        <v>1</v>
      </c>
    </row>
    <row r="202" spans="1:9" ht="12">
      <c r="A202" s="14" t="s">
        <v>263</v>
      </c>
      <c r="B202" s="21">
        <v>18</v>
      </c>
      <c r="C202" s="23">
        <v>1808970</v>
      </c>
      <c r="D202" s="24" t="s">
        <v>64</v>
      </c>
      <c r="E202" s="25">
        <v>263</v>
      </c>
      <c r="F202" s="15">
        <v>5450</v>
      </c>
      <c r="G202" s="26">
        <f aca="true" t="shared" si="6" ref="G202:G265">IF(AND(E202&gt;0,F202&gt;0),E202/F202,0)</f>
        <v>0.048256880733944955</v>
      </c>
      <c r="H202" s="15">
        <v>29601</v>
      </c>
      <c r="I202" s="15">
        <f aca="true" t="shared" si="7" ref="I202:I265">IF(H202&lt;20000,1,0)</f>
        <v>0</v>
      </c>
    </row>
    <row r="203" spans="1:9" ht="12">
      <c r="A203" s="14" t="s">
        <v>263</v>
      </c>
      <c r="B203" s="21">
        <v>18</v>
      </c>
      <c r="C203" s="23">
        <v>1809060</v>
      </c>
      <c r="D203" s="24" t="s">
        <v>66</v>
      </c>
      <c r="E203" s="25">
        <v>456</v>
      </c>
      <c r="F203" s="15">
        <v>3418</v>
      </c>
      <c r="G203" s="26">
        <f t="shared" si="6"/>
        <v>0.1334113516676419</v>
      </c>
      <c r="H203" s="15">
        <v>19256</v>
      </c>
      <c r="I203" s="15">
        <f t="shared" si="7"/>
        <v>1</v>
      </c>
    </row>
    <row r="204" spans="1:9" ht="12">
      <c r="A204" s="14" t="s">
        <v>263</v>
      </c>
      <c r="B204" s="21">
        <v>18</v>
      </c>
      <c r="C204" s="23">
        <v>1809150</v>
      </c>
      <c r="D204" s="24" t="s">
        <v>297</v>
      </c>
      <c r="E204" s="25">
        <v>1078</v>
      </c>
      <c r="F204" s="15">
        <v>8591</v>
      </c>
      <c r="G204" s="26">
        <f t="shared" si="6"/>
        <v>0.12548015364916773</v>
      </c>
      <c r="H204" s="15">
        <v>48082</v>
      </c>
      <c r="I204" s="15">
        <f t="shared" si="7"/>
        <v>0</v>
      </c>
    </row>
    <row r="205" spans="1:9" ht="12">
      <c r="A205" s="14" t="s">
        <v>263</v>
      </c>
      <c r="B205" s="21">
        <v>18</v>
      </c>
      <c r="C205" s="23">
        <v>1809180</v>
      </c>
      <c r="D205" s="24" t="s">
        <v>136</v>
      </c>
      <c r="E205" s="25">
        <v>126</v>
      </c>
      <c r="F205" s="15">
        <v>1773</v>
      </c>
      <c r="G205" s="26">
        <f t="shared" si="6"/>
        <v>0.07106598984771574</v>
      </c>
      <c r="H205" s="15">
        <v>9253</v>
      </c>
      <c r="I205" s="15">
        <f t="shared" si="7"/>
        <v>1</v>
      </c>
    </row>
    <row r="206" spans="1:9" ht="12">
      <c r="A206" s="14" t="s">
        <v>263</v>
      </c>
      <c r="B206" s="21">
        <v>18</v>
      </c>
      <c r="C206" s="23">
        <v>1809300</v>
      </c>
      <c r="D206" s="24" t="s">
        <v>67</v>
      </c>
      <c r="E206" s="25">
        <v>146</v>
      </c>
      <c r="F206" s="15">
        <v>1811</v>
      </c>
      <c r="G206" s="26">
        <f t="shared" si="6"/>
        <v>0.08061844284925455</v>
      </c>
      <c r="H206" s="15">
        <v>10141</v>
      </c>
      <c r="I206" s="15">
        <f t="shared" si="7"/>
        <v>1</v>
      </c>
    </row>
    <row r="207" spans="1:9" ht="12">
      <c r="A207" s="14" t="s">
        <v>263</v>
      </c>
      <c r="B207" s="21">
        <v>18</v>
      </c>
      <c r="C207" s="23">
        <v>1801770</v>
      </c>
      <c r="D207" s="24" t="s">
        <v>311</v>
      </c>
      <c r="E207" s="25">
        <v>290</v>
      </c>
      <c r="F207" s="15">
        <v>1602</v>
      </c>
      <c r="G207" s="26">
        <f t="shared" si="6"/>
        <v>0.18102372034956304</v>
      </c>
      <c r="H207" s="15">
        <v>9677</v>
      </c>
      <c r="I207" s="15">
        <f t="shared" si="7"/>
        <v>1</v>
      </c>
    </row>
    <row r="208" spans="1:9" ht="12">
      <c r="A208" s="14" t="s">
        <v>263</v>
      </c>
      <c r="B208" s="21">
        <v>18</v>
      </c>
      <c r="C208" s="23">
        <v>1803180</v>
      </c>
      <c r="D208" s="24" t="s">
        <v>191</v>
      </c>
      <c r="E208" s="25">
        <v>180</v>
      </c>
      <c r="F208" s="15">
        <v>863</v>
      </c>
      <c r="G208" s="26">
        <f t="shared" si="6"/>
        <v>0.2085747392815759</v>
      </c>
      <c r="H208" s="15">
        <v>5078</v>
      </c>
      <c r="I208" s="15">
        <f t="shared" si="7"/>
        <v>1</v>
      </c>
    </row>
    <row r="209" spans="1:9" ht="12">
      <c r="A209" s="14" t="s">
        <v>263</v>
      </c>
      <c r="B209" s="21">
        <v>18</v>
      </c>
      <c r="C209" s="23">
        <v>1810740</v>
      </c>
      <c r="D209" s="24" t="s">
        <v>11</v>
      </c>
      <c r="E209" s="25">
        <v>70</v>
      </c>
      <c r="F209" s="15">
        <v>596</v>
      </c>
      <c r="G209" s="26">
        <f t="shared" si="6"/>
        <v>0.1174496644295302</v>
      </c>
      <c r="H209" s="15">
        <v>3293</v>
      </c>
      <c r="I209" s="15">
        <f t="shared" si="7"/>
        <v>1</v>
      </c>
    </row>
    <row r="210" spans="1:9" ht="12">
      <c r="A210" s="14" t="s">
        <v>263</v>
      </c>
      <c r="B210" s="21">
        <v>18</v>
      </c>
      <c r="C210" s="23">
        <v>1809420</v>
      </c>
      <c r="D210" s="24" t="s">
        <v>68</v>
      </c>
      <c r="E210" s="25">
        <v>211</v>
      </c>
      <c r="F210" s="15">
        <v>1797</v>
      </c>
      <c r="G210" s="26">
        <f t="shared" si="6"/>
        <v>0.11741791875347801</v>
      </c>
      <c r="H210" s="15">
        <v>10989</v>
      </c>
      <c r="I210" s="15">
        <f t="shared" si="7"/>
        <v>1</v>
      </c>
    </row>
    <row r="211" spans="1:9" ht="12">
      <c r="A211" s="14" t="s">
        <v>263</v>
      </c>
      <c r="B211" s="21">
        <v>18</v>
      </c>
      <c r="C211" s="23">
        <v>1809480</v>
      </c>
      <c r="D211" s="24" t="s">
        <v>69</v>
      </c>
      <c r="E211" s="25">
        <v>389</v>
      </c>
      <c r="F211" s="15">
        <v>3221</v>
      </c>
      <c r="G211" s="26">
        <f t="shared" si="6"/>
        <v>0.12076994722135982</v>
      </c>
      <c r="H211" s="15">
        <v>16100</v>
      </c>
      <c r="I211" s="15">
        <f t="shared" si="7"/>
        <v>1</v>
      </c>
    </row>
    <row r="212" spans="1:9" ht="12">
      <c r="A212" s="14" t="s">
        <v>263</v>
      </c>
      <c r="B212" s="21">
        <v>18</v>
      </c>
      <c r="C212" s="23">
        <v>1809510</v>
      </c>
      <c r="D212" s="24" t="s">
        <v>70</v>
      </c>
      <c r="E212" s="25">
        <v>1624</v>
      </c>
      <c r="F212" s="15">
        <v>6502</v>
      </c>
      <c r="G212" s="26">
        <f t="shared" si="6"/>
        <v>0.24976930175330667</v>
      </c>
      <c r="H212" s="15">
        <v>42916</v>
      </c>
      <c r="I212" s="15">
        <f t="shared" si="7"/>
        <v>0</v>
      </c>
    </row>
    <row r="213" spans="1:9" ht="12">
      <c r="A213" s="14" t="s">
        <v>263</v>
      </c>
      <c r="B213" s="21">
        <v>18</v>
      </c>
      <c r="C213" s="23">
        <v>1809600</v>
      </c>
      <c r="D213" s="24" t="s">
        <v>71</v>
      </c>
      <c r="E213" s="25">
        <v>100</v>
      </c>
      <c r="F213" s="15">
        <v>966</v>
      </c>
      <c r="G213" s="26">
        <f t="shared" si="6"/>
        <v>0.10351966873706005</v>
      </c>
      <c r="H213" s="15">
        <v>5772</v>
      </c>
      <c r="I213" s="15">
        <f t="shared" si="7"/>
        <v>1</v>
      </c>
    </row>
    <row r="214" spans="1:9" ht="12">
      <c r="A214" s="14" t="s">
        <v>263</v>
      </c>
      <c r="B214" s="21">
        <v>18</v>
      </c>
      <c r="C214" s="23">
        <v>1804620</v>
      </c>
      <c r="D214" s="24" t="s">
        <v>35</v>
      </c>
      <c r="E214" s="25">
        <v>400</v>
      </c>
      <c r="F214" s="15">
        <v>1559</v>
      </c>
      <c r="G214" s="26">
        <f t="shared" si="6"/>
        <v>0.25657472738935216</v>
      </c>
      <c r="H214" s="15">
        <v>8792</v>
      </c>
      <c r="I214" s="15">
        <f t="shared" si="7"/>
        <v>1</v>
      </c>
    </row>
    <row r="215" spans="1:9" ht="12">
      <c r="A215" s="14" t="s">
        <v>263</v>
      </c>
      <c r="B215" s="21">
        <v>18</v>
      </c>
      <c r="C215" s="23">
        <v>1809630</v>
      </c>
      <c r="D215" s="24" t="s">
        <v>0</v>
      </c>
      <c r="E215" s="25">
        <v>311</v>
      </c>
      <c r="F215" s="15">
        <v>1970</v>
      </c>
      <c r="G215" s="26">
        <f t="shared" si="6"/>
        <v>0.15786802030456853</v>
      </c>
      <c r="H215" s="15">
        <v>11392</v>
      </c>
      <c r="I215" s="15">
        <f t="shared" si="7"/>
        <v>1</v>
      </c>
    </row>
    <row r="216" spans="1:9" ht="12">
      <c r="A216" s="14" t="s">
        <v>263</v>
      </c>
      <c r="B216" s="21">
        <v>18</v>
      </c>
      <c r="C216" s="23">
        <v>1809660</v>
      </c>
      <c r="D216" s="24" t="s">
        <v>139</v>
      </c>
      <c r="E216" s="25">
        <v>198</v>
      </c>
      <c r="F216" s="15">
        <v>858</v>
      </c>
      <c r="G216" s="26">
        <f t="shared" si="6"/>
        <v>0.23076923076923078</v>
      </c>
      <c r="H216" s="15">
        <v>6939</v>
      </c>
      <c r="I216" s="15">
        <f t="shared" si="7"/>
        <v>1</v>
      </c>
    </row>
    <row r="217" spans="1:9" ht="12">
      <c r="A217" s="14" t="s">
        <v>263</v>
      </c>
      <c r="B217" s="21">
        <v>18</v>
      </c>
      <c r="C217" s="23">
        <v>1809720</v>
      </c>
      <c r="D217" s="24" t="s">
        <v>1</v>
      </c>
      <c r="E217" s="25">
        <v>62</v>
      </c>
      <c r="F217" s="15">
        <v>996</v>
      </c>
      <c r="G217" s="26">
        <f t="shared" si="6"/>
        <v>0.06224899598393574</v>
      </c>
      <c r="H217" s="15">
        <v>4727</v>
      </c>
      <c r="I217" s="15">
        <f t="shared" si="7"/>
        <v>1</v>
      </c>
    </row>
    <row r="218" spans="1:9" ht="12">
      <c r="A218" s="14" t="s">
        <v>263</v>
      </c>
      <c r="B218" s="21">
        <v>18</v>
      </c>
      <c r="C218" s="23">
        <v>1809750</v>
      </c>
      <c r="D218" s="24" t="s">
        <v>298</v>
      </c>
      <c r="E218" s="25">
        <v>378</v>
      </c>
      <c r="F218" s="15">
        <v>2885</v>
      </c>
      <c r="G218" s="26">
        <f t="shared" si="6"/>
        <v>0.13102253032928943</v>
      </c>
      <c r="H218" s="15">
        <v>15472</v>
      </c>
      <c r="I218" s="15">
        <f t="shared" si="7"/>
        <v>1</v>
      </c>
    </row>
    <row r="219" spans="1:9" ht="12">
      <c r="A219" s="14" t="s">
        <v>263</v>
      </c>
      <c r="B219" s="21">
        <v>18</v>
      </c>
      <c r="C219" s="23">
        <v>1809810</v>
      </c>
      <c r="D219" s="24" t="s">
        <v>299</v>
      </c>
      <c r="E219" s="25">
        <v>333</v>
      </c>
      <c r="F219" s="15">
        <v>2047</v>
      </c>
      <c r="G219" s="26">
        <f t="shared" si="6"/>
        <v>0.1626770884220811</v>
      </c>
      <c r="H219" s="15">
        <v>12941</v>
      </c>
      <c r="I219" s="15">
        <f t="shared" si="7"/>
        <v>1</v>
      </c>
    </row>
    <row r="220" spans="1:9" ht="12">
      <c r="A220" s="14" t="s">
        <v>263</v>
      </c>
      <c r="B220" s="21">
        <v>18</v>
      </c>
      <c r="C220" s="23">
        <v>1802880</v>
      </c>
      <c r="D220" s="24" t="s">
        <v>185</v>
      </c>
      <c r="E220" s="25">
        <v>2299</v>
      </c>
      <c r="F220" s="15">
        <v>6780</v>
      </c>
      <c r="G220" s="26">
        <f t="shared" si="6"/>
        <v>0.3390855457227139</v>
      </c>
      <c r="H220" s="15">
        <v>32919</v>
      </c>
      <c r="I220" s="15">
        <f t="shared" si="7"/>
        <v>0</v>
      </c>
    </row>
    <row r="221" spans="1:9" ht="12">
      <c r="A221" s="14" t="s">
        <v>263</v>
      </c>
      <c r="B221" s="21">
        <v>18</v>
      </c>
      <c r="C221" s="23">
        <v>1804320</v>
      </c>
      <c r="D221" s="24" t="s">
        <v>280</v>
      </c>
      <c r="E221" s="25">
        <v>3876</v>
      </c>
      <c r="F221" s="15">
        <v>15698</v>
      </c>
      <c r="G221" s="26">
        <f t="shared" si="6"/>
        <v>0.24691043445024843</v>
      </c>
      <c r="H221" s="15">
        <v>84701</v>
      </c>
      <c r="I221" s="15">
        <f t="shared" si="7"/>
        <v>0</v>
      </c>
    </row>
    <row r="222" spans="1:9" ht="12">
      <c r="A222" s="14" t="s">
        <v>263</v>
      </c>
      <c r="B222" s="21">
        <v>18</v>
      </c>
      <c r="C222" s="23">
        <v>1804590</v>
      </c>
      <c r="D222" s="24" t="s">
        <v>282</v>
      </c>
      <c r="E222" s="25">
        <v>426</v>
      </c>
      <c r="F222" s="15">
        <v>3821</v>
      </c>
      <c r="G222" s="26">
        <f t="shared" si="6"/>
        <v>0.11148913896885632</v>
      </c>
      <c r="H222" s="15">
        <v>22358</v>
      </c>
      <c r="I222" s="15">
        <f t="shared" si="7"/>
        <v>0</v>
      </c>
    </row>
    <row r="223" spans="1:9" ht="12">
      <c r="A223" s="14" t="s">
        <v>263</v>
      </c>
      <c r="B223" s="21">
        <v>18</v>
      </c>
      <c r="C223" s="23">
        <v>1806840</v>
      </c>
      <c r="D223" s="24" t="s">
        <v>289</v>
      </c>
      <c r="E223" s="25">
        <v>1090</v>
      </c>
      <c r="F223" s="15">
        <v>5736</v>
      </c>
      <c r="G223" s="26">
        <f t="shared" si="6"/>
        <v>0.1900278940027894</v>
      </c>
      <c r="H223" s="15">
        <v>31898</v>
      </c>
      <c r="I223" s="15">
        <f t="shared" si="7"/>
        <v>0</v>
      </c>
    </row>
    <row r="224" spans="1:9" ht="12">
      <c r="A224" s="14" t="s">
        <v>263</v>
      </c>
      <c r="B224" s="21">
        <v>18</v>
      </c>
      <c r="C224" s="23">
        <v>1804560</v>
      </c>
      <c r="D224" s="24" t="s">
        <v>281</v>
      </c>
      <c r="E224" s="25">
        <v>299</v>
      </c>
      <c r="F224" s="15">
        <v>3768</v>
      </c>
      <c r="G224" s="26">
        <f t="shared" si="6"/>
        <v>0.0793524416135881</v>
      </c>
      <c r="H224" s="15">
        <v>23913</v>
      </c>
      <c r="I224" s="15">
        <f t="shared" si="7"/>
        <v>0</v>
      </c>
    </row>
    <row r="225" spans="1:9" ht="12">
      <c r="A225" s="14" t="s">
        <v>263</v>
      </c>
      <c r="B225" s="21">
        <v>18</v>
      </c>
      <c r="C225" s="23">
        <v>1807350</v>
      </c>
      <c r="D225" s="24" t="s">
        <v>292</v>
      </c>
      <c r="E225" s="25">
        <v>206</v>
      </c>
      <c r="F225" s="15">
        <v>4076</v>
      </c>
      <c r="G225" s="26">
        <f t="shared" si="6"/>
        <v>0.05053974484789009</v>
      </c>
      <c r="H225" s="15">
        <v>21832</v>
      </c>
      <c r="I225" s="15">
        <f t="shared" si="7"/>
        <v>0</v>
      </c>
    </row>
    <row r="226" spans="1:9" ht="12">
      <c r="A226" s="14" t="s">
        <v>263</v>
      </c>
      <c r="B226" s="21">
        <v>18</v>
      </c>
      <c r="C226" s="23">
        <v>1810920</v>
      </c>
      <c r="D226" s="24" t="s">
        <v>235</v>
      </c>
      <c r="E226" s="25">
        <v>378</v>
      </c>
      <c r="F226" s="15">
        <v>1893</v>
      </c>
      <c r="G226" s="26">
        <f t="shared" si="6"/>
        <v>0.19968304278922344</v>
      </c>
      <c r="H226" s="15">
        <v>13126</v>
      </c>
      <c r="I226" s="15">
        <f t="shared" si="7"/>
        <v>1</v>
      </c>
    </row>
    <row r="227" spans="1:9" ht="12">
      <c r="A227" s="14" t="s">
        <v>263</v>
      </c>
      <c r="B227" s="21">
        <v>18</v>
      </c>
      <c r="C227" s="23">
        <v>1809990</v>
      </c>
      <c r="D227" s="24" t="s">
        <v>142</v>
      </c>
      <c r="E227" s="25">
        <v>349</v>
      </c>
      <c r="F227" s="15">
        <v>1360</v>
      </c>
      <c r="G227" s="26">
        <f t="shared" si="6"/>
        <v>0.2566176470588235</v>
      </c>
      <c r="H227" s="15">
        <v>7214</v>
      </c>
      <c r="I227" s="15">
        <f t="shared" si="7"/>
        <v>1</v>
      </c>
    </row>
    <row r="228" spans="1:9" ht="12">
      <c r="A228" s="14" t="s">
        <v>263</v>
      </c>
      <c r="B228" s="21">
        <v>18</v>
      </c>
      <c r="C228" s="23">
        <v>1810020</v>
      </c>
      <c r="D228" s="24" t="s">
        <v>143</v>
      </c>
      <c r="E228" s="25">
        <v>505</v>
      </c>
      <c r="F228" s="15">
        <v>2962</v>
      </c>
      <c r="G228" s="26">
        <f t="shared" si="6"/>
        <v>0.17049291019581364</v>
      </c>
      <c r="H228" s="15">
        <v>16465</v>
      </c>
      <c r="I228" s="15">
        <f t="shared" si="7"/>
        <v>1</v>
      </c>
    </row>
    <row r="229" spans="1:9" ht="12">
      <c r="A229" s="14" t="s">
        <v>263</v>
      </c>
      <c r="B229" s="21">
        <v>18</v>
      </c>
      <c r="C229" s="23">
        <v>1810080</v>
      </c>
      <c r="D229" s="24" t="s">
        <v>144</v>
      </c>
      <c r="E229" s="25">
        <v>622</v>
      </c>
      <c r="F229" s="15">
        <v>4661</v>
      </c>
      <c r="G229" s="26">
        <f t="shared" si="6"/>
        <v>0.13344775799184724</v>
      </c>
      <c r="H229" s="15">
        <v>26803</v>
      </c>
      <c r="I229" s="15">
        <f t="shared" si="7"/>
        <v>0</v>
      </c>
    </row>
    <row r="230" spans="1:9" ht="12">
      <c r="A230" s="14" t="s">
        <v>263</v>
      </c>
      <c r="B230" s="21">
        <v>18</v>
      </c>
      <c r="C230" s="23">
        <v>1803210</v>
      </c>
      <c r="D230" s="24" t="s">
        <v>277</v>
      </c>
      <c r="E230" s="25">
        <v>101</v>
      </c>
      <c r="F230" s="15">
        <v>1624</v>
      </c>
      <c r="G230" s="26">
        <f t="shared" si="6"/>
        <v>0.062192118226600986</v>
      </c>
      <c r="H230" s="15">
        <v>8614</v>
      </c>
      <c r="I230" s="15">
        <f t="shared" si="7"/>
        <v>1</v>
      </c>
    </row>
    <row r="231" spans="1:9" ht="12">
      <c r="A231" s="14" t="s">
        <v>263</v>
      </c>
      <c r="B231" s="21">
        <v>18</v>
      </c>
      <c r="C231" s="23">
        <v>1810140</v>
      </c>
      <c r="D231" s="24" t="s">
        <v>145</v>
      </c>
      <c r="E231" s="25">
        <v>521</v>
      </c>
      <c r="F231" s="15">
        <v>3888</v>
      </c>
      <c r="G231" s="26">
        <f t="shared" si="6"/>
        <v>0.13400205761316872</v>
      </c>
      <c r="H231" s="15">
        <v>22907</v>
      </c>
      <c r="I231" s="15">
        <f t="shared" si="7"/>
        <v>0</v>
      </c>
    </row>
    <row r="232" spans="1:9" ht="12">
      <c r="A232" s="14" t="s">
        <v>263</v>
      </c>
      <c r="B232" s="21">
        <v>18</v>
      </c>
      <c r="C232" s="23">
        <v>1808280</v>
      </c>
      <c r="D232" s="24" t="s">
        <v>128</v>
      </c>
      <c r="E232" s="25">
        <v>145</v>
      </c>
      <c r="F232" s="15">
        <v>1381</v>
      </c>
      <c r="G232" s="26">
        <f t="shared" si="6"/>
        <v>0.10499637943519188</v>
      </c>
      <c r="H232" s="15">
        <v>7565</v>
      </c>
      <c r="I232" s="15">
        <f t="shared" si="7"/>
        <v>1</v>
      </c>
    </row>
    <row r="233" spans="1:9" ht="12">
      <c r="A233" s="14" t="s">
        <v>263</v>
      </c>
      <c r="B233" s="21">
        <v>18</v>
      </c>
      <c r="C233" s="23">
        <v>1810170</v>
      </c>
      <c r="D233" s="24" t="s">
        <v>146</v>
      </c>
      <c r="E233" s="25">
        <v>118</v>
      </c>
      <c r="F233" s="15">
        <v>766</v>
      </c>
      <c r="G233" s="26">
        <f t="shared" si="6"/>
        <v>0.15404699738903394</v>
      </c>
      <c r="H233" s="15">
        <v>4539</v>
      </c>
      <c r="I233" s="15">
        <f t="shared" si="7"/>
        <v>1</v>
      </c>
    </row>
    <row r="234" spans="1:9" ht="12">
      <c r="A234" s="14" t="s">
        <v>263</v>
      </c>
      <c r="B234" s="21">
        <v>18</v>
      </c>
      <c r="C234" s="23">
        <v>1810230</v>
      </c>
      <c r="D234" s="24" t="s">
        <v>147</v>
      </c>
      <c r="E234" s="25">
        <v>88</v>
      </c>
      <c r="F234" s="15">
        <v>1412</v>
      </c>
      <c r="G234" s="26">
        <f t="shared" si="6"/>
        <v>0.06232294617563739</v>
      </c>
      <c r="H234" s="15">
        <v>7187</v>
      </c>
      <c r="I234" s="15">
        <f t="shared" si="7"/>
        <v>1</v>
      </c>
    </row>
    <row r="235" spans="1:9" ht="12">
      <c r="A235" s="14" t="s">
        <v>263</v>
      </c>
      <c r="B235" s="21">
        <v>18</v>
      </c>
      <c r="C235" s="23">
        <v>1810260</v>
      </c>
      <c r="D235" s="24" t="s">
        <v>301</v>
      </c>
      <c r="E235" s="25">
        <v>663</v>
      </c>
      <c r="F235" s="15">
        <v>2245</v>
      </c>
      <c r="G235" s="26">
        <f t="shared" si="6"/>
        <v>0.2953229398663697</v>
      </c>
      <c r="H235" s="15">
        <v>10272</v>
      </c>
      <c r="I235" s="15">
        <f t="shared" si="7"/>
        <v>1</v>
      </c>
    </row>
    <row r="236" spans="1:9" ht="12">
      <c r="A236" s="14" t="s">
        <v>263</v>
      </c>
      <c r="B236" s="21">
        <v>18</v>
      </c>
      <c r="C236" s="23">
        <v>1810290</v>
      </c>
      <c r="D236" s="24" t="s">
        <v>2</v>
      </c>
      <c r="E236" s="25">
        <v>6552</v>
      </c>
      <c r="F236" s="15">
        <v>28872</v>
      </c>
      <c r="G236" s="26">
        <f t="shared" si="6"/>
        <v>0.22693266832917705</v>
      </c>
      <c r="H236" s="15">
        <v>166616</v>
      </c>
      <c r="I236" s="15">
        <f t="shared" si="7"/>
        <v>0</v>
      </c>
    </row>
    <row r="237" spans="1:9" ht="12">
      <c r="A237" s="14" t="s">
        <v>263</v>
      </c>
      <c r="B237" s="21">
        <v>18</v>
      </c>
      <c r="C237" s="23">
        <v>1802190</v>
      </c>
      <c r="D237" s="24" t="s">
        <v>100</v>
      </c>
      <c r="E237" s="25">
        <v>89</v>
      </c>
      <c r="F237" s="15">
        <v>797</v>
      </c>
      <c r="G237" s="26">
        <f t="shared" si="6"/>
        <v>0.11166875784190715</v>
      </c>
      <c r="H237" s="15">
        <v>3904</v>
      </c>
      <c r="I237" s="15">
        <f t="shared" si="7"/>
        <v>1</v>
      </c>
    </row>
    <row r="238" spans="1:9" ht="12">
      <c r="A238" s="14" t="s">
        <v>263</v>
      </c>
      <c r="B238" s="21">
        <v>18</v>
      </c>
      <c r="C238" s="23">
        <v>1800240</v>
      </c>
      <c r="D238" s="24" t="s">
        <v>82</v>
      </c>
      <c r="E238" s="25">
        <v>421</v>
      </c>
      <c r="F238" s="15">
        <v>3404</v>
      </c>
      <c r="G238" s="26">
        <f t="shared" si="6"/>
        <v>0.12367802585193889</v>
      </c>
      <c r="H238" s="15">
        <v>18488</v>
      </c>
      <c r="I238" s="15">
        <f t="shared" si="7"/>
        <v>1</v>
      </c>
    </row>
    <row r="239" spans="1:9" ht="12">
      <c r="A239" s="14" t="s">
        <v>263</v>
      </c>
      <c r="B239" s="21">
        <v>18</v>
      </c>
      <c r="C239" s="23">
        <v>1810350</v>
      </c>
      <c r="D239" s="24" t="s">
        <v>148</v>
      </c>
      <c r="E239" s="25">
        <v>110</v>
      </c>
      <c r="F239" s="15">
        <v>2180</v>
      </c>
      <c r="G239" s="26">
        <f t="shared" si="6"/>
        <v>0.05045871559633028</v>
      </c>
      <c r="H239" s="15">
        <v>11245</v>
      </c>
      <c r="I239" s="15">
        <f t="shared" si="7"/>
        <v>1</v>
      </c>
    </row>
    <row r="240" spans="1:9" ht="12">
      <c r="A240" s="14" t="s">
        <v>263</v>
      </c>
      <c r="B240" s="21">
        <v>18</v>
      </c>
      <c r="C240" s="23">
        <v>1810360</v>
      </c>
      <c r="D240" s="24" t="s">
        <v>149</v>
      </c>
      <c r="E240" s="25">
        <v>398</v>
      </c>
      <c r="F240" s="15">
        <v>3269</v>
      </c>
      <c r="G240" s="26">
        <f t="shared" si="6"/>
        <v>0.12174977057204038</v>
      </c>
      <c r="H240" s="15">
        <v>19339</v>
      </c>
      <c r="I240" s="15">
        <f t="shared" si="7"/>
        <v>1</v>
      </c>
    </row>
    <row r="241" spans="1:9" ht="12">
      <c r="A241" s="14" t="s">
        <v>263</v>
      </c>
      <c r="B241" s="21">
        <v>18</v>
      </c>
      <c r="C241" s="23">
        <v>1810380</v>
      </c>
      <c r="D241" s="24" t="s">
        <v>150</v>
      </c>
      <c r="E241" s="25">
        <v>70</v>
      </c>
      <c r="F241" s="15">
        <v>730</v>
      </c>
      <c r="G241" s="26">
        <f t="shared" si="6"/>
        <v>0.0958904109589041</v>
      </c>
      <c r="H241" s="15">
        <v>4253</v>
      </c>
      <c r="I241" s="15">
        <f t="shared" si="7"/>
        <v>1</v>
      </c>
    </row>
    <row r="242" spans="1:9" ht="12">
      <c r="A242" s="14" t="s">
        <v>263</v>
      </c>
      <c r="B242" s="21">
        <v>18</v>
      </c>
      <c r="C242" s="23">
        <v>1810410</v>
      </c>
      <c r="D242" s="24" t="s">
        <v>151</v>
      </c>
      <c r="E242" s="25">
        <v>94</v>
      </c>
      <c r="F242" s="15">
        <v>1186</v>
      </c>
      <c r="G242" s="26">
        <f t="shared" si="6"/>
        <v>0.07925801011804384</v>
      </c>
      <c r="H242" s="15">
        <v>6375</v>
      </c>
      <c r="I242" s="15">
        <f t="shared" si="7"/>
        <v>1</v>
      </c>
    </row>
    <row r="243" spans="1:9" ht="12">
      <c r="A243" s="14" t="s">
        <v>263</v>
      </c>
      <c r="B243" s="21">
        <v>18</v>
      </c>
      <c r="C243" s="23">
        <v>1810440</v>
      </c>
      <c r="D243" s="24" t="s">
        <v>3</v>
      </c>
      <c r="E243" s="25">
        <v>264</v>
      </c>
      <c r="F243" s="15">
        <v>3456</v>
      </c>
      <c r="G243" s="26">
        <f t="shared" si="6"/>
        <v>0.0763888888888889</v>
      </c>
      <c r="H243" s="15">
        <v>20386</v>
      </c>
      <c r="I243" s="15">
        <f t="shared" si="7"/>
        <v>0</v>
      </c>
    </row>
    <row r="244" spans="1:9" ht="12">
      <c r="A244" s="14" t="s">
        <v>263</v>
      </c>
      <c r="B244" s="21">
        <v>18</v>
      </c>
      <c r="C244" s="23">
        <v>1810450</v>
      </c>
      <c r="D244" s="24" t="s">
        <v>4</v>
      </c>
      <c r="E244" s="25">
        <v>224</v>
      </c>
      <c r="F244" s="15">
        <v>2158</v>
      </c>
      <c r="G244" s="26">
        <f t="shared" si="6"/>
        <v>0.10379981464318813</v>
      </c>
      <c r="H244" s="15">
        <v>10819</v>
      </c>
      <c r="I244" s="15">
        <f t="shared" si="7"/>
        <v>1</v>
      </c>
    </row>
    <row r="245" spans="1:9" ht="12">
      <c r="A245" s="14" t="s">
        <v>263</v>
      </c>
      <c r="B245" s="21">
        <v>18</v>
      </c>
      <c r="C245" s="23">
        <v>1810470</v>
      </c>
      <c r="D245" s="24" t="s">
        <v>152</v>
      </c>
      <c r="E245" s="25">
        <v>99</v>
      </c>
      <c r="F245" s="15">
        <v>923</v>
      </c>
      <c r="G245" s="26">
        <f t="shared" si="6"/>
        <v>0.10725893824485373</v>
      </c>
      <c r="H245" s="15">
        <v>5346</v>
      </c>
      <c r="I245" s="15">
        <f t="shared" si="7"/>
        <v>1</v>
      </c>
    </row>
    <row r="246" spans="1:9" ht="12">
      <c r="A246" s="14" t="s">
        <v>263</v>
      </c>
      <c r="B246" s="21">
        <v>18</v>
      </c>
      <c r="C246" s="23">
        <v>1810500</v>
      </c>
      <c r="D246" s="24" t="s">
        <v>153</v>
      </c>
      <c r="E246" s="25">
        <v>109</v>
      </c>
      <c r="F246" s="15">
        <v>1371</v>
      </c>
      <c r="G246" s="26">
        <f t="shared" si="6"/>
        <v>0.07950401167031364</v>
      </c>
      <c r="H246" s="15">
        <v>9202</v>
      </c>
      <c r="I246" s="15">
        <f t="shared" si="7"/>
        <v>1</v>
      </c>
    </row>
    <row r="247" spans="1:9" ht="12">
      <c r="A247" s="14" t="s">
        <v>263</v>
      </c>
      <c r="B247" s="21">
        <v>18</v>
      </c>
      <c r="C247" s="23">
        <v>1810530</v>
      </c>
      <c r="D247" s="24" t="s">
        <v>5</v>
      </c>
      <c r="E247" s="25">
        <v>185</v>
      </c>
      <c r="F247" s="15">
        <v>1390</v>
      </c>
      <c r="G247" s="26">
        <f t="shared" si="6"/>
        <v>0.13309352517985612</v>
      </c>
      <c r="H247" s="15">
        <v>7326</v>
      </c>
      <c r="I247" s="15">
        <f t="shared" si="7"/>
        <v>1</v>
      </c>
    </row>
    <row r="248" spans="1:9" ht="12">
      <c r="A248" s="14" t="s">
        <v>263</v>
      </c>
      <c r="B248" s="21">
        <v>18</v>
      </c>
      <c r="C248" s="23">
        <v>1810560</v>
      </c>
      <c r="D248" s="24" t="s">
        <v>6</v>
      </c>
      <c r="E248" s="25">
        <v>173</v>
      </c>
      <c r="F248" s="15">
        <v>1471</v>
      </c>
      <c r="G248" s="26">
        <f t="shared" si="6"/>
        <v>0.11760707002039429</v>
      </c>
      <c r="H248" s="15">
        <v>8730</v>
      </c>
      <c r="I248" s="15">
        <f t="shared" si="7"/>
        <v>1</v>
      </c>
    </row>
    <row r="249" spans="1:9" ht="12">
      <c r="A249" s="14" t="s">
        <v>263</v>
      </c>
      <c r="B249" s="21">
        <v>18</v>
      </c>
      <c r="C249" s="23">
        <v>1810590</v>
      </c>
      <c r="D249" s="24" t="s">
        <v>7</v>
      </c>
      <c r="E249" s="25">
        <v>237</v>
      </c>
      <c r="F249" s="15">
        <v>1935</v>
      </c>
      <c r="G249" s="26">
        <f t="shared" si="6"/>
        <v>0.12248062015503876</v>
      </c>
      <c r="H249" s="15">
        <v>11926</v>
      </c>
      <c r="I249" s="15">
        <f t="shared" si="7"/>
        <v>1</v>
      </c>
    </row>
    <row r="250" spans="1:9" ht="12">
      <c r="A250" s="14" t="s">
        <v>263</v>
      </c>
      <c r="B250" s="21">
        <v>18</v>
      </c>
      <c r="C250" s="23">
        <v>1810640</v>
      </c>
      <c r="D250" s="24" t="s">
        <v>9</v>
      </c>
      <c r="E250" s="25">
        <v>86</v>
      </c>
      <c r="F250" s="15">
        <v>1459</v>
      </c>
      <c r="G250" s="26">
        <f t="shared" si="6"/>
        <v>0.05894448252227553</v>
      </c>
      <c r="H250" s="15">
        <v>7617</v>
      </c>
      <c r="I250" s="15">
        <f t="shared" si="7"/>
        <v>1</v>
      </c>
    </row>
    <row r="251" spans="1:9" ht="12">
      <c r="A251" s="14" t="s">
        <v>263</v>
      </c>
      <c r="B251" s="21">
        <v>18</v>
      </c>
      <c r="C251" s="23">
        <v>1810620</v>
      </c>
      <c r="D251" s="24" t="s">
        <v>8</v>
      </c>
      <c r="E251" s="25">
        <v>165</v>
      </c>
      <c r="F251" s="15">
        <v>1329</v>
      </c>
      <c r="G251" s="26">
        <f t="shared" si="6"/>
        <v>0.12415349887133183</v>
      </c>
      <c r="H251" s="15">
        <v>7110</v>
      </c>
      <c r="I251" s="15">
        <f t="shared" si="7"/>
        <v>1</v>
      </c>
    </row>
    <row r="252" spans="1:9" ht="12">
      <c r="A252" s="14" t="s">
        <v>263</v>
      </c>
      <c r="B252" s="21">
        <v>18</v>
      </c>
      <c r="C252" s="23">
        <v>1810680</v>
      </c>
      <c r="D252" s="24" t="s">
        <v>155</v>
      </c>
      <c r="E252" s="25">
        <v>202</v>
      </c>
      <c r="F252" s="15">
        <v>1637</v>
      </c>
      <c r="G252" s="26">
        <f t="shared" si="6"/>
        <v>0.12339645693341478</v>
      </c>
      <c r="H252" s="15">
        <v>8502</v>
      </c>
      <c r="I252" s="15">
        <f t="shared" si="7"/>
        <v>1</v>
      </c>
    </row>
    <row r="253" spans="1:9" ht="12">
      <c r="A253" s="14" t="s">
        <v>263</v>
      </c>
      <c r="B253" s="21">
        <v>18</v>
      </c>
      <c r="C253" s="23">
        <v>1810710</v>
      </c>
      <c r="D253" s="24" t="s">
        <v>10</v>
      </c>
      <c r="E253" s="25">
        <v>140</v>
      </c>
      <c r="F253" s="15">
        <v>3360</v>
      </c>
      <c r="G253" s="26">
        <f t="shared" si="6"/>
        <v>0.041666666666666664</v>
      </c>
      <c r="H253" s="15">
        <v>17262</v>
      </c>
      <c r="I253" s="15">
        <f t="shared" si="7"/>
        <v>1</v>
      </c>
    </row>
    <row r="254" spans="1:9" ht="12">
      <c r="A254" s="14" t="s">
        <v>263</v>
      </c>
      <c r="B254" s="21">
        <v>18</v>
      </c>
      <c r="C254" s="23">
        <v>1810770</v>
      </c>
      <c r="D254" s="24" t="s">
        <v>156</v>
      </c>
      <c r="E254" s="25">
        <v>47</v>
      </c>
      <c r="F254" s="15">
        <v>783</v>
      </c>
      <c r="G254" s="26">
        <f t="shared" si="6"/>
        <v>0.06002554278416347</v>
      </c>
      <c r="H254" s="15">
        <v>4164</v>
      </c>
      <c r="I254" s="15">
        <f t="shared" si="7"/>
        <v>1</v>
      </c>
    </row>
    <row r="255" spans="1:9" ht="12">
      <c r="A255" s="14" t="s">
        <v>263</v>
      </c>
      <c r="B255" s="21">
        <v>18</v>
      </c>
      <c r="C255" s="23">
        <v>1810870</v>
      </c>
      <c r="D255" s="24" t="s">
        <v>14</v>
      </c>
      <c r="E255" s="25">
        <v>202</v>
      </c>
      <c r="F255" s="15">
        <v>1851</v>
      </c>
      <c r="G255" s="26">
        <f t="shared" si="6"/>
        <v>0.1091301998919503</v>
      </c>
      <c r="H255" s="15">
        <v>9729</v>
      </c>
      <c r="I255" s="15">
        <f t="shared" si="7"/>
        <v>1</v>
      </c>
    </row>
    <row r="256" spans="1:9" ht="12">
      <c r="A256" s="14" t="s">
        <v>263</v>
      </c>
      <c r="B256" s="21">
        <v>18</v>
      </c>
      <c r="C256" s="23">
        <v>1810900</v>
      </c>
      <c r="D256" s="24" t="s">
        <v>15</v>
      </c>
      <c r="E256" s="25">
        <v>211</v>
      </c>
      <c r="F256" s="15">
        <v>942</v>
      </c>
      <c r="G256" s="26">
        <f t="shared" si="6"/>
        <v>0.22399150743099788</v>
      </c>
      <c r="H256" s="15">
        <v>5602</v>
      </c>
      <c r="I256" s="15">
        <f t="shared" si="7"/>
        <v>1</v>
      </c>
    </row>
    <row r="257" spans="1:9" ht="12">
      <c r="A257" s="14" t="s">
        <v>263</v>
      </c>
      <c r="B257" s="21">
        <v>18</v>
      </c>
      <c r="C257" s="23">
        <v>1810860</v>
      </c>
      <c r="D257" s="24" t="s">
        <v>157</v>
      </c>
      <c r="E257" s="25">
        <v>261</v>
      </c>
      <c r="F257" s="15">
        <v>1875</v>
      </c>
      <c r="G257" s="26">
        <f t="shared" si="6"/>
        <v>0.1392</v>
      </c>
      <c r="H257" s="15">
        <v>12875</v>
      </c>
      <c r="I257" s="15">
        <f t="shared" si="7"/>
        <v>1</v>
      </c>
    </row>
    <row r="258" spans="1:9" ht="12">
      <c r="A258" s="14" t="s">
        <v>263</v>
      </c>
      <c r="B258" s="21">
        <v>18</v>
      </c>
      <c r="C258" s="23">
        <v>1810800</v>
      </c>
      <c r="D258" s="24" t="s">
        <v>12</v>
      </c>
      <c r="E258" s="25">
        <v>264</v>
      </c>
      <c r="F258" s="15">
        <v>1645</v>
      </c>
      <c r="G258" s="26">
        <f t="shared" si="6"/>
        <v>0.16048632218844985</v>
      </c>
      <c r="H258" s="15">
        <v>9661</v>
      </c>
      <c r="I258" s="15">
        <f t="shared" si="7"/>
        <v>1</v>
      </c>
    </row>
    <row r="259" spans="1:9" ht="12">
      <c r="A259" s="14" t="s">
        <v>263</v>
      </c>
      <c r="B259" s="21">
        <v>18</v>
      </c>
      <c r="C259" s="23">
        <v>1810830</v>
      </c>
      <c r="D259" s="24" t="s">
        <v>13</v>
      </c>
      <c r="E259" s="25">
        <v>119</v>
      </c>
      <c r="F259" s="15">
        <v>780</v>
      </c>
      <c r="G259" s="26">
        <f t="shared" si="6"/>
        <v>0.15256410256410258</v>
      </c>
      <c r="H259" s="15">
        <v>4185</v>
      </c>
      <c r="I259" s="15">
        <f t="shared" si="7"/>
        <v>1</v>
      </c>
    </row>
    <row r="260" spans="1:9" ht="12">
      <c r="A260" s="14" t="s">
        <v>263</v>
      </c>
      <c r="B260" s="21">
        <v>18</v>
      </c>
      <c r="C260" s="23">
        <v>1810950</v>
      </c>
      <c r="D260" s="24" t="s">
        <v>158</v>
      </c>
      <c r="E260" s="25">
        <v>465</v>
      </c>
      <c r="F260" s="15">
        <v>3144</v>
      </c>
      <c r="G260" s="26">
        <f t="shared" si="6"/>
        <v>0.14790076335877864</v>
      </c>
      <c r="H260" s="15">
        <v>18478</v>
      </c>
      <c r="I260" s="15">
        <f t="shared" si="7"/>
        <v>1</v>
      </c>
    </row>
    <row r="261" spans="1:9" ht="12">
      <c r="A261" s="14" t="s">
        <v>263</v>
      </c>
      <c r="B261" s="21">
        <v>18</v>
      </c>
      <c r="C261" s="23">
        <v>1810980</v>
      </c>
      <c r="D261" s="24" t="s">
        <v>16</v>
      </c>
      <c r="E261" s="25">
        <v>168</v>
      </c>
      <c r="F261" s="15">
        <v>927</v>
      </c>
      <c r="G261" s="26">
        <f t="shared" si="6"/>
        <v>0.18122977346278318</v>
      </c>
      <c r="H261" s="15">
        <v>5743</v>
      </c>
      <c r="I261" s="15">
        <f t="shared" si="7"/>
        <v>1</v>
      </c>
    </row>
    <row r="262" spans="1:9" ht="12">
      <c r="A262" s="14" t="s">
        <v>263</v>
      </c>
      <c r="B262" s="21">
        <v>18</v>
      </c>
      <c r="C262" s="23">
        <v>1811190</v>
      </c>
      <c r="D262" s="24" t="s">
        <v>17</v>
      </c>
      <c r="E262" s="25">
        <v>269</v>
      </c>
      <c r="F262" s="15">
        <v>4617</v>
      </c>
      <c r="G262" s="26">
        <f t="shared" si="6"/>
        <v>0.05826294130387698</v>
      </c>
      <c r="H262" s="15">
        <v>22736</v>
      </c>
      <c r="I262" s="15">
        <f t="shared" si="7"/>
        <v>0</v>
      </c>
    </row>
    <row r="263" spans="1:9" ht="12">
      <c r="A263" s="14" t="s">
        <v>263</v>
      </c>
      <c r="B263" s="21">
        <v>18</v>
      </c>
      <c r="C263" s="23">
        <v>1811220</v>
      </c>
      <c r="D263" s="24" t="s">
        <v>18</v>
      </c>
      <c r="E263" s="25">
        <v>339</v>
      </c>
      <c r="F263" s="15">
        <v>1678</v>
      </c>
      <c r="G263" s="26">
        <f t="shared" si="6"/>
        <v>0.20202622169249107</v>
      </c>
      <c r="H263" s="15">
        <v>9684</v>
      </c>
      <c r="I263" s="15">
        <f t="shared" si="7"/>
        <v>1</v>
      </c>
    </row>
    <row r="264" spans="1:9" ht="12">
      <c r="A264" s="14" t="s">
        <v>263</v>
      </c>
      <c r="B264" s="21">
        <v>18</v>
      </c>
      <c r="C264" s="23">
        <v>1811250</v>
      </c>
      <c r="D264" s="24" t="s">
        <v>159</v>
      </c>
      <c r="E264" s="25">
        <v>219</v>
      </c>
      <c r="F264" s="15">
        <v>1686</v>
      </c>
      <c r="G264" s="26">
        <f t="shared" si="6"/>
        <v>0.1298932384341637</v>
      </c>
      <c r="H264" s="15">
        <v>9403</v>
      </c>
      <c r="I264" s="15">
        <f t="shared" si="7"/>
        <v>1</v>
      </c>
    </row>
    <row r="265" spans="1:9" ht="12">
      <c r="A265" s="14" t="s">
        <v>263</v>
      </c>
      <c r="B265" s="21">
        <v>18</v>
      </c>
      <c r="C265" s="23">
        <v>1811260</v>
      </c>
      <c r="D265" s="24" t="s">
        <v>19</v>
      </c>
      <c r="E265" s="25">
        <v>210</v>
      </c>
      <c r="F265" s="15">
        <v>1583</v>
      </c>
      <c r="G265" s="26">
        <f t="shared" si="6"/>
        <v>0.1326595072646873</v>
      </c>
      <c r="H265" s="15">
        <v>10930</v>
      </c>
      <c r="I265" s="15">
        <f t="shared" si="7"/>
        <v>1</v>
      </c>
    </row>
    <row r="266" spans="1:9" ht="12">
      <c r="A266" s="14" t="s">
        <v>263</v>
      </c>
      <c r="B266" s="21">
        <v>18</v>
      </c>
      <c r="C266" s="23">
        <v>1811340</v>
      </c>
      <c r="D266" s="24" t="s">
        <v>160</v>
      </c>
      <c r="E266" s="25">
        <v>1196</v>
      </c>
      <c r="F266" s="15">
        <v>11934</v>
      </c>
      <c r="G266" s="26">
        <f aca="true" t="shared" si="8" ref="G266:G303">IF(AND(E266&gt;0,F266&gt;0),E266/F266,0)</f>
        <v>0.10021786492374728</v>
      </c>
      <c r="H266" s="15">
        <v>71953</v>
      </c>
      <c r="I266" s="15">
        <f aca="true" t="shared" si="9" ref="I266:I301">IF(H266&lt;20000,1,0)</f>
        <v>0</v>
      </c>
    </row>
    <row r="267" spans="1:9" ht="12">
      <c r="A267" s="14" t="s">
        <v>263</v>
      </c>
      <c r="B267" s="21">
        <v>18</v>
      </c>
      <c r="C267" s="23">
        <v>1811370</v>
      </c>
      <c r="D267" s="24" t="s">
        <v>20</v>
      </c>
      <c r="E267" s="25">
        <v>284</v>
      </c>
      <c r="F267" s="15">
        <v>2210</v>
      </c>
      <c r="G267" s="26">
        <f t="shared" si="8"/>
        <v>0.12850678733031673</v>
      </c>
      <c r="H267" s="15">
        <v>11304</v>
      </c>
      <c r="I267" s="15">
        <f t="shared" si="9"/>
        <v>1</v>
      </c>
    </row>
    <row r="268" spans="1:9" ht="12">
      <c r="A268" s="14" t="s">
        <v>263</v>
      </c>
      <c r="B268" s="21">
        <v>18</v>
      </c>
      <c r="C268" s="23">
        <v>1811400</v>
      </c>
      <c r="D268" s="24" t="s">
        <v>161</v>
      </c>
      <c r="E268" s="25">
        <v>137</v>
      </c>
      <c r="F268" s="15">
        <v>1750</v>
      </c>
      <c r="G268" s="26">
        <f t="shared" si="8"/>
        <v>0.07828571428571429</v>
      </c>
      <c r="H268" s="15">
        <v>10905</v>
      </c>
      <c r="I268" s="15">
        <f t="shared" si="9"/>
        <v>1</v>
      </c>
    </row>
    <row r="269" spans="1:9" ht="12">
      <c r="A269" s="14" t="s">
        <v>263</v>
      </c>
      <c r="B269" s="21">
        <v>18</v>
      </c>
      <c r="C269" s="23">
        <v>1811430</v>
      </c>
      <c r="D269" s="24" t="s">
        <v>162</v>
      </c>
      <c r="E269" s="25">
        <v>82</v>
      </c>
      <c r="F269" s="15">
        <v>835</v>
      </c>
      <c r="G269" s="26">
        <f t="shared" si="8"/>
        <v>0.09820359281437126</v>
      </c>
      <c r="H269" s="15">
        <v>4416</v>
      </c>
      <c r="I269" s="15">
        <f t="shared" si="9"/>
        <v>1</v>
      </c>
    </row>
    <row r="270" spans="1:9" ht="12">
      <c r="A270" s="14" t="s">
        <v>263</v>
      </c>
      <c r="B270" s="21">
        <v>18</v>
      </c>
      <c r="C270" s="23">
        <v>1811460</v>
      </c>
      <c r="D270" s="24" t="s">
        <v>163</v>
      </c>
      <c r="E270" s="25">
        <v>327</v>
      </c>
      <c r="F270" s="15">
        <v>3532</v>
      </c>
      <c r="G270" s="26">
        <f t="shared" si="8"/>
        <v>0.09258210645526614</v>
      </c>
      <c r="H270" s="15">
        <v>17595</v>
      </c>
      <c r="I270" s="15">
        <f t="shared" si="9"/>
        <v>1</v>
      </c>
    </row>
    <row r="271" spans="1:9" ht="12">
      <c r="A271" s="14" t="s">
        <v>263</v>
      </c>
      <c r="B271" s="21">
        <v>18</v>
      </c>
      <c r="C271" s="23">
        <v>1811490</v>
      </c>
      <c r="D271" s="24" t="s">
        <v>164</v>
      </c>
      <c r="E271" s="25">
        <v>111</v>
      </c>
      <c r="F271" s="15">
        <v>1300</v>
      </c>
      <c r="G271" s="26">
        <f t="shared" si="8"/>
        <v>0.08538461538461538</v>
      </c>
      <c r="H271" s="15">
        <v>5936</v>
      </c>
      <c r="I271" s="15">
        <f t="shared" si="9"/>
        <v>1</v>
      </c>
    </row>
    <row r="272" spans="1:9" ht="12">
      <c r="A272" s="14" t="s">
        <v>263</v>
      </c>
      <c r="B272" s="21">
        <v>18</v>
      </c>
      <c r="C272" s="23">
        <v>1811550</v>
      </c>
      <c r="D272" s="24" t="s">
        <v>21</v>
      </c>
      <c r="E272" s="25">
        <v>220</v>
      </c>
      <c r="F272" s="15">
        <v>741</v>
      </c>
      <c r="G272" s="26">
        <f t="shared" si="8"/>
        <v>0.2968960863697706</v>
      </c>
      <c r="H272" s="15">
        <v>3873</v>
      </c>
      <c r="I272" s="15">
        <f t="shared" si="9"/>
        <v>1</v>
      </c>
    </row>
    <row r="273" spans="1:9" ht="12">
      <c r="A273" s="14" t="s">
        <v>263</v>
      </c>
      <c r="B273" s="21">
        <v>18</v>
      </c>
      <c r="C273" s="23">
        <v>1811580</v>
      </c>
      <c r="D273" s="24" t="s">
        <v>165</v>
      </c>
      <c r="E273" s="25">
        <v>255</v>
      </c>
      <c r="F273" s="15">
        <v>2426</v>
      </c>
      <c r="G273" s="26">
        <f t="shared" si="8"/>
        <v>0.10511129431162407</v>
      </c>
      <c r="H273" s="15">
        <v>14573</v>
      </c>
      <c r="I273" s="15">
        <f t="shared" si="9"/>
        <v>1</v>
      </c>
    </row>
    <row r="274" spans="1:9" ht="12">
      <c r="A274" s="14" t="s">
        <v>263</v>
      </c>
      <c r="B274" s="21">
        <v>18</v>
      </c>
      <c r="C274" s="23">
        <v>1811610</v>
      </c>
      <c r="D274" s="24" t="s">
        <v>22</v>
      </c>
      <c r="E274" s="25">
        <v>197</v>
      </c>
      <c r="F274" s="15">
        <v>1350</v>
      </c>
      <c r="G274" s="26">
        <f t="shared" si="8"/>
        <v>0.14592592592592593</v>
      </c>
      <c r="H274" s="15">
        <v>7623</v>
      </c>
      <c r="I274" s="15">
        <f t="shared" si="9"/>
        <v>1</v>
      </c>
    </row>
    <row r="275" spans="1:9" ht="12">
      <c r="A275" s="14" t="s">
        <v>263</v>
      </c>
      <c r="B275" s="21">
        <v>18</v>
      </c>
      <c r="C275" s="23">
        <v>1811730</v>
      </c>
      <c r="D275" s="24" t="s">
        <v>237</v>
      </c>
      <c r="E275" s="25">
        <v>83</v>
      </c>
      <c r="F275" s="15">
        <v>517</v>
      </c>
      <c r="G275" s="26">
        <f t="shared" si="8"/>
        <v>0.16054158607350097</v>
      </c>
      <c r="H275" s="15">
        <v>2946</v>
      </c>
      <c r="I275" s="15">
        <f t="shared" si="9"/>
        <v>1</v>
      </c>
    </row>
    <row r="276" spans="1:9" ht="12">
      <c r="A276" s="14" t="s">
        <v>263</v>
      </c>
      <c r="B276" s="21">
        <v>18</v>
      </c>
      <c r="C276" s="23">
        <v>1811700</v>
      </c>
      <c r="D276" s="24" t="s">
        <v>166</v>
      </c>
      <c r="E276" s="25">
        <v>98</v>
      </c>
      <c r="F276" s="15">
        <v>1674</v>
      </c>
      <c r="G276" s="26">
        <f t="shared" si="8"/>
        <v>0.05854241338112306</v>
      </c>
      <c r="H276" s="15">
        <v>8933</v>
      </c>
      <c r="I276" s="15">
        <f t="shared" si="9"/>
        <v>1</v>
      </c>
    </row>
    <row r="277" spans="1:9" ht="12">
      <c r="A277" s="14" t="s">
        <v>263</v>
      </c>
      <c r="B277" s="21">
        <v>18</v>
      </c>
      <c r="C277" s="23">
        <v>1811910</v>
      </c>
      <c r="D277" s="24" t="s">
        <v>23</v>
      </c>
      <c r="E277" s="25">
        <v>139</v>
      </c>
      <c r="F277" s="15">
        <v>1455</v>
      </c>
      <c r="G277" s="26">
        <f t="shared" si="8"/>
        <v>0.09553264604810996</v>
      </c>
      <c r="H277" s="15">
        <v>7464</v>
      </c>
      <c r="I277" s="15">
        <f t="shared" si="9"/>
        <v>1</v>
      </c>
    </row>
    <row r="278" spans="1:9" ht="12">
      <c r="A278" s="14" t="s">
        <v>263</v>
      </c>
      <c r="B278" s="21">
        <v>18</v>
      </c>
      <c r="C278" s="23">
        <v>1811970</v>
      </c>
      <c r="D278" s="24" t="s">
        <v>167</v>
      </c>
      <c r="E278" s="25">
        <v>578</v>
      </c>
      <c r="F278" s="15">
        <v>6601</v>
      </c>
      <c r="G278" s="26">
        <f t="shared" si="8"/>
        <v>0.08756249053173762</v>
      </c>
      <c r="H278" s="15">
        <v>41771</v>
      </c>
      <c r="I278" s="15">
        <f t="shared" si="9"/>
        <v>0</v>
      </c>
    </row>
    <row r="279" spans="1:9" ht="12">
      <c r="A279" s="14" t="s">
        <v>263</v>
      </c>
      <c r="B279" s="21">
        <v>18</v>
      </c>
      <c r="C279" s="23">
        <v>1812090</v>
      </c>
      <c r="D279" s="24" t="s">
        <v>169</v>
      </c>
      <c r="E279" s="25">
        <v>3099</v>
      </c>
      <c r="F279" s="15">
        <v>16836</v>
      </c>
      <c r="G279" s="26">
        <f t="shared" si="8"/>
        <v>0.18406985032074127</v>
      </c>
      <c r="H279" s="15">
        <v>104915</v>
      </c>
      <c r="I279" s="15">
        <f t="shared" si="9"/>
        <v>0</v>
      </c>
    </row>
    <row r="280" spans="1:9" ht="12">
      <c r="A280" s="14" t="s">
        <v>263</v>
      </c>
      <c r="B280" s="21">
        <v>18</v>
      </c>
      <c r="C280" s="23">
        <v>1812120</v>
      </c>
      <c r="D280" s="24" t="s">
        <v>24</v>
      </c>
      <c r="E280" s="25">
        <v>801</v>
      </c>
      <c r="F280" s="15">
        <v>3085</v>
      </c>
      <c r="G280" s="26">
        <f t="shared" si="8"/>
        <v>0.25964343598055106</v>
      </c>
      <c r="H280" s="15">
        <v>22231</v>
      </c>
      <c r="I280" s="15">
        <f t="shared" si="9"/>
        <v>0</v>
      </c>
    </row>
    <row r="281" spans="1:9" ht="12">
      <c r="A281" s="14" t="s">
        <v>263</v>
      </c>
      <c r="B281" s="21">
        <v>18</v>
      </c>
      <c r="C281" s="23">
        <v>1812150</v>
      </c>
      <c r="D281" s="24" t="s">
        <v>238</v>
      </c>
      <c r="E281" s="25">
        <v>241</v>
      </c>
      <c r="F281" s="15">
        <v>1567</v>
      </c>
      <c r="G281" s="26">
        <f t="shared" si="8"/>
        <v>0.1537970644543714</v>
      </c>
      <c r="H281" s="15">
        <v>9735</v>
      </c>
      <c r="I281" s="15">
        <f t="shared" si="9"/>
        <v>1</v>
      </c>
    </row>
    <row r="282" spans="1:9" ht="12">
      <c r="A282" s="14" t="s">
        <v>263</v>
      </c>
      <c r="B282" s="21">
        <v>18</v>
      </c>
      <c r="C282" s="23">
        <v>1812240</v>
      </c>
      <c r="D282" s="24" t="s">
        <v>239</v>
      </c>
      <c r="E282" s="25">
        <v>482</v>
      </c>
      <c r="F282" s="15">
        <v>4480</v>
      </c>
      <c r="G282" s="26">
        <f t="shared" si="8"/>
        <v>0.10758928571428572</v>
      </c>
      <c r="H282" s="15">
        <v>19862</v>
      </c>
      <c r="I282" s="15">
        <f t="shared" si="9"/>
        <v>1</v>
      </c>
    </row>
    <row r="283" spans="1:9" ht="12">
      <c r="A283" s="14" t="s">
        <v>263</v>
      </c>
      <c r="B283" s="21">
        <v>18</v>
      </c>
      <c r="C283" s="23">
        <v>1812390</v>
      </c>
      <c r="D283" s="24" t="s">
        <v>171</v>
      </c>
      <c r="E283" s="25">
        <v>805</v>
      </c>
      <c r="F283" s="15">
        <v>10412</v>
      </c>
      <c r="G283" s="26">
        <f t="shared" si="8"/>
        <v>0.0773146369573569</v>
      </c>
      <c r="H283" s="15">
        <v>57090</v>
      </c>
      <c r="I283" s="15">
        <f t="shared" si="9"/>
        <v>0</v>
      </c>
    </row>
    <row r="284" spans="1:9" ht="12">
      <c r="A284" s="14" t="s">
        <v>263</v>
      </c>
      <c r="B284" s="21">
        <v>18</v>
      </c>
      <c r="C284" s="23">
        <v>1812420</v>
      </c>
      <c r="D284" s="24" t="s">
        <v>241</v>
      </c>
      <c r="E284" s="25">
        <v>796</v>
      </c>
      <c r="F284" s="15">
        <v>7140</v>
      </c>
      <c r="G284" s="26">
        <f t="shared" si="8"/>
        <v>0.11148459383753502</v>
      </c>
      <c r="H284" s="15">
        <v>38379</v>
      </c>
      <c r="I284" s="15">
        <f t="shared" si="9"/>
        <v>0</v>
      </c>
    </row>
    <row r="285" spans="1:9" ht="12">
      <c r="A285" s="14" t="s">
        <v>263</v>
      </c>
      <c r="B285" s="21">
        <v>18</v>
      </c>
      <c r="C285" s="23">
        <v>1812450</v>
      </c>
      <c r="D285" s="24" t="s">
        <v>25</v>
      </c>
      <c r="E285" s="25">
        <v>451</v>
      </c>
      <c r="F285" s="15">
        <v>2975</v>
      </c>
      <c r="G285" s="26">
        <f t="shared" si="8"/>
        <v>0.1515966386554622</v>
      </c>
      <c r="H285" s="15">
        <v>16946</v>
      </c>
      <c r="I285" s="15">
        <f t="shared" si="9"/>
        <v>1</v>
      </c>
    </row>
    <row r="286" spans="1:9" ht="12">
      <c r="A286" s="14" t="s">
        <v>263</v>
      </c>
      <c r="B286" s="21">
        <v>18</v>
      </c>
      <c r="C286" s="23">
        <v>1805550</v>
      </c>
      <c r="D286" s="24" t="s">
        <v>39</v>
      </c>
      <c r="E286" s="25">
        <v>292</v>
      </c>
      <c r="F286" s="15">
        <v>3691</v>
      </c>
      <c r="G286" s="26">
        <f t="shared" si="8"/>
        <v>0.0791113519371444</v>
      </c>
      <c r="H286" s="15">
        <v>20641</v>
      </c>
      <c r="I286" s="15">
        <f t="shared" si="9"/>
        <v>0</v>
      </c>
    </row>
    <row r="287" spans="1:9" ht="12">
      <c r="A287" s="14" t="s">
        <v>263</v>
      </c>
      <c r="B287" s="21">
        <v>18</v>
      </c>
      <c r="C287" s="23">
        <v>1809360</v>
      </c>
      <c r="D287" s="24" t="s">
        <v>137</v>
      </c>
      <c r="E287" s="25">
        <v>126</v>
      </c>
      <c r="F287" s="15">
        <v>897</v>
      </c>
      <c r="G287" s="26">
        <f t="shared" si="8"/>
        <v>0.14046822742474915</v>
      </c>
      <c r="H287" s="15">
        <v>5020</v>
      </c>
      <c r="I287" s="15">
        <f t="shared" si="9"/>
        <v>1</v>
      </c>
    </row>
    <row r="288" spans="1:9" ht="12">
      <c r="A288" s="14" t="s">
        <v>263</v>
      </c>
      <c r="B288" s="21">
        <v>18</v>
      </c>
      <c r="C288" s="23">
        <v>1809370</v>
      </c>
      <c r="D288" s="24" t="s">
        <v>138</v>
      </c>
      <c r="E288" s="25">
        <v>339</v>
      </c>
      <c r="F288" s="15">
        <v>4086</v>
      </c>
      <c r="G288" s="26">
        <f t="shared" si="8"/>
        <v>0.08296622613803231</v>
      </c>
      <c r="H288" s="15">
        <v>22680</v>
      </c>
      <c r="I288" s="15">
        <f t="shared" si="9"/>
        <v>0</v>
      </c>
    </row>
    <row r="289" spans="1:9" ht="12">
      <c r="A289" s="14" t="s">
        <v>263</v>
      </c>
      <c r="B289" s="21">
        <v>18</v>
      </c>
      <c r="C289" s="23">
        <v>1812870</v>
      </c>
      <c r="D289" s="24" t="s">
        <v>26</v>
      </c>
      <c r="E289" s="25">
        <v>164</v>
      </c>
      <c r="F289" s="15">
        <v>2326</v>
      </c>
      <c r="G289" s="26">
        <f t="shared" si="8"/>
        <v>0.0705073086844368</v>
      </c>
      <c r="H289" s="15">
        <v>29124</v>
      </c>
      <c r="I289" s="15">
        <f t="shared" si="9"/>
        <v>0</v>
      </c>
    </row>
    <row r="290" spans="1:9" ht="12">
      <c r="A290" s="14" t="s">
        <v>263</v>
      </c>
      <c r="B290" s="21">
        <v>18</v>
      </c>
      <c r="C290" s="23">
        <v>1812900</v>
      </c>
      <c r="D290" s="24" t="s">
        <v>174</v>
      </c>
      <c r="E290" s="25">
        <v>500</v>
      </c>
      <c r="F290" s="15">
        <v>2884</v>
      </c>
      <c r="G290" s="26">
        <f t="shared" si="8"/>
        <v>0.17337031900138697</v>
      </c>
      <c r="H290" s="15">
        <v>13149</v>
      </c>
      <c r="I290" s="15">
        <f t="shared" si="9"/>
        <v>1</v>
      </c>
    </row>
    <row r="291" spans="1:9" ht="12">
      <c r="A291" s="14" t="s">
        <v>263</v>
      </c>
      <c r="B291" s="21">
        <v>18</v>
      </c>
      <c r="C291" s="23">
        <v>1812930</v>
      </c>
      <c r="D291" s="24" t="s">
        <v>175</v>
      </c>
      <c r="E291" s="25">
        <v>218</v>
      </c>
      <c r="F291" s="15">
        <v>1143</v>
      </c>
      <c r="G291" s="26">
        <f t="shared" si="8"/>
        <v>0.19072615923009623</v>
      </c>
      <c r="H291" s="15">
        <v>5808</v>
      </c>
      <c r="I291" s="15">
        <f t="shared" si="9"/>
        <v>1</v>
      </c>
    </row>
    <row r="292" spans="1:9" ht="12">
      <c r="A292" s="14" t="s">
        <v>263</v>
      </c>
      <c r="B292" s="21">
        <v>18</v>
      </c>
      <c r="C292" s="23">
        <v>1812990</v>
      </c>
      <c r="D292" s="24" t="s">
        <v>27</v>
      </c>
      <c r="E292" s="25">
        <v>137</v>
      </c>
      <c r="F292" s="15">
        <v>2174</v>
      </c>
      <c r="G292" s="26">
        <f t="shared" si="8"/>
        <v>0.06301747930082796</v>
      </c>
      <c r="H292" s="15">
        <v>10842</v>
      </c>
      <c r="I292" s="15">
        <f t="shared" si="9"/>
        <v>1</v>
      </c>
    </row>
    <row r="293" spans="1:9" ht="12">
      <c r="A293" s="14" t="s">
        <v>263</v>
      </c>
      <c r="B293" s="21">
        <v>18</v>
      </c>
      <c r="C293" s="23">
        <v>1804470</v>
      </c>
      <c r="D293" s="24" t="s">
        <v>207</v>
      </c>
      <c r="E293" s="25">
        <v>230</v>
      </c>
      <c r="F293" s="15">
        <v>2272</v>
      </c>
      <c r="G293" s="26">
        <f t="shared" si="8"/>
        <v>0.10123239436619719</v>
      </c>
      <c r="H293" s="15">
        <v>11663</v>
      </c>
      <c r="I293" s="15">
        <f t="shared" si="9"/>
        <v>1</v>
      </c>
    </row>
    <row r="294" spans="1:9" ht="12">
      <c r="A294" s="14" t="s">
        <v>263</v>
      </c>
      <c r="B294" s="21">
        <v>18</v>
      </c>
      <c r="C294" s="23">
        <v>1813050</v>
      </c>
      <c r="D294" s="24" t="s">
        <v>243</v>
      </c>
      <c r="E294" s="25">
        <v>151</v>
      </c>
      <c r="F294" s="15">
        <v>1040</v>
      </c>
      <c r="G294" s="26">
        <f t="shared" si="8"/>
        <v>0.1451923076923077</v>
      </c>
      <c r="H294" s="15">
        <v>5917</v>
      </c>
      <c r="I294" s="15">
        <f t="shared" si="9"/>
        <v>1</v>
      </c>
    </row>
    <row r="295" spans="1:9" ht="12">
      <c r="A295" s="14" t="s">
        <v>263</v>
      </c>
      <c r="B295" s="21">
        <v>18</v>
      </c>
      <c r="C295" s="23">
        <v>1813080</v>
      </c>
      <c r="D295" s="24" t="s">
        <v>72</v>
      </c>
      <c r="E295" s="25">
        <v>285</v>
      </c>
      <c r="F295" s="15">
        <v>6075</v>
      </c>
      <c r="G295" s="26">
        <f t="shared" si="8"/>
        <v>0.04691358024691358</v>
      </c>
      <c r="H295" s="15">
        <v>26286</v>
      </c>
      <c r="I295" s="15">
        <f t="shared" si="9"/>
        <v>0</v>
      </c>
    </row>
    <row r="296" spans="1:9" ht="12">
      <c r="A296" s="14" t="s">
        <v>263</v>
      </c>
      <c r="B296" s="21">
        <v>18</v>
      </c>
      <c r="C296" s="23">
        <v>1813110</v>
      </c>
      <c r="D296" s="24" t="s">
        <v>73</v>
      </c>
      <c r="E296" s="25">
        <v>668</v>
      </c>
      <c r="F296" s="15">
        <v>4837</v>
      </c>
      <c r="G296" s="26">
        <f t="shared" si="8"/>
        <v>0.13810212941906141</v>
      </c>
      <c r="H296" s="15">
        <v>17902</v>
      </c>
      <c r="I296" s="15">
        <f t="shared" si="9"/>
        <v>1</v>
      </c>
    </row>
    <row r="297" spans="1:9" ht="12">
      <c r="A297" s="14" t="s">
        <v>263</v>
      </c>
      <c r="B297" s="21">
        <v>18</v>
      </c>
      <c r="C297" s="23">
        <v>1800008</v>
      </c>
      <c r="D297" s="24" t="s">
        <v>302</v>
      </c>
      <c r="E297" s="25">
        <v>198</v>
      </c>
      <c r="F297" s="15">
        <v>1046</v>
      </c>
      <c r="G297" s="26">
        <f t="shared" si="8"/>
        <v>0.18929254302103252</v>
      </c>
      <c r="H297" s="15">
        <v>5792</v>
      </c>
      <c r="I297" s="15">
        <f t="shared" si="9"/>
        <v>1</v>
      </c>
    </row>
    <row r="298" spans="1:9" ht="12">
      <c r="A298" s="14" t="s">
        <v>263</v>
      </c>
      <c r="B298" s="21">
        <v>18</v>
      </c>
      <c r="C298" s="23">
        <v>1813200</v>
      </c>
      <c r="D298" s="24" t="s">
        <v>244</v>
      </c>
      <c r="E298" s="25">
        <v>178</v>
      </c>
      <c r="F298" s="15">
        <v>936</v>
      </c>
      <c r="G298" s="26">
        <f t="shared" si="8"/>
        <v>0.19017094017094016</v>
      </c>
      <c r="H298" s="15">
        <v>4871</v>
      </c>
      <c r="I298" s="15">
        <f t="shared" si="9"/>
        <v>1</v>
      </c>
    </row>
    <row r="299" spans="1:9" ht="12">
      <c r="A299" s="14" t="s">
        <v>263</v>
      </c>
      <c r="B299" s="21">
        <v>18</v>
      </c>
      <c r="C299" s="23">
        <v>1813230</v>
      </c>
      <c r="D299" s="24" t="s">
        <v>74</v>
      </c>
      <c r="E299" s="25">
        <v>242</v>
      </c>
      <c r="F299" s="15">
        <v>2219</v>
      </c>
      <c r="G299" s="26">
        <f t="shared" si="8"/>
        <v>0.10905813429472735</v>
      </c>
      <c r="H299" s="15">
        <v>11023</v>
      </c>
      <c r="I299" s="15">
        <f t="shared" si="9"/>
        <v>1</v>
      </c>
    </row>
    <row r="300" spans="1:9" ht="12">
      <c r="A300" s="14" t="s">
        <v>263</v>
      </c>
      <c r="B300" s="21">
        <v>18</v>
      </c>
      <c r="C300" s="23">
        <v>1802280</v>
      </c>
      <c r="D300" s="24" t="s">
        <v>178</v>
      </c>
      <c r="E300" s="25">
        <v>294</v>
      </c>
      <c r="F300" s="15">
        <v>3742</v>
      </c>
      <c r="G300" s="26">
        <f t="shared" si="8"/>
        <v>0.07856761090326028</v>
      </c>
      <c r="H300" s="15">
        <v>21760</v>
      </c>
      <c r="I300" s="15">
        <f t="shared" si="9"/>
        <v>0</v>
      </c>
    </row>
    <row r="301" spans="1:9" ht="12">
      <c r="A301" s="14" t="s">
        <v>263</v>
      </c>
      <c r="B301" s="21">
        <v>18</v>
      </c>
      <c r="C301" s="23">
        <v>1802830</v>
      </c>
      <c r="D301" s="24" t="s">
        <v>75</v>
      </c>
      <c r="E301" s="25">
        <v>128</v>
      </c>
      <c r="F301" s="15">
        <v>4062</v>
      </c>
      <c r="G301" s="26">
        <f t="shared" si="8"/>
        <v>0.03151157065484983</v>
      </c>
      <c r="H301" s="15">
        <v>18697</v>
      </c>
      <c r="I301" s="15">
        <f t="shared" si="9"/>
        <v>1</v>
      </c>
    </row>
    <row r="302" spans="1:9" ht="12">
      <c r="A302" s="14" t="s">
        <v>263</v>
      </c>
      <c r="B302" s="21">
        <v>18</v>
      </c>
      <c r="C302" s="23">
        <v>1881005</v>
      </c>
      <c r="D302" s="24" t="s">
        <v>76</v>
      </c>
      <c r="E302" s="25">
        <v>1</v>
      </c>
      <c r="F302" s="15">
        <v>12</v>
      </c>
      <c r="G302" s="26">
        <f t="shared" si="8"/>
        <v>0.08333333333333333</v>
      </c>
      <c r="H302" s="15">
        <v>53</v>
      </c>
      <c r="I302" s="15"/>
    </row>
    <row r="303" spans="1:9" ht="12">
      <c r="A303" s="14" t="s">
        <v>263</v>
      </c>
      <c r="B303" s="21">
        <v>18</v>
      </c>
      <c r="C303" s="29">
        <v>1881081</v>
      </c>
      <c r="D303" s="30" t="s">
        <v>77</v>
      </c>
      <c r="E303" s="31">
        <v>0</v>
      </c>
      <c r="F303" s="32">
        <v>224</v>
      </c>
      <c r="G303" s="33">
        <f t="shared" si="8"/>
        <v>0</v>
      </c>
      <c r="H303" s="32">
        <v>935</v>
      </c>
      <c r="I303" s="15"/>
    </row>
    <row r="304" spans="1:9" ht="12">
      <c r="A304" s="8"/>
      <c r="B304" s="9"/>
      <c r="C304" s="9"/>
      <c r="D304" s="10"/>
      <c r="E304" s="2"/>
      <c r="F304" s="2"/>
      <c r="G304" s="2"/>
      <c r="H304" s="2"/>
      <c r="I304" s="2"/>
    </row>
    <row r="305" spans="1:9" ht="12">
      <c r="A305" s="11"/>
      <c r="B305" s="12"/>
      <c r="C305" s="12"/>
      <c r="D305" s="13" t="s">
        <v>256</v>
      </c>
      <c r="E305" s="18">
        <f>SUM(E10:E303)</f>
        <v>166365</v>
      </c>
      <c r="F305" s="18">
        <f>SUM(F10:F303)</f>
        <v>1149024</v>
      </c>
      <c r="G305" s="19">
        <f>IF(E305&gt;0,E305/F305,0)</f>
        <v>0.14478809842092072</v>
      </c>
      <c r="H305" s="18">
        <f>SUM(H10:H303)</f>
        <v>6345289</v>
      </c>
      <c r="I305" s="18">
        <f>SUM(I10:I303)</f>
        <v>209</v>
      </c>
    </row>
    <row r="306" spans="6:9" ht="12">
      <c r="F306" t="s">
        <v>261</v>
      </c>
      <c r="I306" s="20">
        <f>COUNTA(D10:D301)</f>
        <v>292</v>
      </c>
    </row>
    <row r="307" spans="6:9" ht="12">
      <c r="F307" t="s">
        <v>262</v>
      </c>
      <c r="I307" s="7">
        <f>I305/I306</f>
        <v>0.7157534246575342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Indiana (MS EXCEL)</dc:title>
  <dc:subject/>
  <dc:creator/>
  <cp:keywords/>
  <dc:description/>
  <cp:lastModifiedBy>Alan Smigielski User</cp:lastModifiedBy>
  <cp:lastPrinted>2008-12-18T19:50:47Z</cp:lastPrinted>
  <dcterms:created xsi:type="dcterms:W3CDTF">1998-12-18T15:18:20Z</dcterms:created>
  <dcterms:modified xsi:type="dcterms:W3CDTF">2008-12-23T14:29:46Z</dcterms:modified>
  <cp:category/>
  <cp:version/>
  <cp:contentType/>
  <cp:contentStatus/>
</cp:coreProperties>
</file>