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Sheet1" sheetId="1" r:id="rId1"/>
  </sheets>
  <definedNames>
    <definedName name="_xlnm.Print_Area" localSheetId="0">'Sheet1'!$A$1:$I$535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<sst xmlns="http://schemas.openxmlformats.org/spreadsheetml/2006/main" count="1066" uniqueCount="541">
  <si>
    <t>MERAMEC VALLEY R-III</t>
  </si>
  <si>
    <t>MEADOW HEIGHTS R-II</t>
  </si>
  <si>
    <t>PATTONSBURG R-II</t>
  </si>
  <si>
    <t>PIERCE CITY R-VI</t>
  </si>
  <si>
    <t>PLEASANT HILL R-III</t>
  </si>
  <si>
    <t>PLEASANT HOPE R-VI</t>
  </si>
  <si>
    <t>PRINCETON R-V</t>
  </si>
  <si>
    <t>PUXICO R-VIII</t>
  </si>
  <si>
    <t>RAYTOWN C-2</t>
  </si>
  <si>
    <t>REEDS SPRING R-IV</t>
  </si>
  <si>
    <t>REVERE C-3</t>
  </si>
  <si>
    <t>RICH HILL R-IV</t>
  </si>
  <si>
    <t>RIDGEWAY R-V</t>
  </si>
  <si>
    <t>RISCO R-II</t>
  </si>
  <si>
    <t>ROSCOE C-1</t>
  </si>
  <si>
    <t>HARDEMAN R-X</t>
  </si>
  <si>
    <t>OREARVILLE R-IV</t>
  </si>
  <si>
    <t>SALISBURY R-IV</t>
  </si>
  <si>
    <t>SARCOXIE R-II</t>
  </si>
  <si>
    <t>SAVANNAH R-III</t>
  </si>
  <si>
    <t>SCHOOL OF THE OSAGE R-II</t>
  </si>
  <si>
    <t>SEDALIA 200</t>
  </si>
  <si>
    <t>SENATH-HORNERSVILLE C-8</t>
  </si>
  <si>
    <t>SENECA R-VII</t>
  </si>
  <si>
    <t>SEYMOUR R-II</t>
  </si>
  <si>
    <t>SHAWNEE R-III</t>
  </si>
  <si>
    <t>SHELDON R-VIII</t>
  </si>
  <si>
    <t>SHELL KNOB 78</t>
  </si>
  <si>
    <t>SLATER</t>
  </si>
  <si>
    <t>SMITHTON R-VI</t>
  </si>
  <si>
    <t>SOUTHWEST R-V</t>
  </si>
  <si>
    <t>SPICKARD R-II</t>
  </si>
  <si>
    <t>SPOKANE R-VII</t>
  </si>
  <si>
    <t>ST. CHARLES R-VI</t>
  </si>
  <si>
    <t>ST. CLAIR R-XIII</t>
  </si>
  <si>
    <t>CENTRAL R-III</t>
  </si>
  <si>
    <t>STET R-XV</t>
  </si>
  <si>
    <t>STOCKTON R-I</t>
  </si>
  <si>
    <t>STRAFFORD R-VI</t>
  </si>
  <si>
    <t>STRASBURG C-3</t>
  </si>
  <si>
    <t>STURGEON R-V</t>
  </si>
  <si>
    <t>SUCCESS R-VI</t>
  </si>
  <si>
    <t>SUNRISE R-IX</t>
  </si>
  <si>
    <t>SWEDEBORG R-III</t>
  </si>
  <si>
    <t>SWEET SPRINGS R-VII</t>
  </si>
  <si>
    <t>TANEYVILLE R-II</t>
  </si>
  <si>
    <t>THAYER R-II</t>
  </si>
  <si>
    <t>TINA-AVALON R-II</t>
  </si>
  <si>
    <t>TRI-COUNTY R-VII</t>
  </si>
  <si>
    <t>UNION STAR R-II</t>
  </si>
  <si>
    <t>VALLEY R-VI</t>
  </si>
  <si>
    <t>WALNUT GROVE R-V</t>
  </si>
  <si>
    <t>WARRENSBURG R-VI</t>
  </si>
  <si>
    <t>WARSAW R-IX</t>
  </si>
  <si>
    <t>KINGSTON K-14</t>
  </si>
  <si>
    <t>RICHWOODS R-VII</t>
  </si>
  <si>
    <t>WEAUBLEAU R-III</t>
  </si>
  <si>
    <t>WEBB CITY R-VII</t>
  </si>
  <si>
    <t>WELLINGTON-NAPOLEON R-IX</t>
  </si>
  <si>
    <t>WELLSTON</t>
  </si>
  <si>
    <t>WESTVIEW C-6</t>
  </si>
  <si>
    <t>WHEATLAND R-II</t>
  </si>
  <si>
    <t>WHEATON R-III</t>
  </si>
  <si>
    <t>WILLOW SPRINGS R-IV</t>
  </si>
  <si>
    <t>HENRY COUNTY R-I</t>
  </si>
  <si>
    <t>WINSTON R-VI</t>
  </si>
  <si>
    <t>WYACONDA C-1</t>
  </si>
  <si>
    <t>ZALMA R-V</t>
  </si>
  <si>
    <t>NAME OF STATE: MISSOURI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</si>
  <si>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</si>
  <si>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</si>
  <si>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</si>
  <si>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</si>
  <si>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</si>
  <si>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</si>
  <si>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</si>
  <si>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</si>
  <si>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</si>
  <si>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</si>
  <si>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</si>
  <si>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</si>
  <si>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</si>
  <si>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</si>
  <si>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</si>
  <si>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</si>
  <si>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</si>
  <si>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MO</t>
  </si>
  <si>
    <t>ADVANCE R-IV</t>
  </si>
  <si>
    <t>SANTA FE R-X</t>
  </si>
  <si>
    <t>ALTENBURG 48</t>
  </si>
  <si>
    <t>ALTON R-IV</t>
  </si>
  <si>
    <t>APPLETON CITY R-II</t>
  </si>
  <si>
    <t>ARCADIA VALLEY R-II</t>
  </si>
  <si>
    <t>AVA R-I</t>
  </si>
  <si>
    <t>AVENUE CITY R-IX</t>
  </si>
  <si>
    <t>AVILLA R-XIII</t>
  </si>
  <si>
    <t>BAKERSFIELD R-IV</t>
  </si>
  <si>
    <t>BALLARD R-II</t>
  </si>
  <si>
    <t>BELL CITY R-II</t>
  </si>
  <si>
    <t>BELLEVIEW R-III</t>
  </si>
  <si>
    <t>BELTON 124</t>
  </si>
  <si>
    <t>BEVIER C-4</t>
  </si>
  <si>
    <t>BISMARCK R-V</t>
  </si>
  <si>
    <t>BLACKWATER R-II</t>
  </si>
  <si>
    <t>BLUE SPRINGS R-IV</t>
  </si>
  <si>
    <t>BOLIVAR R-I</t>
  </si>
  <si>
    <t>BONCL R-X</t>
  </si>
  <si>
    <t>BOSWORTH R-V</t>
  </si>
  <si>
    <t>BRADLEYVILLE R-I</t>
  </si>
  <si>
    <t>BRAYMER C-4</t>
  </si>
  <si>
    <t>BRECKENRIDGE R-I</t>
  </si>
  <si>
    <t>BRONAUGH R-VII</t>
  </si>
  <si>
    <t>BRUNSWICK R-II</t>
  </si>
  <si>
    <t>BUCKLIN R-II</t>
  </si>
  <si>
    <t>BUNKER R-III</t>
  </si>
  <si>
    <t>CAINSVILLE R-I</t>
  </si>
  <si>
    <t>CALHOUN R-VIII</t>
  </si>
  <si>
    <t>CALLAO C-8</t>
  </si>
  <si>
    <t>CAMERON R-I</t>
  </si>
  <si>
    <t>CAPE GIRARDEAU 63</t>
  </si>
  <si>
    <t>NELL HOLCOMB R-IV</t>
  </si>
  <si>
    <t>CARL JUNCTION R-I</t>
  </si>
  <si>
    <t>CARROLLTON R-VII</t>
  </si>
  <si>
    <t>CARTHAGE R-IX</t>
  </si>
  <si>
    <t>CASSVILLE R-IV</t>
  </si>
  <si>
    <t>CENTER 58</t>
  </si>
  <si>
    <t>CENTERVILLE R-I</t>
  </si>
  <si>
    <t>FT. ZUMWALT R-II</t>
  </si>
  <si>
    <t>CHADWICK R-I</t>
  </si>
  <si>
    <t>CHILHOWEE R-IV</t>
  </si>
  <si>
    <t>CLAYTON</t>
  </si>
  <si>
    <t>CLEARWATER R-I</t>
  </si>
  <si>
    <t>CLEVER R-V</t>
  </si>
  <si>
    <t>CLIMAX SPRINGS R-IV</t>
  </si>
  <si>
    <t>CLINTON</t>
  </si>
  <si>
    <t>COUCH R-I</t>
  </si>
  <si>
    <t>COWGILL R-VI</t>
  </si>
  <si>
    <t>CRAIG R-III</t>
  </si>
  <si>
    <t>CRANE R-III</t>
  </si>
  <si>
    <t>CRYSTAL CITY 47</t>
  </si>
  <si>
    <t>DADEVILLE R-II</t>
  </si>
  <si>
    <t>DAVIS R-XII</t>
  </si>
  <si>
    <t>LAKELAND R-III</t>
  </si>
  <si>
    <t>DELTA R-V</t>
  </si>
  <si>
    <t>NORTH WOOD R-IV</t>
  </si>
  <si>
    <t>DENT-PHELPS R-III</t>
  </si>
  <si>
    <t>DEXTER R-XI</t>
  </si>
  <si>
    <t>DIAMOND R-IV</t>
  </si>
  <si>
    <t>DONIPHAN R-I</t>
  </si>
  <si>
    <t>DORA R-III</t>
  </si>
  <si>
    <t>SKYLINE R-II</t>
  </si>
  <si>
    <t>PLAINVIEW R-VIII</t>
  </si>
  <si>
    <t>DREXEL R-IV</t>
  </si>
  <si>
    <t>EAST LYNNE 40</t>
  </si>
  <si>
    <t>ELDON R-I</t>
  </si>
  <si>
    <t>EMINENCE R-I</t>
  </si>
  <si>
    <t>EVERTON R-III</t>
  </si>
  <si>
    <t>EXCELSIOR SPRINGS 40</t>
  </si>
  <si>
    <t>EXETER R-VI</t>
  </si>
  <si>
    <t>FAIR PLAY R-II</t>
  </si>
  <si>
    <t>FAIRFAX R-III</t>
  </si>
  <si>
    <t>FAIRVIEW R-XI</t>
  </si>
  <si>
    <t>FORDLAND R-III</t>
  </si>
  <si>
    <t>FORSYTH R-III</t>
  </si>
  <si>
    <t>SPRING BLUFF R-XV</t>
  </si>
  <si>
    <t>STRAIN-JAPAN R-XVI</t>
  </si>
  <si>
    <t>FREDERICKTOWN R-I</t>
  </si>
  <si>
    <t>GAINESVILLE R-V</t>
  </si>
  <si>
    <t>GALENA R-II</t>
  </si>
  <si>
    <t>GALLATIN R-V</t>
  </si>
  <si>
    <t>GASCONADE C-4</t>
  </si>
  <si>
    <t>GILLIAM C-4</t>
  </si>
  <si>
    <t>GILMAN CITY R-IV</t>
  </si>
  <si>
    <t>GORIN R-III</t>
  </si>
  <si>
    <t>GRAIN VALLEY R-V</t>
  </si>
  <si>
    <t>GREEN FOREST R-II</t>
  </si>
  <si>
    <t>GREEN RIDGE R-VIII</t>
  </si>
  <si>
    <t>GREENFIELD R-IV</t>
  </si>
  <si>
    <t>GREENVILLE R-II</t>
  </si>
  <si>
    <t>PLEASANT VIEW R-VI</t>
  </si>
  <si>
    <t>HALE R-I</t>
  </si>
  <si>
    <t>HALFWAY R-III</t>
  </si>
  <si>
    <t>HAMILTON R-II</t>
  </si>
  <si>
    <t>HARRISBURG R-VIII</t>
  </si>
  <si>
    <t>HARRISONVILLE R-IX</t>
  </si>
  <si>
    <t>HAYTI R-II</t>
  </si>
  <si>
    <t>HERMITAGE R-IV</t>
  </si>
  <si>
    <t>HIGBEE R-VIII</t>
  </si>
  <si>
    <t>HOLCOMB R-III</t>
  </si>
  <si>
    <t>HOLLISTER R-V</t>
  </si>
  <si>
    <t>JUNCTION HILL C-12</t>
  </si>
  <si>
    <t>GLENWOOD R-VIII</t>
  </si>
  <si>
    <t>HOWELL VALLEY R-I</t>
  </si>
  <si>
    <t>HUDSON R-IX</t>
  </si>
  <si>
    <t>HUMANSVILLE R-IV</t>
  </si>
  <si>
    <t>HUME R-VIII</t>
  </si>
  <si>
    <t>HURLEY R-I</t>
  </si>
  <si>
    <t>IBERIA R-V</t>
  </si>
  <si>
    <t>SCOTT CITY R-I</t>
  </si>
  <si>
    <t>JACKSON R-II</t>
  </si>
  <si>
    <t>NORTH DAVIESS R-III</t>
  </si>
  <si>
    <t>JEFFERSON C-123</t>
  </si>
  <si>
    <t>KELSO C-7</t>
  </si>
  <si>
    <t>KING CITY R-I</t>
  </si>
  <si>
    <t>KINGSTON 42</t>
  </si>
  <si>
    <t>KIRBYVILLE R-VI</t>
  </si>
  <si>
    <t>KNOB NOSTER R-VIII</t>
  </si>
  <si>
    <t>OREGON-HOWELL R-III</t>
  </si>
  <si>
    <t>LA MONTE R-IV</t>
  </si>
  <si>
    <t>LA PLATA R-II</t>
  </si>
  <si>
    <t>LADUE SCHOOL DISTRICT</t>
  </si>
  <si>
    <t>LAMAR R-I</t>
  </si>
  <si>
    <t>LAQUEY R-V</t>
  </si>
  <si>
    <t>LAREDO R-VII</t>
  </si>
  <si>
    <t>LAWSON R-XIV</t>
  </si>
  <si>
    <t>LEESVILLE R-IX</t>
  </si>
  <si>
    <t>LEETON R-X</t>
  </si>
  <si>
    <t>LIBERAL R-II</t>
  </si>
  <si>
    <t>LINCOLN R-II</t>
  </si>
  <si>
    <t>LOCKWOOD R-I</t>
  </si>
  <si>
    <t>LONEDELL R-XIV</t>
  </si>
  <si>
    <t>LOUISIANA R-II</t>
  </si>
  <si>
    <t>LURAY 33</t>
  </si>
  <si>
    <t>MACKS CREEK R-V</t>
  </si>
  <si>
    <t>MALTA BEND R-V</t>
  </si>
  <si>
    <t>MANES R-V</t>
  </si>
  <si>
    <t>MARIONVILLE R-IX</t>
  </si>
  <si>
    <t>MARK TWAIN R-VIII</t>
  </si>
  <si>
    <t>MARSHFIELD R-I</t>
  </si>
  <si>
    <t>MAYSVILLE R-I</t>
  </si>
  <si>
    <t>MEADVILLE R-IV</t>
  </si>
  <si>
    <t>MIAMI R-I</t>
  </si>
  <si>
    <t>MIDDLE GROVE C-1</t>
  </si>
  <si>
    <t>MILAN C-2</t>
  </si>
  <si>
    <t>MIRABILE C-1</t>
  </si>
  <si>
    <t>MISSOURI CITY 56</t>
  </si>
  <si>
    <t>HIGH POINT R-III</t>
  </si>
  <si>
    <t>MONTROSE R-XIV</t>
  </si>
  <si>
    <t>MT. VERNON R-V</t>
  </si>
  <si>
    <t>NAYLOR R-II</t>
  </si>
  <si>
    <t>NEVADA R-V</t>
  </si>
  <si>
    <t>NEW HAVEN</t>
  </si>
  <si>
    <t>NEWTOWN-HARRIS R-III</t>
  </si>
  <si>
    <t>NIANGUA R-V</t>
  </si>
  <si>
    <t>NORMANDY</t>
  </si>
  <si>
    <t>NORTHWESTERN R-I</t>
  </si>
  <si>
    <t>NORWOOD R-I</t>
  </si>
  <si>
    <t>OAK HILL R-I</t>
  </si>
  <si>
    <t>ODESSA R-VII</t>
  </si>
  <si>
    <t>ORAN R-III</t>
  </si>
  <si>
    <t>ORRICK R-XI</t>
  </si>
  <si>
    <t>OTTERVILLE R-VI</t>
  </si>
  <si>
    <t>THORNFIELD R-I</t>
  </si>
  <si>
    <t>LUTIE R-VI</t>
  </si>
  <si>
    <t>MARIES COUNTY R-II</t>
  </si>
  <si>
    <t>SOUTH HARRISON SCHOOL DISTRICT</t>
  </si>
  <si>
    <t>PORTAGEVILLE SCHOOL DISTRICT</t>
  </si>
  <si>
    <t>NEW MADRID COUNTY R-I</t>
  </si>
  <si>
    <t>COLUMBIA PUBLIC SCHOOLS</t>
  </si>
  <si>
    <t>ADRIAN COUNTY R-III</t>
  </si>
  <si>
    <t>AFFTON SCHOOL DISTRICT</t>
  </si>
  <si>
    <t>ALBANY R-III SCHOOL DISTRICT</t>
  </si>
  <si>
    <t>CASS COUNTY R-V</t>
  </si>
  <si>
    <t>ASH GROVE R-IV SCHOOL DISTRICT</t>
  </si>
  <si>
    <t>ATLANTA C-3 SCHOOLS</t>
  </si>
  <si>
    <t>AURORA R-8 SCHOOL DISTRICT</t>
  </si>
  <si>
    <t>BAYLESS SCHOOL DISTRICT</t>
  </si>
  <si>
    <t>SCOTT COUNTY R-IV</t>
  </si>
  <si>
    <t>BILLINGS R-IV SCHOOL DISTRICT</t>
  </si>
  <si>
    <t>BLOOMFIELD SCHOOL DISTRICT</t>
  </si>
  <si>
    <t>BLUE EYE SCHOOL DISTRICT</t>
  </si>
  <si>
    <t>NORTH ST. FRANCIS COUNTY R-I</t>
  </si>
  <si>
    <t>BOONVILLE SCHOOL DISTRICT</t>
  </si>
  <si>
    <t>CRAWFORD COUNTY R-I</t>
  </si>
  <si>
    <t>BOWLING GREEN R-I SCHOOL DISTRICT</t>
  </si>
  <si>
    <t>DELTA C-7</t>
  </si>
  <si>
    <t>BRANSON R-IV SCHOOL DISTRICT</t>
  </si>
  <si>
    <t>ADAIR COUNTY R-II</t>
  </si>
  <si>
    <t>BRENTWOOD SCHOOL DISTRICT</t>
  </si>
  <si>
    <t>BROOKFIELD R-III SCHOOL DISTRICT</t>
  </si>
  <si>
    <t>LINN COUNTY R-I SCHOOL DISTRICT</t>
  </si>
  <si>
    <t>DALLAS COUNTY R-I</t>
  </si>
  <si>
    <t>COOPER COUNTY C-4</t>
  </si>
  <si>
    <t>BUTLER R-V SCHOOL DISTRICT</t>
  </si>
  <si>
    <t>CABOOL SCHOOL DISTRICT</t>
  </si>
  <si>
    <t>MONITEAU COUNTY R-I SCHOOL DISTRICT</t>
  </si>
  <si>
    <t>CAMDENTON R-III SCHOOL DISTRICT</t>
  </si>
  <si>
    <t>CAMPBELL R-II SCHOOL DISTRICT</t>
  </si>
  <si>
    <t>CANTON SCHOOL DISTRICT</t>
  </si>
  <si>
    <t>CARUTHERSVILLE SCHOOL DISTRICT</t>
  </si>
  <si>
    <t>JOHNSON COUNTY R-VII</t>
  </si>
  <si>
    <t>CENTRALIA R-VI SCHOOL DISTRICT</t>
  </si>
  <si>
    <t>SCOTT COUNTY R-II SCHOOL DISTRICT</t>
  </si>
  <si>
    <t>OSAGE COUNTY R-I SCHOOL DISTRICT</t>
  </si>
  <si>
    <t>CHARLESTON R-I SCHOOL DISTRICT</t>
  </si>
  <si>
    <t>CHILLICOTHE R-II SCHOOL DISTRICT</t>
  </si>
  <si>
    <t>LIVINGSTON COUNTY R-III</t>
  </si>
  <si>
    <t>CLARKSBURG C-2 SCHOOL DISTRICT</t>
  </si>
  <si>
    <t>CLARKTON C-4 SCHOOL DISTRICT</t>
  </si>
  <si>
    <t>COLE CAMP R-I SCHOOL DISTRICT</t>
  </si>
  <si>
    <t>COLE COUNTY R-II SCHOOL DISTRICT</t>
  </si>
  <si>
    <t>COMMUNITY R-VI SCHOOL DISTRICT</t>
  </si>
  <si>
    <t>CONCORDIA SCHOOL DISTRICT</t>
  </si>
  <si>
    <t>LACLEDE COUNTY R-I SCHOOL DISTRICT</t>
  </si>
  <si>
    <t>COOTER R-IV SCHOOL DISTRICT</t>
  </si>
  <si>
    <t>CROCKER SCHOOL DISTRICT</t>
  </si>
  <si>
    <t>CRAWFORD COUNTY R-2 SCHOOL DISTRICT</t>
  </si>
  <si>
    <t>DESOTO SCHOOL DISTRICT</t>
  </si>
  <si>
    <t>DIXON R-I SCHOOL DISTRICT</t>
  </si>
  <si>
    <t>EAST CARTER COUNTY R-II</t>
  </si>
  <si>
    <t>EAST PRAIRIE R-II SCHOOL DISTRICT</t>
  </si>
  <si>
    <t>EAST BUCHANAN COUNTY C-1</t>
  </si>
  <si>
    <t>KNOX COUNTY R-I</t>
  </si>
  <si>
    <t>ELSBERRY R-II SCHOOL DISTRICT</t>
  </si>
  <si>
    <t>COLE COUNTY R-V SCHOOL DISTRICT</t>
  </si>
  <si>
    <t>FAIR GROVE R-10 SCHOOL DISTRICT</t>
  </si>
  <si>
    <t>FARMINGTON R-7 SCHOOL DISTRICT</t>
  </si>
  <si>
    <t>MID-BUCHANAN COUNTY R-V</t>
  </si>
  <si>
    <t>FAYETTE R-III SCHOOL DISTRICT</t>
  </si>
  <si>
    <t>FERGUSON-FLORISSANT SCHOOL DISTRICT</t>
  </si>
  <si>
    <t>FESTUS R-6 SCHOOL DISTRICT</t>
  </si>
  <si>
    <t>FORT OSAGE R-I SCHOOL DISTRICT</t>
  </si>
  <si>
    <t>FOX C-6 SCHOOL DISTRICT</t>
  </si>
  <si>
    <t>FULTON SCHOOL DISTRICT</t>
  </si>
  <si>
    <t>GRUNDY COUNTY R-V</t>
  </si>
  <si>
    <t>GIDEON SCHOOL DISTRICT</t>
  </si>
  <si>
    <t>HOWARD COUNTY R-II SCHOOL DISTRICT</t>
  </si>
  <si>
    <t>GOLDEN CITY SCHOOL DISTRICT</t>
  </si>
  <si>
    <t>GRANDVIEW SCHOOL DISTRICT C-4</t>
  </si>
  <si>
    <t>GRANDVIEW R- II SCHOOL DISTRICT</t>
  </si>
  <si>
    <t>GREEN CITY R-I SCHOOL DISTRICT</t>
  </si>
  <si>
    <t>BOONE COUNTY R-IV</t>
  </si>
  <si>
    <t>HANCOCK PLACE SCHOOL DISTRICT</t>
  </si>
  <si>
    <t>HANNIBAL SCHOOL DISTRICT</t>
  </si>
  <si>
    <t>HARDIN-CENTRAL C-2 SCHOOL DISTRICT</t>
  </si>
  <si>
    <t>HARTVILLE R-II SCHOOL DISTRICT</t>
  </si>
  <si>
    <t>HAZELWOOD SCHOOL DISTRICT</t>
  </si>
  <si>
    <t>DUNKLIN R-V SCHOOL DISTRICT</t>
  </si>
  <si>
    <t>HICKORY COUNTY R-I</t>
  </si>
  <si>
    <t>HICKMAN MILLS C1 SCHOOL DISTRICT</t>
  </si>
  <si>
    <t>HILLSBORO R-III SCHOOL DISTRICT</t>
  </si>
  <si>
    <t>HOLDEN R-III SCHOOL DISTRICT</t>
  </si>
  <si>
    <t>HOLLIDAY C-2 SCHOOL DISTRICT</t>
  </si>
  <si>
    <t>HOUSTON R-I SCHOOL DISTRICT</t>
  </si>
  <si>
    <t>PETTIS COUNTY R-V</t>
  </si>
  <si>
    <t>INDEPENDENCE PUBLIC SCHOOLS</t>
  </si>
  <si>
    <t>IRON COUNTY C-4</t>
  </si>
  <si>
    <t>MONITEAU COUNTY C-1</t>
  </si>
  <si>
    <t>JASPER COUNTY R-V</t>
  </si>
  <si>
    <t>JEFFERSON CITY PUBLIC SCHOOLS</t>
  </si>
  <si>
    <t>JEFFERSON COUNTY R-VII</t>
  </si>
  <si>
    <t>JENNINGS SCHOOL DISTRICT</t>
  </si>
  <si>
    <t>JOPLIN R-VIII SCHOOL DISTRICT</t>
  </si>
  <si>
    <t>CLARK COUNTY R-I</t>
  </si>
  <si>
    <t>KANSAS CITY SCHOOL DISTRICT</t>
  </si>
  <si>
    <t>KEARNEY R-I SCHOOL DISTRICT</t>
  </si>
  <si>
    <t>KEYTESVILLE R-III SCHOOL DISTRICT</t>
  </si>
  <si>
    <t>KINGSVILLE R-I SCHOOL DISTRICT</t>
  </si>
  <si>
    <t>KIRKSVILLE R-III SCHOOL DISTRICT</t>
  </si>
  <si>
    <t>KIRKWOOD SCHOOL DISTRICT</t>
  </si>
  <si>
    <t>LACLEDE COUNTY C-5</t>
  </si>
  <si>
    <t>LATHROP R-II SCHOOL DISTRICT</t>
  </si>
  <si>
    <t>WEST ST. FRANCIS COUNTY R-IV</t>
  </si>
  <si>
    <t>LEBANON SCHOOL DISTRICT</t>
  </si>
  <si>
    <t>LEE'S SUMMIT R-7 SCHOOL DISTRICT</t>
  </si>
  <si>
    <t>LEOPOLD R-III SCHOOL DISTRICT</t>
  </si>
  <si>
    <t>LESTERVILLE R-IV SCHOOL DISTRICT</t>
  </si>
  <si>
    <t>LEWIS COUNTY C-1</t>
  </si>
  <si>
    <t>LEXINGTON R-V SCHOOL DISTRICT</t>
  </si>
  <si>
    <t>LIBERTY SCHOOLS</t>
  </si>
  <si>
    <t>LICKING SCHOOL DISTRICT</t>
  </si>
  <si>
    <t>LINDBERGH R-VIII SCHOOL DISTRICT</t>
  </si>
  <si>
    <t>OSAGE COUNTY R-II SCHOOLS</t>
  </si>
  <si>
    <t>GREENE COUNTY R-VIII</t>
  </si>
  <si>
    <t>LONE JACK C-6 SCHOOL DISTRICT</t>
  </si>
  <si>
    <t>WOODLAND R-IV SCHOOL DISTRICT</t>
  </si>
  <si>
    <t>MACON COUNTY R-I SCHOOL DISTRICT</t>
  </si>
  <si>
    <t>MADISON C-3 SCHOOL DISTRICT</t>
  </si>
  <si>
    <t>MALDEN R-I SCHOOL DISTRICT</t>
  </si>
  <si>
    <t>MANSFIELD R-IV SCHOOL DISTRICT</t>
  </si>
  <si>
    <t>MAPLEWOOD-RICHMOND HEIGHTS</t>
  </si>
  <si>
    <t>MARCELINE R-V SCHOOL DISTRICT</t>
  </si>
  <si>
    <t>MARION COUNTY EARLY R-V</t>
  </si>
  <si>
    <t>MARION COUNTY R-II SCHOOL DISTRICT</t>
  </si>
  <si>
    <t>MARQUAND-ZION SCHOOL DISTRICT</t>
  </si>
  <si>
    <t>MARSHALL SCHOOL DISTRICT</t>
  </si>
  <si>
    <t>MARYVILLE R-II SCHOOLS</t>
  </si>
  <si>
    <t>MCDONALD COUNTY R-I</t>
  </si>
  <si>
    <t>MEHLVILLE SCHOOL DISTRICT</t>
  </si>
  <si>
    <t>SCOTLAND COUNTY R-I SCHOOL DISTRICT</t>
  </si>
  <si>
    <t>NORTH MERCER COUNTY R-III</t>
  </si>
  <si>
    <t>MEXICO 59 SCHOOL DISTRICT</t>
  </si>
  <si>
    <t>MILLER R-II SCHOOL DISTRICT</t>
  </si>
  <si>
    <t>MOBERLY SCHOOL DISTRICT</t>
  </si>
  <si>
    <t>MONETT R-I SCHOOL DISTRICT</t>
  </si>
  <si>
    <t>MONITEAU COUNTY R-V</t>
  </si>
  <si>
    <t>MONROE CITY R-I SCHOOL DISTRICT</t>
  </si>
  <si>
    <t>SCOTT COUNTY CENTRAL SCHOOLS</t>
  </si>
  <si>
    <t>HOLT COUNTY R-II</t>
  </si>
  <si>
    <t>MOUNTAIN VIEW-BIRCH TREE R-III</t>
  </si>
  <si>
    <t>NORTHEAST NODAWAY COUNTY R-V</t>
  </si>
  <si>
    <t>NORTH NODAWAY COUNTY R-VI</t>
  </si>
  <si>
    <t>NEELYVILLE R-IV SCHOOL DISTRICT</t>
  </si>
  <si>
    <t>NEOSHO R-5 SCHOOL DISTRICT</t>
  </si>
  <si>
    <t>NEW BLOOMFIELD R-III</t>
  </si>
  <si>
    <t>MACOUNTYN COUNTY R-IV</t>
  </si>
  <si>
    <t>NEW FRANKLIN R-I SCHOOL DISTRICT</t>
  </si>
  <si>
    <t>NEW YORK R-IV SCHOOL DISTRICT</t>
  </si>
  <si>
    <t>NEWBURG R-II SCHOOL DISTRICT</t>
  </si>
  <si>
    <t>NIXA SCHOOL DISTRICT</t>
  </si>
  <si>
    <t>NODAWAY-HOLT R-VII SCHOOL DISTRICT</t>
  </si>
  <si>
    <t>NORBORNE R-VIII SCHOOL DISTRICT</t>
  </si>
  <si>
    <t>NORTH CALLAWAY R-I SCHOOL DISTRICT</t>
  </si>
  <si>
    <t>NORTH HARRISON R-III</t>
  </si>
  <si>
    <t>NORTH KANSAS CITY SCHOOL DISTRICT</t>
  </si>
  <si>
    <t>NORTH PLATTE COUNTY R-I</t>
  </si>
  <si>
    <t>NORTHEAST RANDOLPH COUNTY R-IV</t>
  </si>
  <si>
    <t>NORTHWEST R-I SCHOOL DISTRICT</t>
  </si>
  <si>
    <t>ADAIR COUNTY R-I</t>
  </si>
  <si>
    <t>OAK GROVE R-VI SCHOOL DISTRICT</t>
  </si>
  <si>
    <t>OAK RIDGE R-VI SCHOOL DISTRICT</t>
  </si>
  <si>
    <t>ST. CHARLES COUNTY R-V</t>
  </si>
  <si>
    <t>SOUTH HOLT COUNTY R-I</t>
  </si>
  <si>
    <t>OSBORN R-O SCHOOL DISTRICT</t>
  </si>
  <si>
    <t>OSCEOLA SCHOOL DISTRICT</t>
  </si>
  <si>
    <t>OZARK R-VI SCHOOL DISTRICT</t>
  </si>
  <si>
    <t>PALMYRA R-I SCHOOL DISTRICT</t>
  </si>
  <si>
    <t>PARIS R-II SCHOOL DISTRICT</t>
  </si>
  <si>
    <t>PARK HILL SCHOOL DISTRICT</t>
  </si>
  <si>
    <t>PARKWAY SCHOOL DISTRICT</t>
  </si>
  <si>
    <t>PATTONVILLE SCHOOL DISTRICT</t>
  </si>
  <si>
    <t>NORTH PEMISCOUNTYT COUNTY R-I</t>
  </si>
  <si>
    <t>PEMISCOT COUNTY R-3 SCHOOL DISTRICT</t>
  </si>
  <si>
    <t>PERRY COUNTY 32 SCHOOL DISTRICT</t>
  </si>
  <si>
    <t>PETTIS COUNTY R-XII</t>
  </si>
  <si>
    <t>PHELPS COUNTY R-III</t>
  </si>
  <si>
    <t>PIKE COUNTY R-III</t>
  </si>
  <si>
    <t>PILOT GROVE C-4</t>
  </si>
  <si>
    <t>PLATO R-V SCHOOL DISTRICT</t>
  </si>
  <si>
    <t>PLATTE COUNTY R-III</t>
  </si>
  <si>
    <t>POLO R-VII SCHOOL DISTRICT</t>
  </si>
  <si>
    <t>POPLAR BLUFF R-I SCHOOL DISTRICT</t>
  </si>
  <si>
    <t>POTOSI R-III SCHOOL DISTRICT</t>
  </si>
  <si>
    <t>PRAIRIE HOME R-V SCHOOL DISTRICT</t>
  </si>
  <si>
    <t>PURDY R-II SCHOOL DISTRICT</t>
  </si>
  <si>
    <t>PUTNAM COUNTY R-I SCHOOL DISTRICT</t>
  </si>
  <si>
    <t>RALLS COUNTY R-II</t>
  </si>
  <si>
    <t>RAYMONDVILLE R-7 SCHOOL DISTRICT</t>
  </si>
  <si>
    <t>RENICK R-V SCHOOL DISTRICT</t>
  </si>
  <si>
    <t>REPUBLIC SCHOOL DISTRICT</t>
  </si>
  <si>
    <t>RICHARDS R-V SCHOOL DISTRICT</t>
  </si>
  <si>
    <t>RICHLAND R-I SCHOOL DISTRICT</t>
  </si>
  <si>
    <t>PULASKI COUNTY R-IV</t>
  </si>
  <si>
    <t>RICHMOND R-XVI SCHOOL DISTRICT</t>
  </si>
  <si>
    <t>RIPLEY COUNTY R-III SCHOOL DISTRICT</t>
  </si>
  <si>
    <t>RIPLEY COUNTY R-IV</t>
  </si>
  <si>
    <t>RITENOUR SCHOOL DISTRICT</t>
  </si>
  <si>
    <t>RIVERVIEW GARDENS SCHOOL DISTRICT</t>
  </si>
  <si>
    <t>ROCK PORT R-II SCHOOL DISTRICT</t>
  </si>
  <si>
    <t>ROCKWOOD SCHOOL DISTRICT</t>
  </si>
  <si>
    <t>ROLLA 31 SCHOOL DISTRICT</t>
  </si>
  <si>
    <t>COLE COUNTY R-I SCHOOL DISTRICT</t>
  </si>
  <si>
    <t>ST. JOSEPH SCHOOL DISTRICT</t>
  </si>
  <si>
    <t>SALEM R-80 SCHOOL DISTRICT</t>
  </si>
  <si>
    <t>NORTHEAST VERNON COUNTY R-I</t>
  </si>
  <si>
    <t>SCHUYLER COUNTY R-I</t>
  </si>
  <si>
    <t>SHELBY COUNTY R-IV SCHOOL DISTRICT</t>
  </si>
  <si>
    <t>SHELBY COUNTY C-1</t>
  </si>
  <si>
    <t>SIKESTON SCHOOL DISTRICT</t>
  </si>
  <si>
    <t>SILEX R-I SCHOOL DISTRICT</t>
  </si>
  <si>
    <t>SMITHVILLE SCHOOL DISTRICT</t>
  </si>
  <si>
    <t>SOUTH IRON COUNTY R-I</t>
  </si>
  <si>
    <t>SOUTH NODAWAY COUNTY R-IV</t>
  </si>
  <si>
    <t>SOUTH PEMISCOT SCHOOLS</t>
  </si>
  <si>
    <t>SOUTHERN BOONE COUNTY R-I</t>
  </si>
  <si>
    <t>SOUTHERN REYNOLDS COUNTY R-IV</t>
  </si>
  <si>
    <t>SOUTHLAND SCHOOL DISTRICT</t>
  </si>
  <si>
    <t>SOUTHWEST LIVINGSTON COUNTY R-I</t>
  </si>
  <si>
    <t>SPARTA R-III SCHOOL DISTRICT</t>
  </si>
  <si>
    <t>SPRINGFIELD SCHOOL DISTRICT</t>
  </si>
  <si>
    <t>FRANCIS HOWELL SCHOOL DISTRICT</t>
  </si>
  <si>
    <t>ST. ELIZABETH R-IV SCHOOL DISTRICT</t>
  </si>
  <si>
    <t>ST. JAMES R-I SCHOOL DISTRICT</t>
  </si>
  <si>
    <t>ST LOUIS CITY</t>
  </si>
  <si>
    <t>GENTRY COUNTY R-II SCHOOL DISTRICT</t>
  </si>
  <si>
    <t>STE. GENEVIEVE COUNTY R-II</t>
  </si>
  <si>
    <t>STEELVILLE SCHOOL DISTRICT</t>
  </si>
  <si>
    <t>STEWARTSVILLE C-2 SCHOOL DISTRICT</t>
  </si>
  <si>
    <t>CAMDEN COUNTY R-II SCHOOL DISTRICT</t>
  </si>
  <si>
    <t>MORGAN COUNTY R-I</t>
  </si>
  <si>
    <t>SULLIVAN SCHOOL DISTRICT</t>
  </si>
  <si>
    <t>SUMMERSVILLE R-II SCHOOL DISTRICT</t>
  </si>
  <si>
    <t>TARKIO R-I SCHOOL DISTRICT</t>
  </si>
  <si>
    <t>TRENTON R-IX</t>
  </si>
  <si>
    <t>EAST NEWTON COUNTY R-VI</t>
  </si>
  <si>
    <t>TROY R-III SCHOOL DISTRICT</t>
  </si>
  <si>
    <t>MILLER COUNTY R-III</t>
  </si>
  <si>
    <t>TWIN RIVERS R-X SCHOOL DISTRICT</t>
  </si>
  <si>
    <t>UNION R-XI SCHOOL DISTRICT</t>
  </si>
  <si>
    <t>UNIVERSITY CITY SCHOOL DISTRICT</t>
  </si>
  <si>
    <t>VALLEY PARK SCHOOL DISTRICT</t>
  </si>
  <si>
    <t>VAN BUREN R-I SCHOOL DISTRICT</t>
  </si>
  <si>
    <t>VAN-FAR SCHOOL DISTRICT</t>
  </si>
  <si>
    <t>VERONA R-VII SCHOOL DISTRICT</t>
  </si>
  <si>
    <t>MORGAN COUNTY R-II SCHOOL DISTRICT</t>
  </si>
  <si>
    <t>MARIES COUNTY R-I</t>
  </si>
  <si>
    <t>WEST NODAWAY COUNTY R-I</t>
  </si>
  <si>
    <t>WARREN COUNTY R-III</t>
  </si>
  <si>
    <t>WASHINGTON SCHOOL DISTRICT</t>
  </si>
  <si>
    <t>WAYNESVILLE R-VI SCHOOLS</t>
  </si>
  <si>
    <t>WEBSTER GROVES SCHOOL DISTRICT</t>
  </si>
  <si>
    <t>WENTZVILLE R-IV SCHOOL DISTRICT</t>
  </si>
  <si>
    <t>WEST PLAINS R-VII SCHOOL DISTRICT</t>
  </si>
  <si>
    <t>WEST PLATTE COUNTY R-II</t>
  </si>
  <si>
    <t>MIDWAY SCHOOL DISTRICT</t>
  </si>
  <si>
    <t>OSAGE COUNTY R-III SCHOOL DISTRICT</t>
  </si>
  <si>
    <t>WESTRAN R-I SCHOOL DISTRICT</t>
  </si>
  <si>
    <t>WILLARD SCHOOL DISTRICT</t>
  </si>
  <si>
    <t>WINDSOR C-1 SCHOOL DISTRICT</t>
  </si>
  <si>
    <t>WINFIELD SCHOOL DISTRICT</t>
  </si>
  <si>
    <t>WINONA R-III SCHOOL DISTRICT</t>
  </si>
  <si>
    <t>WORTH COUNTY R-III</t>
  </si>
  <si>
    <t>WRIGHT CITY R-II SCHOOL DISTRICT</t>
  </si>
  <si>
    <t>BERNIE SCHOOL DISTRICT</t>
  </si>
  <si>
    <t>KENNETT #39 SCHOOL DISTRICT</t>
  </si>
  <si>
    <t>SOUTH CALLAWAY R-II SCHOOLS</t>
  </si>
  <si>
    <t>GASCONADE COUNTY R-I</t>
  </si>
  <si>
    <t>2005 Census Poverty Data by Local Educational Agency</t>
  </si>
  <si>
    <t>SHERWOOD CASS R-VIII SCHOOL DISTRIC</t>
  </si>
  <si>
    <t>BUCHANAN COUNTY R-IV SCHOOL DISTRIC</t>
  </si>
  <si>
    <t>EL DORADO SPRINGS R-II SCHOOL DISTR</t>
  </si>
  <si>
    <t>FRANKLIN COUNTY R-II SCHOOL DISTRIC</t>
  </si>
  <si>
    <t>LAFAYETTE COUNTY C-1 SCHOOL DISTRIC</t>
  </si>
  <si>
    <t>MONTGOMERY COUNTY R-II SCHOOL DISTR</t>
  </si>
  <si>
    <t>MOUNTAIN GROVE R-III SCHOOL DISTRIC</t>
  </si>
  <si>
    <t>NORTH ANDREW COUNTY R-VI SCHOOL DIS</t>
  </si>
  <si>
    <t>GASCONADE COUNTY R-II SCHOOL DISTRI</t>
  </si>
  <si>
    <t>RAYMORE-PECULIAR R-II SCHOOL DISTRI</t>
  </si>
  <si>
    <t>CLINTON COUNTY R-III SCHOOL DISTRIC</t>
  </si>
  <si>
    <t>MONITEAU COUNTY R-VI SCHOOL DISTRIC</t>
  </si>
  <si>
    <t>WELLSVILLE MIDDLETOWN R-I SCHOOL DI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</si>
</sst>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NumberFormat="1" applyBorder="1" applyAlignment="1" quotePrefix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5"/>
  <sheetViews>
    <sheetView tabSelected="1" workbookViewId="0" topLeftCell="A1">
      <selection activeCell="N108" sqref="N108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41.2812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1" t="s">
        <v>527</v>
      </c>
    </row>
    <row r="3" ht="12.75">
      <c r="A3" s="1" t="s">
        <v>68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80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81</v>
      </c>
    </row>
    <row r="7" spans="1:9" ht="12.75">
      <c r="A7" s="3"/>
      <c r="B7" s="4" t="s">
        <v>69</v>
      </c>
      <c r="C7" s="4" t="s">
        <v>70</v>
      </c>
      <c r="D7" s="4" t="s">
        <v>71</v>
      </c>
      <c r="E7" s="4"/>
      <c r="F7" s="6" t="s">
        <v>75</v>
      </c>
      <c r="G7" s="4"/>
      <c r="H7" s="4" t="s">
        <v>78</v>
      </c>
      <c r="I7" s="4" t="s">
        <v>82</v>
      </c>
    </row>
    <row r="8" spans="1:9" ht="12.75">
      <c r="A8" s="5" t="s">
        <v>69</v>
      </c>
      <c r="B8" s="5" t="s">
        <v>72</v>
      </c>
      <c r="C8" s="5" t="s">
        <v>72</v>
      </c>
      <c r="D8" s="5" t="s">
        <v>73</v>
      </c>
      <c r="E8" s="5" t="s">
        <v>74</v>
      </c>
      <c r="F8" s="5" t="s">
        <v>76</v>
      </c>
      <c r="G8" s="5" t="s">
        <v>77</v>
      </c>
      <c r="H8" s="5" t="s">
        <v>76</v>
      </c>
      <c r="I8" s="5" t="s">
        <v>83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86</v>
      </c>
      <c r="B10" s="14">
        <v>29</v>
      </c>
      <c r="C10" s="23">
        <v>2922980</v>
      </c>
      <c r="D10" s="22" t="s">
        <v>418</v>
      </c>
      <c r="E10" s="24">
        <v>64</v>
      </c>
      <c r="F10" s="15">
        <v>320</v>
      </c>
      <c r="G10" s="25">
        <f aca="true" t="shared" si="0" ref="G10:G73">IF(AND(E10&gt;0,F10&gt;0),E10/F10,0)</f>
        <v>0.2</v>
      </c>
      <c r="H10" s="15">
        <v>1874</v>
      </c>
      <c r="I10" s="15">
        <f>IF(H10&lt;20000,1,0)</f>
        <v>1</v>
      </c>
    </row>
    <row r="11" spans="1:9" ht="12.75">
      <c r="A11" s="14" t="s">
        <v>86</v>
      </c>
      <c r="B11" s="14">
        <v>29</v>
      </c>
      <c r="C11" s="23">
        <v>2905790</v>
      </c>
      <c r="D11" s="22" t="s">
        <v>277</v>
      </c>
      <c r="E11" s="24">
        <v>69</v>
      </c>
      <c r="F11" s="15">
        <v>239</v>
      </c>
      <c r="G11" s="25">
        <f t="shared" si="0"/>
        <v>0.28870292887029286</v>
      </c>
      <c r="H11" s="15">
        <v>1265</v>
      </c>
      <c r="I11" s="15">
        <f aca="true" t="shared" si="1" ref="I11:I74">IF(H11&lt;20000,1,0)</f>
        <v>1</v>
      </c>
    </row>
    <row r="12" spans="1:9" ht="12.75">
      <c r="A12" s="14" t="s">
        <v>86</v>
      </c>
      <c r="B12" s="14">
        <v>29</v>
      </c>
      <c r="C12" s="23">
        <v>2902850</v>
      </c>
      <c r="D12" s="22" t="s">
        <v>259</v>
      </c>
      <c r="E12" s="24">
        <v>83</v>
      </c>
      <c r="F12" s="15">
        <v>689</v>
      </c>
      <c r="G12" s="25">
        <f t="shared" si="0"/>
        <v>0.1204644412191582</v>
      </c>
      <c r="H12" s="15">
        <v>3660</v>
      </c>
      <c r="I12" s="15">
        <f t="shared" si="1"/>
        <v>1</v>
      </c>
    </row>
    <row r="13" spans="1:9" ht="12.75">
      <c r="A13" s="14" t="s">
        <v>86</v>
      </c>
      <c r="B13" s="14">
        <v>29</v>
      </c>
      <c r="C13" s="23">
        <v>2902880</v>
      </c>
      <c r="D13" s="22" t="s">
        <v>87</v>
      </c>
      <c r="E13" s="24">
        <v>74</v>
      </c>
      <c r="F13" s="15">
        <v>446</v>
      </c>
      <c r="G13" s="25">
        <f t="shared" si="0"/>
        <v>0.16591928251121077</v>
      </c>
      <c r="H13" s="15">
        <v>2875</v>
      </c>
      <c r="I13" s="15">
        <f t="shared" si="1"/>
        <v>1</v>
      </c>
    </row>
    <row r="14" spans="1:9" ht="12.75">
      <c r="A14" s="14" t="s">
        <v>86</v>
      </c>
      <c r="B14" s="14">
        <v>29</v>
      </c>
      <c r="C14" s="23">
        <v>2902910</v>
      </c>
      <c r="D14" s="22" t="s">
        <v>260</v>
      </c>
      <c r="E14" s="24">
        <v>259</v>
      </c>
      <c r="F14" s="15">
        <v>3478</v>
      </c>
      <c r="G14" s="25">
        <f t="shared" si="0"/>
        <v>0.07446808510638298</v>
      </c>
      <c r="H14" s="15">
        <v>26554</v>
      </c>
      <c r="I14" s="15">
        <f t="shared" si="1"/>
        <v>0</v>
      </c>
    </row>
    <row r="15" spans="1:9" ht="12.75">
      <c r="A15" s="14" t="s">
        <v>86</v>
      </c>
      <c r="B15" s="14">
        <v>29</v>
      </c>
      <c r="C15" s="23">
        <v>2902970</v>
      </c>
      <c r="D15" s="22" t="s">
        <v>261</v>
      </c>
      <c r="E15" s="24">
        <v>57</v>
      </c>
      <c r="F15" s="15">
        <v>510</v>
      </c>
      <c r="G15" s="25">
        <f t="shared" si="0"/>
        <v>0.11176470588235295</v>
      </c>
      <c r="H15" s="15">
        <v>2978</v>
      </c>
      <c r="I15" s="15">
        <f t="shared" si="1"/>
        <v>1</v>
      </c>
    </row>
    <row r="16" spans="1:9" ht="12.75">
      <c r="A16" s="14" t="s">
        <v>86</v>
      </c>
      <c r="B16" s="14">
        <v>29</v>
      </c>
      <c r="C16" s="23">
        <v>2903040</v>
      </c>
      <c r="D16" s="22" t="s">
        <v>89</v>
      </c>
      <c r="E16" s="24">
        <v>18</v>
      </c>
      <c r="F16" s="15">
        <v>149</v>
      </c>
      <c r="G16" s="25">
        <f t="shared" si="0"/>
        <v>0.12080536912751678</v>
      </c>
      <c r="H16" s="15">
        <v>1044</v>
      </c>
      <c r="I16" s="15">
        <f t="shared" si="1"/>
        <v>1</v>
      </c>
    </row>
    <row r="17" spans="1:9" ht="12.75">
      <c r="A17" s="14" t="s">
        <v>86</v>
      </c>
      <c r="B17" s="14">
        <v>29</v>
      </c>
      <c r="C17" s="23">
        <v>2903060</v>
      </c>
      <c r="D17" s="22" t="s">
        <v>90</v>
      </c>
      <c r="E17" s="24">
        <v>218</v>
      </c>
      <c r="F17" s="15">
        <v>757</v>
      </c>
      <c r="G17" s="25">
        <f t="shared" si="0"/>
        <v>0.28797886393659183</v>
      </c>
      <c r="H17" s="15">
        <v>4387</v>
      </c>
      <c r="I17" s="15">
        <f t="shared" si="1"/>
        <v>1</v>
      </c>
    </row>
    <row r="18" spans="1:9" ht="12.75">
      <c r="A18" s="14" t="s">
        <v>86</v>
      </c>
      <c r="B18" s="14">
        <v>29</v>
      </c>
      <c r="C18" s="23">
        <v>2903120</v>
      </c>
      <c r="D18" s="22" t="s">
        <v>91</v>
      </c>
      <c r="E18" s="24">
        <v>127</v>
      </c>
      <c r="F18" s="15">
        <v>429</v>
      </c>
      <c r="G18" s="25">
        <f t="shared" si="0"/>
        <v>0.29603729603729606</v>
      </c>
      <c r="H18" s="15">
        <v>2590</v>
      </c>
      <c r="I18" s="15">
        <f t="shared" si="1"/>
        <v>1</v>
      </c>
    </row>
    <row r="19" spans="1:9" ht="12.75">
      <c r="A19" s="14" t="s">
        <v>86</v>
      </c>
      <c r="B19" s="14">
        <v>29</v>
      </c>
      <c r="C19" s="23">
        <v>2903150</v>
      </c>
      <c r="D19" s="22" t="s">
        <v>92</v>
      </c>
      <c r="E19" s="24">
        <v>337</v>
      </c>
      <c r="F19" s="15">
        <v>1000</v>
      </c>
      <c r="G19" s="25">
        <f t="shared" si="0"/>
        <v>0.337</v>
      </c>
      <c r="H19" s="15">
        <v>5869</v>
      </c>
      <c r="I19" s="15">
        <f t="shared" si="1"/>
        <v>1</v>
      </c>
    </row>
    <row r="20" spans="1:9" ht="12.75">
      <c r="A20" s="14" t="s">
        <v>86</v>
      </c>
      <c r="B20" s="14">
        <v>29</v>
      </c>
      <c r="C20" s="23">
        <v>2903270</v>
      </c>
      <c r="D20" s="22" t="s">
        <v>263</v>
      </c>
      <c r="E20" s="24">
        <v>153</v>
      </c>
      <c r="F20" s="15">
        <v>906</v>
      </c>
      <c r="G20" s="25">
        <f t="shared" si="0"/>
        <v>0.16887417218543047</v>
      </c>
      <c r="H20" s="15">
        <v>5177</v>
      </c>
      <c r="I20" s="15">
        <f t="shared" si="1"/>
        <v>1</v>
      </c>
    </row>
    <row r="21" spans="1:9" ht="12.75">
      <c r="A21" s="14" t="s">
        <v>86</v>
      </c>
      <c r="B21" s="14">
        <v>29</v>
      </c>
      <c r="C21" s="23">
        <v>2903480</v>
      </c>
      <c r="D21" s="22" t="s">
        <v>264</v>
      </c>
      <c r="E21" s="24">
        <v>67</v>
      </c>
      <c r="F21" s="15">
        <v>261</v>
      </c>
      <c r="G21" s="25">
        <f t="shared" si="0"/>
        <v>0.2567049808429119</v>
      </c>
      <c r="H21" s="15">
        <v>1360</v>
      </c>
      <c r="I21" s="15">
        <f t="shared" si="1"/>
        <v>1</v>
      </c>
    </row>
    <row r="22" spans="1:9" ht="12.75">
      <c r="A22" s="14" t="s">
        <v>86</v>
      </c>
      <c r="B22" s="14">
        <v>29</v>
      </c>
      <c r="C22" s="23">
        <v>2904020</v>
      </c>
      <c r="D22" s="22" t="s">
        <v>265</v>
      </c>
      <c r="E22" s="24">
        <v>431</v>
      </c>
      <c r="F22" s="15">
        <v>2131</v>
      </c>
      <c r="G22" s="25">
        <f t="shared" si="0"/>
        <v>0.20225246363209762</v>
      </c>
      <c r="H22" s="15">
        <v>10975</v>
      </c>
      <c r="I22" s="15">
        <f t="shared" si="1"/>
        <v>1</v>
      </c>
    </row>
    <row r="23" spans="1:9" ht="12.75">
      <c r="A23" s="14" t="s">
        <v>86</v>
      </c>
      <c r="B23" s="14">
        <v>29</v>
      </c>
      <c r="C23" s="23">
        <v>2904050</v>
      </c>
      <c r="D23" s="22" t="s">
        <v>93</v>
      </c>
      <c r="E23" s="24">
        <v>473</v>
      </c>
      <c r="F23" s="15">
        <v>1635</v>
      </c>
      <c r="G23" s="25">
        <f t="shared" si="0"/>
        <v>0.2892966360856269</v>
      </c>
      <c r="H23" s="15">
        <v>9165</v>
      </c>
      <c r="I23" s="15">
        <f t="shared" si="1"/>
        <v>1</v>
      </c>
    </row>
    <row r="24" spans="1:9" ht="12.75">
      <c r="A24" s="14" t="s">
        <v>86</v>
      </c>
      <c r="B24" s="14">
        <v>29</v>
      </c>
      <c r="C24" s="23">
        <v>2904080</v>
      </c>
      <c r="D24" s="22" t="s">
        <v>94</v>
      </c>
      <c r="E24" s="24">
        <v>8</v>
      </c>
      <c r="F24" s="15">
        <v>206</v>
      </c>
      <c r="G24" s="25">
        <f t="shared" si="0"/>
        <v>0.038834951456310676</v>
      </c>
      <c r="H24" s="15">
        <v>970</v>
      </c>
      <c r="I24" s="15">
        <f t="shared" si="1"/>
        <v>1</v>
      </c>
    </row>
    <row r="25" spans="1:9" ht="12.75">
      <c r="A25" s="14" t="s">
        <v>86</v>
      </c>
      <c r="B25" s="14">
        <v>29</v>
      </c>
      <c r="C25" s="23">
        <v>2904110</v>
      </c>
      <c r="D25" s="22" t="s">
        <v>95</v>
      </c>
      <c r="E25" s="24">
        <v>39</v>
      </c>
      <c r="F25" s="15">
        <v>235</v>
      </c>
      <c r="G25" s="25">
        <f t="shared" si="0"/>
        <v>0.16595744680851063</v>
      </c>
      <c r="H25" s="15">
        <v>1230</v>
      </c>
      <c r="I25" s="15">
        <f t="shared" si="1"/>
        <v>1</v>
      </c>
    </row>
    <row r="26" spans="1:9" ht="12.75">
      <c r="A26" s="14" t="s">
        <v>86</v>
      </c>
      <c r="B26" s="14">
        <v>29</v>
      </c>
      <c r="C26" s="23">
        <v>2904140</v>
      </c>
      <c r="D26" s="22" t="s">
        <v>96</v>
      </c>
      <c r="E26" s="24">
        <v>97</v>
      </c>
      <c r="F26" s="15">
        <v>261</v>
      </c>
      <c r="G26" s="25">
        <f t="shared" si="0"/>
        <v>0.3716475095785441</v>
      </c>
      <c r="H26" s="15">
        <v>1638</v>
      </c>
      <c r="I26" s="15">
        <f t="shared" si="1"/>
        <v>1</v>
      </c>
    </row>
    <row r="27" spans="1:9" ht="12.75">
      <c r="A27" s="14" t="s">
        <v>86</v>
      </c>
      <c r="B27" s="14">
        <v>29</v>
      </c>
      <c r="C27" s="23">
        <v>2904170</v>
      </c>
      <c r="D27" s="22" t="s">
        <v>97</v>
      </c>
      <c r="E27" s="24">
        <v>36</v>
      </c>
      <c r="F27" s="15">
        <v>144</v>
      </c>
      <c r="G27" s="25">
        <f t="shared" si="0"/>
        <v>0.25</v>
      </c>
      <c r="H27" s="15">
        <v>782</v>
      </c>
      <c r="I27" s="15">
        <f t="shared" si="1"/>
        <v>1</v>
      </c>
    </row>
    <row r="28" spans="1:9" ht="12.75">
      <c r="A28" s="14" t="s">
        <v>86</v>
      </c>
      <c r="B28" s="14">
        <v>29</v>
      </c>
      <c r="C28" s="23">
        <v>2904500</v>
      </c>
      <c r="D28" s="22" t="s">
        <v>266</v>
      </c>
      <c r="E28" s="24">
        <v>170</v>
      </c>
      <c r="F28" s="15">
        <v>1953</v>
      </c>
      <c r="G28" s="25">
        <f t="shared" si="0"/>
        <v>0.08704557091653865</v>
      </c>
      <c r="H28" s="15">
        <v>12898</v>
      </c>
      <c r="I28" s="15">
        <f t="shared" si="1"/>
        <v>1</v>
      </c>
    </row>
    <row r="29" spans="1:9" ht="12.75">
      <c r="A29" s="14" t="s">
        <v>86</v>
      </c>
      <c r="B29" s="14">
        <v>29</v>
      </c>
      <c r="C29" s="23">
        <v>2904530</v>
      </c>
      <c r="D29" s="22" t="s">
        <v>98</v>
      </c>
      <c r="E29" s="24">
        <v>70</v>
      </c>
      <c r="F29" s="15">
        <v>283</v>
      </c>
      <c r="G29" s="25">
        <f t="shared" si="0"/>
        <v>0.24734982332155478</v>
      </c>
      <c r="H29" s="15">
        <v>1507</v>
      </c>
      <c r="I29" s="15">
        <f t="shared" si="1"/>
        <v>1</v>
      </c>
    </row>
    <row r="30" spans="1:9" ht="12.75">
      <c r="A30" s="14" t="s">
        <v>86</v>
      </c>
      <c r="B30" s="14">
        <v>29</v>
      </c>
      <c r="C30" s="23">
        <v>2904590</v>
      </c>
      <c r="D30" s="22" t="s">
        <v>99</v>
      </c>
      <c r="E30" s="24">
        <v>61</v>
      </c>
      <c r="F30" s="15">
        <v>212</v>
      </c>
      <c r="G30" s="25">
        <f t="shared" si="0"/>
        <v>0.28773584905660377</v>
      </c>
      <c r="H30" s="15">
        <v>1257</v>
      </c>
      <c r="I30" s="15">
        <f t="shared" si="1"/>
        <v>1</v>
      </c>
    </row>
    <row r="31" spans="1:9" ht="12.75">
      <c r="A31" s="14" t="s">
        <v>86</v>
      </c>
      <c r="B31" s="14">
        <v>29</v>
      </c>
      <c r="C31" s="23">
        <v>2904620</v>
      </c>
      <c r="D31" s="22" t="s">
        <v>100</v>
      </c>
      <c r="E31" s="24">
        <v>725</v>
      </c>
      <c r="F31" s="15">
        <v>5661</v>
      </c>
      <c r="G31" s="25">
        <f t="shared" si="0"/>
        <v>0.12806924571630454</v>
      </c>
      <c r="H31" s="15">
        <v>28743</v>
      </c>
      <c r="I31" s="15">
        <f t="shared" si="1"/>
        <v>0</v>
      </c>
    </row>
    <row r="32" spans="1:9" ht="12.75">
      <c r="A32" s="14" t="s">
        <v>86</v>
      </c>
      <c r="B32" s="14">
        <v>29</v>
      </c>
      <c r="C32" s="23">
        <v>2904950</v>
      </c>
      <c r="D32" s="22" t="s">
        <v>523</v>
      </c>
      <c r="E32" s="24">
        <v>117</v>
      </c>
      <c r="F32" s="15">
        <v>484</v>
      </c>
      <c r="G32" s="25">
        <f t="shared" si="0"/>
        <v>0.24173553719008264</v>
      </c>
      <c r="H32" s="15">
        <v>3057</v>
      </c>
      <c r="I32" s="15">
        <f t="shared" si="1"/>
        <v>1</v>
      </c>
    </row>
    <row r="33" spans="1:9" ht="12.75">
      <c r="A33" s="14" t="s">
        <v>86</v>
      </c>
      <c r="B33" s="14">
        <v>29</v>
      </c>
      <c r="C33" s="23">
        <v>2904980</v>
      </c>
      <c r="D33" s="22" t="s">
        <v>101</v>
      </c>
      <c r="E33" s="24">
        <v>27</v>
      </c>
      <c r="F33" s="15">
        <v>261</v>
      </c>
      <c r="G33" s="25">
        <f t="shared" si="0"/>
        <v>0.10344827586206896</v>
      </c>
      <c r="H33" s="15">
        <v>1439</v>
      </c>
      <c r="I33" s="15">
        <f t="shared" si="1"/>
        <v>1</v>
      </c>
    </row>
    <row r="34" spans="1:9" ht="12.75">
      <c r="A34" s="14" t="s">
        <v>86</v>
      </c>
      <c r="B34" s="14">
        <v>29</v>
      </c>
      <c r="C34" s="23">
        <v>2905070</v>
      </c>
      <c r="D34" s="22" t="s">
        <v>268</v>
      </c>
      <c r="E34" s="24">
        <v>82</v>
      </c>
      <c r="F34" s="15">
        <v>554</v>
      </c>
      <c r="G34" s="25">
        <f t="shared" si="0"/>
        <v>0.148014440433213</v>
      </c>
      <c r="H34" s="15">
        <v>3118</v>
      </c>
      <c r="I34" s="15">
        <f t="shared" si="1"/>
        <v>1</v>
      </c>
    </row>
    <row r="35" spans="1:9" ht="12.75">
      <c r="A35" s="14" t="s">
        <v>86</v>
      </c>
      <c r="B35" s="14">
        <v>29</v>
      </c>
      <c r="C35" s="23">
        <v>2905130</v>
      </c>
      <c r="D35" s="22" t="s">
        <v>102</v>
      </c>
      <c r="E35" s="24">
        <v>199</v>
      </c>
      <c r="F35" s="15">
        <v>681</v>
      </c>
      <c r="G35" s="25">
        <f t="shared" si="0"/>
        <v>0.2922173274596182</v>
      </c>
      <c r="H35" s="15">
        <v>3886</v>
      </c>
      <c r="I35" s="15">
        <f t="shared" si="1"/>
        <v>1</v>
      </c>
    </row>
    <row r="36" spans="1:9" ht="12.75">
      <c r="A36" s="14" t="s">
        <v>86</v>
      </c>
      <c r="B36" s="14">
        <v>29</v>
      </c>
      <c r="C36" s="23">
        <v>2905190</v>
      </c>
      <c r="D36" s="22" t="s">
        <v>103</v>
      </c>
      <c r="E36" s="24">
        <v>37</v>
      </c>
      <c r="F36" s="15">
        <v>173</v>
      </c>
      <c r="G36" s="25">
        <f t="shared" si="0"/>
        <v>0.2138728323699422</v>
      </c>
      <c r="H36" s="15">
        <v>1002</v>
      </c>
      <c r="I36" s="15">
        <f t="shared" si="1"/>
        <v>1</v>
      </c>
    </row>
    <row r="37" spans="1:9" ht="12.75">
      <c r="A37" s="14" t="s">
        <v>86</v>
      </c>
      <c r="B37" s="14">
        <v>29</v>
      </c>
      <c r="C37" s="23">
        <v>2905250</v>
      </c>
      <c r="D37" s="22" t="s">
        <v>269</v>
      </c>
      <c r="E37" s="24">
        <v>194</v>
      </c>
      <c r="F37" s="15">
        <v>766</v>
      </c>
      <c r="G37" s="25">
        <f t="shared" si="0"/>
        <v>0.25326370757180156</v>
      </c>
      <c r="H37" s="15">
        <v>4546</v>
      </c>
      <c r="I37" s="15">
        <f t="shared" si="1"/>
        <v>1</v>
      </c>
    </row>
    <row r="38" spans="1:9" ht="12.75">
      <c r="A38" s="14" t="s">
        <v>86</v>
      </c>
      <c r="B38" s="14">
        <v>29</v>
      </c>
      <c r="C38" s="23">
        <v>2905280</v>
      </c>
      <c r="D38" s="22" t="s">
        <v>270</v>
      </c>
      <c r="E38" s="24">
        <v>127</v>
      </c>
      <c r="F38" s="15">
        <v>752</v>
      </c>
      <c r="G38" s="25">
        <f t="shared" si="0"/>
        <v>0.16888297872340424</v>
      </c>
      <c r="H38" s="15">
        <v>5421</v>
      </c>
      <c r="I38" s="15">
        <f t="shared" si="1"/>
        <v>1</v>
      </c>
    </row>
    <row r="39" spans="1:9" ht="12.75">
      <c r="A39" s="14" t="s">
        <v>86</v>
      </c>
      <c r="B39" s="14">
        <v>29</v>
      </c>
      <c r="C39" s="23">
        <v>2905310</v>
      </c>
      <c r="D39" s="22" t="s">
        <v>104</v>
      </c>
      <c r="E39" s="24">
        <v>1020</v>
      </c>
      <c r="F39" s="15">
        <v>13660</v>
      </c>
      <c r="G39" s="25">
        <f t="shared" si="0"/>
        <v>0.0746705710102489</v>
      </c>
      <c r="H39" s="15">
        <v>66791</v>
      </c>
      <c r="I39" s="15">
        <f t="shared" si="1"/>
        <v>0</v>
      </c>
    </row>
    <row r="40" spans="1:9" ht="12.75">
      <c r="A40" s="14" t="s">
        <v>86</v>
      </c>
      <c r="B40" s="14">
        <v>29</v>
      </c>
      <c r="C40" s="23">
        <v>2905370</v>
      </c>
      <c r="D40" s="22" t="s">
        <v>105</v>
      </c>
      <c r="E40" s="24">
        <v>554</v>
      </c>
      <c r="F40" s="15">
        <v>2451</v>
      </c>
      <c r="G40" s="25">
        <f t="shared" si="0"/>
        <v>0.22603019175846592</v>
      </c>
      <c r="H40" s="15">
        <v>14995</v>
      </c>
      <c r="I40" s="15">
        <f t="shared" si="1"/>
        <v>1</v>
      </c>
    </row>
    <row r="41" spans="1:9" ht="12.75">
      <c r="A41" s="14" t="s">
        <v>86</v>
      </c>
      <c r="B41" s="14">
        <v>29</v>
      </c>
      <c r="C41" s="23">
        <v>2905400</v>
      </c>
      <c r="D41" s="22" t="s">
        <v>106</v>
      </c>
      <c r="E41" s="24">
        <v>10</v>
      </c>
      <c r="F41" s="15">
        <v>79</v>
      </c>
      <c r="G41" s="25">
        <f t="shared" si="0"/>
        <v>0.12658227848101267</v>
      </c>
      <c r="H41" s="15">
        <v>552</v>
      </c>
      <c r="I41" s="15">
        <f t="shared" si="1"/>
        <v>1</v>
      </c>
    </row>
    <row r="42" spans="1:9" ht="12.75">
      <c r="A42" s="14" t="s">
        <v>86</v>
      </c>
      <c r="B42" s="14">
        <v>29</v>
      </c>
      <c r="C42" s="23">
        <v>2913560</v>
      </c>
      <c r="D42" s="22" t="s">
        <v>331</v>
      </c>
      <c r="E42" s="24">
        <v>183</v>
      </c>
      <c r="F42" s="15">
        <v>1318</v>
      </c>
      <c r="G42" s="25">
        <f t="shared" si="0"/>
        <v>0.13884673748103188</v>
      </c>
      <c r="H42" s="15">
        <v>6602</v>
      </c>
      <c r="I42" s="15">
        <f t="shared" si="1"/>
        <v>1</v>
      </c>
    </row>
    <row r="43" spans="1:9" ht="12.75">
      <c r="A43" s="14" t="s">
        <v>86</v>
      </c>
      <c r="B43" s="14">
        <v>29</v>
      </c>
      <c r="C43" s="23">
        <v>2905580</v>
      </c>
      <c r="D43" s="22" t="s">
        <v>272</v>
      </c>
      <c r="E43" s="24">
        <v>218</v>
      </c>
      <c r="F43" s="15">
        <v>1683</v>
      </c>
      <c r="G43" s="25">
        <f t="shared" si="0"/>
        <v>0.1295306001188354</v>
      </c>
      <c r="H43" s="15">
        <v>11338</v>
      </c>
      <c r="I43" s="15">
        <f t="shared" si="1"/>
        <v>1</v>
      </c>
    </row>
    <row r="44" spans="1:9" ht="12.75">
      <c r="A44" s="14" t="s">
        <v>86</v>
      </c>
      <c r="B44" s="14">
        <v>29</v>
      </c>
      <c r="C44" s="23">
        <v>2905610</v>
      </c>
      <c r="D44" s="22" t="s">
        <v>107</v>
      </c>
      <c r="E44" s="24">
        <v>39</v>
      </c>
      <c r="F44" s="15">
        <v>159</v>
      </c>
      <c r="G44" s="25">
        <f t="shared" si="0"/>
        <v>0.24528301886792453</v>
      </c>
      <c r="H44" s="15">
        <v>798</v>
      </c>
      <c r="I44" s="15">
        <f t="shared" si="1"/>
        <v>1</v>
      </c>
    </row>
    <row r="45" spans="1:9" ht="12.75">
      <c r="A45" s="14" t="s">
        <v>86</v>
      </c>
      <c r="B45" s="14">
        <v>29</v>
      </c>
      <c r="C45" s="23">
        <v>2905660</v>
      </c>
      <c r="D45" s="22" t="s">
        <v>274</v>
      </c>
      <c r="E45" s="24">
        <v>308</v>
      </c>
      <c r="F45" s="15">
        <v>1704</v>
      </c>
      <c r="G45" s="25">
        <f t="shared" si="0"/>
        <v>0.1807511737089202</v>
      </c>
      <c r="H45" s="15">
        <v>10760</v>
      </c>
      <c r="I45" s="15">
        <f t="shared" si="1"/>
        <v>1</v>
      </c>
    </row>
    <row r="46" spans="1:9" ht="12.75">
      <c r="A46" s="14" t="s">
        <v>86</v>
      </c>
      <c r="B46" s="14">
        <v>29</v>
      </c>
      <c r="C46" s="23">
        <v>2905700</v>
      </c>
      <c r="D46" s="22" t="s">
        <v>108</v>
      </c>
      <c r="E46" s="24">
        <v>54</v>
      </c>
      <c r="F46" s="15">
        <v>180</v>
      </c>
      <c r="G46" s="25">
        <f t="shared" si="0"/>
        <v>0.3</v>
      </c>
      <c r="H46" s="15">
        <v>956</v>
      </c>
      <c r="I46" s="15">
        <f t="shared" si="1"/>
        <v>1</v>
      </c>
    </row>
    <row r="47" spans="1:9" ht="12.75">
      <c r="A47" s="14" t="s">
        <v>86</v>
      </c>
      <c r="B47" s="14">
        <v>29</v>
      </c>
      <c r="C47" s="23">
        <v>2905760</v>
      </c>
      <c r="D47" s="22" t="s">
        <v>276</v>
      </c>
      <c r="E47" s="24">
        <v>642</v>
      </c>
      <c r="F47" s="15">
        <v>3279</v>
      </c>
      <c r="G47" s="25">
        <f t="shared" si="0"/>
        <v>0.19579139981701738</v>
      </c>
      <c r="H47" s="15">
        <v>19265</v>
      </c>
      <c r="I47" s="15">
        <f t="shared" si="1"/>
        <v>1</v>
      </c>
    </row>
    <row r="48" spans="1:9" ht="12.75">
      <c r="A48" s="14" t="s">
        <v>86</v>
      </c>
      <c r="B48" s="14">
        <v>29</v>
      </c>
      <c r="C48" s="23">
        <v>2905820</v>
      </c>
      <c r="D48" s="22" t="s">
        <v>109</v>
      </c>
      <c r="E48" s="24">
        <v>67</v>
      </c>
      <c r="F48" s="15">
        <v>362</v>
      </c>
      <c r="G48" s="25">
        <f t="shared" si="0"/>
        <v>0.1850828729281768</v>
      </c>
      <c r="H48" s="15">
        <v>1861</v>
      </c>
      <c r="I48" s="15">
        <f t="shared" si="1"/>
        <v>1</v>
      </c>
    </row>
    <row r="49" spans="1:9" ht="12.75">
      <c r="A49" s="14" t="s">
        <v>86</v>
      </c>
      <c r="B49" s="14">
        <v>29</v>
      </c>
      <c r="C49" s="23">
        <v>2905850</v>
      </c>
      <c r="D49" s="22" t="s">
        <v>110</v>
      </c>
      <c r="E49" s="24">
        <v>29</v>
      </c>
      <c r="F49" s="15">
        <v>121</v>
      </c>
      <c r="G49" s="25">
        <f t="shared" si="0"/>
        <v>0.2396694214876033</v>
      </c>
      <c r="H49" s="15">
        <v>687</v>
      </c>
      <c r="I49" s="15">
        <f t="shared" si="1"/>
        <v>1</v>
      </c>
    </row>
    <row r="50" spans="1:9" ht="12.75">
      <c r="A50" s="14" t="s">
        <v>86</v>
      </c>
      <c r="B50" s="14">
        <v>29</v>
      </c>
      <c r="C50" s="23">
        <v>2905880</v>
      </c>
      <c r="D50" s="22" t="s">
        <v>278</v>
      </c>
      <c r="E50" s="24">
        <v>62</v>
      </c>
      <c r="F50" s="15">
        <v>1017</v>
      </c>
      <c r="G50" s="25">
        <f t="shared" si="0"/>
        <v>0.06096361848574238</v>
      </c>
      <c r="H50" s="15">
        <v>8276</v>
      </c>
      <c r="I50" s="15">
        <f t="shared" si="1"/>
        <v>1</v>
      </c>
    </row>
    <row r="51" spans="1:9" ht="12.75">
      <c r="A51" s="14" t="s">
        <v>86</v>
      </c>
      <c r="B51" s="14">
        <v>29</v>
      </c>
      <c r="C51" s="23">
        <v>2905910</v>
      </c>
      <c r="D51" s="22" t="s">
        <v>111</v>
      </c>
      <c r="E51" s="24">
        <v>48</v>
      </c>
      <c r="F51" s="15">
        <v>256</v>
      </c>
      <c r="G51" s="25">
        <f t="shared" si="0"/>
        <v>0.1875</v>
      </c>
      <c r="H51" s="15">
        <v>1393</v>
      </c>
      <c r="I51" s="15">
        <f t="shared" si="1"/>
        <v>1</v>
      </c>
    </row>
    <row r="52" spans="1:9" ht="12.75">
      <c r="A52" s="14" t="s">
        <v>86</v>
      </c>
      <c r="B52" s="14">
        <v>29</v>
      </c>
      <c r="C52" s="23">
        <v>2905940</v>
      </c>
      <c r="D52" s="22" t="s">
        <v>279</v>
      </c>
      <c r="E52" s="24">
        <v>251</v>
      </c>
      <c r="F52" s="15">
        <v>1119</v>
      </c>
      <c r="G52" s="25">
        <f t="shared" si="0"/>
        <v>0.22430741733690795</v>
      </c>
      <c r="H52" s="15">
        <v>6511</v>
      </c>
      <c r="I52" s="15">
        <f t="shared" si="1"/>
        <v>1</v>
      </c>
    </row>
    <row r="53" spans="1:9" ht="12.75">
      <c r="A53" s="14" t="s">
        <v>86</v>
      </c>
      <c r="B53" s="14">
        <v>29</v>
      </c>
      <c r="C53" s="23">
        <v>2906030</v>
      </c>
      <c r="D53" s="22" t="s">
        <v>112</v>
      </c>
      <c r="E53" s="24">
        <v>41</v>
      </c>
      <c r="F53" s="15">
        <v>253</v>
      </c>
      <c r="G53" s="25">
        <f t="shared" si="0"/>
        <v>0.16205533596837945</v>
      </c>
      <c r="H53" s="15">
        <v>1620</v>
      </c>
      <c r="I53" s="15">
        <f t="shared" si="1"/>
        <v>1</v>
      </c>
    </row>
    <row r="54" spans="1:9" ht="12.75">
      <c r="A54" s="14" t="s">
        <v>86</v>
      </c>
      <c r="B54" s="14">
        <v>29</v>
      </c>
      <c r="C54" s="23">
        <v>2910590</v>
      </c>
      <c r="D54" s="22" t="s">
        <v>529</v>
      </c>
      <c r="E54" s="24">
        <v>36</v>
      </c>
      <c r="F54" s="15">
        <v>395</v>
      </c>
      <c r="G54" s="25">
        <f t="shared" si="0"/>
        <v>0.09113924050632911</v>
      </c>
      <c r="H54" s="15">
        <v>2071</v>
      </c>
      <c r="I54" s="15">
        <f t="shared" si="1"/>
        <v>1</v>
      </c>
    </row>
    <row r="55" spans="1:9" ht="12.75">
      <c r="A55" s="14" t="s">
        <v>86</v>
      </c>
      <c r="B55" s="14">
        <v>29</v>
      </c>
      <c r="C55" s="23">
        <v>2906090</v>
      </c>
      <c r="D55" s="22" t="s">
        <v>113</v>
      </c>
      <c r="E55" s="24">
        <v>46</v>
      </c>
      <c r="F55" s="15">
        <v>177</v>
      </c>
      <c r="G55" s="25">
        <f t="shared" si="0"/>
        <v>0.2598870056497175</v>
      </c>
      <c r="H55" s="15">
        <v>1147</v>
      </c>
      <c r="I55" s="15">
        <f t="shared" si="1"/>
        <v>1</v>
      </c>
    </row>
    <row r="56" spans="1:9" ht="12.75">
      <c r="A56" s="14" t="s">
        <v>86</v>
      </c>
      <c r="B56" s="14">
        <v>29</v>
      </c>
      <c r="C56" s="23">
        <v>2906170</v>
      </c>
      <c r="D56" s="22" t="s">
        <v>114</v>
      </c>
      <c r="E56" s="24">
        <v>94</v>
      </c>
      <c r="F56" s="15">
        <v>302</v>
      </c>
      <c r="G56" s="25">
        <f t="shared" si="0"/>
        <v>0.31125827814569534</v>
      </c>
      <c r="H56" s="15">
        <v>1525</v>
      </c>
      <c r="I56" s="15">
        <f t="shared" si="1"/>
        <v>1</v>
      </c>
    </row>
    <row r="57" spans="1:9" ht="12.75">
      <c r="A57" s="14" t="s">
        <v>86</v>
      </c>
      <c r="B57" s="14">
        <v>29</v>
      </c>
      <c r="C57" s="23">
        <v>2906360</v>
      </c>
      <c r="D57" s="22" t="s">
        <v>283</v>
      </c>
      <c r="E57" s="24">
        <v>240</v>
      </c>
      <c r="F57" s="15">
        <v>1083</v>
      </c>
      <c r="G57" s="25">
        <f t="shared" si="0"/>
        <v>0.22160664819944598</v>
      </c>
      <c r="H57" s="15">
        <v>6483</v>
      </c>
      <c r="I57" s="15">
        <f t="shared" si="1"/>
        <v>1</v>
      </c>
    </row>
    <row r="58" spans="1:9" ht="12.75">
      <c r="A58" s="14" t="s">
        <v>86</v>
      </c>
      <c r="B58" s="14">
        <v>29</v>
      </c>
      <c r="C58" s="23">
        <v>2906430</v>
      </c>
      <c r="D58" s="22" t="s">
        <v>284</v>
      </c>
      <c r="E58" s="24">
        <v>233</v>
      </c>
      <c r="F58" s="15">
        <v>920</v>
      </c>
      <c r="G58" s="25">
        <f t="shared" si="0"/>
        <v>0.2532608695652174</v>
      </c>
      <c r="H58" s="15">
        <v>5385</v>
      </c>
      <c r="I58" s="15">
        <f t="shared" si="1"/>
        <v>1</v>
      </c>
    </row>
    <row r="59" spans="1:9" ht="12.75">
      <c r="A59" s="14" t="s">
        <v>86</v>
      </c>
      <c r="B59" s="14">
        <v>29</v>
      </c>
      <c r="C59" s="23">
        <v>2906450</v>
      </c>
      <c r="D59" s="22" t="s">
        <v>115</v>
      </c>
      <c r="E59" s="24">
        <v>22</v>
      </c>
      <c r="F59" s="15">
        <v>109</v>
      </c>
      <c r="G59" s="25">
        <f t="shared" si="0"/>
        <v>0.2018348623853211</v>
      </c>
      <c r="H59" s="15">
        <v>597</v>
      </c>
      <c r="I59" s="15">
        <f t="shared" si="1"/>
        <v>1</v>
      </c>
    </row>
    <row r="60" spans="1:9" ht="12.75">
      <c r="A60" s="14" t="s">
        <v>86</v>
      </c>
      <c r="B60" s="14">
        <v>29</v>
      </c>
      <c r="C60" s="23">
        <v>2906480</v>
      </c>
      <c r="D60" s="22" t="s">
        <v>116</v>
      </c>
      <c r="E60" s="24">
        <v>51</v>
      </c>
      <c r="F60" s="15">
        <v>184</v>
      </c>
      <c r="G60" s="25">
        <f t="shared" si="0"/>
        <v>0.27717391304347827</v>
      </c>
      <c r="H60" s="15">
        <v>1058</v>
      </c>
      <c r="I60" s="15">
        <f t="shared" si="1"/>
        <v>1</v>
      </c>
    </row>
    <row r="61" spans="1:9" ht="12.75">
      <c r="A61" s="14" t="s">
        <v>86</v>
      </c>
      <c r="B61" s="14">
        <v>29</v>
      </c>
      <c r="C61" s="23">
        <v>2906540</v>
      </c>
      <c r="D61" s="22" t="s">
        <v>117</v>
      </c>
      <c r="E61" s="24">
        <v>34</v>
      </c>
      <c r="F61" s="15">
        <v>123</v>
      </c>
      <c r="G61" s="25">
        <f t="shared" si="0"/>
        <v>0.2764227642276423</v>
      </c>
      <c r="H61" s="15">
        <v>665</v>
      </c>
      <c r="I61" s="15">
        <f t="shared" si="1"/>
        <v>1</v>
      </c>
    </row>
    <row r="62" spans="1:9" ht="12.75">
      <c r="A62" s="14" t="s">
        <v>86</v>
      </c>
      <c r="B62" s="14">
        <v>29</v>
      </c>
      <c r="C62" s="23">
        <v>2929580</v>
      </c>
      <c r="D62" s="22" t="s">
        <v>488</v>
      </c>
      <c r="E62" s="24">
        <v>143</v>
      </c>
      <c r="F62" s="15">
        <v>583</v>
      </c>
      <c r="G62" s="25">
        <f t="shared" si="0"/>
        <v>0.24528301886792453</v>
      </c>
      <c r="H62" s="15">
        <v>2887</v>
      </c>
      <c r="I62" s="15">
        <f t="shared" si="1"/>
        <v>1</v>
      </c>
    </row>
    <row r="63" spans="1:9" ht="12.75">
      <c r="A63" s="14" t="s">
        <v>86</v>
      </c>
      <c r="B63" s="14">
        <v>29</v>
      </c>
      <c r="C63" s="23">
        <v>2906990</v>
      </c>
      <c r="D63" s="22" t="s">
        <v>286</v>
      </c>
      <c r="E63" s="24">
        <v>817</v>
      </c>
      <c r="F63" s="15">
        <v>4023</v>
      </c>
      <c r="G63" s="25">
        <f t="shared" si="0"/>
        <v>0.20308227690778027</v>
      </c>
      <c r="H63" s="15">
        <v>28087</v>
      </c>
      <c r="I63" s="15">
        <f t="shared" si="1"/>
        <v>0</v>
      </c>
    </row>
    <row r="64" spans="1:9" ht="12.75">
      <c r="A64" s="14" t="s">
        <v>86</v>
      </c>
      <c r="B64" s="14">
        <v>29</v>
      </c>
      <c r="C64" s="23">
        <v>2907020</v>
      </c>
      <c r="D64" s="22" t="s">
        <v>118</v>
      </c>
      <c r="E64" s="24">
        <v>189</v>
      </c>
      <c r="F64" s="15">
        <v>1599</v>
      </c>
      <c r="G64" s="25">
        <f t="shared" si="0"/>
        <v>0.11819887429643527</v>
      </c>
      <c r="H64" s="15">
        <v>12617</v>
      </c>
      <c r="I64" s="15">
        <f t="shared" si="1"/>
        <v>1</v>
      </c>
    </row>
    <row r="65" spans="1:9" ht="12.75">
      <c r="A65" s="14" t="s">
        <v>86</v>
      </c>
      <c r="B65" s="14">
        <v>29</v>
      </c>
      <c r="C65" s="23">
        <v>2907050</v>
      </c>
      <c r="D65" s="22" t="s">
        <v>287</v>
      </c>
      <c r="E65" s="24">
        <v>195</v>
      </c>
      <c r="F65" s="15">
        <v>671</v>
      </c>
      <c r="G65" s="25">
        <f t="shared" si="0"/>
        <v>0.2906110283159464</v>
      </c>
      <c r="H65" s="15">
        <v>3640</v>
      </c>
      <c r="I65" s="15">
        <f t="shared" si="1"/>
        <v>1</v>
      </c>
    </row>
    <row r="66" spans="1:9" ht="12.75">
      <c r="A66" s="14" t="s">
        <v>86</v>
      </c>
      <c r="B66" s="14">
        <v>29</v>
      </c>
      <c r="C66" s="23">
        <v>2907080</v>
      </c>
      <c r="D66" s="22" t="s">
        <v>288</v>
      </c>
      <c r="E66" s="24">
        <v>162</v>
      </c>
      <c r="F66" s="15">
        <v>679</v>
      </c>
      <c r="G66" s="25">
        <f t="shared" si="0"/>
        <v>0.23858615611192932</v>
      </c>
      <c r="H66" s="15">
        <v>3946</v>
      </c>
      <c r="I66" s="15">
        <f t="shared" si="1"/>
        <v>1</v>
      </c>
    </row>
    <row r="67" spans="1:9" ht="12.75">
      <c r="A67" s="14" t="s">
        <v>86</v>
      </c>
      <c r="B67" s="14">
        <v>29</v>
      </c>
      <c r="C67" s="23">
        <v>2907120</v>
      </c>
      <c r="D67" s="22" t="s">
        <v>119</v>
      </c>
      <c r="E67" s="24">
        <v>1088</v>
      </c>
      <c r="F67" s="15">
        <v>5239</v>
      </c>
      <c r="G67" s="25">
        <f t="shared" si="0"/>
        <v>0.20767322008016798</v>
      </c>
      <c r="H67" s="15">
        <v>37322</v>
      </c>
      <c r="I67" s="15">
        <f t="shared" si="1"/>
        <v>0</v>
      </c>
    </row>
    <row r="68" spans="1:9" ht="12.75">
      <c r="A68" s="14" t="s">
        <v>86</v>
      </c>
      <c r="B68" s="14">
        <v>29</v>
      </c>
      <c r="C68" s="23">
        <v>2907350</v>
      </c>
      <c r="D68" s="22" t="s">
        <v>121</v>
      </c>
      <c r="E68" s="24">
        <v>316</v>
      </c>
      <c r="F68" s="15">
        <v>2672</v>
      </c>
      <c r="G68" s="25">
        <f t="shared" si="0"/>
        <v>0.11826347305389222</v>
      </c>
      <c r="H68" s="15">
        <v>12646</v>
      </c>
      <c r="I68" s="15">
        <f t="shared" si="1"/>
        <v>1</v>
      </c>
    </row>
    <row r="69" spans="1:9" ht="12.75">
      <c r="A69" s="14" t="s">
        <v>86</v>
      </c>
      <c r="B69" s="14">
        <v>29</v>
      </c>
      <c r="C69" s="23">
        <v>2907380</v>
      </c>
      <c r="D69" s="22" t="s">
        <v>122</v>
      </c>
      <c r="E69" s="24">
        <v>251</v>
      </c>
      <c r="F69" s="15">
        <v>1087</v>
      </c>
      <c r="G69" s="25">
        <f t="shared" si="0"/>
        <v>0.23091076356945722</v>
      </c>
      <c r="H69" s="15">
        <v>6093</v>
      </c>
      <c r="I69" s="15">
        <f t="shared" si="1"/>
        <v>1</v>
      </c>
    </row>
    <row r="70" spans="1:9" ht="12.75">
      <c r="A70" s="14" t="s">
        <v>86</v>
      </c>
      <c r="B70" s="14">
        <v>29</v>
      </c>
      <c r="C70" s="23">
        <v>2907460</v>
      </c>
      <c r="D70" s="22" t="s">
        <v>123</v>
      </c>
      <c r="E70" s="24">
        <v>765</v>
      </c>
      <c r="F70" s="15">
        <v>4134</v>
      </c>
      <c r="G70" s="25">
        <f t="shared" si="0"/>
        <v>0.18505079825834542</v>
      </c>
      <c r="H70" s="15">
        <v>22500</v>
      </c>
      <c r="I70" s="15">
        <f t="shared" si="1"/>
        <v>0</v>
      </c>
    </row>
    <row r="71" spans="1:9" ht="12.75">
      <c r="A71" s="14" t="s">
        <v>86</v>
      </c>
      <c r="B71" s="14">
        <v>29</v>
      </c>
      <c r="C71" s="23">
        <v>2907470</v>
      </c>
      <c r="D71" s="22" t="s">
        <v>289</v>
      </c>
      <c r="E71" s="24">
        <v>611</v>
      </c>
      <c r="F71" s="15">
        <v>1434</v>
      </c>
      <c r="G71" s="25">
        <f t="shared" si="0"/>
        <v>0.42608089260808923</v>
      </c>
      <c r="H71" s="15">
        <v>6467</v>
      </c>
      <c r="I71" s="15">
        <f t="shared" si="1"/>
        <v>1</v>
      </c>
    </row>
    <row r="72" spans="1:9" ht="12.75">
      <c r="A72" s="14" t="s">
        <v>86</v>
      </c>
      <c r="B72" s="14">
        <v>29</v>
      </c>
      <c r="C72" s="23">
        <v>2903200</v>
      </c>
      <c r="D72" s="22" t="s">
        <v>262</v>
      </c>
      <c r="E72" s="24">
        <v>43</v>
      </c>
      <c r="F72" s="15">
        <v>555</v>
      </c>
      <c r="G72" s="25">
        <f t="shared" si="0"/>
        <v>0.07747747747747748</v>
      </c>
      <c r="H72" s="15">
        <v>2886</v>
      </c>
      <c r="I72" s="15">
        <f t="shared" si="1"/>
        <v>1</v>
      </c>
    </row>
    <row r="73" spans="1:9" ht="12.75">
      <c r="A73" s="14" t="s">
        <v>86</v>
      </c>
      <c r="B73" s="14">
        <v>29</v>
      </c>
      <c r="C73" s="23">
        <v>2908170</v>
      </c>
      <c r="D73" s="22" t="s">
        <v>124</v>
      </c>
      <c r="E73" s="24">
        <v>500</v>
      </c>
      <c r="F73" s="15">
        <v>1957</v>
      </c>
      <c r="G73" s="25">
        <f t="shared" si="0"/>
        <v>0.2554931016862545</v>
      </c>
      <c r="H73" s="15">
        <v>11615</v>
      </c>
      <c r="I73" s="15">
        <f t="shared" si="1"/>
        <v>1</v>
      </c>
    </row>
    <row r="74" spans="1:9" ht="12.75">
      <c r="A74" s="14" t="s">
        <v>86</v>
      </c>
      <c r="B74" s="14">
        <v>29</v>
      </c>
      <c r="C74" s="23">
        <v>2908250</v>
      </c>
      <c r="D74" s="22" t="s">
        <v>125</v>
      </c>
      <c r="E74" s="24">
        <v>699</v>
      </c>
      <c r="F74" s="15">
        <v>3683</v>
      </c>
      <c r="G74" s="25">
        <f aca="true" t="shared" si="2" ref="G74:G137">IF(AND(E74&gt;0,F74&gt;0),E74/F74,0)</f>
        <v>0.18979093130600055</v>
      </c>
      <c r="H74" s="15">
        <v>27213</v>
      </c>
      <c r="I74" s="15">
        <f t="shared" si="1"/>
        <v>0</v>
      </c>
    </row>
    <row r="75" spans="1:9" ht="12.75">
      <c r="A75" s="14" t="s">
        <v>86</v>
      </c>
      <c r="B75" s="14">
        <v>29</v>
      </c>
      <c r="C75" s="23">
        <v>2908340</v>
      </c>
      <c r="D75" s="22" t="s">
        <v>126</v>
      </c>
      <c r="E75" s="24">
        <v>46</v>
      </c>
      <c r="F75" s="15">
        <v>122</v>
      </c>
      <c r="G75" s="25">
        <f t="shared" si="2"/>
        <v>0.3770491803278688</v>
      </c>
      <c r="H75" s="15">
        <v>791</v>
      </c>
      <c r="I75" s="15">
        <f aca="true" t="shared" si="3" ref="I75:I138">IF(H75&lt;20000,1,0)</f>
        <v>1</v>
      </c>
    </row>
    <row r="76" spans="1:9" ht="12.75">
      <c r="A76" s="14" t="s">
        <v>86</v>
      </c>
      <c r="B76" s="14">
        <v>29</v>
      </c>
      <c r="C76" s="23">
        <v>2929170</v>
      </c>
      <c r="D76" s="22" t="s">
        <v>35</v>
      </c>
      <c r="E76" s="24">
        <v>512</v>
      </c>
      <c r="F76" s="15">
        <v>1815</v>
      </c>
      <c r="G76" s="25">
        <f t="shared" si="2"/>
        <v>0.2820936639118457</v>
      </c>
      <c r="H76" s="15">
        <v>10952</v>
      </c>
      <c r="I76" s="15">
        <f t="shared" si="3"/>
        <v>1</v>
      </c>
    </row>
    <row r="77" spans="1:9" ht="12.75">
      <c r="A77" s="14" t="s">
        <v>86</v>
      </c>
      <c r="B77" s="14">
        <v>29</v>
      </c>
      <c r="C77" s="23">
        <v>2908400</v>
      </c>
      <c r="D77" s="22" t="s">
        <v>291</v>
      </c>
      <c r="E77" s="24">
        <v>172</v>
      </c>
      <c r="F77" s="15">
        <v>1388</v>
      </c>
      <c r="G77" s="25">
        <f t="shared" si="2"/>
        <v>0.1239193083573487</v>
      </c>
      <c r="H77" s="15">
        <v>7134</v>
      </c>
      <c r="I77" s="15">
        <f t="shared" si="3"/>
        <v>1</v>
      </c>
    </row>
    <row r="78" spans="1:9" ht="12.75">
      <c r="A78" s="14" t="s">
        <v>86</v>
      </c>
      <c r="B78" s="14">
        <v>29</v>
      </c>
      <c r="C78" s="23">
        <v>2908430</v>
      </c>
      <c r="D78" s="22" t="s">
        <v>128</v>
      </c>
      <c r="E78" s="24">
        <v>70</v>
      </c>
      <c r="F78" s="15">
        <v>347</v>
      </c>
      <c r="G78" s="25">
        <f t="shared" si="2"/>
        <v>0.2017291066282421</v>
      </c>
      <c r="H78" s="15">
        <v>1778</v>
      </c>
      <c r="I78" s="15">
        <f t="shared" si="3"/>
        <v>1</v>
      </c>
    </row>
    <row r="79" spans="1:9" ht="12.75">
      <c r="A79" s="14" t="s">
        <v>86</v>
      </c>
      <c r="B79" s="14">
        <v>29</v>
      </c>
      <c r="C79" s="23">
        <v>2908670</v>
      </c>
      <c r="D79" s="22" t="s">
        <v>294</v>
      </c>
      <c r="E79" s="24">
        <v>556</v>
      </c>
      <c r="F79" s="15">
        <v>1354</v>
      </c>
      <c r="G79" s="25">
        <f t="shared" si="2"/>
        <v>0.41063515509601184</v>
      </c>
      <c r="H79" s="15">
        <v>7691</v>
      </c>
      <c r="I79" s="15">
        <f t="shared" si="3"/>
        <v>1</v>
      </c>
    </row>
    <row r="80" spans="1:9" ht="12.75">
      <c r="A80" s="14" t="s">
        <v>86</v>
      </c>
      <c r="B80" s="14">
        <v>29</v>
      </c>
      <c r="C80" s="23">
        <v>2908730</v>
      </c>
      <c r="D80" s="26" t="s">
        <v>129</v>
      </c>
      <c r="E80" s="24">
        <v>34</v>
      </c>
      <c r="F80" s="15">
        <v>215</v>
      </c>
      <c r="G80" s="25">
        <f t="shared" si="2"/>
        <v>0.15813953488372093</v>
      </c>
      <c r="H80" s="15">
        <v>1117</v>
      </c>
      <c r="I80" s="15">
        <f t="shared" si="3"/>
        <v>1</v>
      </c>
    </row>
    <row r="81" spans="1:9" ht="12.75">
      <c r="A81" s="14" t="s">
        <v>86</v>
      </c>
      <c r="B81" s="14">
        <v>29</v>
      </c>
      <c r="C81" s="23">
        <v>2908760</v>
      </c>
      <c r="D81" s="22" t="s">
        <v>295</v>
      </c>
      <c r="E81" s="24">
        <v>354</v>
      </c>
      <c r="F81" s="15">
        <v>1953</v>
      </c>
      <c r="G81" s="25">
        <f t="shared" si="2"/>
        <v>0.18125960061443933</v>
      </c>
      <c r="H81" s="15">
        <v>11927</v>
      </c>
      <c r="I81" s="15">
        <f t="shared" si="3"/>
        <v>1</v>
      </c>
    </row>
    <row r="82" spans="1:9" ht="12.75">
      <c r="A82" s="14" t="s">
        <v>86</v>
      </c>
      <c r="B82" s="14">
        <v>29</v>
      </c>
      <c r="C82" s="23">
        <v>2916380</v>
      </c>
      <c r="D82" s="22" t="s">
        <v>353</v>
      </c>
      <c r="E82" s="24">
        <v>199</v>
      </c>
      <c r="F82" s="15">
        <v>1040</v>
      </c>
      <c r="G82" s="25">
        <f t="shared" si="2"/>
        <v>0.19134615384615383</v>
      </c>
      <c r="H82" s="15">
        <v>5722</v>
      </c>
      <c r="I82" s="15">
        <f t="shared" si="3"/>
        <v>1</v>
      </c>
    </row>
    <row r="83" spans="1:9" ht="12.75">
      <c r="A83" s="14" t="s">
        <v>86</v>
      </c>
      <c r="B83" s="14">
        <v>29</v>
      </c>
      <c r="C83" s="23">
        <v>2909090</v>
      </c>
      <c r="D83" s="22" t="s">
        <v>297</v>
      </c>
      <c r="E83" s="24">
        <v>31</v>
      </c>
      <c r="F83" s="15">
        <v>191</v>
      </c>
      <c r="G83" s="25">
        <f t="shared" si="2"/>
        <v>0.16230366492146597</v>
      </c>
      <c r="H83" s="15">
        <v>873</v>
      </c>
      <c r="I83" s="15">
        <f t="shared" si="3"/>
        <v>1</v>
      </c>
    </row>
    <row r="84" spans="1:9" ht="12.75">
      <c r="A84" s="14" t="s">
        <v>86</v>
      </c>
      <c r="B84" s="14">
        <v>29</v>
      </c>
      <c r="C84" s="23">
        <v>2909120</v>
      </c>
      <c r="D84" s="22" t="s">
        <v>298</v>
      </c>
      <c r="E84" s="24">
        <v>201</v>
      </c>
      <c r="F84" s="15">
        <v>390</v>
      </c>
      <c r="G84" s="25">
        <f t="shared" si="2"/>
        <v>0.5153846153846153</v>
      </c>
      <c r="H84" s="15">
        <v>1924</v>
      </c>
      <c r="I84" s="15">
        <f t="shared" si="3"/>
        <v>1</v>
      </c>
    </row>
    <row r="85" spans="1:9" ht="12.75">
      <c r="A85" s="14" t="s">
        <v>86</v>
      </c>
      <c r="B85" s="14">
        <v>29</v>
      </c>
      <c r="C85" s="23">
        <v>2909720</v>
      </c>
      <c r="D85" s="22" t="s">
        <v>130</v>
      </c>
      <c r="E85" s="24">
        <v>139</v>
      </c>
      <c r="F85" s="15">
        <v>2188</v>
      </c>
      <c r="G85" s="25">
        <f t="shared" si="2"/>
        <v>0.06352833638025594</v>
      </c>
      <c r="H85" s="15">
        <v>17463</v>
      </c>
      <c r="I85" s="15">
        <f t="shared" si="3"/>
        <v>1</v>
      </c>
    </row>
    <row r="86" spans="1:9" ht="12.75">
      <c r="A86" s="14" t="s">
        <v>86</v>
      </c>
      <c r="B86" s="14">
        <v>29</v>
      </c>
      <c r="C86" s="23">
        <v>2909750</v>
      </c>
      <c r="D86" s="22" t="s">
        <v>131</v>
      </c>
      <c r="E86" s="24">
        <v>440</v>
      </c>
      <c r="F86" s="15">
        <v>1096</v>
      </c>
      <c r="G86" s="25">
        <f t="shared" si="2"/>
        <v>0.40145985401459855</v>
      </c>
      <c r="H86" s="15">
        <v>6681</v>
      </c>
      <c r="I86" s="15">
        <f t="shared" si="3"/>
        <v>1</v>
      </c>
    </row>
    <row r="87" spans="1:9" ht="12.75">
      <c r="A87" s="14" t="s">
        <v>86</v>
      </c>
      <c r="B87" s="14">
        <v>29</v>
      </c>
      <c r="C87" s="23">
        <v>2909780</v>
      </c>
      <c r="D87" s="22" t="s">
        <v>132</v>
      </c>
      <c r="E87" s="24">
        <v>112</v>
      </c>
      <c r="F87" s="15">
        <v>788</v>
      </c>
      <c r="G87" s="25">
        <f t="shared" si="2"/>
        <v>0.14213197969543148</v>
      </c>
      <c r="H87" s="15">
        <v>4127</v>
      </c>
      <c r="I87" s="15">
        <f t="shared" si="3"/>
        <v>1</v>
      </c>
    </row>
    <row r="88" spans="1:9" ht="12.75">
      <c r="A88" s="14" t="s">
        <v>86</v>
      </c>
      <c r="B88" s="14">
        <v>29</v>
      </c>
      <c r="C88" s="23">
        <v>2909810</v>
      </c>
      <c r="D88" s="22" t="s">
        <v>133</v>
      </c>
      <c r="E88" s="24">
        <v>81</v>
      </c>
      <c r="F88" s="15">
        <v>266</v>
      </c>
      <c r="G88" s="25">
        <f t="shared" si="2"/>
        <v>0.30451127819548873</v>
      </c>
      <c r="H88" s="15">
        <v>2723</v>
      </c>
      <c r="I88" s="15">
        <f t="shared" si="3"/>
        <v>1</v>
      </c>
    </row>
    <row r="89" spans="1:9" ht="12.75">
      <c r="A89" s="14" t="s">
        <v>86</v>
      </c>
      <c r="B89" s="14">
        <v>29</v>
      </c>
      <c r="C89" s="23">
        <v>2909860</v>
      </c>
      <c r="D89" s="22" t="s">
        <v>134</v>
      </c>
      <c r="E89" s="24">
        <v>385</v>
      </c>
      <c r="F89" s="15">
        <v>1830</v>
      </c>
      <c r="G89" s="25">
        <f t="shared" si="2"/>
        <v>0.2103825136612022</v>
      </c>
      <c r="H89" s="15">
        <v>11664</v>
      </c>
      <c r="I89" s="15">
        <f t="shared" si="3"/>
        <v>1</v>
      </c>
    </row>
    <row r="90" spans="1:9" ht="12.75">
      <c r="A90" s="14" t="s">
        <v>86</v>
      </c>
      <c r="B90" s="14">
        <v>29</v>
      </c>
      <c r="C90" s="23">
        <v>2925290</v>
      </c>
      <c r="D90" s="22" t="s">
        <v>538</v>
      </c>
      <c r="E90" s="24">
        <v>96</v>
      </c>
      <c r="F90" s="15">
        <v>875</v>
      </c>
      <c r="G90" s="25">
        <f t="shared" si="2"/>
        <v>0.10971428571428571</v>
      </c>
      <c r="H90" s="15">
        <v>5173</v>
      </c>
      <c r="I90" s="15">
        <f t="shared" si="3"/>
        <v>1</v>
      </c>
    </row>
    <row r="91" spans="1:9" ht="12.75">
      <c r="A91" s="14" t="s">
        <v>86</v>
      </c>
      <c r="B91" s="14">
        <v>29</v>
      </c>
      <c r="C91" s="23">
        <v>2909900</v>
      </c>
      <c r="D91" s="22" t="s">
        <v>299</v>
      </c>
      <c r="E91" s="24">
        <v>199</v>
      </c>
      <c r="F91" s="15">
        <v>859</v>
      </c>
      <c r="G91" s="25">
        <f t="shared" si="2"/>
        <v>0.23166472642607683</v>
      </c>
      <c r="H91" s="15">
        <v>5130</v>
      </c>
      <c r="I91" s="15">
        <f t="shared" si="3"/>
        <v>1</v>
      </c>
    </row>
    <row r="92" spans="1:9" ht="12.75">
      <c r="A92" s="14" t="s">
        <v>86</v>
      </c>
      <c r="B92" s="14">
        <v>29</v>
      </c>
      <c r="C92" s="23">
        <v>2926970</v>
      </c>
      <c r="D92" s="22" t="s">
        <v>461</v>
      </c>
      <c r="E92" s="24">
        <v>66</v>
      </c>
      <c r="F92" s="15">
        <v>780</v>
      </c>
      <c r="G92" s="25">
        <f t="shared" si="2"/>
        <v>0.08461538461538462</v>
      </c>
      <c r="H92" s="15">
        <v>3870</v>
      </c>
      <c r="I92" s="15">
        <f t="shared" si="3"/>
        <v>1</v>
      </c>
    </row>
    <row r="93" spans="1:9" ht="12.75">
      <c r="A93" s="14" t="s">
        <v>86</v>
      </c>
      <c r="B93" s="14">
        <v>29</v>
      </c>
      <c r="C93" s="23">
        <v>2909930</v>
      </c>
      <c r="D93" s="22" t="s">
        <v>300</v>
      </c>
      <c r="E93" s="24">
        <v>35</v>
      </c>
      <c r="F93" s="15">
        <v>1154</v>
      </c>
      <c r="G93" s="25">
        <f t="shared" si="2"/>
        <v>0.030329289428076257</v>
      </c>
      <c r="H93" s="15">
        <v>5138</v>
      </c>
      <c r="I93" s="15">
        <f t="shared" si="3"/>
        <v>1</v>
      </c>
    </row>
    <row r="94" spans="1:9" ht="12.75">
      <c r="A94" s="14" t="s">
        <v>86</v>
      </c>
      <c r="B94" s="14">
        <v>29</v>
      </c>
      <c r="C94" s="23">
        <v>2911550</v>
      </c>
      <c r="D94" s="22" t="s">
        <v>314</v>
      </c>
      <c r="E94" s="24">
        <v>95</v>
      </c>
      <c r="F94" s="15">
        <v>990</v>
      </c>
      <c r="G94" s="25">
        <f t="shared" si="2"/>
        <v>0.09595959595959595</v>
      </c>
      <c r="H94" s="15">
        <v>4894</v>
      </c>
      <c r="I94" s="15">
        <f t="shared" si="3"/>
        <v>1</v>
      </c>
    </row>
    <row r="95" spans="1:9" ht="12.75">
      <c r="A95" s="14" t="s">
        <v>86</v>
      </c>
      <c r="B95" s="14">
        <v>29</v>
      </c>
      <c r="C95" s="23">
        <v>2901000</v>
      </c>
      <c r="D95" s="22" t="s">
        <v>258</v>
      </c>
      <c r="E95" s="24">
        <v>2828</v>
      </c>
      <c r="F95" s="15">
        <v>17919</v>
      </c>
      <c r="G95" s="25">
        <f t="shared" si="2"/>
        <v>0.1578213069925777</v>
      </c>
      <c r="H95" s="15">
        <v>119374</v>
      </c>
      <c r="I95" s="15">
        <f t="shared" si="3"/>
        <v>0</v>
      </c>
    </row>
    <row r="96" spans="1:9" ht="12.75">
      <c r="A96" s="14" t="s">
        <v>86</v>
      </c>
      <c r="B96" s="14">
        <v>29</v>
      </c>
      <c r="C96" s="23">
        <v>2910020</v>
      </c>
      <c r="D96" s="22" t="s">
        <v>301</v>
      </c>
      <c r="E96" s="24">
        <v>47</v>
      </c>
      <c r="F96" s="15">
        <v>441</v>
      </c>
      <c r="G96" s="25">
        <f t="shared" si="2"/>
        <v>0.10657596371882086</v>
      </c>
      <c r="H96" s="15">
        <v>2385</v>
      </c>
      <c r="I96" s="15">
        <f t="shared" si="3"/>
        <v>1</v>
      </c>
    </row>
    <row r="97" spans="1:9" ht="12.75">
      <c r="A97" s="14" t="s">
        <v>86</v>
      </c>
      <c r="B97" s="14">
        <v>29</v>
      </c>
      <c r="C97" s="23">
        <v>2910080</v>
      </c>
      <c r="D97" s="22" t="s">
        <v>302</v>
      </c>
      <c r="E97" s="24">
        <v>99</v>
      </c>
      <c r="F97" s="15">
        <v>656</v>
      </c>
      <c r="G97" s="25">
        <f t="shared" si="2"/>
        <v>0.15091463414634146</v>
      </c>
      <c r="H97" s="15">
        <v>3770</v>
      </c>
      <c r="I97" s="15">
        <f t="shared" si="3"/>
        <v>1</v>
      </c>
    </row>
    <row r="98" spans="1:9" ht="12.75">
      <c r="A98" s="14" t="s">
        <v>86</v>
      </c>
      <c r="B98" s="14">
        <v>29</v>
      </c>
      <c r="C98" s="23">
        <v>2906150</v>
      </c>
      <c r="D98" s="22" t="s">
        <v>282</v>
      </c>
      <c r="E98" s="24">
        <v>25</v>
      </c>
      <c r="F98" s="15">
        <v>184</v>
      </c>
      <c r="G98" s="25">
        <f t="shared" si="2"/>
        <v>0.1358695652173913</v>
      </c>
      <c r="H98" s="15">
        <v>965</v>
      </c>
      <c r="I98" s="15">
        <f t="shared" si="3"/>
        <v>1</v>
      </c>
    </row>
    <row r="99" spans="1:9" ht="12.75">
      <c r="A99" s="14" t="s">
        <v>86</v>
      </c>
      <c r="B99" s="14">
        <v>29</v>
      </c>
      <c r="C99" s="23">
        <v>2910140</v>
      </c>
      <c r="D99" s="22" t="s">
        <v>304</v>
      </c>
      <c r="E99" s="24">
        <v>38</v>
      </c>
      <c r="F99" s="15">
        <v>150</v>
      </c>
      <c r="G99" s="25">
        <f t="shared" si="2"/>
        <v>0.25333333333333335</v>
      </c>
      <c r="H99" s="15">
        <v>776</v>
      </c>
      <c r="I99" s="15">
        <f t="shared" si="3"/>
        <v>1</v>
      </c>
    </row>
    <row r="100" spans="1:9" ht="12.75">
      <c r="A100" s="14" t="s">
        <v>86</v>
      </c>
      <c r="B100" s="14">
        <v>29</v>
      </c>
      <c r="C100" s="23">
        <v>2910200</v>
      </c>
      <c r="D100" s="22" t="s">
        <v>135</v>
      </c>
      <c r="E100" s="24">
        <v>90</v>
      </c>
      <c r="F100" s="15">
        <v>237</v>
      </c>
      <c r="G100" s="25">
        <f t="shared" si="2"/>
        <v>0.379746835443038</v>
      </c>
      <c r="H100" s="15">
        <v>1327</v>
      </c>
      <c r="I100" s="15">
        <f t="shared" si="3"/>
        <v>1</v>
      </c>
    </row>
    <row r="101" spans="1:9" ht="12.75">
      <c r="A101" s="14" t="s">
        <v>86</v>
      </c>
      <c r="B101" s="14">
        <v>29</v>
      </c>
      <c r="C101" s="23">
        <v>2910230</v>
      </c>
      <c r="D101" s="22" t="s">
        <v>136</v>
      </c>
      <c r="E101" s="24">
        <v>18</v>
      </c>
      <c r="F101" s="15">
        <v>85</v>
      </c>
      <c r="G101" s="25">
        <f t="shared" si="2"/>
        <v>0.21176470588235294</v>
      </c>
      <c r="H101" s="15">
        <v>448</v>
      </c>
      <c r="I101" s="15">
        <f t="shared" si="3"/>
        <v>1</v>
      </c>
    </row>
    <row r="102" spans="1:9" ht="12.75">
      <c r="A102" s="14" t="s">
        <v>86</v>
      </c>
      <c r="B102" s="14">
        <v>29</v>
      </c>
      <c r="C102" s="23">
        <v>2910260</v>
      </c>
      <c r="D102" s="22" t="s">
        <v>137</v>
      </c>
      <c r="E102" s="24">
        <v>24</v>
      </c>
      <c r="F102" s="15">
        <v>133</v>
      </c>
      <c r="G102" s="25">
        <f t="shared" si="2"/>
        <v>0.18045112781954886</v>
      </c>
      <c r="H102" s="15">
        <v>814</v>
      </c>
      <c r="I102" s="15">
        <f t="shared" si="3"/>
        <v>1</v>
      </c>
    </row>
    <row r="103" spans="1:9" ht="12.75">
      <c r="A103" s="14" t="s">
        <v>86</v>
      </c>
      <c r="B103" s="14">
        <v>29</v>
      </c>
      <c r="C103" s="23">
        <v>2910290</v>
      </c>
      <c r="D103" s="22" t="s">
        <v>138</v>
      </c>
      <c r="E103" s="24">
        <v>169</v>
      </c>
      <c r="F103" s="15">
        <v>722</v>
      </c>
      <c r="G103" s="25">
        <f t="shared" si="2"/>
        <v>0.23407202216066483</v>
      </c>
      <c r="H103" s="15">
        <v>3621</v>
      </c>
      <c r="I103" s="15">
        <f t="shared" si="3"/>
        <v>1</v>
      </c>
    </row>
    <row r="104" spans="1:9" ht="12.75">
      <c r="A104" s="14" t="s">
        <v>86</v>
      </c>
      <c r="B104" s="14">
        <v>29</v>
      </c>
      <c r="C104" s="23">
        <v>2910410</v>
      </c>
      <c r="D104" s="22" t="s">
        <v>306</v>
      </c>
      <c r="E104" s="24">
        <v>353</v>
      </c>
      <c r="F104" s="15">
        <v>1550</v>
      </c>
      <c r="G104" s="25">
        <f t="shared" si="2"/>
        <v>0.22774193548387098</v>
      </c>
      <c r="H104" s="15">
        <v>8849</v>
      </c>
      <c r="I104" s="15">
        <f t="shared" si="3"/>
        <v>1</v>
      </c>
    </row>
    <row r="105" spans="1:9" ht="12.75">
      <c r="A105" s="14" t="s">
        <v>86</v>
      </c>
      <c r="B105" s="14">
        <v>29</v>
      </c>
      <c r="C105" s="23">
        <v>2905640</v>
      </c>
      <c r="D105" s="22" t="s">
        <v>273</v>
      </c>
      <c r="E105" s="24">
        <v>251</v>
      </c>
      <c r="F105" s="15">
        <v>1092</v>
      </c>
      <c r="G105" s="25">
        <f t="shared" si="2"/>
        <v>0.22985347985347984</v>
      </c>
      <c r="H105" s="15">
        <v>6026</v>
      </c>
      <c r="I105" s="15">
        <f t="shared" si="3"/>
        <v>1</v>
      </c>
    </row>
    <row r="106" spans="1:9" ht="12.75">
      <c r="A106" s="14" t="s">
        <v>86</v>
      </c>
      <c r="B106" s="14">
        <v>29</v>
      </c>
      <c r="C106" s="23">
        <v>2910350</v>
      </c>
      <c r="D106" s="22" t="s">
        <v>305</v>
      </c>
      <c r="E106" s="24">
        <v>74</v>
      </c>
      <c r="F106" s="15">
        <v>594</v>
      </c>
      <c r="G106" s="25">
        <f t="shared" si="2"/>
        <v>0.12457912457912458</v>
      </c>
      <c r="H106" s="15">
        <v>3132</v>
      </c>
      <c r="I106" s="15">
        <f t="shared" si="3"/>
        <v>1</v>
      </c>
    </row>
    <row r="107" spans="1:9" ht="12.75">
      <c r="A107" s="14" t="s">
        <v>86</v>
      </c>
      <c r="B107" s="14">
        <v>29</v>
      </c>
      <c r="C107" s="23">
        <v>2910380</v>
      </c>
      <c r="D107" s="22" t="s">
        <v>139</v>
      </c>
      <c r="E107" s="24">
        <v>96</v>
      </c>
      <c r="F107" s="15">
        <v>612</v>
      </c>
      <c r="G107" s="25">
        <f t="shared" si="2"/>
        <v>0.1568627450980392</v>
      </c>
      <c r="H107" s="15">
        <v>3968</v>
      </c>
      <c r="I107" s="15">
        <f t="shared" si="3"/>
        <v>1</v>
      </c>
    </row>
    <row r="108" spans="1:9" ht="12.75">
      <c r="A108" s="14" t="s">
        <v>86</v>
      </c>
      <c r="B108" s="14">
        <v>29</v>
      </c>
      <c r="C108" s="23">
        <v>2910440</v>
      </c>
      <c r="D108" s="22" t="s">
        <v>140</v>
      </c>
      <c r="E108" s="24">
        <v>32</v>
      </c>
      <c r="F108" s="15">
        <v>170</v>
      </c>
      <c r="G108" s="25">
        <f t="shared" si="2"/>
        <v>0.18823529411764706</v>
      </c>
      <c r="H108" s="15">
        <v>956</v>
      </c>
      <c r="I108" s="15">
        <f t="shared" si="3"/>
        <v>1</v>
      </c>
    </row>
    <row r="109" spans="1:9" ht="12.75">
      <c r="A109" s="14" t="s">
        <v>86</v>
      </c>
      <c r="B109" s="14">
        <v>29</v>
      </c>
      <c r="C109" s="23">
        <v>2906120</v>
      </c>
      <c r="D109" s="22" t="s">
        <v>281</v>
      </c>
      <c r="E109" s="24">
        <v>583</v>
      </c>
      <c r="F109" s="15">
        <v>2354</v>
      </c>
      <c r="G109" s="25">
        <f t="shared" si="2"/>
        <v>0.24766355140186916</v>
      </c>
      <c r="H109" s="15">
        <v>12931</v>
      </c>
      <c r="I109" s="15">
        <f t="shared" si="3"/>
        <v>1</v>
      </c>
    </row>
    <row r="110" spans="1:9" ht="12.75">
      <c r="A110" s="14" t="s">
        <v>86</v>
      </c>
      <c r="B110" s="14">
        <v>29</v>
      </c>
      <c r="C110" s="23">
        <v>2910470</v>
      </c>
      <c r="D110" s="22" t="s">
        <v>141</v>
      </c>
      <c r="E110" s="24">
        <v>10</v>
      </c>
      <c r="F110" s="15">
        <v>82</v>
      </c>
      <c r="G110" s="25">
        <f t="shared" si="2"/>
        <v>0.12195121951219512</v>
      </c>
      <c r="H110" s="15">
        <v>479</v>
      </c>
      <c r="I110" s="15">
        <f t="shared" si="3"/>
        <v>1</v>
      </c>
    </row>
    <row r="111" spans="1:9" ht="12.75">
      <c r="A111" s="14" t="s">
        <v>86</v>
      </c>
      <c r="B111" s="14">
        <v>29</v>
      </c>
      <c r="C111" s="23">
        <v>2905730</v>
      </c>
      <c r="D111" s="22" t="s">
        <v>275</v>
      </c>
      <c r="E111" s="24">
        <v>69</v>
      </c>
      <c r="F111" s="15">
        <v>244</v>
      </c>
      <c r="G111" s="25">
        <f t="shared" si="2"/>
        <v>0.2827868852459016</v>
      </c>
      <c r="H111" s="15">
        <v>1127</v>
      </c>
      <c r="I111" s="15">
        <f t="shared" si="3"/>
        <v>1</v>
      </c>
    </row>
    <row r="112" spans="1:9" ht="12.75">
      <c r="A112" s="14" t="s">
        <v>86</v>
      </c>
      <c r="B112" s="14">
        <v>29</v>
      </c>
      <c r="C112" s="23">
        <v>2910620</v>
      </c>
      <c r="D112" s="22" t="s">
        <v>143</v>
      </c>
      <c r="E112" s="24">
        <v>75</v>
      </c>
      <c r="F112" s="15">
        <v>390</v>
      </c>
      <c r="G112" s="25">
        <f t="shared" si="2"/>
        <v>0.19230769230769232</v>
      </c>
      <c r="H112" s="15">
        <v>2345</v>
      </c>
      <c r="I112" s="15">
        <f t="shared" si="3"/>
        <v>1</v>
      </c>
    </row>
    <row r="113" spans="1:9" ht="12.75">
      <c r="A113" s="14" t="s">
        <v>86</v>
      </c>
      <c r="B113" s="14">
        <v>29</v>
      </c>
      <c r="C113" s="23">
        <v>2910710</v>
      </c>
      <c r="D113" s="22" t="s">
        <v>145</v>
      </c>
      <c r="E113" s="24">
        <v>126</v>
      </c>
      <c r="F113" s="15">
        <v>434</v>
      </c>
      <c r="G113" s="25">
        <f t="shared" si="2"/>
        <v>0.2903225806451613</v>
      </c>
      <c r="H113" s="15">
        <v>2618</v>
      </c>
      <c r="I113" s="15">
        <f t="shared" si="3"/>
        <v>1</v>
      </c>
    </row>
    <row r="114" spans="1:9" ht="12.75">
      <c r="A114" s="14" t="s">
        <v>86</v>
      </c>
      <c r="B114" s="14">
        <v>29</v>
      </c>
      <c r="C114" s="23">
        <v>2910500</v>
      </c>
      <c r="D114" s="22" t="s">
        <v>307</v>
      </c>
      <c r="E114" s="24">
        <v>532</v>
      </c>
      <c r="F114" s="15">
        <v>3238</v>
      </c>
      <c r="G114" s="25">
        <f t="shared" si="2"/>
        <v>0.16429894996911673</v>
      </c>
      <c r="H114" s="15">
        <v>18031</v>
      </c>
      <c r="I114" s="15">
        <f t="shared" si="3"/>
        <v>1</v>
      </c>
    </row>
    <row r="115" spans="1:9" ht="12.75">
      <c r="A115" s="14" t="s">
        <v>86</v>
      </c>
      <c r="B115" s="14">
        <v>29</v>
      </c>
      <c r="C115" s="23">
        <v>2910770</v>
      </c>
      <c r="D115" s="22" t="s">
        <v>146</v>
      </c>
      <c r="E115" s="24">
        <v>383</v>
      </c>
      <c r="F115" s="15">
        <v>2016</v>
      </c>
      <c r="G115" s="25">
        <f t="shared" si="2"/>
        <v>0.18998015873015872</v>
      </c>
      <c r="H115" s="15">
        <v>12871</v>
      </c>
      <c r="I115" s="15">
        <f t="shared" si="3"/>
        <v>1</v>
      </c>
    </row>
    <row r="116" spans="1:9" ht="12.75">
      <c r="A116" s="14" t="s">
        <v>86</v>
      </c>
      <c r="B116" s="14">
        <v>29</v>
      </c>
      <c r="C116" s="23">
        <v>2910800</v>
      </c>
      <c r="D116" s="22" t="s">
        <v>147</v>
      </c>
      <c r="E116" s="24">
        <v>144</v>
      </c>
      <c r="F116" s="15">
        <v>1028</v>
      </c>
      <c r="G116" s="25">
        <f t="shared" si="2"/>
        <v>0.14007782101167315</v>
      </c>
      <c r="H116" s="15">
        <v>5433</v>
      </c>
      <c r="I116" s="15">
        <f t="shared" si="3"/>
        <v>1</v>
      </c>
    </row>
    <row r="117" spans="1:9" ht="12.75">
      <c r="A117" s="14" t="s">
        <v>86</v>
      </c>
      <c r="B117" s="14">
        <v>29</v>
      </c>
      <c r="C117" s="23">
        <v>2910830</v>
      </c>
      <c r="D117" s="22" t="s">
        <v>308</v>
      </c>
      <c r="E117" s="24">
        <v>230</v>
      </c>
      <c r="F117" s="15">
        <v>1275</v>
      </c>
      <c r="G117" s="25">
        <f t="shared" si="2"/>
        <v>0.1803921568627451</v>
      </c>
      <c r="H117" s="15">
        <v>6382</v>
      </c>
      <c r="I117" s="15">
        <f t="shared" si="3"/>
        <v>1</v>
      </c>
    </row>
    <row r="118" spans="1:9" ht="12.75">
      <c r="A118" s="14" t="s">
        <v>86</v>
      </c>
      <c r="B118" s="14">
        <v>29</v>
      </c>
      <c r="C118" s="23">
        <v>2910920</v>
      </c>
      <c r="D118" s="22" t="s">
        <v>148</v>
      </c>
      <c r="E118" s="24">
        <v>530</v>
      </c>
      <c r="F118" s="15">
        <v>1696</v>
      </c>
      <c r="G118" s="25">
        <f t="shared" si="2"/>
        <v>0.3125</v>
      </c>
      <c r="H118" s="15">
        <v>9950</v>
      </c>
      <c r="I118" s="15">
        <f t="shared" si="3"/>
        <v>1</v>
      </c>
    </row>
    <row r="119" spans="1:9" ht="12.75">
      <c r="A119" s="14" t="s">
        <v>86</v>
      </c>
      <c r="B119" s="14">
        <v>29</v>
      </c>
      <c r="C119" s="23">
        <v>2910950</v>
      </c>
      <c r="D119" s="22" t="s">
        <v>149</v>
      </c>
      <c r="E119" s="24">
        <v>81</v>
      </c>
      <c r="F119" s="15">
        <v>286</v>
      </c>
      <c r="G119" s="25">
        <f t="shared" si="2"/>
        <v>0.28321678321678323</v>
      </c>
      <c r="H119" s="15">
        <v>1705</v>
      </c>
      <c r="I119" s="15">
        <f t="shared" si="3"/>
        <v>1</v>
      </c>
    </row>
    <row r="120" spans="1:9" ht="12.75">
      <c r="A120" s="14" t="s">
        <v>86</v>
      </c>
      <c r="B120" s="14">
        <v>29</v>
      </c>
      <c r="C120" s="23">
        <v>2911070</v>
      </c>
      <c r="D120" s="22" t="s">
        <v>152</v>
      </c>
      <c r="E120" s="24">
        <v>57</v>
      </c>
      <c r="F120" s="15">
        <v>419</v>
      </c>
      <c r="G120" s="25">
        <f t="shared" si="2"/>
        <v>0.1360381861575179</v>
      </c>
      <c r="H120" s="15">
        <v>2024</v>
      </c>
      <c r="I120" s="15">
        <f t="shared" si="3"/>
        <v>1</v>
      </c>
    </row>
    <row r="121" spans="1:9" ht="12.75">
      <c r="A121" s="14" t="s">
        <v>86</v>
      </c>
      <c r="B121" s="14">
        <v>29</v>
      </c>
      <c r="C121" s="23">
        <v>2914250</v>
      </c>
      <c r="D121" s="22" t="s">
        <v>337</v>
      </c>
      <c r="E121" s="24">
        <v>316</v>
      </c>
      <c r="F121" s="15">
        <v>1509</v>
      </c>
      <c r="G121" s="25">
        <f t="shared" si="2"/>
        <v>0.2094102054340623</v>
      </c>
      <c r="H121" s="15">
        <v>8346</v>
      </c>
      <c r="I121" s="15">
        <f t="shared" si="3"/>
        <v>1</v>
      </c>
    </row>
    <row r="122" spans="1:9" ht="12.75">
      <c r="A122" s="14" t="s">
        <v>86</v>
      </c>
      <c r="B122" s="14">
        <v>29</v>
      </c>
      <c r="C122" s="23">
        <v>2911250</v>
      </c>
      <c r="D122" s="22" t="s">
        <v>311</v>
      </c>
      <c r="E122" s="24">
        <v>76</v>
      </c>
      <c r="F122" s="15">
        <v>794</v>
      </c>
      <c r="G122" s="25">
        <f t="shared" si="2"/>
        <v>0.09571788413098237</v>
      </c>
      <c r="H122" s="15">
        <v>4375</v>
      </c>
      <c r="I122" s="15">
        <f t="shared" si="3"/>
        <v>1</v>
      </c>
    </row>
    <row r="123" spans="1:9" ht="12.75">
      <c r="A123" s="14" t="s">
        <v>86</v>
      </c>
      <c r="B123" s="14">
        <v>29</v>
      </c>
      <c r="C123" s="23">
        <v>2911100</v>
      </c>
      <c r="D123" s="22" t="s">
        <v>309</v>
      </c>
      <c r="E123" s="24">
        <v>220</v>
      </c>
      <c r="F123" s="15">
        <v>715</v>
      </c>
      <c r="G123" s="25">
        <f t="shared" si="2"/>
        <v>0.3076923076923077</v>
      </c>
      <c r="H123" s="15">
        <v>3903</v>
      </c>
      <c r="I123" s="15">
        <f t="shared" si="3"/>
        <v>1</v>
      </c>
    </row>
    <row r="124" spans="1:9" ht="12.75">
      <c r="A124" s="14" t="s">
        <v>86</v>
      </c>
      <c r="B124" s="14">
        <v>29</v>
      </c>
      <c r="C124" s="23">
        <v>2911160</v>
      </c>
      <c r="D124" s="22" t="s">
        <v>153</v>
      </c>
      <c r="E124" s="24">
        <v>22</v>
      </c>
      <c r="F124" s="15">
        <v>284</v>
      </c>
      <c r="G124" s="25">
        <f t="shared" si="2"/>
        <v>0.07746478873239436</v>
      </c>
      <c r="H124" s="15">
        <v>1448</v>
      </c>
      <c r="I124" s="15">
        <f t="shared" si="3"/>
        <v>1</v>
      </c>
    </row>
    <row r="125" spans="1:9" ht="12.75">
      <c r="A125" s="14" t="s">
        <v>86</v>
      </c>
      <c r="B125" s="14">
        <v>29</v>
      </c>
      <c r="C125" s="23">
        <v>2930420</v>
      </c>
      <c r="D125" s="22" t="s">
        <v>494</v>
      </c>
      <c r="E125" s="24">
        <v>370</v>
      </c>
      <c r="F125" s="15">
        <v>1725</v>
      </c>
      <c r="G125" s="25">
        <f t="shared" si="2"/>
        <v>0.2144927536231884</v>
      </c>
      <c r="H125" s="15">
        <v>8821</v>
      </c>
      <c r="I125" s="15">
        <f t="shared" si="3"/>
        <v>1</v>
      </c>
    </row>
    <row r="126" spans="1:9" ht="12.75">
      <c r="A126" s="14" t="s">
        <v>86</v>
      </c>
      <c r="B126" s="14">
        <v>29</v>
      </c>
      <c r="C126" s="23">
        <v>2911220</v>
      </c>
      <c r="D126" s="22" t="s">
        <v>310</v>
      </c>
      <c r="E126" s="24">
        <v>341</v>
      </c>
      <c r="F126" s="15">
        <v>977</v>
      </c>
      <c r="G126" s="25">
        <f t="shared" si="2"/>
        <v>0.3490276356192426</v>
      </c>
      <c r="H126" s="15">
        <v>5930</v>
      </c>
      <c r="I126" s="15">
        <f t="shared" si="3"/>
        <v>1</v>
      </c>
    </row>
    <row r="127" spans="1:9" ht="12.75">
      <c r="A127" s="14" t="s">
        <v>86</v>
      </c>
      <c r="B127" s="14">
        <v>29</v>
      </c>
      <c r="C127" s="23">
        <v>2911310</v>
      </c>
      <c r="D127" s="22" t="s">
        <v>530</v>
      </c>
      <c r="E127" s="24">
        <v>401</v>
      </c>
      <c r="F127" s="15">
        <v>1472</v>
      </c>
      <c r="G127" s="25">
        <f t="shared" si="2"/>
        <v>0.27241847826086957</v>
      </c>
      <c r="H127" s="15">
        <v>8455</v>
      </c>
      <c r="I127" s="15">
        <f t="shared" si="3"/>
        <v>1</v>
      </c>
    </row>
    <row r="128" spans="1:9" ht="12.75">
      <c r="A128" s="14" t="s">
        <v>86</v>
      </c>
      <c r="B128" s="14">
        <v>29</v>
      </c>
      <c r="C128" s="23">
        <v>2911340</v>
      </c>
      <c r="D128" s="22" t="s">
        <v>154</v>
      </c>
      <c r="E128" s="24">
        <v>487</v>
      </c>
      <c r="F128" s="15">
        <v>2124</v>
      </c>
      <c r="G128" s="25">
        <f t="shared" si="2"/>
        <v>0.2292843691148776</v>
      </c>
      <c r="H128" s="15">
        <v>12593</v>
      </c>
      <c r="I128" s="15">
        <f t="shared" si="3"/>
        <v>1</v>
      </c>
    </row>
    <row r="129" spans="1:9" ht="12.75">
      <c r="A129" s="14" t="s">
        <v>86</v>
      </c>
      <c r="B129" s="14">
        <v>29</v>
      </c>
      <c r="C129" s="23">
        <v>2911400</v>
      </c>
      <c r="D129" s="22" t="s">
        <v>313</v>
      </c>
      <c r="E129" s="24">
        <v>166</v>
      </c>
      <c r="F129" s="15">
        <v>1174</v>
      </c>
      <c r="G129" s="25">
        <f t="shared" si="2"/>
        <v>0.141396933560477</v>
      </c>
      <c r="H129" s="15">
        <v>5841</v>
      </c>
      <c r="I129" s="15">
        <f t="shared" si="3"/>
        <v>1</v>
      </c>
    </row>
    <row r="130" spans="1:9" ht="12.75">
      <c r="A130" s="14" t="s">
        <v>86</v>
      </c>
      <c r="B130" s="14">
        <v>29</v>
      </c>
      <c r="C130" s="23">
        <v>2911450</v>
      </c>
      <c r="D130" s="22" t="s">
        <v>155</v>
      </c>
      <c r="E130" s="24">
        <v>103</v>
      </c>
      <c r="F130" s="15">
        <v>294</v>
      </c>
      <c r="G130" s="25">
        <f t="shared" si="2"/>
        <v>0.35034013605442177</v>
      </c>
      <c r="H130" s="15">
        <v>1979</v>
      </c>
      <c r="I130" s="15">
        <f t="shared" si="3"/>
        <v>1</v>
      </c>
    </row>
    <row r="131" spans="1:9" ht="12.75">
      <c r="A131" s="14" t="s">
        <v>86</v>
      </c>
      <c r="B131" s="14">
        <v>29</v>
      </c>
      <c r="C131" s="23">
        <v>2911580</v>
      </c>
      <c r="D131" s="22" t="s">
        <v>156</v>
      </c>
      <c r="E131" s="24">
        <v>30</v>
      </c>
      <c r="F131" s="15">
        <v>184</v>
      </c>
      <c r="G131" s="25">
        <f t="shared" si="2"/>
        <v>0.16304347826086957</v>
      </c>
      <c r="H131" s="15">
        <v>1081</v>
      </c>
      <c r="I131" s="15">
        <f t="shared" si="3"/>
        <v>1</v>
      </c>
    </row>
    <row r="132" spans="1:9" ht="12.75">
      <c r="A132" s="14" t="s">
        <v>86</v>
      </c>
      <c r="B132" s="14">
        <v>29</v>
      </c>
      <c r="C132" s="23">
        <v>2911650</v>
      </c>
      <c r="D132" s="22" t="s">
        <v>157</v>
      </c>
      <c r="E132" s="24">
        <v>454</v>
      </c>
      <c r="F132" s="15">
        <v>3460</v>
      </c>
      <c r="G132" s="25">
        <f t="shared" si="2"/>
        <v>0.13121387283236993</v>
      </c>
      <c r="H132" s="15">
        <v>18301</v>
      </c>
      <c r="I132" s="15">
        <f t="shared" si="3"/>
        <v>1</v>
      </c>
    </row>
    <row r="133" spans="1:9" ht="12.75">
      <c r="A133" s="14" t="s">
        <v>86</v>
      </c>
      <c r="B133" s="14">
        <v>29</v>
      </c>
      <c r="C133" s="23">
        <v>2911670</v>
      </c>
      <c r="D133" s="22" t="s">
        <v>158</v>
      </c>
      <c r="E133" s="24">
        <v>63</v>
      </c>
      <c r="F133" s="15">
        <v>357</v>
      </c>
      <c r="G133" s="25">
        <f t="shared" si="2"/>
        <v>0.17647058823529413</v>
      </c>
      <c r="H133" s="15">
        <v>1920</v>
      </c>
      <c r="I133" s="15">
        <f t="shared" si="3"/>
        <v>1</v>
      </c>
    </row>
    <row r="134" spans="1:9" ht="12.75">
      <c r="A134" s="14" t="s">
        <v>86</v>
      </c>
      <c r="B134" s="14">
        <v>29</v>
      </c>
      <c r="C134" s="23">
        <v>2911700</v>
      </c>
      <c r="D134" s="22" t="s">
        <v>315</v>
      </c>
      <c r="E134" s="24">
        <v>169</v>
      </c>
      <c r="F134" s="15">
        <v>1033</v>
      </c>
      <c r="G134" s="25">
        <f t="shared" si="2"/>
        <v>0.16360116166505323</v>
      </c>
      <c r="H134" s="15">
        <v>5181</v>
      </c>
      <c r="I134" s="15">
        <f t="shared" si="3"/>
        <v>1</v>
      </c>
    </row>
    <row r="135" spans="1:9" ht="12.75">
      <c r="A135" s="14" t="s">
        <v>86</v>
      </c>
      <c r="B135" s="14">
        <v>29</v>
      </c>
      <c r="C135" s="23">
        <v>2911730</v>
      </c>
      <c r="D135" s="22" t="s">
        <v>159</v>
      </c>
      <c r="E135" s="24">
        <v>101</v>
      </c>
      <c r="F135" s="15">
        <v>405</v>
      </c>
      <c r="G135" s="25">
        <f t="shared" si="2"/>
        <v>0.24938271604938272</v>
      </c>
      <c r="H135" s="15">
        <v>2290</v>
      </c>
      <c r="I135" s="15">
        <f t="shared" si="3"/>
        <v>1</v>
      </c>
    </row>
    <row r="136" spans="1:9" ht="12.75">
      <c r="A136" s="14" t="s">
        <v>86</v>
      </c>
      <c r="B136" s="14">
        <v>29</v>
      </c>
      <c r="C136" s="23">
        <v>2911760</v>
      </c>
      <c r="D136" s="22" t="s">
        <v>160</v>
      </c>
      <c r="E136" s="24">
        <v>26</v>
      </c>
      <c r="F136" s="15">
        <v>173</v>
      </c>
      <c r="G136" s="25">
        <f t="shared" si="2"/>
        <v>0.15028901734104047</v>
      </c>
      <c r="H136" s="15">
        <v>1101</v>
      </c>
      <c r="I136" s="15">
        <f t="shared" si="3"/>
        <v>1</v>
      </c>
    </row>
    <row r="137" spans="1:9" ht="12.75">
      <c r="A137" s="14" t="s">
        <v>86</v>
      </c>
      <c r="B137" s="14">
        <v>29</v>
      </c>
      <c r="C137" s="23">
        <v>2911850</v>
      </c>
      <c r="D137" s="22" t="s">
        <v>161</v>
      </c>
      <c r="E137" s="24">
        <v>176</v>
      </c>
      <c r="F137" s="15">
        <v>795</v>
      </c>
      <c r="G137" s="25">
        <f t="shared" si="2"/>
        <v>0.22138364779874214</v>
      </c>
      <c r="H137" s="15">
        <v>4122</v>
      </c>
      <c r="I137" s="15">
        <f t="shared" si="3"/>
        <v>1</v>
      </c>
    </row>
    <row r="138" spans="1:9" ht="12.75">
      <c r="A138" s="14" t="s">
        <v>86</v>
      </c>
      <c r="B138" s="14">
        <v>29</v>
      </c>
      <c r="C138" s="23">
        <v>2911910</v>
      </c>
      <c r="D138" s="22" t="s">
        <v>316</v>
      </c>
      <c r="E138" s="24">
        <v>676</v>
      </c>
      <c r="F138" s="15">
        <v>3878</v>
      </c>
      <c r="G138" s="25">
        <f aca="true" t="shared" si="4" ref="G138:G201">IF(AND(E138&gt;0,F138&gt;0),E138/F138,0)</f>
        <v>0.1743166580711707</v>
      </c>
      <c r="H138" s="15">
        <v>26835</v>
      </c>
      <c r="I138" s="15">
        <f t="shared" si="3"/>
        <v>0</v>
      </c>
    </row>
    <row r="139" spans="1:9" ht="12.75">
      <c r="A139" s="14" t="s">
        <v>86</v>
      </c>
      <c r="B139" s="14">
        <v>29</v>
      </c>
      <c r="C139" s="23">
        <v>2911990</v>
      </c>
      <c r="D139" s="22" t="s">
        <v>318</v>
      </c>
      <c r="E139" s="24">
        <v>110</v>
      </c>
      <c r="F139" s="15">
        <v>742</v>
      </c>
      <c r="G139" s="25">
        <f t="shared" si="4"/>
        <v>0.14824797843665768</v>
      </c>
      <c r="H139" s="15">
        <v>5041</v>
      </c>
      <c r="I139" s="15">
        <f aca="true" t="shared" si="5" ref="I139:I202">IF(H139&lt;20000,1,0)</f>
        <v>1</v>
      </c>
    </row>
    <row r="140" spans="1:9" ht="12.75">
      <c r="A140" s="14" t="s">
        <v>86</v>
      </c>
      <c r="B140" s="14">
        <v>29</v>
      </c>
      <c r="C140" s="23">
        <v>2912010</v>
      </c>
      <c r="D140" s="22" t="s">
        <v>319</v>
      </c>
      <c r="E140" s="24">
        <v>2353</v>
      </c>
      <c r="F140" s="15">
        <v>14297</v>
      </c>
      <c r="G140" s="25">
        <f t="shared" si="4"/>
        <v>0.16457998181436664</v>
      </c>
      <c r="H140" s="15">
        <v>72597</v>
      </c>
      <c r="I140" s="15">
        <f t="shared" si="5"/>
        <v>0</v>
      </c>
    </row>
    <row r="141" spans="1:9" ht="12.75">
      <c r="A141" s="14" t="s">
        <v>86</v>
      </c>
      <c r="B141" s="14">
        <v>29</v>
      </c>
      <c r="C141" s="23">
        <v>2912030</v>
      </c>
      <c r="D141" s="22" t="s">
        <v>320</v>
      </c>
      <c r="E141" s="24">
        <v>479</v>
      </c>
      <c r="F141" s="15">
        <v>2944</v>
      </c>
      <c r="G141" s="25">
        <f t="shared" si="4"/>
        <v>0.16270380434782608</v>
      </c>
      <c r="H141" s="15">
        <v>15987</v>
      </c>
      <c r="I141" s="15">
        <f t="shared" si="5"/>
        <v>1</v>
      </c>
    </row>
    <row r="142" spans="1:9" ht="12.75">
      <c r="A142" s="14" t="s">
        <v>86</v>
      </c>
      <c r="B142" s="14">
        <v>29</v>
      </c>
      <c r="C142" s="23">
        <v>2912180</v>
      </c>
      <c r="D142" s="22" t="s">
        <v>162</v>
      </c>
      <c r="E142" s="24">
        <v>196</v>
      </c>
      <c r="F142" s="15">
        <v>767</v>
      </c>
      <c r="G142" s="25">
        <f t="shared" si="4"/>
        <v>0.25554106910039115</v>
      </c>
      <c r="H142" s="15">
        <v>4564</v>
      </c>
      <c r="I142" s="15">
        <f t="shared" si="5"/>
        <v>1</v>
      </c>
    </row>
    <row r="143" spans="1:9" ht="12.75">
      <c r="A143" s="14" t="s">
        <v>86</v>
      </c>
      <c r="B143" s="14">
        <v>29</v>
      </c>
      <c r="C143" s="23">
        <v>2912240</v>
      </c>
      <c r="D143" s="22" t="s">
        <v>163</v>
      </c>
      <c r="E143" s="24">
        <v>257</v>
      </c>
      <c r="F143" s="15">
        <v>1175</v>
      </c>
      <c r="G143" s="25">
        <f t="shared" si="4"/>
        <v>0.21872340425531914</v>
      </c>
      <c r="H143" s="15">
        <v>8470</v>
      </c>
      <c r="I143" s="15">
        <f t="shared" si="5"/>
        <v>1</v>
      </c>
    </row>
    <row r="144" spans="1:9" ht="12.75">
      <c r="A144" s="14" t="s">
        <v>86</v>
      </c>
      <c r="B144" s="14">
        <v>29</v>
      </c>
      <c r="C144" s="23">
        <v>2912290</v>
      </c>
      <c r="D144" s="22" t="s">
        <v>321</v>
      </c>
      <c r="E144" s="24">
        <v>647</v>
      </c>
      <c r="F144" s="15">
        <v>5138</v>
      </c>
      <c r="G144" s="25">
        <f t="shared" si="4"/>
        <v>0.12592448423511093</v>
      </c>
      <c r="H144" s="15">
        <v>23327</v>
      </c>
      <c r="I144" s="15">
        <f t="shared" si="5"/>
        <v>0</v>
      </c>
    </row>
    <row r="145" spans="1:9" ht="12.75">
      <c r="A145" s="14" t="s">
        <v>86</v>
      </c>
      <c r="B145" s="14">
        <v>29</v>
      </c>
      <c r="C145" s="23">
        <v>2912300</v>
      </c>
      <c r="D145" s="22" t="s">
        <v>322</v>
      </c>
      <c r="E145" s="24">
        <v>1190</v>
      </c>
      <c r="F145" s="15">
        <v>12553</v>
      </c>
      <c r="G145" s="25">
        <f t="shared" si="4"/>
        <v>0.0947980562415359</v>
      </c>
      <c r="H145" s="15">
        <v>66282</v>
      </c>
      <c r="I145" s="15">
        <f t="shared" si="5"/>
        <v>0</v>
      </c>
    </row>
    <row r="146" spans="1:9" ht="12.75">
      <c r="A146" s="14" t="s">
        <v>86</v>
      </c>
      <c r="B146" s="14">
        <v>29</v>
      </c>
      <c r="C146" s="23">
        <v>2928950</v>
      </c>
      <c r="D146" s="22" t="s">
        <v>480</v>
      </c>
      <c r="E146" s="24">
        <v>803</v>
      </c>
      <c r="F146" s="15">
        <v>25360</v>
      </c>
      <c r="G146" s="25">
        <f t="shared" si="4"/>
        <v>0.03166403785488959</v>
      </c>
      <c r="H146" s="15">
        <v>121012</v>
      </c>
      <c r="I146" s="15">
        <f t="shared" si="5"/>
        <v>0</v>
      </c>
    </row>
    <row r="147" spans="1:9" ht="12.75">
      <c r="A147" s="14" t="s">
        <v>86</v>
      </c>
      <c r="B147" s="14">
        <v>29</v>
      </c>
      <c r="C147" s="23">
        <v>2912510</v>
      </c>
      <c r="D147" s="22" t="s">
        <v>531</v>
      </c>
      <c r="E147" s="24">
        <v>19</v>
      </c>
      <c r="F147" s="15">
        <v>297</v>
      </c>
      <c r="G147" s="25">
        <f t="shared" si="4"/>
        <v>0.06397306397306397</v>
      </c>
      <c r="H147" s="15">
        <v>1514</v>
      </c>
      <c r="I147" s="15">
        <f t="shared" si="5"/>
        <v>1</v>
      </c>
    </row>
    <row r="148" spans="1:9" ht="12.75">
      <c r="A148" s="14" t="s">
        <v>86</v>
      </c>
      <c r="B148" s="14">
        <v>29</v>
      </c>
      <c r="C148" s="23">
        <v>2912540</v>
      </c>
      <c r="D148" s="22" t="s">
        <v>166</v>
      </c>
      <c r="E148" s="24">
        <v>427</v>
      </c>
      <c r="F148" s="15">
        <v>1768</v>
      </c>
      <c r="G148" s="25">
        <f t="shared" si="4"/>
        <v>0.2415158371040724</v>
      </c>
      <c r="H148" s="15">
        <v>10526</v>
      </c>
      <c r="I148" s="15">
        <f t="shared" si="5"/>
        <v>1</v>
      </c>
    </row>
    <row r="149" spans="1:9" ht="12.75">
      <c r="A149" s="14" t="s">
        <v>86</v>
      </c>
      <c r="B149" s="14">
        <v>29</v>
      </c>
      <c r="C149" s="23">
        <v>2908370</v>
      </c>
      <c r="D149" s="22" t="s">
        <v>127</v>
      </c>
      <c r="E149" s="24">
        <v>889</v>
      </c>
      <c r="F149" s="15">
        <v>20555</v>
      </c>
      <c r="G149" s="25">
        <f t="shared" si="4"/>
        <v>0.04324981756263683</v>
      </c>
      <c r="H149" s="15">
        <v>98426</v>
      </c>
      <c r="I149" s="15">
        <f t="shared" si="5"/>
        <v>0</v>
      </c>
    </row>
    <row r="150" spans="1:9" ht="12.75">
      <c r="A150" s="14" t="s">
        <v>86</v>
      </c>
      <c r="B150" s="14">
        <v>29</v>
      </c>
      <c r="C150" s="23">
        <v>2912550</v>
      </c>
      <c r="D150" s="22" t="s">
        <v>323</v>
      </c>
      <c r="E150" s="24">
        <v>429</v>
      </c>
      <c r="F150" s="15">
        <v>2753</v>
      </c>
      <c r="G150" s="25">
        <f t="shared" si="4"/>
        <v>0.15583000363240102</v>
      </c>
      <c r="H150" s="15">
        <v>18574</v>
      </c>
      <c r="I150" s="15">
        <f t="shared" si="5"/>
        <v>1</v>
      </c>
    </row>
    <row r="151" spans="1:9" ht="12.75">
      <c r="A151" s="14" t="s">
        <v>86</v>
      </c>
      <c r="B151" s="14">
        <v>29</v>
      </c>
      <c r="C151" s="23">
        <v>2912600</v>
      </c>
      <c r="D151" s="22" t="s">
        <v>167</v>
      </c>
      <c r="E151" s="24">
        <v>224</v>
      </c>
      <c r="F151" s="15">
        <v>650</v>
      </c>
      <c r="G151" s="25">
        <f t="shared" si="4"/>
        <v>0.3446153846153846</v>
      </c>
      <c r="H151" s="15">
        <v>4314</v>
      </c>
      <c r="I151" s="15">
        <f t="shared" si="5"/>
        <v>1</v>
      </c>
    </row>
    <row r="152" spans="1:9" ht="12.75">
      <c r="A152" s="14" t="s">
        <v>86</v>
      </c>
      <c r="B152" s="14">
        <v>29</v>
      </c>
      <c r="C152" s="23">
        <v>2912630</v>
      </c>
      <c r="D152" s="22" t="s">
        <v>168</v>
      </c>
      <c r="E152" s="24">
        <v>223</v>
      </c>
      <c r="F152" s="15">
        <v>641</v>
      </c>
      <c r="G152" s="25">
        <f t="shared" si="4"/>
        <v>0.34789391575663026</v>
      </c>
      <c r="H152" s="15">
        <v>3688</v>
      </c>
      <c r="I152" s="15">
        <f t="shared" si="5"/>
        <v>1</v>
      </c>
    </row>
    <row r="153" spans="1:9" ht="12.75">
      <c r="A153" s="14" t="s">
        <v>86</v>
      </c>
      <c r="B153" s="14">
        <v>29</v>
      </c>
      <c r="C153" s="23">
        <v>2912660</v>
      </c>
      <c r="D153" s="22" t="s">
        <v>169</v>
      </c>
      <c r="E153" s="24">
        <v>115</v>
      </c>
      <c r="F153" s="15">
        <v>573</v>
      </c>
      <c r="G153" s="25">
        <f t="shared" si="4"/>
        <v>0.2006980802792321</v>
      </c>
      <c r="H153" s="15">
        <v>3137</v>
      </c>
      <c r="I153" s="15">
        <f t="shared" si="5"/>
        <v>1</v>
      </c>
    </row>
    <row r="154" spans="1:9" ht="12.75">
      <c r="A154" s="14" t="s">
        <v>86</v>
      </c>
      <c r="B154" s="14">
        <v>29</v>
      </c>
      <c r="C154" s="23">
        <v>2912720</v>
      </c>
      <c r="D154" s="22" t="s">
        <v>170</v>
      </c>
      <c r="E154" s="24">
        <v>66</v>
      </c>
      <c r="F154" s="15">
        <v>208</v>
      </c>
      <c r="G154" s="25">
        <f t="shared" si="4"/>
        <v>0.3173076923076923</v>
      </c>
      <c r="H154" s="15">
        <v>974</v>
      </c>
      <c r="I154" s="15">
        <f t="shared" si="5"/>
        <v>1</v>
      </c>
    </row>
    <row r="155" spans="1:9" ht="12.75">
      <c r="A155" s="14" t="s">
        <v>86</v>
      </c>
      <c r="B155" s="14">
        <v>29</v>
      </c>
      <c r="C155" s="23">
        <v>2914280</v>
      </c>
      <c r="D155" s="22" t="s">
        <v>526</v>
      </c>
      <c r="E155" s="24">
        <v>172</v>
      </c>
      <c r="F155" s="15">
        <v>1384</v>
      </c>
      <c r="G155" s="25">
        <f t="shared" si="4"/>
        <v>0.12427745664739884</v>
      </c>
      <c r="H155" s="15">
        <v>8153</v>
      </c>
      <c r="I155" s="15">
        <f t="shared" si="5"/>
        <v>1</v>
      </c>
    </row>
    <row r="156" spans="1:9" ht="12.75">
      <c r="A156" s="14" t="s">
        <v>86</v>
      </c>
      <c r="B156" s="14">
        <v>29</v>
      </c>
      <c r="C156" s="23">
        <v>2923340</v>
      </c>
      <c r="D156" s="22" t="s">
        <v>536</v>
      </c>
      <c r="E156" s="24">
        <v>289</v>
      </c>
      <c r="F156" s="15">
        <v>2065</v>
      </c>
      <c r="G156" s="25">
        <f t="shared" si="4"/>
        <v>0.13995157384987894</v>
      </c>
      <c r="H156" s="15">
        <v>11843</v>
      </c>
      <c r="I156" s="15">
        <f t="shared" si="5"/>
        <v>1</v>
      </c>
    </row>
    <row r="157" spans="1:9" ht="12.75">
      <c r="A157" s="14" t="s">
        <v>86</v>
      </c>
      <c r="B157" s="14">
        <v>29</v>
      </c>
      <c r="C157" s="23">
        <v>2929340</v>
      </c>
      <c r="D157" s="22" t="s">
        <v>484</v>
      </c>
      <c r="E157" s="24">
        <v>65</v>
      </c>
      <c r="F157" s="15">
        <v>374</v>
      </c>
      <c r="G157" s="25">
        <f t="shared" si="4"/>
        <v>0.17379679144385027</v>
      </c>
      <c r="H157" s="15">
        <v>1982</v>
      </c>
      <c r="I157" s="15">
        <f t="shared" si="5"/>
        <v>1</v>
      </c>
    </row>
    <row r="158" spans="1:9" ht="12.75">
      <c r="A158" s="14" t="s">
        <v>86</v>
      </c>
      <c r="B158" s="14">
        <v>29</v>
      </c>
      <c r="C158" s="23">
        <v>2912780</v>
      </c>
      <c r="D158" s="22" t="s">
        <v>325</v>
      </c>
      <c r="E158" s="24">
        <v>129</v>
      </c>
      <c r="F158" s="15">
        <v>318</v>
      </c>
      <c r="G158" s="25">
        <f t="shared" si="4"/>
        <v>0.4056603773584906</v>
      </c>
      <c r="H158" s="15">
        <v>1662</v>
      </c>
      <c r="I158" s="15">
        <f t="shared" si="5"/>
        <v>1</v>
      </c>
    </row>
    <row r="159" spans="1:9" ht="12.75">
      <c r="A159" s="14" t="s">
        <v>86</v>
      </c>
      <c r="B159" s="14">
        <v>29</v>
      </c>
      <c r="C159" s="23">
        <v>2912840</v>
      </c>
      <c r="D159" s="22" t="s">
        <v>171</v>
      </c>
      <c r="E159" s="24">
        <v>14</v>
      </c>
      <c r="F159" s="15">
        <v>70</v>
      </c>
      <c r="G159" s="25">
        <f t="shared" si="4"/>
        <v>0.2</v>
      </c>
      <c r="H159" s="15">
        <v>396</v>
      </c>
      <c r="I159" s="15">
        <f t="shared" si="5"/>
        <v>1</v>
      </c>
    </row>
    <row r="160" spans="1:9" ht="12.75">
      <c r="A160" s="14" t="s">
        <v>86</v>
      </c>
      <c r="B160" s="14">
        <v>29</v>
      </c>
      <c r="C160" s="23">
        <v>2912870</v>
      </c>
      <c r="D160" s="22" t="s">
        <v>172</v>
      </c>
      <c r="E160" s="24">
        <v>29</v>
      </c>
      <c r="F160" s="15">
        <v>150</v>
      </c>
      <c r="G160" s="25">
        <f t="shared" si="4"/>
        <v>0.19333333333333333</v>
      </c>
      <c r="H160" s="15">
        <v>812</v>
      </c>
      <c r="I160" s="15">
        <f t="shared" si="5"/>
        <v>1</v>
      </c>
    </row>
    <row r="161" spans="1:9" ht="12.75">
      <c r="A161" s="14" t="s">
        <v>86</v>
      </c>
      <c r="B161" s="14">
        <v>29</v>
      </c>
      <c r="C161" s="23">
        <v>2915180</v>
      </c>
      <c r="D161" s="22" t="s">
        <v>191</v>
      </c>
      <c r="E161" s="24">
        <v>87</v>
      </c>
      <c r="F161" s="15">
        <v>414</v>
      </c>
      <c r="G161" s="25">
        <f t="shared" si="4"/>
        <v>0.21014492753623187</v>
      </c>
      <c r="H161" s="15">
        <v>2113</v>
      </c>
      <c r="I161" s="15">
        <f t="shared" si="5"/>
        <v>1</v>
      </c>
    </row>
    <row r="162" spans="1:9" ht="12.75">
      <c r="A162" s="14" t="s">
        <v>86</v>
      </c>
      <c r="B162" s="14">
        <v>29</v>
      </c>
      <c r="C162" s="23">
        <v>2912930</v>
      </c>
      <c r="D162" s="22" t="s">
        <v>327</v>
      </c>
      <c r="E162" s="24">
        <v>78</v>
      </c>
      <c r="F162" s="15">
        <v>374</v>
      </c>
      <c r="G162" s="25">
        <f t="shared" si="4"/>
        <v>0.20855614973262032</v>
      </c>
      <c r="H162" s="15">
        <v>1979</v>
      </c>
      <c r="I162" s="15">
        <f t="shared" si="5"/>
        <v>1</v>
      </c>
    </row>
    <row r="163" spans="1:9" ht="12.75">
      <c r="A163" s="14" t="s">
        <v>86</v>
      </c>
      <c r="B163" s="14">
        <v>29</v>
      </c>
      <c r="C163" s="23">
        <v>2913020</v>
      </c>
      <c r="D163" s="22" t="s">
        <v>173</v>
      </c>
      <c r="E163" s="24">
        <v>35</v>
      </c>
      <c r="F163" s="15">
        <v>97</v>
      </c>
      <c r="G163" s="25">
        <f t="shared" si="4"/>
        <v>0.36082474226804123</v>
      </c>
      <c r="H163" s="15">
        <v>437</v>
      </c>
      <c r="I163" s="15">
        <f t="shared" si="5"/>
        <v>1</v>
      </c>
    </row>
    <row r="164" spans="1:9" ht="12.75">
      <c r="A164" s="14" t="s">
        <v>86</v>
      </c>
      <c r="B164" s="14">
        <v>29</v>
      </c>
      <c r="C164" s="23">
        <v>2913080</v>
      </c>
      <c r="D164" s="22" t="s">
        <v>174</v>
      </c>
      <c r="E164" s="24">
        <v>115</v>
      </c>
      <c r="F164" s="15">
        <v>1733</v>
      </c>
      <c r="G164" s="25">
        <f t="shared" si="4"/>
        <v>0.06635891517599539</v>
      </c>
      <c r="H164" s="15">
        <v>8995</v>
      </c>
      <c r="I164" s="15">
        <f t="shared" si="5"/>
        <v>1</v>
      </c>
    </row>
    <row r="165" spans="1:9" ht="12.75">
      <c r="A165" s="14" t="s">
        <v>86</v>
      </c>
      <c r="B165" s="14">
        <v>29</v>
      </c>
      <c r="C165" s="23">
        <v>2913170</v>
      </c>
      <c r="D165" s="22" t="s">
        <v>329</v>
      </c>
      <c r="E165" s="24">
        <v>144</v>
      </c>
      <c r="F165" s="15">
        <v>1028</v>
      </c>
      <c r="G165" s="25">
        <f t="shared" si="4"/>
        <v>0.14007782101167315</v>
      </c>
      <c r="H165" s="15">
        <v>4955</v>
      </c>
      <c r="I165" s="15">
        <f t="shared" si="5"/>
        <v>1</v>
      </c>
    </row>
    <row r="166" spans="1:9" ht="12.75">
      <c r="A166" s="14" t="s">
        <v>86</v>
      </c>
      <c r="B166" s="14">
        <v>29</v>
      </c>
      <c r="C166" s="23">
        <v>2913140</v>
      </c>
      <c r="D166" s="22" t="s">
        <v>328</v>
      </c>
      <c r="E166" s="24">
        <v>969</v>
      </c>
      <c r="F166" s="15">
        <v>5738</v>
      </c>
      <c r="G166" s="25">
        <f t="shared" si="4"/>
        <v>0.16887417218543047</v>
      </c>
      <c r="H166" s="15">
        <v>31642</v>
      </c>
      <c r="I166" s="15">
        <f t="shared" si="5"/>
        <v>0</v>
      </c>
    </row>
    <row r="167" spans="1:9" ht="12.75">
      <c r="A167" s="14" t="s">
        <v>86</v>
      </c>
      <c r="B167" s="14">
        <v>29</v>
      </c>
      <c r="C167" s="23">
        <v>2913230</v>
      </c>
      <c r="D167" s="22" t="s">
        <v>330</v>
      </c>
      <c r="E167" s="24">
        <v>59</v>
      </c>
      <c r="F167" s="15">
        <v>316</v>
      </c>
      <c r="G167" s="25">
        <f t="shared" si="4"/>
        <v>0.18670886075949367</v>
      </c>
      <c r="H167" s="15">
        <v>1797</v>
      </c>
      <c r="I167" s="15">
        <f t="shared" si="5"/>
        <v>1</v>
      </c>
    </row>
    <row r="168" spans="1:9" ht="12.75">
      <c r="A168" s="14" t="s">
        <v>86</v>
      </c>
      <c r="B168" s="14">
        <v>29</v>
      </c>
      <c r="C168" s="23">
        <v>2913260</v>
      </c>
      <c r="D168" s="22" t="s">
        <v>175</v>
      </c>
      <c r="E168" s="24">
        <v>103</v>
      </c>
      <c r="F168" s="15">
        <v>362</v>
      </c>
      <c r="G168" s="25">
        <f t="shared" si="4"/>
        <v>0.2845303867403315</v>
      </c>
      <c r="H168" s="15">
        <v>1809</v>
      </c>
      <c r="I168" s="15">
        <f t="shared" si="5"/>
        <v>1</v>
      </c>
    </row>
    <row r="169" spans="1:9" ht="12.75">
      <c r="A169" s="14" t="s">
        <v>86</v>
      </c>
      <c r="B169" s="14">
        <v>29</v>
      </c>
      <c r="C169" s="23">
        <v>2913290</v>
      </c>
      <c r="D169" s="22" t="s">
        <v>176</v>
      </c>
      <c r="E169" s="24">
        <v>56</v>
      </c>
      <c r="F169" s="15">
        <v>386</v>
      </c>
      <c r="G169" s="25">
        <f t="shared" si="4"/>
        <v>0.14507772020725387</v>
      </c>
      <c r="H169" s="15">
        <v>1919</v>
      </c>
      <c r="I169" s="15">
        <f t="shared" si="5"/>
        <v>1</v>
      </c>
    </row>
    <row r="170" spans="1:9" ht="12.75">
      <c r="A170" s="14" t="s">
        <v>86</v>
      </c>
      <c r="B170" s="14">
        <v>29</v>
      </c>
      <c r="C170" s="23">
        <v>2919170</v>
      </c>
      <c r="D170" s="22" t="s">
        <v>373</v>
      </c>
      <c r="E170" s="24">
        <v>222</v>
      </c>
      <c r="F170" s="15">
        <v>2087</v>
      </c>
      <c r="G170" s="25">
        <f t="shared" si="4"/>
        <v>0.10637278390033542</v>
      </c>
      <c r="H170" s="15">
        <v>10920</v>
      </c>
      <c r="I170" s="15">
        <f t="shared" si="5"/>
        <v>1</v>
      </c>
    </row>
    <row r="171" spans="1:9" ht="12.75">
      <c r="A171" s="14" t="s">
        <v>86</v>
      </c>
      <c r="B171" s="14">
        <v>29</v>
      </c>
      <c r="C171" s="23">
        <v>2913320</v>
      </c>
      <c r="D171" s="22" t="s">
        <v>177</v>
      </c>
      <c r="E171" s="24">
        <v>133</v>
      </c>
      <c r="F171" s="15">
        <v>538</v>
      </c>
      <c r="G171" s="25">
        <f t="shared" si="4"/>
        <v>0.24721189591078066</v>
      </c>
      <c r="H171" s="15">
        <v>3369</v>
      </c>
      <c r="I171" s="15">
        <f t="shared" si="5"/>
        <v>1</v>
      </c>
    </row>
    <row r="172" spans="1:9" ht="12.75">
      <c r="A172" s="14" t="s">
        <v>86</v>
      </c>
      <c r="B172" s="14">
        <v>29</v>
      </c>
      <c r="C172" s="23">
        <v>2913380</v>
      </c>
      <c r="D172" s="22" t="s">
        <v>178</v>
      </c>
      <c r="E172" s="24">
        <v>236</v>
      </c>
      <c r="F172" s="15">
        <v>824</v>
      </c>
      <c r="G172" s="25">
        <f t="shared" si="4"/>
        <v>0.28640776699029125</v>
      </c>
      <c r="H172" s="15">
        <v>5341</v>
      </c>
      <c r="I172" s="15">
        <f t="shared" si="5"/>
        <v>1</v>
      </c>
    </row>
    <row r="173" spans="1:9" ht="12.75">
      <c r="A173" s="14" t="s">
        <v>86</v>
      </c>
      <c r="B173" s="14">
        <v>29</v>
      </c>
      <c r="C173" s="23">
        <v>2912690</v>
      </c>
      <c r="D173" s="22" t="s">
        <v>324</v>
      </c>
      <c r="E173" s="24">
        <v>38</v>
      </c>
      <c r="F173" s="15">
        <v>214</v>
      </c>
      <c r="G173" s="25">
        <f t="shared" si="4"/>
        <v>0.17757009345794392</v>
      </c>
      <c r="H173" s="15">
        <v>1149</v>
      </c>
      <c r="I173" s="15">
        <f t="shared" si="5"/>
        <v>1</v>
      </c>
    </row>
    <row r="174" spans="1:9" ht="12.75">
      <c r="A174" s="14" t="s">
        <v>86</v>
      </c>
      <c r="B174" s="14">
        <v>29</v>
      </c>
      <c r="C174" s="23">
        <v>2913500</v>
      </c>
      <c r="D174" s="22" t="s">
        <v>180</v>
      </c>
      <c r="E174" s="24">
        <v>29</v>
      </c>
      <c r="F174" s="15">
        <v>153</v>
      </c>
      <c r="G174" s="25">
        <f t="shared" si="4"/>
        <v>0.1895424836601307</v>
      </c>
      <c r="H174" s="15">
        <v>821</v>
      </c>
      <c r="I174" s="15">
        <f t="shared" si="5"/>
        <v>1</v>
      </c>
    </row>
    <row r="175" spans="1:9" ht="12.75">
      <c r="A175" s="14" t="s">
        <v>86</v>
      </c>
      <c r="B175" s="14">
        <v>29</v>
      </c>
      <c r="C175" s="23">
        <v>2913530</v>
      </c>
      <c r="D175" s="22" t="s">
        <v>181</v>
      </c>
      <c r="E175" s="24">
        <v>114</v>
      </c>
      <c r="F175" s="15">
        <v>461</v>
      </c>
      <c r="G175" s="25">
        <f t="shared" si="4"/>
        <v>0.2472885032537961</v>
      </c>
      <c r="H175" s="15">
        <v>2229</v>
      </c>
      <c r="I175" s="15">
        <f t="shared" si="5"/>
        <v>1</v>
      </c>
    </row>
    <row r="176" spans="1:9" ht="12.75">
      <c r="A176" s="14" t="s">
        <v>86</v>
      </c>
      <c r="B176" s="14">
        <v>29</v>
      </c>
      <c r="C176" s="23">
        <v>2913590</v>
      </c>
      <c r="D176" s="22" t="s">
        <v>182</v>
      </c>
      <c r="E176" s="24">
        <v>130</v>
      </c>
      <c r="F176" s="15">
        <v>688</v>
      </c>
      <c r="G176" s="25">
        <f t="shared" si="4"/>
        <v>0.18895348837209303</v>
      </c>
      <c r="H176" s="15">
        <v>3710</v>
      </c>
      <c r="I176" s="15">
        <f t="shared" si="5"/>
        <v>1</v>
      </c>
    </row>
    <row r="177" spans="1:9" ht="12.75">
      <c r="A177" s="14" t="s">
        <v>86</v>
      </c>
      <c r="B177" s="14">
        <v>29</v>
      </c>
      <c r="C177" s="23">
        <v>2913620</v>
      </c>
      <c r="D177" s="22" t="s">
        <v>332</v>
      </c>
      <c r="E177" s="24">
        <v>298</v>
      </c>
      <c r="F177" s="15">
        <v>1673</v>
      </c>
      <c r="G177" s="25">
        <f t="shared" si="4"/>
        <v>0.1781231320980275</v>
      </c>
      <c r="H177" s="15">
        <v>8958</v>
      </c>
      <c r="I177" s="15">
        <f t="shared" si="5"/>
        <v>1</v>
      </c>
    </row>
    <row r="178" spans="1:9" ht="12.75">
      <c r="A178" s="14" t="s">
        <v>86</v>
      </c>
      <c r="B178" s="14">
        <v>29</v>
      </c>
      <c r="C178" s="23">
        <v>2913650</v>
      </c>
      <c r="D178" s="22" t="s">
        <v>333</v>
      </c>
      <c r="E178" s="24">
        <v>787</v>
      </c>
      <c r="F178" s="15">
        <v>4012</v>
      </c>
      <c r="G178" s="25">
        <f t="shared" si="4"/>
        <v>0.19616151545363908</v>
      </c>
      <c r="H178" s="15">
        <v>22589</v>
      </c>
      <c r="I178" s="15">
        <f t="shared" si="5"/>
        <v>0</v>
      </c>
    </row>
    <row r="179" spans="1:9" ht="12.75">
      <c r="A179" s="14" t="s">
        <v>86</v>
      </c>
      <c r="B179" s="14">
        <v>29</v>
      </c>
      <c r="C179" s="23">
        <v>2927330</v>
      </c>
      <c r="D179" s="22" t="s">
        <v>15</v>
      </c>
      <c r="E179" s="24">
        <v>10</v>
      </c>
      <c r="F179" s="15">
        <v>94</v>
      </c>
      <c r="G179" s="25">
        <f t="shared" si="4"/>
        <v>0.10638297872340426</v>
      </c>
      <c r="H179" s="15">
        <v>578</v>
      </c>
      <c r="I179" s="15">
        <f t="shared" si="5"/>
        <v>1</v>
      </c>
    </row>
    <row r="180" spans="1:9" ht="12.75">
      <c r="A180" s="14" t="s">
        <v>86</v>
      </c>
      <c r="B180" s="14">
        <v>29</v>
      </c>
      <c r="C180" s="23">
        <v>2913680</v>
      </c>
      <c r="D180" s="22" t="s">
        <v>334</v>
      </c>
      <c r="E180" s="24">
        <v>31</v>
      </c>
      <c r="F180" s="15">
        <v>209</v>
      </c>
      <c r="G180" s="25">
        <f t="shared" si="4"/>
        <v>0.14832535885167464</v>
      </c>
      <c r="H180" s="15">
        <v>1118</v>
      </c>
      <c r="I180" s="15">
        <f t="shared" si="5"/>
        <v>1</v>
      </c>
    </row>
    <row r="181" spans="1:9" ht="12.75">
      <c r="A181" s="14" t="s">
        <v>86</v>
      </c>
      <c r="B181" s="14">
        <v>29</v>
      </c>
      <c r="C181" s="23">
        <v>2913710</v>
      </c>
      <c r="D181" s="22" t="s">
        <v>183</v>
      </c>
      <c r="E181" s="24">
        <v>75</v>
      </c>
      <c r="F181" s="15">
        <v>588</v>
      </c>
      <c r="G181" s="25">
        <f t="shared" si="4"/>
        <v>0.12755102040816327</v>
      </c>
      <c r="H181" s="15">
        <v>3014</v>
      </c>
      <c r="I181" s="15">
        <f t="shared" si="5"/>
        <v>1</v>
      </c>
    </row>
    <row r="182" spans="1:9" ht="12.75">
      <c r="A182" s="14" t="s">
        <v>86</v>
      </c>
      <c r="B182" s="14">
        <v>29</v>
      </c>
      <c r="C182" s="23">
        <v>2913760</v>
      </c>
      <c r="D182" s="22" t="s">
        <v>184</v>
      </c>
      <c r="E182" s="24">
        <v>251</v>
      </c>
      <c r="F182" s="15">
        <v>2780</v>
      </c>
      <c r="G182" s="25">
        <f t="shared" si="4"/>
        <v>0.09028776978417266</v>
      </c>
      <c r="H182" s="15">
        <v>14833</v>
      </c>
      <c r="I182" s="15">
        <f t="shared" si="5"/>
        <v>1</v>
      </c>
    </row>
    <row r="183" spans="1:9" ht="12.75">
      <c r="A183" s="14" t="s">
        <v>86</v>
      </c>
      <c r="B183" s="14">
        <v>29</v>
      </c>
      <c r="C183" s="23">
        <v>2913770</v>
      </c>
      <c r="D183" s="22" t="s">
        <v>335</v>
      </c>
      <c r="E183" s="24">
        <v>207</v>
      </c>
      <c r="F183" s="15">
        <v>798</v>
      </c>
      <c r="G183" s="25">
        <f t="shared" si="4"/>
        <v>0.2593984962406015</v>
      </c>
      <c r="H183" s="15">
        <v>4418</v>
      </c>
      <c r="I183" s="15">
        <f t="shared" si="5"/>
        <v>1</v>
      </c>
    </row>
    <row r="184" spans="1:9" ht="12.75">
      <c r="A184" s="14" t="s">
        <v>86</v>
      </c>
      <c r="B184" s="14">
        <v>29</v>
      </c>
      <c r="C184" s="23">
        <v>2913800</v>
      </c>
      <c r="D184" s="22" t="s">
        <v>185</v>
      </c>
      <c r="E184" s="24">
        <v>473</v>
      </c>
      <c r="F184" s="15">
        <v>937</v>
      </c>
      <c r="G184" s="25">
        <f t="shared" si="4"/>
        <v>0.5048025613660619</v>
      </c>
      <c r="H184" s="15">
        <v>4078</v>
      </c>
      <c r="I184" s="15">
        <f t="shared" si="5"/>
        <v>1</v>
      </c>
    </row>
    <row r="185" spans="1:9" ht="12.75">
      <c r="A185" s="14" t="s">
        <v>86</v>
      </c>
      <c r="B185" s="14">
        <v>29</v>
      </c>
      <c r="C185" s="23">
        <v>2913830</v>
      </c>
      <c r="D185" s="22" t="s">
        <v>336</v>
      </c>
      <c r="E185" s="24">
        <v>2638</v>
      </c>
      <c r="F185" s="15">
        <v>23390</v>
      </c>
      <c r="G185" s="25">
        <f t="shared" si="4"/>
        <v>0.11278324070115434</v>
      </c>
      <c r="H185" s="15">
        <v>121314</v>
      </c>
      <c r="I185" s="15">
        <f t="shared" si="5"/>
        <v>0</v>
      </c>
    </row>
    <row r="186" spans="1:9" ht="12.75">
      <c r="A186" s="14" t="s">
        <v>86</v>
      </c>
      <c r="B186" s="14">
        <v>29</v>
      </c>
      <c r="C186" s="23">
        <v>2932110</v>
      </c>
      <c r="D186" s="22" t="s">
        <v>64</v>
      </c>
      <c r="E186" s="24">
        <v>190</v>
      </c>
      <c r="F186" s="15">
        <v>841</v>
      </c>
      <c r="G186" s="25">
        <f t="shared" si="4"/>
        <v>0.2259215219976219</v>
      </c>
      <c r="H186" s="15">
        <v>4751</v>
      </c>
      <c r="I186" s="15">
        <f t="shared" si="5"/>
        <v>1</v>
      </c>
    </row>
    <row r="187" spans="1:9" ht="12.75">
      <c r="A187" s="14" t="s">
        <v>86</v>
      </c>
      <c r="B187" s="14">
        <v>29</v>
      </c>
      <c r="C187" s="23">
        <v>2914310</v>
      </c>
      <c r="D187" s="22" t="s">
        <v>186</v>
      </c>
      <c r="E187" s="24">
        <v>104</v>
      </c>
      <c r="F187" s="15">
        <v>357</v>
      </c>
      <c r="G187" s="25">
        <f t="shared" si="4"/>
        <v>0.2913165266106443</v>
      </c>
      <c r="H187" s="15">
        <v>2979</v>
      </c>
      <c r="I187" s="15">
        <f t="shared" si="5"/>
        <v>1</v>
      </c>
    </row>
    <row r="188" spans="1:9" ht="12.75">
      <c r="A188" s="14" t="s">
        <v>86</v>
      </c>
      <c r="B188" s="14">
        <v>29</v>
      </c>
      <c r="C188" s="23">
        <v>2914340</v>
      </c>
      <c r="D188" s="22" t="s">
        <v>339</v>
      </c>
      <c r="E188" s="24">
        <v>1890</v>
      </c>
      <c r="F188" s="15">
        <v>9813</v>
      </c>
      <c r="G188" s="25">
        <f t="shared" si="4"/>
        <v>0.1926016508712932</v>
      </c>
      <c r="H188" s="15">
        <v>49943</v>
      </c>
      <c r="I188" s="15">
        <f t="shared" si="5"/>
        <v>0</v>
      </c>
    </row>
    <row r="189" spans="1:9" ht="12.75">
      <c r="A189" s="14" t="s">
        <v>86</v>
      </c>
      <c r="B189" s="14">
        <v>29</v>
      </c>
      <c r="C189" s="23">
        <v>2914320</v>
      </c>
      <c r="D189" s="22" t="s">
        <v>338</v>
      </c>
      <c r="E189" s="24">
        <v>242</v>
      </c>
      <c r="F189" s="15">
        <v>838</v>
      </c>
      <c r="G189" s="25">
        <f t="shared" si="4"/>
        <v>0.28878281622911695</v>
      </c>
      <c r="H189" s="15">
        <v>4657</v>
      </c>
      <c r="I189" s="15">
        <f t="shared" si="5"/>
        <v>1</v>
      </c>
    </row>
    <row r="190" spans="1:9" ht="12.75">
      <c r="A190" s="14" t="s">
        <v>86</v>
      </c>
      <c r="B190" s="14">
        <v>29</v>
      </c>
      <c r="C190" s="23">
        <v>2914370</v>
      </c>
      <c r="D190" s="22" t="s">
        <v>187</v>
      </c>
      <c r="E190" s="24">
        <v>39</v>
      </c>
      <c r="F190" s="15">
        <v>240</v>
      </c>
      <c r="G190" s="25">
        <f t="shared" si="4"/>
        <v>0.1625</v>
      </c>
      <c r="H190" s="15">
        <v>1382</v>
      </c>
      <c r="I190" s="15">
        <f t="shared" si="5"/>
        <v>1</v>
      </c>
    </row>
    <row r="191" spans="1:9" ht="12.75">
      <c r="A191" s="14" t="s">
        <v>86</v>
      </c>
      <c r="B191" s="14">
        <v>29</v>
      </c>
      <c r="C191" s="23">
        <v>2921150</v>
      </c>
      <c r="D191" s="22" t="s">
        <v>236</v>
      </c>
      <c r="E191" s="24">
        <v>25</v>
      </c>
      <c r="F191" s="15">
        <v>155</v>
      </c>
      <c r="G191" s="25">
        <f t="shared" si="4"/>
        <v>0.16129032258064516</v>
      </c>
      <c r="H191" s="15">
        <v>743</v>
      </c>
      <c r="I191" s="15">
        <f t="shared" si="5"/>
        <v>1</v>
      </c>
    </row>
    <row r="192" spans="1:9" ht="12.75">
      <c r="A192" s="14" t="s">
        <v>86</v>
      </c>
      <c r="B192" s="14">
        <v>29</v>
      </c>
      <c r="C192" s="23">
        <v>2914430</v>
      </c>
      <c r="D192" s="22" t="s">
        <v>340</v>
      </c>
      <c r="E192" s="24">
        <v>427</v>
      </c>
      <c r="F192" s="15">
        <v>4014</v>
      </c>
      <c r="G192" s="25">
        <f t="shared" si="4"/>
        <v>0.10637767812655705</v>
      </c>
      <c r="H192" s="15">
        <v>19867</v>
      </c>
      <c r="I192" s="15">
        <f t="shared" si="5"/>
        <v>1</v>
      </c>
    </row>
    <row r="193" spans="1:9" ht="12.75">
      <c r="A193" s="14" t="s">
        <v>86</v>
      </c>
      <c r="B193" s="14">
        <v>29</v>
      </c>
      <c r="C193" s="23">
        <v>2914460</v>
      </c>
      <c r="D193" s="22" t="s">
        <v>188</v>
      </c>
      <c r="E193" s="24">
        <v>126</v>
      </c>
      <c r="F193" s="15">
        <v>488</v>
      </c>
      <c r="G193" s="25">
        <f t="shared" si="4"/>
        <v>0.2581967213114754</v>
      </c>
      <c r="H193" s="15">
        <v>2385</v>
      </c>
      <c r="I193" s="15">
        <f t="shared" si="5"/>
        <v>1</v>
      </c>
    </row>
    <row r="194" spans="1:9" ht="12.75">
      <c r="A194" s="14" t="s">
        <v>86</v>
      </c>
      <c r="B194" s="14">
        <v>29</v>
      </c>
      <c r="C194" s="23">
        <v>2914490</v>
      </c>
      <c r="D194" s="22" t="s">
        <v>341</v>
      </c>
      <c r="E194" s="24">
        <v>197</v>
      </c>
      <c r="F194" s="15">
        <v>1580</v>
      </c>
      <c r="G194" s="25">
        <f t="shared" si="4"/>
        <v>0.12468354430379747</v>
      </c>
      <c r="H194" s="15">
        <v>8060</v>
      </c>
      <c r="I194" s="15">
        <f t="shared" si="5"/>
        <v>1</v>
      </c>
    </row>
    <row r="195" spans="1:9" ht="12.75">
      <c r="A195" s="14" t="s">
        <v>86</v>
      </c>
      <c r="B195" s="14">
        <v>29</v>
      </c>
      <c r="C195" s="23">
        <v>2914520</v>
      </c>
      <c r="D195" s="22" t="s">
        <v>342</v>
      </c>
      <c r="E195" s="24">
        <v>19</v>
      </c>
      <c r="F195" s="15">
        <v>112</v>
      </c>
      <c r="G195" s="25">
        <f t="shared" si="4"/>
        <v>0.16964285714285715</v>
      </c>
      <c r="H195" s="15">
        <v>603</v>
      </c>
      <c r="I195" s="15">
        <f t="shared" si="5"/>
        <v>1</v>
      </c>
    </row>
    <row r="196" spans="1:9" ht="12.75">
      <c r="A196" s="14" t="s">
        <v>86</v>
      </c>
      <c r="B196" s="14">
        <v>29</v>
      </c>
      <c r="C196" s="23">
        <v>2914550</v>
      </c>
      <c r="D196" s="22" t="s">
        <v>189</v>
      </c>
      <c r="E196" s="24">
        <v>341</v>
      </c>
      <c r="F196" s="15">
        <v>1275</v>
      </c>
      <c r="G196" s="25">
        <f t="shared" si="4"/>
        <v>0.26745098039215687</v>
      </c>
      <c r="H196" s="15">
        <v>9629</v>
      </c>
      <c r="I196" s="15">
        <f t="shared" si="5"/>
        <v>1</v>
      </c>
    </row>
    <row r="197" spans="1:9" ht="12.75">
      <c r="A197" s="14" t="s">
        <v>86</v>
      </c>
      <c r="B197" s="14">
        <v>29</v>
      </c>
      <c r="C197" s="23">
        <v>2921480</v>
      </c>
      <c r="D197" s="22" t="s">
        <v>398</v>
      </c>
      <c r="E197" s="24">
        <v>57</v>
      </c>
      <c r="F197" s="15">
        <v>255</v>
      </c>
      <c r="G197" s="25">
        <f t="shared" si="4"/>
        <v>0.2235294117647059</v>
      </c>
      <c r="H197" s="15">
        <v>1784</v>
      </c>
      <c r="I197" s="15">
        <f t="shared" si="5"/>
        <v>1</v>
      </c>
    </row>
    <row r="198" spans="1:9" ht="12.75">
      <c r="A198" s="14" t="s">
        <v>86</v>
      </c>
      <c r="B198" s="14">
        <v>29</v>
      </c>
      <c r="C198" s="23">
        <v>2914840</v>
      </c>
      <c r="D198" s="22" t="s">
        <v>343</v>
      </c>
      <c r="E198" s="24">
        <v>287</v>
      </c>
      <c r="F198" s="15">
        <v>900</v>
      </c>
      <c r="G198" s="25">
        <f t="shared" si="4"/>
        <v>0.3188888888888889</v>
      </c>
      <c r="H198" s="15">
        <v>5668</v>
      </c>
      <c r="I198" s="15">
        <f t="shared" si="5"/>
        <v>1</v>
      </c>
    </row>
    <row r="199" spans="1:9" ht="12.75">
      <c r="A199" s="14" t="s">
        <v>86</v>
      </c>
      <c r="B199" s="14">
        <v>29</v>
      </c>
      <c r="C199" s="23">
        <v>2912900</v>
      </c>
      <c r="D199" s="22" t="s">
        <v>326</v>
      </c>
      <c r="E199" s="24">
        <v>54</v>
      </c>
      <c r="F199" s="15">
        <v>398</v>
      </c>
      <c r="G199" s="25">
        <f t="shared" si="4"/>
        <v>0.135678391959799</v>
      </c>
      <c r="H199" s="15">
        <v>2200</v>
      </c>
      <c r="I199" s="15">
        <f t="shared" si="5"/>
        <v>1</v>
      </c>
    </row>
    <row r="200" spans="1:9" ht="12.75">
      <c r="A200" s="14" t="s">
        <v>86</v>
      </c>
      <c r="B200" s="14">
        <v>29</v>
      </c>
      <c r="C200" s="23">
        <v>2915210</v>
      </c>
      <c r="D200" s="22" t="s">
        <v>192</v>
      </c>
      <c r="E200" s="24">
        <v>69</v>
      </c>
      <c r="F200" s="15">
        <v>355</v>
      </c>
      <c r="G200" s="25">
        <f t="shared" si="4"/>
        <v>0.19436619718309858</v>
      </c>
      <c r="H200" s="15">
        <v>1860</v>
      </c>
      <c r="I200" s="15">
        <f t="shared" si="5"/>
        <v>1</v>
      </c>
    </row>
    <row r="201" spans="1:9" ht="12.75">
      <c r="A201" s="14" t="s">
        <v>86</v>
      </c>
      <c r="B201" s="14">
        <v>29</v>
      </c>
      <c r="C201" s="23">
        <v>2915240</v>
      </c>
      <c r="D201" s="22" t="s">
        <v>193</v>
      </c>
      <c r="E201" s="24">
        <v>11</v>
      </c>
      <c r="F201" s="15">
        <v>81</v>
      </c>
      <c r="G201" s="25">
        <f t="shared" si="4"/>
        <v>0.13580246913580246</v>
      </c>
      <c r="H201" s="15">
        <v>458</v>
      </c>
      <c r="I201" s="15">
        <f t="shared" si="5"/>
        <v>1</v>
      </c>
    </row>
    <row r="202" spans="1:9" ht="12.75">
      <c r="A202" s="14" t="s">
        <v>86</v>
      </c>
      <c r="B202" s="14">
        <v>29</v>
      </c>
      <c r="C202" s="23">
        <v>2915300</v>
      </c>
      <c r="D202" s="22" t="s">
        <v>194</v>
      </c>
      <c r="E202" s="24">
        <v>146</v>
      </c>
      <c r="F202" s="15">
        <v>475</v>
      </c>
      <c r="G202" s="25">
        <f aca="true" t="shared" si="6" ref="G202:G265">IF(AND(E202&gt;0,F202&gt;0),E202/F202,0)</f>
        <v>0.30736842105263157</v>
      </c>
      <c r="H202" s="15">
        <v>2887</v>
      </c>
      <c r="I202" s="15">
        <f t="shared" si="5"/>
        <v>1</v>
      </c>
    </row>
    <row r="203" spans="1:9" ht="12.75">
      <c r="A203" s="14" t="s">
        <v>86</v>
      </c>
      <c r="B203" s="14">
        <v>29</v>
      </c>
      <c r="C203" s="23">
        <v>2915330</v>
      </c>
      <c r="D203" s="22" t="s">
        <v>195</v>
      </c>
      <c r="E203" s="24">
        <v>28</v>
      </c>
      <c r="F203" s="15">
        <v>152</v>
      </c>
      <c r="G203" s="25">
        <f t="shared" si="6"/>
        <v>0.18421052631578946</v>
      </c>
      <c r="H203" s="15">
        <v>827</v>
      </c>
      <c r="I203" s="15">
        <f aca="true" t="shared" si="7" ref="I203:I266">IF(H203&lt;20000,1,0)</f>
        <v>1</v>
      </c>
    </row>
    <row r="204" spans="1:9" ht="12.75">
      <c r="A204" s="14" t="s">
        <v>86</v>
      </c>
      <c r="B204" s="14">
        <v>29</v>
      </c>
      <c r="C204" s="23">
        <v>2915390</v>
      </c>
      <c r="D204" s="22" t="s">
        <v>196</v>
      </c>
      <c r="E204" s="24">
        <v>71</v>
      </c>
      <c r="F204" s="15">
        <v>311</v>
      </c>
      <c r="G204" s="25">
        <f t="shared" si="6"/>
        <v>0.2282958199356913</v>
      </c>
      <c r="H204" s="15">
        <v>1510</v>
      </c>
      <c r="I204" s="15">
        <f t="shared" si="7"/>
        <v>1</v>
      </c>
    </row>
    <row r="205" spans="1:9" ht="12.75">
      <c r="A205" s="14" t="s">
        <v>86</v>
      </c>
      <c r="B205" s="14">
        <v>29</v>
      </c>
      <c r="C205" s="23">
        <v>2915420</v>
      </c>
      <c r="D205" s="22" t="s">
        <v>197</v>
      </c>
      <c r="E205" s="24">
        <v>165</v>
      </c>
      <c r="F205" s="15">
        <v>710</v>
      </c>
      <c r="G205" s="25">
        <f t="shared" si="6"/>
        <v>0.2323943661971831</v>
      </c>
      <c r="H205" s="15">
        <v>3911</v>
      </c>
      <c r="I205" s="15">
        <f t="shared" si="7"/>
        <v>1</v>
      </c>
    </row>
    <row r="206" spans="1:9" ht="12.75">
      <c r="A206" s="14" t="s">
        <v>86</v>
      </c>
      <c r="B206" s="14">
        <v>29</v>
      </c>
      <c r="C206" s="23">
        <v>2915480</v>
      </c>
      <c r="D206" s="22" t="s">
        <v>345</v>
      </c>
      <c r="E206" s="24">
        <v>1622</v>
      </c>
      <c r="F206" s="15">
        <v>11967</v>
      </c>
      <c r="G206" s="25">
        <f t="shared" si="6"/>
        <v>0.13553940001671264</v>
      </c>
      <c r="H206" s="15">
        <v>69713</v>
      </c>
      <c r="I206" s="15">
        <f t="shared" si="7"/>
        <v>0</v>
      </c>
    </row>
    <row r="207" spans="1:9" ht="12.75">
      <c r="A207" s="14" t="s">
        <v>86</v>
      </c>
      <c r="B207" s="14">
        <v>29</v>
      </c>
      <c r="C207" s="23">
        <v>2915510</v>
      </c>
      <c r="D207" s="22" t="s">
        <v>346</v>
      </c>
      <c r="E207" s="24">
        <v>121</v>
      </c>
      <c r="F207" s="15">
        <v>555</v>
      </c>
      <c r="G207" s="25">
        <f t="shared" si="6"/>
        <v>0.218018018018018</v>
      </c>
      <c r="H207" s="15">
        <v>3140</v>
      </c>
      <c r="I207" s="15">
        <f t="shared" si="7"/>
        <v>1</v>
      </c>
    </row>
    <row r="208" spans="1:9" ht="12.75">
      <c r="A208" s="14" t="s">
        <v>86</v>
      </c>
      <c r="B208" s="14">
        <v>29</v>
      </c>
      <c r="C208" s="23">
        <v>2915600</v>
      </c>
      <c r="D208" s="22" t="s">
        <v>199</v>
      </c>
      <c r="E208" s="24">
        <v>502</v>
      </c>
      <c r="F208" s="15">
        <v>4989</v>
      </c>
      <c r="G208" s="25">
        <f t="shared" si="6"/>
        <v>0.10062136700741632</v>
      </c>
      <c r="H208" s="15">
        <v>26703</v>
      </c>
      <c r="I208" s="15">
        <f t="shared" si="7"/>
        <v>0</v>
      </c>
    </row>
    <row r="209" spans="1:9" ht="12.75">
      <c r="A209" s="14" t="s">
        <v>86</v>
      </c>
      <c r="B209" s="14">
        <v>29</v>
      </c>
      <c r="C209" s="23">
        <v>2916140</v>
      </c>
      <c r="D209" s="22" t="s">
        <v>348</v>
      </c>
      <c r="E209" s="24">
        <v>106</v>
      </c>
      <c r="F209" s="15">
        <v>587</v>
      </c>
      <c r="G209" s="25">
        <f t="shared" si="6"/>
        <v>0.18057921635434412</v>
      </c>
      <c r="H209" s="15">
        <v>3051</v>
      </c>
      <c r="I209" s="15">
        <f t="shared" si="7"/>
        <v>1</v>
      </c>
    </row>
    <row r="210" spans="1:9" ht="12.75">
      <c r="A210" s="14" t="s">
        <v>86</v>
      </c>
      <c r="B210" s="14">
        <v>29</v>
      </c>
      <c r="C210" s="23">
        <v>2916200</v>
      </c>
      <c r="D210" s="22" t="s">
        <v>201</v>
      </c>
      <c r="E210" s="24">
        <v>29</v>
      </c>
      <c r="F210" s="15">
        <v>135</v>
      </c>
      <c r="G210" s="25">
        <f t="shared" si="6"/>
        <v>0.21481481481481482</v>
      </c>
      <c r="H210" s="15">
        <v>846</v>
      </c>
      <c r="I210" s="15">
        <f t="shared" si="7"/>
        <v>1</v>
      </c>
    </row>
    <row r="211" spans="1:9" ht="12.75">
      <c r="A211" s="14" t="s">
        <v>86</v>
      </c>
      <c r="B211" s="14">
        <v>29</v>
      </c>
      <c r="C211" s="23">
        <v>2916190</v>
      </c>
      <c r="D211" s="22" t="s">
        <v>349</v>
      </c>
      <c r="E211" s="24">
        <v>1379</v>
      </c>
      <c r="F211" s="15">
        <v>11405</v>
      </c>
      <c r="G211" s="25">
        <f t="shared" si="6"/>
        <v>0.12091188075405523</v>
      </c>
      <c r="H211" s="15">
        <v>69357</v>
      </c>
      <c r="I211" s="15">
        <f t="shared" si="7"/>
        <v>0</v>
      </c>
    </row>
    <row r="212" spans="1:9" ht="12.75">
      <c r="A212" s="14" t="s">
        <v>86</v>
      </c>
      <c r="B212" s="14">
        <v>29</v>
      </c>
      <c r="C212" s="23">
        <v>2916230</v>
      </c>
      <c r="D212" s="22" t="s">
        <v>350</v>
      </c>
      <c r="E212" s="24">
        <v>77</v>
      </c>
      <c r="F212" s="15">
        <v>1102</v>
      </c>
      <c r="G212" s="25">
        <f t="shared" si="6"/>
        <v>0.06987295825771325</v>
      </c>
      <c r="H212" s="15">
        <v>5812</v>
      </c>
      <c r="I212" s="15">
        <f t="shared" si="7"/>
        <v>1</v>
      </c>
    </row>
    <row r="213" spans="1:9" ht="12.75">
      <c r="A213" s="14" t="s">
        <v>86</v>
      </c>
      <c r="B213" s="14">
        <v>29</v>
      </c>
      <c r="C213" s="23">
        <v>2916290</v>
      </c>
      <c r="D213" s="22" t="s">
        <v>351</v>
      </c>
      <c r="E213" s="24">
        <v>1178</v>
      </c>
      <c r="F213" s="15">
        <v>4107</v>
      </c>
      <c r="G213" s="25">
        <f t="shared" si="6"/>
        <v>0.286827367908449</v>
      </c>
      <c r="H213" s="15">
        <v>18458</v>
      </c>
      <c r="I213" s="15">
        <f t="shared" si="7"/>
        <v>1</v>
      </c>
    </row>
    <row r="214" spans="1:9" ht="12.75">
      <c r="A214" s="14" t="s">
        <v>86</v>
      </c>
      <c r="B214" s="14">
        <v>29</v>
      </c>
      <c r="C214" s="23">
        <v>2908320</v>
      </c>
      <c r="D214" s="22" t="s">
        <v>290</v>
      </c>
      <c r="E214" s="24">
        <v>85</v>
      </c>
      <c r="F214" s="15">
        <v>685</v>
      </c>
      <c r="G214" s="25">
        <f t="shared" si="6"/>
        <v>0.12408759124087591</v>
      </c>
      <c r="H214" s="15">
        <v>3273</v>
      </c>
      <c r="I214" s="15">
        <f t="shared" si="7"/>
        <v>1</v>
      </c>
    </row>
    <row r="215" spans="1:9" ht="12.75">
      <c r="A215" s="14" t="s">
        <v>86</v>
      </c>
      <c r="B215" s="14">
        <v>29</v>
      </c>
      <c r="C215" s="23">
        <v>2916350</v>
      </c>
      <c r="D215" s="22" t="s">
        <v>352</v>
      </c>
      <c r="E215" s="24">
        <v>1848</v>
      </c>
      <c r="F215" s="15">
        <v>9350</v>
      </c>
      <c r="G215" s="25">
        <f t="shared" si="6"/>
        <v>0.1976470588235294</v>
      </c>
      <c r="H215" s="15">
        <v>59278</v>
      </c>
      <c r="I215" s="15">
        <f t="shared" si="7"/>
        <v>0</v>
      </c>
    </row>
    <row r="216" spans="1:9" ht="12.75">
      <c r="A216" s="14" t="s">
        <v>86</v>
      </c>
      <c r="B216" s="14">
        <v>29</v>
      </c>
      <c r="C216" s="23">
        <v>2915060</v>
      </c>
      <c r="D216" s="22" t="s">
        <v>190</v>
      </c>
      <c r="E216" s="24">
        <v>85</v>
      </c>
      <c r="F216" s="15">
        <v>384</v>
      </c>
      <c r="G216" s="25">
        <f t="shared" si="6"/>
        <v>0.22135416666666666</v>
      </c>
      <c r="H216" s="15">
        <v>1841</v>
      </c>
      <c r="I216" s="15">
        <f t="shared" si="7"/>
        <v>1</v>
      </c>
    </row>
    <row r="217" spans="1:9" ht="12.75">
      <c r="A217" s="14" t="s">
        <v>86</v>
      </c>
      <c r="B217" s="14">
        <v>29</v>
      </c>
      <c r="C217" s="23">
        <v>2916400</v>
      </c>
      <c r="D217" s="22" t="s">
        <v>354</v>
      </c>
      <c r="E217" s="24">
        <v>11530</v>
      </c>
      <c r="F217" s="15">
        <v>41658</v>
      </c>
      <c r="G217" s="25">
        <f t="shared" si="6"/>
        <v>0.2767775697345048</v>
      </c>
      <c r="H217" s="15">
        <v>242176</v>
      </c>
      <c r="I217" s="15">
        <f t="shared" si="7"/>
        <v>0</v>
      </c>
    </row>
    <row r="218" spans="1:9" ht="12.75">
      <c r="A218" s="14" t="s">
        <v>86</v>
      </c>
      <c r="B218" s="14">
        <v>29</v>
      </c>
      <c r="C218" s="23">
        <v>2916450</v>
      </c>
      <c r="D218" s="22" t="s">
        <v>355</v>
      </c>
      <c r="E218" s="24">
        <v>237</v>
      </c>
      <c r="F218" s="15">
        <v>3455</v>
      </c>
      <c r="G218" s="25">
        <f t="shared" si="6"/>
        <v>0.06859623733719247</v>
      </c>
      <c r="H218" s="15">
        <v>15573</v>
      </c>
      <c r="I218" s="15">
        <f t="shared" si="7"/>
        <v>1</v>
      </c>
    </row>
    <row r="219" spans="1:9" ht="12.75">
      <c r="A219" s="14" t="s">
        <v>86</v>
      </c>
      <c r="B219" s="14">
        <v>29</v>
      </c>
      <c r="C219" s="23">
        <v>2916470</v>
      </c>
      <c r="D219" s="22" t="s">
        <v>202</v>
      </c>
      <c r="E219" s="24">
        <v>17</v>
      </c>
      <c r="F219" s="15">
        <v>484</v>
      </c>
      <c r="G219" s="25">
        <f t="shared" si="6"/>
        <v>0.03512396694214876</v>
      </c>
      <c r="H219" s="15">
        <v>2286</v>
      </c>
      <c r="I219" s="15">
        <f t="shared" si="7"/>
        <v>1</v>
      </c>
    </row>
    <row r="220" spans="1:9" ht="12.75">
      <c r="A220" s="14" t="s">
        <v>86</v>
      </c>
      <c r="B220" s="14">
        <v>29</v>
      </c>
      <c r="C220" s="23">
        <v>2916500</v>
      </c>
      <c r="D220" s="22" t="s">
        <v>524</v>
      </c>
      <c r="E220" s="24">
        <v>822</v>
      </c>
      <c r="F220" s="15">
        <v>2054</v>
      </c>
      <c r="G220" s="25">
        <f t="shared" si="6"/>
        <v>0.40019474196689386</v>
      </c>
      <c r="H220" s="15">
        <v>10947</v>
      </c>
      <c r="I220" s="15">
        <f t="shared" si="7"/>
        <v>1</v>
      </c>
    </row>
    <row r="221" spans="1:9" ht="12.75">
      <c r="A221" s="14" t="s">
        <v>86</v>
      </c>
      <c r="B221" s="14">
        <v>29</v>
      </c>
      <c r="C221" s="23">
        <v>2916530</v>
      </c>
      <c r="D221" s="22" t="s">
        <v>356</v>
      </c>
      <c r="E221" s="24">
        <v>34</v>
      </c>
      <c r="F221" s="15">
        <v>185</v>
      </c>
      <c r="G221" s="25">
        <f t="shared" si="6"/>
        <v>0.1837837837837838</v>
      </c>
      <c r="H221" s="15">
        <v>1270</v>
      </c>
      <c r="I221" s="15">
        <f t="shared" si="7"/>
        <v>1</v>
      </c>
    </row>
    <row r="222" spans="1:9" ht="12.75">
      <c r="A222" s="14" t="s">
        <v>86</v>
      </c>
      <c r="B222" s="14">
        <v>29</v>
      </c>
      <c r="C222" s="23">
        <v>2916590</v>
      </c>
      <c r="D222" s="22" t="s">
        <v>203</v>
      </c>
      <c r="E222" s="24">
        <v>68</v>
      </c>
      <c r="F222" s="15">
        <v>351</v>
      </c>
      <c r="G222" s="25">
        <f t="shared" si="6"/>
        <v>0.19373219373219372</v>
      </c>
      <c r="H222" s="15">
        <v>1838</v>
      </c>
      <c r="I222" s="15">
        <f t="shared" si="7"/>
        <v>1</v>
      </c>
    </row>
    <row r="223" spans="1:9" ht="12.75">
      <c r="A223" s="14" t="s">
        <v>86</v>
      </c>
      <c r="B223" s="14">
        <v>29</v>
      </c>
      <c r="C223" s="23">
        <v>2916620</v>
      </c>
      <c r="D223" s="22" t="s">
        <v>204</v>
      </c>
      <c r="E223" s="24">
        <v>15</v>
      </c>
      <c r="F223" s="15">
        <v>64</v>
      </c>
      <c r="G223" s="25">
        <f t="shared" si="6"/>
        <v>0.234375</v>
      </c>
      <c r="H223" s="15">
        <v>432</v>
      </c>
      <c r="I223" s="15">
        <f t="shared" si="7"/>
        <v>1</v>
      </c>
    </row>
    <row r="224" spans="1:9" ht="12.75">
      <c r="A224" s="14" t="s">
        <v>86</v>
      </c>
      <c r="B224" s="14">
        <v>29</v>
      </c>
      <c r="C224" s="23">
        <v>2931140</v>
      </c>
      <c r="D224" s="22" t="s">
        <v>54</v>
      </c>
      <c r="E224" s="24">
        <v>271</v>
      </c>
      <c r="F224" s="15">
        <v>907</v>
      </c>
      <c r="G224" s="25">
        <f t="shared" si="6"/>
        <v>0.298787210584344</v>
      </c>
      <c r="H224" s="15">
        <v>4542</v>
      </c>
      <c r="I224" s="15">
        <f t="shared" si="7"/>
        <v>1</v>
      </c>
    </row>
    <row r="225" spans="1:9" ht="12.75">
      <c r="A225" s="14" t="s">
        <v>86</v>
      </c>
      <c r="B225" s="14">
        <v>29</v>
      </c>
      <c r="C225" s="23">
        <v>2916660</v>
      </c>
      <c r="D225" s="22" t="s">
        <v>357</v>
      </c>
      <c r="E225" s="24">
        <v>36</v>
      </c>
      <c r="F225" s="15">
        <v>294</v>
      </c>
      <c r="G225" s="25">
        <f t="shared" si="6"/>
        <v>0.12244897959183673</v>
      </c>
      <c r="H225" s="15">
        <v>1776</v>
      </c>
      <c r="I225" s="15">
        <f t="shared" si="7"/>
        <v>1</v>
      </c>
    </row>
    <row r="226" spans="1:9" ht="12.75">
      <c r="A226" s="14" t="s">
        <v>86</v>
      </c>
      <c r="B226" s="14">
        <v>29</v>
      </c>
      <c r="C226" s="23">
        <v>2916710</v>
      </c>
      <c r="D226" s="22" t="s">
        <v>205</v>
      </c>
      <c r="E226" s="24">
        <v>71</v>
      </c>
      <c r="F226" s="15">
        <v>467</v>
      </c>
      <c r="G226" s="25">
        <f t="shared" si="6"/>
        <v>0.15203426124197003</v>
      </c>
      <c r="H226" s="15">
        <v>2528</v>
      </c>
      <c r="I226" s="15">
        <f t="shared" si="7"/>
        <v>1</v>
      </c>
    </row>
    <row r="227" spans="1:9" ht="12.75">
      <c r="A227" s="14" t="s">
        <v>86</v>
      </c>
      <c r="B227" s="14">
        <v>29</v>
      </c>
      <c r="C227" s="23">
        <v>2916740</v>
      </c>
      <c r="D227" s="22" t="s">
        <v>358</v>
      </c>
      <c r="E227" s="24">
        <v>431</v>
      </c>
      <c r="F227" s="15">
        <v>2590</v>
      </c>
      <c r="G227" s="25">
        <f t="shared" si="6"/>
        <v>0.1664092664092664</v>
      </c>
      <c r="H227" s="15">
        <v>21116</v>
      </c>
      <c r="I227" s="15">
        <f t="shared" si="7"/>
        <v>0</v>
      </c>
    </row>
    <row r="228" spans="1:9" ht="12.75">
      <c r="A228" s="14" t="s">
        <v>86</v>
      </c>
      <c r="B228" s="14">
        <v>29</v>
      </c>
      <c r="C228" s="23">
        <v>2916770</v>
      </c>
      <c r="D228" s="22" t="s">
        <v>359</v>
      </c>
      <c r="E228" s="24">
        <v>301</v>
      </c>
      <c r="F228" s="15">
        <v>6751</v>
      </c>
      <c r="G228" s="25">
        <f t="shared" si="6"/>
        <v>0.044585987261146494</v>
      </c>
      <c r="H228" s="15">
        <v>39721</v>
      </c>
      <c r="I228" s="15">
        <f t="shared" si="7"/>
        <v>0</v>
      </c>
    </row>
    <row r="229" spans="1:9" ht="12.75">
      <c r="A229" s="14" t="s">
        <v>86</v>
      </c>
      <c r="B229" s="14">
        <v>29</v>
      </c>
      <c r="C229" s="23">
        <v>2916830</v>
      </c>
      <c r="D229" s="22" t="s">
        <v>206</v>
      </c>
      <c r="E229" s="24">
        <v>199</v>
      </c>
      <c r="F229" s="15">
        <v>1934</v>
      </c>
      <c r="G229" s="25">
        <f t="shared" si="6"/>
        <v>0.10289555325749741</v>
      </c>
      <c r="H229" s="15">
        <v>9556</v>
      </c>
      <c r="I229" s="15">
        <f t="shared" si="7"/>
        <v>1</v>
      </c>
    </row>
    <row r="230" spans="1:9" ht="12.75">
      <c r="A230" s="14" t="s">
        <v>86</v>
      </c>
      <c r="B230" s="14">
        <v>29</v>
      </c>
      <c r="C230" s="23">
        <v>2911280</v>
      </c>
      <c r="D230" s="22" t="s">
        <v>312</v>
      </c>
      <c r="E230" s="24">
        <v>185</v>
      </c>
      <c r="F230" s="15">
        <v>754</v>
      </c>
      <c r="G230" s="25">
        <f t="shared" si="6"/>
        <v>0.2453580901856764</v>
      </c>
      <c r="H230" s="15">
        <v>4132</v>
      </c>
      <c r="I230" s="15">
        <f t="shared" si="7"/>
        <v>1</v>
      </c>
    </row>
    <row r="231" spans="1:9" ht="12.75">
      <c r="A231" s="14" t="s">
        <v>86</v>
      </c>
      <c r="B231" s="14">
        <v>29</v>
      </c>
      <c r="C231" s="23">
        <v>2916920</v>
      </c>
      <c r="D231" s="22" t="s">
        <v>208</v>
      </c>
      <c r="E231" s="24">
        <v>101</v>
      </c>
      <c r="F231" s="15">
        <v>362</v>
      </c>
      <c r="G231" s="25">
        <f t="shared" si="6"/>
        <v>0.27900552486187846</v>
      </c>
      <c r="H231" s="15">
        <v>1899</v>
      </c>
      <c r="I231" s="15">
        <f t="shared" si="7"/>
        <v>1</v>
      </c>
    </row>
    <row r="232" spans="1:9" ht="12.75">
      <c r="A232" s="14" t="s">
        <v>86</v>
      </c>
      <c r="B232" s="14">
        <v>29</v>
      </c>
      <c r="C232" s="23">
        <v>2916950</v>
      </c>
      <c r="D232" s="22" t="s">
        <v>209</v>
      </c>
      <c r="E232" s="24">
        <v>148</v>
      </c>
      <c r="F232" s="15">
        <v>485</v>
      </c>
      <c r="G232" s="25">
        <f t="shared" si="6"/>
        <v>0.30515463917525776</v>
      </c>
      <c r="H232" s="15">
        <v>2576</v>
      </c>
      <c r="I232" s="15">
        <f t="shared" si="7"/>
        <v>1</v>
      </c>
    </row>
    <row r="233" spans="1:9" ht="12.75">
      <c r="A233" s="14" t="s">
        <v>86</v>
      </c>
      <c r="B233" s="14">
        <v>29</v>
      </c>
      <c r="C233" s="23">
        <v>2917000</v>
      </c>
      <c r="D233" s="22" t="s">
        <v>360</v>
      </c>
      <c r="E233" s="24">
        <v>118</v>
      </c>
      <c r="F233" s="15">
        <v>748</v>
      </c>
      <c r="G233" s="25">
        <f t="shared" si="6"/>
        <v>0.15775401069518716</v>
      </c>
      <c r="H233" s="15">
        <v>3824</v>
      </c>
      <c r="I233" s="15">
        <f t="shared" si="7"/>
        <v>1</v>
      </c>
    </row>
    <row r="234" spans="1:9" ht="12.75">
      <c r="A234" s="14" t="s">
        <v>86</v>
      </c>
      <c r="B234" s="14">
        <v>29</v>
      </c>
      <c r="C234" s="23">
        <v>2910110</v>
      </c>
      <c r="D234" s="22" t="s">
        <v>303</v>
      </c>
      <c r="E234" s="24">
        <v>186</v>
      </c>
      <c r="F234" s="15">
        <v>829</v>
      </c>
      <c r="G234" s="25">
        <f t="shared" si="6"/>
        <v>0.2243667068757539</v>
      </c>
      <c r="H234" s="15">
        <v>4436</v>
      </c>
      <c r="I234" s="15">
        <f t="shared" si="7"/>
        <v>1</v>
      </c>
    </row>
    <row r="235" spans="1:9" ht="12.75">
      <c r="A235" s="14" t="s">
        <v>86</v>
      </c>
      <c r="B235" s="14">
        <v>29</v>
      </c>
      <c r="C235" s="23">
        <v>2917820</v>
      </c>
      <c r="D235" s="22" t="s">
        <v>210</v>
      </c>
      <c r="E235" s="24">
        <v>210</v>
      </c>
      <c r="F235" s="15">
        <v>4748</v>
      </c>
      <c r="G235" s="25">
        <f t="shared" si="6"/>
        <v>0.04422914911541702</v>
      </c>
      <c r="H235" s="15">
        <v>26036</v>
      </c>
      <c r="I235" s="15">
        <f t="shared" si="7"/>
        <v>0</v>
      </c>
    </row>
    <row r="236" spans="1:9" ht="12.75">
      <c r="A236" s="14" t="s">
        <v>86</v>
      </c>
      <c r="B236" s="14">
        <v>29</v>
      </c>
      <c r="C236" s="23">
        <v>2914400</v>
      </c>
      <c r="D236" s="22" t="s">
        <v>532</v>
      </c>
      <c r="E236" s="24">
        <v>135</v>
      </c>
      <c r="F236" s="15">
        <v>1094</v>
      </c>
      <c r="G236" s="25">
        <f t="shared" si="6"/>
        <v>0.12340036563071298</v>
      </c>
      <c r="H236" s="15">
        <v>6508</v>
      </c>
      <c r="I236" s="15">
        <f t="shared" si="7"/>
        <v>1</v>
      </c>
    </row>
    <row r="237" spans="1:9" ht="12.75">
      <c r="A237" s="14" t="s">
        <v>86</v>
      </c>
      <c r="B237" s="14">
        <v>29</v>
      </c>
      <c r="C237" s="23">
        <v>2910520</v>
      </c>
      <c r="D237" s="22" t="s">
        <v>142</v>
      </c>
      <c r="E237" s="24">
        <v>117</v>
      </c>
      <c r="F237" s="15">
        <v>501</v>
      </c>
      <c r="G237" s="25">
        <f t="shared" si="6"/>
        <v>0.23353293413173654</v>
      </c>
      <c r="H237" s="15">
        <v>3261</v>
      </c>
      <c r="I237" s="15">
        <f t="shared" si="7"/>
        <v>1</v>
      </c>
    </row>
    <row r="238" spans="1:9" ht="12.75">
      <c r="A238" s="14" t="s">
        <v>86</v>
      </c>
      <c r="B238" s="14">
        <v>29</v>
      </c>
      <c r="C238" s="23">
        <v>2917850</v>
      </c>
      <c r="D238" s="22" t="s">
        <v>211</v>
      </c>
      <c r="E238" s="24">
        <v>237</v>
      </c>
      <c r="F238" s="15">
        <v>1425</v>
      </c>
      <c r="G238" s="25">
        <f t="shared" si="6"/>
        <v>0.16631578947368422</v>
      </c>
      <c r="H238" s="15">
        <v>7619</v>
      </c>
      <c r="I238" s="15">
        <f t="shared" si="7"/>
        <v>1</v>
      </c>
    </row>
    <row r="239" spans="1:9" ht="12.75">
      <c r="A239" s="14" t="s">
        <v>86</v>
      </c>
      <c r="B239" s="14">
        <v>29</v>
      </c>
      <c r="C239" s="23">
        <v>2917880</v>
      </c>
      <c r="D239" s="22" t="s">
        <v>212</v>
      </c>
      <c r="E239" s="24">
        <v>122</v>
      </c>
      <c r="F239" s="15">
        <v>685</v>
      </c>
      <c r="G239" s="25">
        <f t="shared" si="6"/>
        <v>0.1781021897810219</v>
      </c>
      <c r="H239" s="15">
        <v>3439</v>
      </c>
      <c r="I239" s="15">
        <f t="shared" si="7"/>
        <v>1</v>
      </c>
    </row>
    <row r="240" spans="1:9" ht="12.75">
      <c r="A240" s="14" t="s">
        <v>86</v>
      </c>
      <c r="B240" s="14">
        <v>29</v>
      </c>
      <c r="C240" s="23">
        <v>2917910</v>
      </c>
      <c r="D240" s="22" t="s">
        <v>213</v>
      </c>
      <c r="E240" s="24">
        <v>24</v>
      </c>
      <c r="F240" s="15">
        <v>98</v>
      </c>
      <c r="G240" s="25">
        <f t="shared" si="6"/>
        <v>0.24489795918367346</v>
      </c>
      <c r="H240" s="15">
        <v>513</v>
      </c>
      <c r="I240" s="15">
        <f t="shared" si="7"/>
        <v>1</v>
      </c>
    </row>
    <row r="241" spans="1:9" ht="12.75">
      <c r="A241" s="14" t="s">
        <v>86</v>
      </c>
      <c r="B241" s="14">
        <v>29</v>
      </c>
      <c r="C241" s="23">
        <v>2917970</v>
      </c>
      <c r="D241" s="22" t="s">
        <v>361</v>
      </c>
      <c r="E241" s="24">
        <v>90</v>
      </c>
      <c r="F241" s="15">
        <v>887</v>
      </c>
      <c r="G241" s="25">
        <f t="shared" si="6"/>
        <v>0.10146561443066517</v>
      </c>
      <c r="H241" s="15">
        <v>4905</v>
      </c>
      <c r="I241" s="15">
        <f t="shared" si="7"/>
        <v>1</v>
      </c>
    </row>
    <row r="242" spans="1:9" ht="12.75">
      <c r="A242" s="14" t="s">
        <v>86</v>
      </c>
      <c r="B242" s="14">
        <v>29</v>
      </c>
      <c r="C242" s="23">
        <v>2918220</v>
      </c>
      <c r="D242" s="22" t="s">
        <v>214</v>
      </c>
      <c r="E242" s="24">
        <v>89</v>
      </c>
      <c r="F242" s="15">
        <v>1253</v>
      </c>
      <c r="G242" s="25">
        <f t="shared" si="6"/>
        <v>0.0710295291300878</v>
      </c>
      <c r="H242" s="15">
        <v>5803</v>
      </c>
      <c r="I242" s="15">
        <f t="shared" si="7"/>
        <v>1</v>
      </c>
    </row>
    <row r="243" spans="1:9" ht="12.75">
      <c r="A243" s="14" t="s">
        <v>86</v>
      </c>
      <c r="B243" s="14">
        <v>29</v>
      </c>
      <c r="C243" s="23">
        <v>2918270</v>
      </c>
      <c r="D243" s="22" t="s">
        <v>363</v>
      </c>
      <c r="E243" s="24">
        <v>866</v>
      </c>
      <c r="F243" s="15">
        <v>4194</v>
      </c>
      <c r="G243" s="25">
        <f t="shared" si="6"/>
        <v>0.20648545541249405</v>
      </c>
      <c r="H243" s="15">
        <v>23625</v>
      </c>
      <c r="I243" s="15">
        <f t="shared" si="7"/>
        <v>0</v>
      </c>
    </row>
    <row r="244" spans="1:9" ht="12.75">
      <c r="A244" s="14" t="s">
        <v>86</v>
      </c>
      <c r="B244" s="14">
        <v>29</v>
      </c>
      <c r="C244" s="23">
        <v>2918300</v>
      </c>
      <c r="D244" s="22" t="s">
        <v>364</v>
      </c>
      <c r="E244" s="24">
        <v>939</v>
      </c>
      <c r="F244" s="15">
        <v>15064</v>
      </c>
      <c r="G244" s="25">
        <f t="shared" si="6"/>
        <v>0.06233404142326075</v>
      </c>
      <c r="H244" s="15">
        <v>73988</v>
      </c>
      <c r="I244" s="15">
        <f t="shared" si="7"/>
        <v>0</v>
      </c>
    </row>
    <row r="245" spans="1:9" ht="12.75">
      <c r="A245" s="14" t="s">
        <v>86</v>
      </c>
      <c r="B245" s="14">
        <v>29</v>
      </c>
      <c r="C245" s="23">
        <v>2918330</v>
      </c>
      <c r="D245" s="22" t="s">
        <v>215</v>
      </c>
      <c r="E245" s="24">
        <v>40</v>
      </c>
      <c r="F245" s="15">
        <v>167</v>
      </c>
      <c r="G245" s="25">
        <f t="shared" si="6"/>
        <v>0.23952095808383234</v>
      </c>
      <c r="H245" s="15">
        <v>984</v>
      </c>
      <c r="I245" s="15">
        <f t="shared" si="7"/>
        <v>1</v>
      </c>
    </row>
    <row r="246" spans="1:9" ht="12.75">
      <c r="A246" s="14" t="s">
        <v>86</v>
      </c>
      <c r="B246" s="14">
        <v>29</v>
      </c>
      <c r="C246" s="23">
        <v>2918360</v>
      </c>
      <c r="D246" s="22" t="s">
        <v>216</v>
      </c>
      <c r="E246" s="24">
        <v>45</v>
      </c>
      <c r="F246" s="15">
        <v>365</v>
      </c>
      <c r="G246" s="25">
        <f t="shared" si="6"/>
        <v>0.1232876712328767</v>
      </c>
      <c r="H246" s="15">
        <v>1906</v>
      </c>
      <c r="I246" s="15">
        <f t="shared" si="7"/>
        <v>1</v>
      </c>
    </row>
    <row r="247" spans="1:9" ht="12.75">
      <c r="A247" s="14" t="s">
        <v>86</v>
      </c>
      <c r="B247" s="14">
        <v>29</v>
      </c>
      <c r="C247" s="23">
        <v>2918420</v>
      </c>
      <c r="D247" s="22" t="s">
        <v>365</v>
      </c>
      <c r="E247" s="24">
        <v>12</v>
      </c>
      <c r="F247" s="15">
        <v>173</v>
      </c>
      <c r="G247" s="25">
        <f t="shared" si="6"/>
        <v>0.06936416184971098</v>
      </c>
      <c r="H247" s="15">
        <v>837</v>
      </c>
      <c r="I247" s="15">
        <f t="shared" si="7"/>
        <v>1</v>
      </c>
    </row>
    <row r="248" spans="1:9" ht="12.75">
      <c r="A248" s="14" t="s">
        <v>86</v>
      </c>
      <c r="B248" s="14">
        <v>29</v>
      </c>
      <c r="C248" s="23">
        <v>2918450</v>
      </c>
      <c r="D248" s="22" t="s">
        <v>366</v>
      </c>
      <c r="E248" s="24">
        <v>47</v>
      </c>
      <c r="F248" s="15">
        <v>226</v>
      </c>
      <c r="G248" s="25">
        <f t="shared" si="6"/>
        <v>0.2079646017699115</v>
      </c>
      <c r="H248" s="15">
        <v>1289</v>
      </c>
      <c r="I248" s="15">
        <f t="shared" si="7"/>
        <v>1</v>
      </c>
    </row>
    <row r="249" spans="1:9" ht="12.75">
      <c r="A249" s="14" t="s">
        <v>86</v>
      </c>
      <c r="B249" s="14">
        <v>29</v>
      </c>
      <c r="C249" s="23">
        <v>2918460</v>
      </c>
      <c r="D249" s="22" t="s">
        <v>367</v>
      </c>
      <c r="E249" s="24">
        <v>196</v>
      </c>
      <c r="F249" s="15">
        <v>1205</v>
      </c>
      <c r="G249" s="25">
        <f t="shared" si="6"/>
        <v>0.16265560165975104</v>
      </c>
      <c r="H249" s="15">
        <v>6514</v>
      </c>
      <c r="I249" s="15">
        <f t="shared" si="7"/>
        <v>1</v>
      </c>
    </row>
    <row r="250" spans="1:9" ht="12.75">
      <c r="A250" s="14" t="s">
        <v>86</v>
      </c>
      <c r="B250" s="14">
        <v>29</v>
      </c>
      <c r="C250" s="23">
        <v>2918480</v>
      </c>
      <c r="D250" s="22" t="s">
        <v>368</v>
      </c>
      <c r="E250" s="24">
        <v>238</v>
      </c>
      <c r="F250" s="15">
        <v>1047</v>
      </c>
      <c r="G250" s="25">
        <f t="shared" si="6"/>
        <v>0.22731614135625597</v>
      </c>
      <c r="H250" s="15">
        <v>6084</v>
      </c>
      <c r="I250" s="15">
        <f t="shared" si="7"/>
        <v>1</v>
      </c>
    </row>
    <row r="251" spans="1:9" ht="12.75">
      <c r="A251" s="14" t="s">
        <v>86</v>
      </c>
      <c r="B251" s="14">
        <v>29</v>
      </c>
      <c r="C251" s="23">
        <v>2918510</v>
      </c>
      <c r="D251" s="22" t="s">
        <v>217</v>
      </c>
      <c r="E251" s="24">
        <v>106</v>
      </c>
      <c r="F251" s="15">
        <v>593</v>
      </c>
      <c r="G251" s="25">
        <f t="shared" si="6"/>
        <v>0.178752107925801</v>
      </c>
      <c r="H251" s="15">
        <v>3090</v>
      </c>
      <c r="I251" s="15">
        <f t="shared" si="7"/>
        <v>1</v>
      </c>
    </row>
    <row r="252" spans="1:9" ht="12.75">
      <c r="A252" s="14" t="s">
        <v>86</v>
      </c>
      <c r="B252" s="14">
        <v>29</v>
      </c>
      <c r="C252" s="23">
        <v>2918540</v>
      </c>
      <c r="D252" s="22" t="s">
        <v>369</v>
      </c>
      <c r="E252" s="24">
        <v>564</v>
      </c>
      <c r="F252" s="15">
        <v>7819</v>
      </c>
      <c r="G252" s="25">
        <f t="shared" si="6"/>
        <v>0.072131986187492</v>
      </c>
      <c r="H252" s="15">
        <v>37908</v>
      </c>
      <c r="I252" s="15">
        <f t="shared" si="7"/>
        <v>0</v>
      </c>
    </row>
    <row r="253" spans="1:9" ht="12.75">
      <c r="A253" s="14" t="s">
        <v>86</v>
      </c>
      <c r="B253" s="14">
        <v>29</v>
      </c>
      <c r="C253" s="23">
        <v>2918600</v>
      </c>
      <c r="D253" s="22" t="s">
        <v>370</v>
      </c>
      <c r="E253" s="24">
        <v>230</v>
      </c>
      <c r="F253" s="15">
        <v>750</v>
      </c>
      <c r="G253" s="25">
        <f t="shared" si="6"/>
        <v>0.30666666666666664</v>
      </c>
      <c r="H253" s="15">
        <v>4576</v>
      </c>
      <c r="I253" s="15">
        <f t="shared" si="7"/>
        <v>1</v>
      </c>
    </row>
    <row r="254" spans="1:9" ht="12.75">
      <c r="A254" s="14" t="s">
        <v>86</v>
      </c>
      <c r="B254" s="14">
        <v>29</v>
      </c>
      <c r="C254" s="23">
        <v>2918670</v>
      </c>
      <c r="D254" s="22" t="s">
        <v>218</v>
      </c>
      <c r="E254" s="24">
        <v>178</v>
      </c>
      <c r="F254" s="15">
        <v>598</v>
      </c>
      <c r="G254" s="25">
        <f t="shared" si="6"/>
        <v>0.2976588628762542</v>
      </c>
      <c r="H254" s="15">
        <v>3711</v>
      </c>
      <c r="I254" s="15">
        <f t="shared" si="7"/>
        <v>1</v>
      </c>
    </row>
    <row r="255" spans="1:9" ht="12.75">
      <c r="A255" s="14" t="s">
        <v>86</v>
      </c>
      <c r="B255" s="14">
        <v>29</v>
      </c>
      <c r="C255" s="23">
        <v>2918690</v>
      </c>
      <c r="D255" s="22" t="s">
        <v>371</v>
      </c>
      <c r="E255" s="24">
        <v>277</v>
      </c>
      <c r="F255" s="15">
        <v>6898</v>
      </c>
      <c r="G255" s="25">
        <f t="shared" si="6"/>
        <v>0.04015656712090461</v>
      </c>
      <c r="H255" s="15">
        <v>45543</v>
      </c>
      <c r="I255" s="15">
        <f t="shared" si="7"/>
        <v>0</v>
      </c>
    </row>
    <row r="256" spans="1:9" ht="12.75">
      <c r="A256" s="14" t="s">
        <v>86</v>
      </c>
      <c r="B256" s="14">
        <v>29</v>
      </c>
      <c r="C256" s="23">
        <v>2906000</v>
      </c>
      <c r="D256" s="22" t="s">
        <v>280</v>
      </c>
      <c r="E256" s="24">
        <v>83</v>
      </c>
      <c r="F256" s="15">
        <v>280</v>
      </c>
      <c r="G256" s="25">
        <f t="shared" si="6"/>
        <v>0.29642857142857143</v>
      </c>
      <c r="H256" s="15">
        <v>1725</v>
      </c>
      <c r="I256" s="15">
        <f t="shared" si="7"/>
        <v>1</v>
      </c>
    </row>
    <row r="257" spans="1:9" ht="12.75">
      <c r="A257" s="14" t="s">
        <v>86</v>
      </c>
      <c r="B257" s="14">
        <v>29</v>
      </c>
      <c r="C257" s="23">
        <v>2908790</v>
      </c>
      <c r="D257" s="22" t="s">
        <v>296</v>
      </c>
      <c r="E257" s="24">
        <v>29</v>
      </c>
      <c r="F257" s="15">
        <v>120</v>
      </c>
      <c r="G257" s="25">
        <f t="shared" si="6"/>
        <v>0.24166666666666667</v>
      </c>
      <c r="H257" s="15">
        <v>610</v>
      </c>
      <c r="I257" s="15">
        <f t="shared" si="7"/>
        <v>1</v>
      </c>
    </row>
    <row r="258" spans="1:9" ht="12.75">
      <c r="A258" s="14" t="s">
        <v>86</v>
      </c>
      <c r="B258" s="14">
        <v>29</v>
      </c>
      <c r="C258" s="23">
        <v>2919140</v>
      </c>
      <c r="D258" s="22" t="s">
        <v>219</v>
      </c>
      <c r="E258" s="24">
        <v>77</v>
      </c>
      <c r="F258" s="15">
        <v>409</v>
      </c>
      <c r="G258" s="25">
        <f t="shared" si="6"/>
        <v>0.1882640586797066</v>
      </c>
      <c r="H258" s="15">
        <v>2263</v>
      </c>
      <c r="I258" s="15">
        <f t="shared" si="7"/>
        <v>1</v>
      </c>
    </row>
    <row r="259" spans="1:9" ht="12.75">
      <c r="A259" s="14" t="s">
        <v>86</v>
      </c>
      <c r="B259" s="14">
        <v>29</v>
      </c>
      <c r="C259" s="23">
        <v>2919230</v>
      </c>
      <c r="D259" s="22" t="s">
        <v>374</v>
      </c>
      <c r="E259" s="24">
        <v>30</v>
      </c>
      <c r="F259" s="15">
        <v>497</v>
      </c>
      <c r="G259" s="25">
        <f t="shared" si="6"/>
        <v>0.060362173038229376</v>
      </c>
      <c r="H259" s="15">
        <v>2409</v>
      </c>
      <c r="I259" s="15">
        <f t="shared" si="7"/>
        <v>1</v>
      </c>
    </row>
    <row r="260" spans="1:9" ht="12.75">
      <c r="A260" s="14" t="s">
        <v>86</v>
      </c>
      <c r="B260" s="14">
        <v>29</v>
      </c>
      <c r="C260" s="23">
        <v>2919200</v>
      </c>
      <c r="D260" s="22" t="s">
        <v>220</v>
      </c>
      <c r="E260" s="24">
        <v>68</v>
      </c>
      <c r="F260" s="15">
        <v>708</v>
      </c>
      <c r="G260" s="25">
        <f t="shared" si="6"/>
        <v>0.096045197740113</v>
      </c>
      <c r="H260" s="15">
        <v>3491</v>
      </c>
      <c r="I260" s="15">
        <f t="shared" si="7"/>
        <v>1</v>
      </c>
    </row>
    <row r="261" spans="1:9" ht="12.75">
      <c r="A261" s="14" t="s">
        <v>86</v>
      </c>
      <c r="B261" s="14">
        <v>29</v>
      </c>
      <c r="C261" s="23">
        <v>2919260</v>
      </c>
      <c r="D261" s="22" t="s">
        <v>221</v>
      </c>
      <c r="E261" s="24">
        <v>195</v>
      </c>
      <c r="F261" s="15">
        <v>796</v>
      </c>
      <c r="G261" s="25">
        <f t="shared" si="6"/>
        <v>0.2449748743718593</v>
      </c>
      <c r="H261" s="15">
        <v>4934</v>
      </c>
      <c r="I261" s="15">
        <f t="shared" si="7"/>
        <v>1</v>
      </c>
    </row>
    <row r="262" spans="1:9" ht="12.75">
      <c r="A262" s="14" t="s">
        <v>86</v>
      </c>
      <c r="B262" s="14">
        <v>29</v>
      </c>
      <c r="C262" s="23">
        <v>2919320</v>
      </c>
      <c r="D262" s="22" t="s">
        <v>222</v>
      </c>
      <c r="E262" s="24">
        <v>10</v>
      </c>
      <c r="F262" s="15">
        <v>81</v>
      </c>
      <c r="G262" s="25">
        <f t="shared" si="6"/>
        <v>0.12345679012345678</v>
      </c>
      <c r="H262" s="15">
        <v>407</v>
      </c>
      <c r="I262" s="15">
        <f t="shared" si="7"/>
        <v>1</v>
      </c>
    </row>
    <row r="263" spans="1:9" ht="12.75">
      <c r="A263" s="14" t="s">
        <v>86</v>
      </c>
      <c r="B263" s="14">
        <v>29</v>
      </c>
      <c r="C263" s="23">
        <v>2923400</v>
      </c>
      <c r="D263" s="22" t="s">
        <v>253</v>
      </c>
      <c r="E263" s="24">
        <v>70</v>
      </c>
      <c r="F263" s="15">
        <v>190</v>
      </c>
      <c r="G263" s="25">
        <f t="shared" si="6"/>
        <v>0.3684210526315789</v>
      </c>
      <c r="H263" s="15">
        <v>1567</v>
      </c>
      <c r="I263" s="15">
        <f t="shared" si="7"/>
        <v>1</v>
      </c>
    </row>
    <row r="264" spans="1:9" ht="12.75">
      <c r="A264" s="14" t="s">
        <v>86</v>
      </c>
      <c r="B264" s="14">
        <v>29</v>
      </c>
      <c r="C264" s="23">
        <v>2919380</v>
      </c>
      <c r="D264" s="22" t="s">
        <v>223</v>
      </c>
      <c r="E264" s="24">
        <v>61</v>
      </c>
      <c r="F264" s="15">
        <v>420</v>
      </c>
      <c r="G264" s="25">
        <f t="shared" si="6"/>
        <v>0.14523809523809525</v>
      </c>
      <c r="H264" s="15">
        <v>2392</v>
      </c>
      <c r="I264" s="15">
        <f t="shared" si="7"/>
        <v>1</v>
      </c>
    </row>
    <row r="265" spans="1:9" ht="12.75">
      <c r="A265" s="14" t="s">
        <v>86</v>
      </c>
      <c r="B265" s="14">
        <v>29</v>
      </c>
      <c r="C265" s="23">
        <v>2919410</v>
      </c>
      <c r="D265" s="22" t="s">
        <v>376</v>
      </c>
      <c r="E265" s="24">
        <v>202</v>
      </c>
      <c r="F265" s="15">
        <v>1359</v>
      </c>
      <c r="G265" s="25">
        <f t="shared" si="6"/>
        <v>0.14863870493009565</v>
      </c>
      <c r="H265" s="15">
        <v>8547</v>
      </c>
      <c r="I265" s="15">
        <f t="shared" si="7"/>
        <v>1</v>
      </c>
    </row>
    <row r="266" spans="1:9" ht="12.75">
      <c r="A266" s="14" t="s">
        <v>86</v>
      </c>
      <c r="B266" s="14">
        <v>29</v>
      </c>
      <c r="C266" s="23">
        <v>2921880</v>
      </c>
      <c r="D266" s="22" t="s">
        <v>405</v>
      </c>
      <c r="E266" s="24">
        <v>27</v>
      </c>
      <c r="F266" s="15">
        <v>138</v>
      </c>
      <c r="G266" s="25">
        <f aca="true" t="shared" si="8" ref="G266:G329">IF(AND(E266&gt;0,F266&gt;0),E266/F266,0)</f>
        <v>0.1956521739130435</v>
      </c>
      <c r="H266" s="15">
        <v>912</v>
      </c>
      <c r="I266" s="15">
        <f t="shared" si="7"/>
        <v>1</v>
      </c>
    </row>
    <row r="267" spans="1:9" ht="12.75">
      <c r="A267" s="14" t="s">
        <v>86</v>
      </c>
      <c r="B267" s="14">
        <v>29</v>
      </c>
      <c r="C267" s="23">
        <v>2919840</v>
      </c>
      <c r="D267" s="22" t="s">
        <v>377</v>
      </c>
      <c r="E267" s="24">
        <v>54</v>
      </c>
      <c r="F267" s="15">
        <v>234</v>
      </c>
      <c r="G267" s="25">
        <f t="shared" si="8"/>
        <v>0.23076923076923078</v>
      </c>
      <c r="H267" s="15">
        <v>1457</v>
      </c>
      <c r="I267" s="15">
        <f aca="true" t="shared" si="9" ref="I267:I298">IF(H267&lt;20000,1,0)</f>
        <v>1</v>
      </c>
    </row>
    <row r="268" spans="1:9" ht="12.75">
      <c r="A268" s="14" t="s">
        <v>86</v>
      </c>
      <c r="B268" s="14">
        <v>29</v>
      </c>
      <c r="C268" s="23">
        <v>2919890</v>
      </c>
      <c r="D268" s="22" t="s">
        <v>378</v>
      </c>
      <c r="E268" s="24">
        <v>399</v>
      </c>
      <c r="F268" s="15">
        <v>1262</v>
      </c>
      <c r="G268" s="25">
        <f t="shared" si="8"/>
        <v>0.3161648177496038</v>
      </c>
      <c r="H268" s="15">
        <v>6674</v>
      </c>
      <c r="I268" s="15">
        <f t="shared" si="9"/>
        <v>1</v>
      </c>
    </row>
    <row r="269" spans="1:9" ht="12.75">
      <c r="A269" s="14" t="s">
        <v>86</v>
      </c>
      <c r="B269" s="14">
        <v>29</v>
      </c>
      <c r="C269" s="23">
        <v>2919920</v>
      </c>
      <c r="D269" s="22" t="s">
        <v>224</v>
      </c>
      <c r="E269" s="24">
        <v>35</v>
      </c>
      <c r="F269" s="15">
        <v>157</v>
      </c>
      <c r="G269" s="25">
        <f t="shared" si="8"/>
        <v>0.2229299363057325</v>
      </c>
      <c r="H269" s="15">
        <v>741</v>
      </c>
      <c r="I269" s="15">
        <f t="shared" si="9"/>
        <v>1</v>
      </c>
    </row>
    <row r="270" spans="1:9" ht="12.75">
      <c r="A270" s="14" t="s">
        <v>86</v>
      </c>
      <c r="B270" s="14">
        <v>29</v>
      </c>
      <c r="C270" s="23">
        <v>2919950</v>
      </c>
      <c r="D270" s="22" t="s">
        <v>225</v>
      </c>
      <c r="E270" s="24">
        <v>39</v>
      </c>
      <c r="F270" s="15">
        <v>119</v>
      </c>
      <c r="G270" s="25">
        <f t="shared" si="8"/>
        <v>0.3277310924369748</v>
      </c>
      <c r="H270" s="15">
        <v>614</v>
      </c>
      <c r="I270" s="15">
        <f t="shared" si="9"/>
        <v>1</v>
      </c>
    </row>
    <row r="271" spans="1:9" ht="12.75">
      <c r="A271" s="14" t="s">
        <v>86</v>
      </c>
      <c r="B271" s="14">
        <v>29</v>
      </c>
      <c r="C271" s="23">
        <v>2919980</v>
      </c>
      <c r="D271" s="22" t="s">
        <v>379</v>
      </c>
      <c r="E271" s="24">
        <v>228</v>
      </c>
      <c r="F271" s="15">
        <v>776</v>
      </c>
      <c r="G271" s="25">
        <f t="shared" si="8"/>
        <v>0.29381443298969073</v>
      </c>
      <c r="H271" s="15">
        <v>4093</v>
      </c>
      <c r="I271" s="15">
        <f t="shared" si="9"/>
        <v>1</v>
      </c>
    </row>
    <row r="272" spans="1:9" ht="12.75">
      <c r="A272" s="14" t="s">
        <v>86</v>
      </c>
      <c r="B272" s="14">
        <v>29</v>
      </c>
      <c r="C272" s="23">
        <v>2920010</v>
      </c>
      <c r="D272" s="22" t="s">
        <v>380</v>
      </c>
      <c r="E272" s="24">
        <v>264</v>
      </c>
      <c r="F272" s="15">
        <v>1892</v>
      </c>
      <c r="G272" s="25">
        <f t="shared" si="8"/>
        <v>0.13953488372093023</v>
      </c>
      <c r="H272" s="15">
        <v>15565</v>
      </c>
      <c r="I272" s="15">
        <f t="shared" si="9"/>
        <v>1</v>
      </c>
    </row>
    <row r="273" spans="1:9" ht="12.75">
      <c r="A273" s="14" t="s">
        <v>86</v>
      </c>
      <c r="B273" s="14">
        <v>29</v>
      </c>
      <c r="C273" s="23">
        <v>2920050</v>
      </c>
      <c r="D273" s="22" t="s">
        <v>381</v>
      </c>
      <c r="E273" s="24">
        <v>104</v>
      </c>
      <c r="F273" s="15">
        <v>714</v>
      </c>
      <c r="G273" s="25">
        <f t="shared" si="8"/>
        <v>0.14565826330532214</v>
      </c>
      <c r="H273" s="15">
        <v>3791</v>
      </c>
      <c r="I273" s="15">
        <f t="shared" si="9"/>
        <v>1</v>
      </c>
    </row>
    <row r="274" spans="1:9" ht="12.75">
      <c r="A274" s="14" t="s">
        <v>86</v>
      </c>
      <c r="B274" s="14">
        <v>29</v>
      </c>
      <c r="C274" s="23">
        <v>2930870</v>
      </c>
      <c r="D274" s="22" t="s">
        <v>505</v>
      </c>
      <c r="E274" s="24">
        <v>103</v>
      </c>
      <c r="F274" s="15">
        <v>693</v>
      </c>
      <c r="G274" s="25">
        <f t="shared" si="8"/>
        <v>0.14862914862914864</v>
      </c>
      <c r="H274" s="15">
        <v>4040</v>
      </c>
      <c r="I274" s="15">
        <f t="shared" si="9"/>
        <v>1</v>
      </c>
    </row>
    <row r="275" spans="1:9" ht="12.75">
      <c r="A275" s="14" t="s">
        <v>86</v>
      </c>
      <c r="B275" s="14">
        <v>29</v>
      </c>
      <c r="C275" s="23">
        <v>2900001</v>
      </c>
      <c r="D275" s="22" t="s">
        <v>254</v>
      </c>
      <c r="E275" s="24">
        <v>138</v>
      </c>
      <c r="F275" s="15">
        <v>911</v>
      </c>
      <c r="G275" s="25">
        <f t="shared" si="8"/>
        <v>0.15148188803512624</v>
      </c>
      <c r="H275" s="15">
        <v>5322</v>
      </c>
      <c r="I275" s="15">
        <f t="shared" si="9"/>
        <v>1</v>
      </c>
    </row>
    <row r="276" spans="1:9" ht="12.75">
      <c r="A276" s="14" t="s">
        <v>86</v>
      </c>
      <c r="B276" s="14">
        <v>29</v>
      </c>
      <c r="C276" s="23">
        <v>2920160</v>
      </c>
      <c r="D276" s="22" t="s">
        <v>382</v>
      </c>
      <c r="E276" s="24">
        <v>147</v>
      </c>
      <c r="F276" s="15">
        <v>688</v>
      </c>
      <c r="G276" s="25">
        <f t="shared" si="8"/>
        <v>0.2136627906976744</v>
      </c>
      <c r="H276" s="15">
        <v>3662</v>
      </c>
      <c r="I276" s="15">
        <f t="shared" si="9"/>
        <v>1</v>
      </c>
    </row>
    <row r="277" spans="1:9" ht="12.75">
      <c r="A277" s="14" t="s">
        <v>86</v>
      </c>
      <c r="B277" s="14">
        <v>29</v>
      </c>
      <c r="C277" s="23">
        <v>2920280</v>
      </c>
      <c r="D277" s="22" t="s">
        <v>383</v>
      </c>
      <c r="E277" s="24">
        <v>35</v>
      </c>
      <c r="F277" s="15">
        <v>282</v>
      </c>
      <c r="G277" s="25">
        <f t="shared" si="8"/>
        <v>0.12411347517730496</v>
      </c>
      <c r="H277" s="15">
        <v>1299</v>
      </c>
      <c r="I277" s="15">
        <f t="shared" si="9"/>
        <v>1</v>
      </c>
    </row>
    <row r="278" spans="1:9" ht="12.75">
      <c r="A278" s="14" t="s">
        <v>86</v>
      </c>
      <c r="B278" s="14">
        <v>29</v>
      </c>
      <c r="C278" s="23">
        <v>2920310</v>
      </c>
      <c r="D278" s="22" t="s">
        <v>226</v>
      </c>
      <c r="E278" s="24">
        <v>129</v>
      </c>
      <c r="F278" s="15">
        <v>787</v>
      </c>
      <c r="G278" s="25">
        <f t="shared" si="8"/>
        <v>0.1639135959339263</v>
      </c>
      <c r="H278" s="15">
        <v>4586</v>
      </c>
      <c r="I278" s="15">
        <f t="shared" si="9"/>
        <v>1</v>
      </c>
    </row>
    <row r="279" spans="1:9" ht="12.75">
      <c r="A279" s="14" t="s">
        <v>86</v>
      </c>
      <c r="B279" s="14">
        <v>29</v>
      </c>
      <c r="C279" s="23">
        <v>2920340</v>
      </c>
      <c r="D279" s="22" t="s">
        <v>227</v>
      </c>
      <c r="E279" s="24">
        <v>16</v>
      </c>
      <c r="F279" s="15">
        <v>74</v>
      </c>
      <c r="G279" s="25">
        <f t="shared" si="8"/>
        <v>0.21621621621621623</v>
      </c>
      <c r="H279" s="15">
        <v>571</v>
      </c>
      <c r="I279" s="15">
        <f t="shared" si="9"/>
        <v>1</v>
      </c>
    </row>
    <row r="280" spans="1:9" ht="12.75">
      <c r="A280" s="14" t="s">
        <v>86</v>
      </c>
      <c r="B280" s="14">
        <v>29</v>
      </c>
      <c r="C280" s="23">
        <v>2920370</v>
      </c>
      <c r="D280" s="22" t="s">
        <v>384</v>
      </c>
      <c r="E280" s="24">
        <v>73</v>
      </c>
      <c r="F280" s="15">
        <v>221</v>
      </c>
      <c r="G280" s="25">
        <f t="shared" si="8"/>
        <v>0.33031674208144796</v>
      </c>
      <c r="H280" s="15">
        <v>1428</v>
      </c>
      <c r="I280" s="15">
        <f t="shared" si="9"/>
        <v>1</v>
      </c>
    </row>
    <row r="281" spans="1:9" ht="12.75">
      <c r="A281" s="14" t="s">
        <v>86</v>
      </c>
      <c r="B281" s="14">
        <v>29</v>
      </c>
      <c r="C281" s="23">
        <v>2920410</v>
      </c>
      <c r="D281" s="22" t="s">
        <v>385</v>
      </c>
      <c r="E281" s="24">
        <v>524</v>
      </c>
      <c r="F281" s="15">
        <v>2413</v>
      </c>
      <c r="G281" s="25">
        <f t="shared" si="8"/>
        <v>0.21715706589307915</v>
      </c>
      <c r="H281" s="15">
        <v>14466</v>
      </c>
      <c r="I281" s="15">
        <f t="shared" si="9"/>
        <v>1</v>
      </c>
    </row>
    <row r="282" spans="1:9" ht="12.75">
      <c r="A282" s="14" t="s">
        <v>86</v>
      </c>
      <c r="B282" s="14">
        <v>29</v>
      </c>
      <c r="C282" s="23">
        <v>2920430</v>
      </c>
      <c r="D282" s="22" t="s">
        <v>228</v>
      </c>
      <c r="E282" s="24">
        <v>489</v>
      </c>
      <c r="F282" s="15">
        <v>3119</v>
      </c>
      <c r="G282" s="25">
        <f t="shared" si="8"/>
        <v>0.1567810195575505</v>
      </c>
      <c r="H282" s="15">
        <v>16493</v>
      </c>
      <c r="I282" s="15">
        <f t="shared" si="9"/>
        <v>1</v>
      </c>
    </row>
    <row r="283" spans="1:9" ht="12.75">
      <c r="A283" s="14" t="s">
        <v>86</v>
      </c>
      <c r="B283" s="14">
        <v>29</v>
      </c>
      <c r="C283" s="23">
        <v>2920490</v>
      </c>
      <c r="D283" s="22" t="s">
        <v>386</v>
      </c>
      <c r="E283" s="24">
        <v>141</v>
      </c>
      <c r="F283" s="15">
        <v>1421</v>
      </c>
      <c r="G283" s="25">
        <f t="shared" si="8"/>
        <v>0.0992258972554539</v>
      </c>
      <c r="H283" s="15">
        <v>13826</v>
      </c>
      <c r="I283" s="15">
        <f t="shared" si="9"/>
        <v>1</v>
      </c>
    </row>
    <row r="284" spans="1:9" ht="12.75">
      <c r="A284" s="14" t="s">
        <v>86</v>
      </c>
      <c r="B284" s="14">
        <v>29</v>
      </c>
      <c r="C284" s="23">
        <v>2920550</v>
      </c>
      <c r="D284" s="22" t="s">
        <v>229</v>
      </c>
      <c r="E284" s="24">
        <v>125</v>
      </c>
      <c r="F284" s="15">
        <v>766</v>
      </c>
      <c r="G284" s="25">
        <f t="shared" si="8"/>
        <v>0.16318537859007834</v>
      </c>
      <c r="H284" s="15">
        <v>3875</v>
      </c>
      <c r="I284" s="15">
        <f t="shared" si="9"/>
        <v>1</v>
      </c>
    </row>
    <row r="285" spans="1:9" ht="12.75">
      <c r="A285" s="14" t="s">
        <v>86</v>
      </c>
      <c r="B285" s="14">
        <v>29</v>
      </c>
      <c r="C285" s="23">
        <v>2920610</v>
      </c>
      <c r="D285" s="22" t="s">
        <v>387</v>
      </c>
      <c r="E285" s="24">
        <v>1148</v>
      </c>
      <c r="F285" s="15">
        <v>3691</v>
      </c>
      <c r="G285" s="25">
        <f t="shared" si="8"/>
        <v>0.31102682199945814</v>
      </c>
      <c r="H285" s="15">
        <v>18707</v>
      </c>
      <c r="I285" s="15">
        <f t="shared" si="9"/>
        <v>1</v>
      </c>
    </row>
    <row r="286" spans="1:9" ht="12.75">
      <c r="A286" s="14" t="s">
        <v>86</v>
      </c>
      <c r="B286" s="14">
        <v>29</v>
      </c>
      <c r="C286" s="23">
        <v>2923640</v>
      </c>
      <c r="D286" s="22" t="s">
        <v>1</v>
      </c>
      <c r="E286" s="24">
        <v>95</v>
      </c>
      <c r="F286" s="15">
        <v>642</v>
      </c>
      <c r="G286" s="25">
        <f t="shared" si="8"/>
        <v>0.14797507788161993</v>
      </c>
      <c r="H286" s="15">
        <v>3632</v>
      </c>
      <c r="I286" s="15">
        <f t="shared" si="9"/>
        <v>1</v>
      </c>
    </row>
    <row r="287" spans="1:9" ht="12.75">
      <c r="A287" s="14" t="s">
        <v>86</v>
      </c>
      <c r="B287" s="14">
        <v>29</v>
      </c>
      <c r="C287" s="23">
        <v>2920640</v>
      </c>
      <c r="D287" s="22" t="s">
        <v>230</v>
      </c>
      <c r="E287" s="24">
        <v>31</v>
      </c>
      <c r="F287" s="15">
        <v>218</v>
      </c>
      <c r="G287" s="25">
        <f t="shared" si="8"/>
        <v>0.14220183486238533</v>
      </c>
      <c r="H287" s="15">
        <v>1223</v>
      </c>
      <c r="I287" s="15">
        <f t="shared" si="9"/>
        <v>1</v>
      </c>
    </row>
    <row r="288" spans="1:9" ht="12.75">
      <c r="A288" s="14" t="s">
        <v>86</v>
      </c>
      <c r="B288" s="14">
        <v>29</v>
      </c>
      <c r="C288" s="23">
        <v>2920670</v>
      </c>
      <c r="D288" s="22" t="s">
        <v>388</v>
      </c>
      <c r="E288" s="24">
        <v>867</v>
      </c>
      <c r="F288" s="15">
        <v>16113</v>
      </c>
      <c r="G288" s="25">
        <f t="shared" si="8"/>
        <v>0.053807484639731895</v>
      </c>
      <c r="H288" s="15">
        <v>93102</v>
      </c>
      <c r="I288" s="15">
        <f t="shared" si="9"/>
        <v>0</v>
      </c>
    </row>
    <row r="289" spans="1:9" ht="12.75">
      <c r="A289" s="14" t="s">
        <v>86</v>
      </c>
      <c r="B289" s="14">
        <v>29</v>
      </c>
      <c r="C289" s="23">
        <v>2923460</v>
      </c>
      <c r="D289" s="22" t="s">
        <v>0</v>
      </c>
      <c r="E289" s="24">
        <v>671</v>
      </c>
      <c r="F289" s="15">
        <v>4161</v>
      </c>
      <c r="G289" s="25">
        <f t="shared" si="8"/>
        <v>0.1612593126652247</v>
      </c>
      <c r="H289" s="15">
        <v>23246</v>
      </c>
      <c r="I289" s="15">
        <f t="shared" si="9"/>
        <v>0</v>
      </c>
    </row>
    <row r="290" spans="1:9" ht="12.75">
      <c r="A290" s="14" t="s">
        <v>86</v>
      </c>
      <c r="B290" s="14">
        <v>29</v>
      </c>
      <c r="C290" s="23">
        <v>2920810</v>
      </c>
      <c r="D290" s="22" t="s">
        <v>391</v>
      </c>
      <c r="E290" s="24">
        <v>521</v>
      </c>
      <c r="F290" s="15">
        <v>2656</v>
      </c>
      <c r="G290" s="25">
        <f t="shared" si="8"/>
        <v>0.19615963855421686</v>
      </c>
      <c r="H290" s="15">
        <v>15502</v>
      </c>
      <c r="I290" s="15">
        <f t="shared" si="9"/>
        <v>1</v>
      </c>
    </row>
    <row r="291" spans="1:9" ht="12.75">
      <c r="A291" s="14" t="s">
        <v>86</v>
      </c>
      <c r="B291" s="14">
        <v>29</v>
      </c>
      <c r="C291" s="23">
        <v>2920820</v>
      </c>
      <c r="D291" s="22" t="s">
        <v>231</v>
      </c>
      <c r="E291" s="24">
        <v>79</v>
      </c>
      <c r="F291" s="15">
        <v>317</v>
      </c>
      <c r="G291" s="25">
        <f t="shared" si="8"/>
        <v>0.24921135646687698</v>
      </c>
      <c r="H291" s="15">
        <v>1562</v>
      </c>
      <c r="I291" s="15">
        <f t="shared" si="9"/>
        <v>1</v>
      </c>
    </row>
    <row r="292" spans="1:9" ht="12.75">
      <c r="A292" s="14" t="s">
        <v>86</v>
      </c>
      <c r="B292" s="14">
        <v>29</v>
      </c>
      <c r="C292" s="23">
        <v>2920840</v>
      </c>
      <c r="D292" s="22" t="s">
        <v>231</v>
      </c>
      <c r="E292" s="24">
        <v>22</v>
      </c>
      <c r="F292" s="15">
        <v>88</v>
      </c>
      <c r="G292" s="25">
        <f t="shared" si="8"/>
        <v>0.25</v>
      </c>
      <c r="H292" s="15">
        <v>554</v>
      </c>
      <c r="I292" s="15">
        <f t="shared" si="9"/>
        <v>1</v>
      </c>
    </row>
    <row r="293" spans="1:9" ht="12.75">
      <c r="A293" s="14" t="s">
        <v>86</v>
      </c>
      <c r="B293" s="14">
        <v>29</v>
      </c>
      <c r="C293" s="23">
        <v>2911940</v>
      </c>
      <c r="D293" s="22" t="s">
        <v>317</v>
      </c>
      <c r="E293" s="24">
        <v>112</v>
      </c>
      <c r="F293" s="15">
        <v>794</v>
      </c>
      <c r="G293" s="25">
        <f t="shared" si="8"/>
        <v>0.14105793450881612</v>
      </c>
      <c r="H293" s="15">
        <v>3949</v>
      </c>
      <c r="I293" s="15">
        <f t="shared" si="9"/>
        <v>1</v>
      </c>
    </row>
    <row r="294" spans="1:9" ht="12.75">
      <c r="A294" s="14" t="s">
        <v>86</v>
      </c>
      <c r="B294" s="14">
        <v>29</v>
      </c>
      <c r="C294" s="23">
        <v>2920880</v>
      </c>
      <c r="D294" s="22" t="s">
        <v>232</v>
      </c>
      <c r="E294" s="24">
        <v>91</v>
      </c>
      <c r="F294" s="15">
        <v>158</v>
      </c>
      <c r="G294" s="25">
        <f t="shared" si="8"/>
        <v>0.5759493670886076</v>
      </c>
      <c r="H294" s="15">
        <v>686</v>
      </c>
      <c r="I294" s="15">
        <f t="shared" si="9"/>
        <v>1</v>
      </c>
    </row>
    <row r="295" spans="1:9" ht="12.75">
      <c r="A295" s="14" t="s">
        <v>86</v>
      </c>
      <c r="B295" s="14">
        <v>29</v>
      </c>
      <c r="C295" s="23">
        <v>2931800</v>
      </c>
      <c r="D295" s="22" t="s">
        <v>514</v>
      </c>
      <c r="E295" s="24">
        <v>79</v>
      </c>
      <c r="F295" s="15">
        <v>672</v>
      </c>
      <c r="G295" s="25">
        <f t="shared" si="8"/>
        <v>0.11755952380952381</v>
      </c>
      <c r="H295" s="15">
        <v>3655</v>
      </c>
      <c r="I295" s="15">
        <f t="shared" si="9"/>
        <v>1</v>
      </c>
    </row>
    <row r="296" spans="1:9" ht="12.75">
      <c r="A296" s="14" t="s">
        <v>86</v>
      </c>
      <c r="B296" s="14">
        <v>29</v>
      </c>
      <c r="C296" s="23">
        <v>2920940</v>
      </c>
      <c r="D296" s="22" t="s">
        <v>233</v>
      </c>
      <c r="E296" s="24">
        <v>163</v>
      </c>
      <c r="F296" s="15">
        <v>674</v>
      </c>
      <c r="G296" s="25">
        <f t="shared" si="8"/>
        <v>0.24183976261127596</v>
      </c>
      <c r="H296" s="15">
        <v>3880</v>
      </c>
      <c r="I296" s="15">
        <f t="shared" si="9"/>
        <v>1</v>
      </c>
    </row>
    <row r="297" spans="1:9" ht="12.75">
      <c r="A297" s="14" t="s">
        <v>86</v>
      </c>
      <c r="B297" s="14">
        <v>29</v>
      </c>
      <c r="C297" s="23">
        <v>2930510</v>
      </c>
      <c r="D297" s="22" t="s">
        <v>496</v>
      </c>
      <c r="E297" s="24">
        <v>47</v>
      </c>
      <c r="F297" s="15">
        <v>254</v>
      </c>
      <c r="G297" s="25">
        <f t="shared" si="8"/>
        <v>0.18503937007874016</v>
      </c>
      <c r="H297" s="15">
        <v>1372</v>
      </c>
      <c r="I297" s="15">
        <f t="shared" si="9"/>
        <v>1</v>
      </c>
    </row>
    <row r="298" spans="1:9" ht="12.75">
      <c r="A298" s="14" t="s">
        <v>86</v>
      </c>
      <c r="B298" s="14">
        <v>29</v>
      </c>
      <c r="C298" s="23">
        <v>2921000</v>
      </c>
      <c r="D298" s="22" t="s">
        <v>392</v>
      </c>
      <c r="E298" s="24">
        <v>113</v>
      </c>
      <c r="F298" s="15">
        <v>840</v>
      </c>
      <c r="G298" s="25">
        <f t="shared" si="8"/>
        <v>0.13452380952380952</v>
      </c>
      <c r="H298" s="15">
        <v>4089</v>
      </c>
      <c r="I298" s="15">
        <f t="shared" si="9"/>
        <v>1</v>
      </c>
    </row>
    <row r="299" spans="1:9" ht="12.75">
      <c r="A299" s="14" t="s">
        <v>86</v>
      </c>
      <c r="B299" s="14">
        <v>29</v>
      </c>
      <c r="C299" s="23">
        <v>2921030</v>
      </c>
      <c r="D299" s="22" t="s">
        <v>234</v>
      </c>
      <c r="E299" s="24">
        <v>11</v>
      </c>
      <c r="F299" s="15">
        <v>55</v>
      </c>
      <c r="G299" s="25">
        <f t="shared" si="8"/>
        <v>0.2</v>
      </c>
      <c r="H299" s="15">
        <v>322</v>
      </c>
      <c r="I299" s="15">
        <f aca="true" t="shared" si="10" ref="I299:I330">IF(H299&lt;20000,1,0)</f>
        <v>1</v>
      </c>
    </row>
    <row r="300" spans="1:9" ht="12.75">
      <c r="A300" s="14" t="s">
        <v>86</v>
      </c>
      <c r="B300" s="14">
        <v>29</v>
      </c>
      <c r="C300" s="23">
        <v>2921060</v>
      </c>
      <c r="D300" s="22" t="s">
        <v>235</v>
      </c>
      <c r="E300" s="24">
        <v>6</v>
      </c>
      <c r="F300" s="15">
        <v>99</v>
      </c>
      <c r="G300" s="25">
        <f t="shared" si="8"/>
        <v>0.06060606060606061</v>
      </c>
      <c r="H300" s="15">
        <v>586</v>
      </c>
      <c r="I300" s="15">
        <f t="shared" si="10"/>
        <v>1</v>
      </c>
    </row>
    <row r="301" spans="1:9" ht="12.75">
      <c r="A301" s="14" t="s">
        <v>86</v>
      </c>
      <c r="B301" s="14">
        <v>29</v>
      </c>
      <c r="C301" s="23">
        <v>2921100</v>
      </c>
      <c r="D301" s="22" t="s">
        <v>393</v>
      </c>
      <c r="E301" s="24">
        <v>498</v>
      </c>
      <c r="F301" s="15">
        <v>2467</v>
      </c>
      <c r="G301" s="25">
        <f t="shared" si="8"/>
        <v>0.20186461289014998</v>
      </c>
      <c r="H301" s="15">
        <v>16358</v>
      </c>
      <c r="I301" s="15">
        <f t="shared" si="10"/>
        <v>1</v>
      </c>
    </row>
    <row r="302" spans="1:9" ht="12.75">
      <c r="A302" s="14" t="s">
        <v>86</v>
      </c>
      <c r="B302" s="14">
        <v>29</v>
      </c>
      <c r="C302" s="23">
        <v>2921120</v>
      </c>
      <c r="D302" s="22" t="s">
        <v>394</v>
      </c>
      <c r="E302" s="24">
        <v>486</v>
      </c>
      <c r="F302" s="15">
        <v>2132</v>
      </c>
      <c r="G302" s="25">
        <f t="shared" si="8"/>
        <v>0.22795497185741087</v>
      </c>
      <c r="H302" s="15">
        <v>11299</v>
      </c>
      <c r="I302" s="15">
        <f t="shared" si="10"/>
        <v>1</v>
      </c>
    </row>
    <row r="303" spans="1:9" ht="12.75">
      <c r="A303" s="14" t="s">
        <v>86</v>
      </c>
      <c r="B303" s="14">
        <v>29</v>
      </c>
      <c r="C303" s="23">
        <v>2915660</v>
      </c>
      <c r="D303" s="22" t="s">
        <v>347</v>
      </c>
      <c r="E303" s="24">
        <v>42</v>
      </c>
      <c r="F303" s="15">
        <v>245</v>
      </c>
      <c r="G303" s="25">
        <f t="shared" si="8"/>
        <v>0.17142857142857143</v>
      </c>
      <c r="H303" s="15">
        <v>1363</v>
      </c>
      <c r="I303" s="15">
        <f t="shared" si="10"/>
        <v>1</v>
      </c>
    </row>
    <row r="304" spans="1:9" ht="12.75">
      <c r="A304" s="14" t="s">
        <v>86</v>
      </c>
      <c r="B304" s="14">
        <v>29</v>
      </c>
      <c r="C304" s="23">
        <v>2906510</v>
      </c>
      <c r="D304" s="22" t="s">
        <v>285</v>
      </c>
      <c r="E304" s="24">
        <v>162</v>
      </c>
      <c r="F304" s="15">
        <v>1300</v>
      </c>
      <c r="G304" s="25">
        <f t="shared" si="8"/>
        <v>0.12461538461538461</v>
      </c>
      <c r="H304" s="15">
        <v>7034</v>
      </c>
      <c r="I304" s="15">
        <f t="shared" si="10"/>
        <v>1</v>
      </c>
    </row>
    <row r="305" spans="1:9" ht="12.75">
      <c r="A305" s="14" t="s">
        <v>86</v>
      </c>
      <c r="B305" s="14">
        <v>29</v>
      </c>
      <c r="C305" s="23">
        <v>2921180</v>
      </c>
      <c r="D305" s="22" t="s">
        <v>395</v>
      </c>
      <c r="E305" s="24">
        <v>62</v>
      </c>
      <c r="F305" s="15">
        <v>247</v>
      </c>
      <c r="G305" s="25">
        <f t="shared" si="8"/>
        <v>0.25101214574898784</v>
      </c>
      <c r="H305" s="15">
        <v>906</v>
      </c>
      <c r="I305" s="15">
        <f t="shared" si="10"/>
        <v>1</v>
      </c>
    </row>
    <row r="306" spans="1:9" ht="12.75">
      <c r="A306" s="14" t="s">
        <v>86</v>
      </c>
      <c r="B306" s="14">
        <v>29</v>
      </c>
      <c r="C306" s="23">
        <v>2930330</v>
      </c>
      <c r="D306" s="22" t="s">
        <v>539</v>
      </c>
      <c r="E306" s="24">
        <v>101</v>
      </c>
      <c r="F306" s="15">
        <v>712</v>
      </c>
      <c r="G306" s="25">
        <f t="shared" si="8"/>
        <v>0.14185393258426968</v>
      </c>
      <c r="H306" s="15">
        <v>5009</v>
      </c>
      <c r="I306" s="15">
        <f t="shared" si="10"/>
        <v>1</v>
      </c>
    </row>
    <row r="307" spans="1:9" ht="12.75">
      <c r="A307" s="14" t="s">
        <v>86</v>
      </c>
      <c r="B307" s="14">
        <v>29</v>
      </c>
      <c r="C307" s="23">
        <v>2921210</v>
      </c>
      <c r="D307" s="22" t="s">
        <v>396</v>
      </c>
      <c r="E307" s="24">
        <v>122</v>
      </c>
      <c r="F307" s="15">
        <v>962</v>
      </c>
      <c r="G307" s="25">
        <f t="shared" si="8"/>
        <v>0.12681912681912683</v>
      </c>
      <c r="H307" s="15">
        <v>5311</v>
      </c>
      <c r="I307" s="15">
        <f t="shared" si="10"/>
        <v>1</v>
      </c>
    </row>
    <row r="308" spans="1:9" ht="12.75">
      <c r="A308" s="14" t="s">
        <v>86</v>
      </c>
      <c r="B308" s="14">
        <v>29</v>
      </c>
      <c r="C308" s="23">
        <v>2921330</v>
      </c>
      <c r="D308" s="22" t="s">
        <v>533</v>
      </c>
      <c r="E308" s="24">
        <v>218</v>
      </c>
      <c r="F308" s="15">
        <v>1426</v>
      </c>
      <c r="G308" s="25">
        <f t="shared" si="8"/>
        <v>0.15287517531556802</v>
      </c>
      <c r="H308" s="15">
        <v>8341</v>
      </c>
      <c r="I308" s="15">
        <f t="shared" si="10"/>
        <v>1</v>
      </c>
    </row>
    <row r="309" spans="1:9" ht="12.75">
      <c r="A309" s="14" t="s">
        <v>86</v>
      </c>
      <c r="B309" s="14">
        <v>29</v>
      </c>
      <c r="C309" s="23">
        <v>2921360</v>
      </c>
      <c r="D309" s="22" t="s">
        <v>237</v>
      </c>
      <c r="E309" s="24">
        <v>23</v>
      </c>
      <c r="F309" s="15">
        <v>136</v>
      </c>
      <c r="G309" s="25">
        <f t="shared" si="8"/>
        <v>0.16911764705882354</v>
      </c>
      <c r="H309" s="15">
        <v>877</v>
      </c>
      <c r="I309" s="15">
        <f t="shared" si="10"/>
        <v>1</v>
      </c>
    </row>
    <row r="310" spans="1:9" ht="12.75">
      <c r="A310" s="14" t="s">
        <v>86</v>
      </c>
      <c r="B310" s="14">
        <v>29</v>
      </c>
      <c r="C310" s="23">
        <v>2929610</v>
      </c>
      <c r="D310" s="22" t="s">
        <v>489</v>
      </c>
      <c r="E310" s="24">
        <v>266</v>
      </c>
      <c r="F310" s="15">
        <v>799</v>
      </c>
      <c r="G310" s="25">
        <f t="shared" si="8"/>
        <v>0.33291614518147683</v>
      </c>
      <c r="H310" s="15">
        <v>4940</v>
      </c>
      <c r="I310" s="15">
        <f t="shared" si="10"/>
        <v>1</v>
      </c>
    </row>
    <row r="311" spans="1:9" ht="12.75">
      <c r="A311" s="14" t="s">
        <v>86</v>
      </c>
      <c r="B311" s="14">
        <v>29</v>
      </c>
      <c r="C311" s="23">
        <v>2930840</v>
      </c>
      <c r="D311" s="22" t="s">
        <v>504</v>
      </c>
      <c r="E311" s="24">
        <v>516</v>
      </c>
      <c r="F311" s="15">
        <v>1988</v>
      </c>
      <c r="G311" s="25">
        <f t="shared" si="8"/>
        <v>0.2595573440643863</v>
      </c>
      <c r="H311" s="15">
        <v>11387</v>
      </c>
      <c r="I311" s="15">
        <f t="shared" si="10"/>
        <v>1</v>
      </c>
    </row>
    <row r="312" spans="1:9" ht="12.75">
      <c r="A312" s="14" t="s">
        <v>86</v>
      </c>
      <c r="B312" s="14">
        <v>29</v>
      </c>
      <c r="C312" s="23">
        <v>2921510</v>
      </c>
      <c r="D312" s="22" t="s">
        <v>534</v>
      </c>
      <c r="E312" s="24">
        <v>460</v>
      </c>
      <c r="F312" s="15">
        <v>1691</v>
      </c>
      <c r="G312" s="25">
        <f t="shared" si="8"/>
        <v>0.2720283855706682</v>
      </c>
      <c r="H312" s="15">
        <v>9352</v>
      </c>
      <c r="I312" s="15">
        <f t="shared" si="10"/>
        <v>1</v>
      </c>
    </row>
    <row r="313" spans="1:9" ht="12.75">
      <c r="A313" s="14" t="s">
        <v>86</v>
      </c>
      <c r="B313" s="14">
        <v>29</v>
      </c>
      <c r="C313" s="23">
        <v>2921540</v>
      </c>
      <c r="D313" s="22" t="s">
        <v>399</v>
      </c>
      <c r="E313" s="24">
        <v>520</v>
      </c>
      <c r="F313" s="15">
        <v>1354</v>
      </c>
      <c r="G313" s="25">
        <f t="shared" si="8"/>
        <v>0.38404726735598227</v>
      </c>
      <c r="H313" s="15">
        <v>7730</v>
      </c>
      <c r="I313" s="15">
        <f t="shared" si="10"/>
        <v>1</v>
      </c>
    </row>
    <row r="314" spans="1:9" ht="12.75">
      <c r="A314" s="14" t="s">
        <v>86</v>
      </c>
      <c r="B314" s="14">
        <v>29</v>
      </c>
      <c r="C314" s="23">
        <v>2921600</v>
      </c>
      <c r="D314" s="22" t="s">
        <v>238</v>
      </c>
      <c r="E314" s="24">
        <v>295</v>
      </c>
      <c r="F314" s="15">
        <v>1508</v>
      </c>
      <c r="G314" s="25">
        <f t="shared" si="8"/>
        <v>0.1956233421750663</v>
      </c>
      <c r="H314" s="15">
        <v>8235</v>
      </c>
      <c r="I314" s="15">
        <f t="shared" si="10"/>
        <v>1</v>
      </c>
    </row>
    <row r="315" spans="1:9" ht="12.75">
      <c r="A315" s="14" t="s">
        <v>86</v>
      </c>
      <c r="B315" s="14">
        <v>29</v>
      </c>
      <c r="C315" s="23">
        <v>2921720</v>
      </c>
      <c r="D315" s="22" t="s">
        <v>239</v>
      </c>
      <c r="E315" s="24">
        <v>117</v>
      </c>
      <c r="F315" s="15">
        <v>333</v>
      </c>
      <c r="G315" s="25">
        <f t="shared" si="8"/>
        <v>0.35135135135135137</v>
      </c>
      <c r="H315" s="15">
        <v>1976</v>
      </c>
      <c r="I315" s="15">
        <f t="shared" si="10"/>
        <v>1</v>
      </c>
    </row>
    <row r="316" spans="1:9" ht="12.75">
      <c r="A316" s="14" t="s">
        <v>86</v>
      </c>
      <c r="B316" s="14">
        <v>29</v>
      </c>
      <c r="C316" s="23">
        <v>2921750</v>
      </c>
      <c r="D316" s="22" t="s">
        <v>402</v>
      </c>
      <c r="E316" s="24">
        <v>152</v>
      </c>
      <c r="F316" s="15">
        <v>682</v>
      </c>
      <c r="G316" s="25">
        <f t="shared" si="8"/>
        <v>0.22287390029325513</v>
      </c>
      <c r="H316" s="15">
        <v>3766</v>
      </c>
      <c r="I316" s="15">
        <f t="shared" si="10"/>
        <v>1</v>
      </c>
    </row>
    <row r="317" spans="1:9" ht="12.75">
      <c r="A317" s="14" t="s">
        <v>86</v>
      </c>
      <c r="B317" s="14">
        <v>29</v>
      </c>
      <c r="C317" s="23">
        <v>2907320</v>
      </c>
      <c r="D317" s="22" t="s">
        <v>120</v>
      </c>
      <c r="E317" s="24">
        <v>51</v>
      </c>
      <c r="F317" s="15">
        <v>459</v>
      </c>
      <c r="G317" s="25">
        <f t="shared" si="8"/>
        <v>0.1111111111111111</v>
      </c>
      <c r="H317" s="15">
        <v>2698</v>
      </c>
      <c r="I317" s="15">
        <f t="shared" si="10"/>
        <v>1</v>
      </c>
    </row>
    <row r="318" spans="1:9" ht="12.75">
      <c r="A318" s="14" t="s">
        <v>86</v>
      </c>
      <c r="B318" s="14">
        <v>29</v>
      </c>
      <c r="C318" s="23">
        <v>2921810</v>
      </c>
      <c r="D318" s="22" t="s">
        <v>403</v>
      </c>
      <c r="E318" s="24">
        <v>919</v>
      </c>
      <c r="F318" s="15">
        <v>4570</v>
      </c>
      <c r="G318" s="25">
        <f t="shared" si="8"/>
        <v>0.2010940919037199</v>
      </c>
      <c r="H318" s="15">
        <v>24613</v>
      </c>
      <c r="I318" s="15">
        <f t="shared" si="10"/>
        <v>0</v>
      </c>
    </row>
    <row r="319" spans="1:9" ht="12.75">
      <c r="A319" s="14" t="s">
        <v>86</v>
      </c>
      <c r="B319" s="14">
        <v>29</v>
      </c>
      <c r="C319" s="23">
        <v>2921840</v>
      </c>
      <c r="D319" s="22" t="s">
        <v>240</v>
      </c>
      <c r="E319" s="24">
        <v>658</v>
      </c>
      <c r="F319" s="15">
        <v>2823</v>
      </c>
      <c r="G319" s="25">
        <f t="shared" si="8"/>
        <v>0.23308537017357422</v>
      </c>
      <c r="H319" s="15">
        <v>14829</v>
      </c>
      <c r="I319" s="15">
        <f t="shared" si="10"/>
        <v>1</v>
      </c>
    </row>
    <row r="320" spans="1:9" ht="12.75">
      <c r="A320" s="14" t="s">
        <v>86</v>
      </c>
      <c r="B320" s="14">
        <v>29</v>
      </c>
      <c r="C320" s="23">
        <v>2921875</v>
      </c>
      <c r="D320" s="22" t="s">
        <v>404</v>
      </c>
      <c r="E320" s="24">
        <v>61</v>
      </c>
      <c r="F320" s="15">
        <v>758</v>
      </c>
      <c r="G320" s="25">
        <f t="shared" si="8"/>
        <v>0.08047493403693931</v>
      </c>
      <c r="H320" s="15">
        <v>3768</v>
      </c>
      <c r="I320" s="15">
        <f t="shared" si="10"/>
        <v>1</v>
      </c>
    </row>
    <row r="321" spans="1:9" ht="12.75">
      <c r="A321" s="14" t="s">
        <v>86</v>
      </c>
      <c r="B321" s="14">
        <v>29</v>
      </c>
      <c r="C321" s="23">
        <v>2921940</v>
      </c>
      <c r="D321" s="22" t="s">
        <v>406</v>
      </c>
      <c r="E321" s="24">
        <v>85</v>
      </c>
      <c r="F321" s="15">
        <v>466</v>
      </c>
      <c r="G321" s="25">
        <f t="shared" si="8"/>
        <v>0.18240343347639484</v>
      </c>
      <c r="H321" s="15">
        <v>2655</v>
      </c>
      <c r="I321" s="15">
        <f t="shared" si="10"/>
        <v>1</v>
      </c>
    </row>
    <row r="322" spans="1:9" ht="12.75">
      <c r="A322" s="14" t="s">
        <v>86</v>
      </c>
      <c r="B322" s="14">
        <v>29</v>
      </c>
      <c r="C322" s="23">
        <v>2921960</v>
      </c>
      <c r="D322" s="22" t="s">
        <v>241</v>
      </c>
      <c r="E322" s="24">
        <v>41</v>
      </c>
      <c r="F322" s="15">
        <v>420</v>
      </c>
      <c r="G322" s="25">
        <f t="shared" si="8"/>
        <v>0.09761904761904762</v>
      </c>
      <c r="H322" s="15">
        <v>2361</v>
      </c>
      <c r="I322" s="15">
        <f t="shared" si="10"/>
        <v>1</v>
      </c>
    </row>
    <row r="323" spans="1:9" ht="12.75">
      <c r="A323" s="14" t="s">
        <v>86</v>
      </c>
      <c r="B323" s="14">
        <v>29</v>
      </c>
      <c r="C323" s="23">
        <v>2900004</v>
      </c>
      <c r="D323" s="22" t="s">
        <v>257</v>
      </c>
      <c r="E323" s="24">
        <v>818</v>
      </c>
      <c r="F323" s="15">
        <v>1815</v>
      </c>
      <c r="G323" s="25">
        <f t="shared" si="8"/>
        <v>0.45068870523415977</v>
      </c>
      <c r="H323" s="15">
        <v>9759</v>
      </c>
      <c r="I323" s="15">
        <f t="shared" si="10"/>
        <v>1</v>
      </c>
    </row>
    <row r="324" spans="1:9" ht="12.75">
      <c r="A324" s="14" t="s">
        <v>86</v>
      </c>
      <c r="B324" s="14">
        <v>29</v>
      </c>
      <c r="C324" s="23">
        <v>2922110</v>
      </c>
      <c r="D324" s="22" t="s">
        <v>407</v>
      </c>
      <c r="E324" s="24">
        <v>10</v>
      </c>
      <c r="F324" s="15">
        <v>64</v>
      </c>
      <c r="G324" s="25">
        <f t="shared" si="8"/>
        <v>0.15625</v>
      </c>
      <c r="H324" s="15">
        <v>292</v>
      </c>
      <c r="I324" s="15">
        <f t="shared" si="10"/>
        <v>1</v>
      </c>
    </row>
    <row r="325" spans="1:9" ht="12.75">
      <c r="A325" s="14" t="s">
        <v>86</v>
      </c>
      <c r="B325" s="14">
        <v>29</v>
      </c>
      <c r="C325" s="23">
        <v>2922140</v>
      </c>
      <c r="D325" s="22" t="s">
        <v>408</v>
      </c>
      <c r="E325" s="24">
        <v>113</v>
      </c>
      <c r="F325" s="15">
        <v>461</v>
      </c>
      <c r="G325" s="25">
        <f t="shared" si="8"/>
        <v>0.24511930585683298</v>
      </c>
      <c r="H325" s="15">
        <v>2992</v>
      </c>
      <c r="I325" s="15">
        <f t="shared" si="10"/>
        <v>1</v>
      </c>
    </row>
    <row r="326" spans="1:9" ht="12.75">
      <c r="A326" s="14" t="s">
        <v>86</v>
      </c>
      <c r="B326" s="14">
        <v>29</v>
      </c>
      <c r="C326" s="23">
        <v>2922470</v>
      </c>
      <c r="D326" s="22" t="s">
        <v>242</v>
      </c>
      <c r="E326" s="24">
        <v>24</v>
      </c>
      <c r="F326" s="15">
        <v>122</v>
      </c>
      <c r="G326" s="25">
        <f t="shared" si="8"/>
        <v>0.19672131147540983</v>
      </c>
      <c r="H326" s="15">
        <v>567</v>
      </c>
      <c r="I326" s="15">
        <f t="shared" si="10"/>
        <v>1</v>
      </c>
    </row>
    <row r="327" spans="1:9" ht="12.75">
      <c r="A327" s="14" t="s">
        <v>86</v>
      </c>
      <c r="B327" s="14">
        <v>29</v>
      </c>
      <c r="C327" s="23">
        <v>2922500</v>
      </c>
      <c r="D327" s="22" t="s">
        <v>243</v>
      </c>
      <c r="E327" s="24">
        <v>67</v>
      </c>
      <c r="F327" s="15">
        <v>403</v>
      </c>
      <c r="G327" s="25">
        <f t="shared" si="8"/>
        <v>0.1662531017369727</v>
      </c>
      <c r="H327" s="15">
        <v>2214</v>
      </c>
      <c r="I327" s="15">
        <f t="shared" si="10"/>
        <v>1</v>
      </c>
    </row>
    <row r="328" spans="1:9" ht="12.75">
      <c r="A328" s="14" t="s">
        <v>86</v>
      </c>
      <c r="B328" s="14">
        <v>29</v>
      </c>
      <c r="C328" s="23">
        <v>2922530</v>
      </c>
      <c r="D328" s="22" t="s">
        <v>409</v>
      </c>
      <c r="E328" s="24">
        <v>537</v>
      </c>
      <c r="F328" s="15">
        <v>4401</v>
      </c>
      <c r="G328" s="25">
        <f t="shared" si="8"/>
        <v>0.12201772324471712</v>
      </c>
      <c r="H328" s="15">
        <v>24338</v>
      </c>
      <c r="I328" s="15">
        <f t="shared" si="10"/>
        <v>0</v>
      </c>
    </row>
    <row r="329" spans="1:9" ht="12.75">
      <c r="A329" s="14" t="s">
        <v>86</v>
      </c>
      <c r="B329" s="14">
        <v>29</v>
      </c>
      <c r="C329" s="23">
        <v>2922560</v>
      </c>
      <c r="D329" s="22" t="s">
        <v>410</v>
      </c>
      <c r="E329" s="24">
        <v>62</v>
      </c>
      <c r="F329" s="15">
        <v>272</v>
      </c>
      <c r="G329" s="25">
        <f t="shared" si="8"/>
        <v>0.22794117647058823</v>
      </c>
      <c r="H329" s="15">
        <v>1695</v>
      </c>
      <c r="I329" s="15">
        <f t="shared" si="10"/>
        <v>1</v>
      </c>
    </row>
    <row r="330" spans="1:9" ht="12.75">
      <c r="A330" s="14" t="s">
        <v>86</v>
      </c>
      <c r="B330" s="14">
        <v>29</v>
      </c>
      <c r="C330" s="23">
        <v>2922620</v>
      </c>
      <c r="D330" s="22" t="s">
        <v>411</v>
      </c>
      <c r="E330" s="24">
        <v>53</v>
      </c>
      <c r="F330" s="15">
        <v>206</v>
      </c>
      <c r="G330" s="25">
        <f aca="true" t="shared" si="11" ref="G330:G393">IF(AND(E330&gt;0,F330&gt;0),E330/F330,0)</f>
        <v>0.25728155339805825</v>
      </c>
      <c r="H330" s="15">
        <v>1263</v>
      </c>
      <c r="I330" s="15">
        <f t="shared" si="10"/>
        <v>1</v>
      </c>
    </row>
    <row r="331" spans="1:9" ht="12.75">
      <c r="A331" s="14" t="s">
        <v>86</v>
      </c>
      <c r="B331" s="14">
        <v>29</v>
      </c>
      <c r="C331" s="23">
        <v>2922650</v>
      </c>
      <c r="D331" s="22" t="s">
        <v>244</v>
      </c>
      <c r="E331" s="24">
        <v>1944</v>
      </c>
      <c r="F331" s="15">
        <v>7537</v>
      </c>
      <c r="G331" s="25">
        <f t="shared" si="11"/>
        <v>0.25792755738357437</v>
      </c>
      <c r="H331" s="15">
        <v>38188</v>
      </c>
      <c r="I331" s="15">
        <f aca="true" t="shared" si="12" ref="I331:I394">IF(H331&lt;20000,1,0)</f>
        <v>0</v>
      </c>
    </row>
    <row r="332" spans="1:9" ht="12.75">
      <c r="A332" s="14" t="s">
        <v>86</v>
      </c>
      <c r="B332" s="14">
        <v>29</v>
      </c>
      <c r="C332" s="23">
        <v>2922710</v>
      </c>
      <c r="D332" s="22" t="s">
        <v>535</v>
      </c>
      <c r="E332" s="24">
        <v>62</v>
      </c>
      <c r="F332" s="15">
        <v>374</v>
      </c>
      <c r="G332" s="25">
        <f t="shared" si="11"/>
        <v>0.1657754010695187</v>
      </c>
      <c r="H332" s="15">
        <v>2010</v>
      </c>
      <c r="I332" s="15">
        <f t="shared" si="12"/>
        <v>1</v>
      </c>
    </row>
    <row r="333" spans="1:9" ht="12.75">
      <c r="A333" s="14" t="s">
        <v>86</v>
      </c>
      <c r="B333" s="14">
        <v>29</v>
      </c>
      <c r="C333" s="23">
        <v>2922740</v>
      </c>
      <c r="D333" s="22" t="s">
        <v>412</v>
      </c>
      <c r="E333" s="24">
        <v>174</v>
      </c>
      <c r="F333" s="15">
        <v>1328</v>
      </c>
      <c r="G333" s="25">
        <f t="shared" si="11"/>
        <v>0.13102409638554216</v>
      </c>
      <c r="H333" s="15">
        <v>6493</v>
      </c>
      <c r="I333" s="15">
        <f t="shared" si="12"/>
        <v>1</v>
      </c>
    </row>
    <row r="334" spans="1:9" ht="12.75">
      <c r="A334" s="14" t="s">
        <v>86</v>
      </c>
      <c r="B334" s="14">
        <v>29</v>
      </c>
      <c r="C334" s="23">
        <v>2915630</v>
      </c>
      <c r="D334" s="22" t="s">
        <v>200</v>
      </c>
      <c r="E334" s="24">
        <v>28</v>
      </c>
      <c r="F334" s="15">
        <v>119</v>
      </c>
      <c r="G334" s="25">
        <f t="shared" si="11"/>
        <v>0.23529411764705882</v>
      </c>
      <c r="H334" s="15">
        <v>694</v>
      </c>
      <c r="I334" s="15">
        <f t="shared" si="12"/>
        <v>1</v>
      </c>
    </row>
    <row r="335" spans="1:9" ht="12.75">
      <c r="A335" s="14" t="s">
        <v>86</v>
      </c>
      <c r="B335" s="14">
        <v>29</v>
      </c>
      <c r="C335" s="23">
        <v>2922770</v>
      </c>
      <c r="D335" s="22" t="s">
        <v>413</v>
      </c>
      <c r="E335" s="24">
        <v>50</v>
      </c>
      <c r="F335" s="15">
        <v>266</v>
      </c>
      <c r="G335" s="25">
        <f t="shared" si="11"/>
        <v>0.18796992481203006</v>
      </c>
      <c r="H335" s="15">
        <v>1457</v>
      </c>
      <c r="I335" s="15">
        <f t="shared" si="12"/>
        <v>1</v>
      </c>
    </row>
    <row r="336" spans="1:9" ht="12.75">
      <c r="A336" s="14" t="s">
        <v>86</v>
      </c>
      <c r="B336" s="14">
        <v>29</v>
      </c>
      <c r="C336" s="23">
        <v>2922800</v>
      </c>
      <c r="D336" s="22" t="s">
        <v>414</v>
      </c>
      <c r="E336" s="24">
        <v>1983</v>
      </c>
      <c r="F336" s="15">
        <v>20866</v>
      </c>
      <c r="G336" s="25">
        <f t="shared" si="11"/>
        <v>0.09503498514329531</v>
      </c>
      <c r="H336" s="15">
        <v>124196</v>
      </c>
      <c r="I336" s="15">
        <f t="shared" si="12"/>
        <v>0</v>
      </c>
    </row>
    <row r="337" spans="1:9" ht="12.75">
      <c r="A337" s="14" t="s">
        <v>86</v>
      </c>
      <c r="B337" s="14">
        <v>29</v>
      </c>
      <c r="C337" s="23">
        <v>2920750</v>
      </c>
      <c r="D337" s="22" t="s">
        <v>390</v>
      </c>
      <c r="E337" s="24">
        <v>49</v>
      </c>
      <c r="F337" s="15">
        <v>192</v>
      </c>
      <c r="G337" s="25">
        <f t="shared" si="11"/>
        <v>0.2552083333333333</v>
      </c>
      <c r="H337" s="15">
        <v>1129</v>
      </c>
      <c r="I337" s="15">
        <f t="shared" si="12"/>
        <v>1</v>
      </c>
    </row>
    <row r="338" spans="1:9" ht="12.75">
      <c r="A338" s="14" t="s">
        <v>86</v>
      </c>
      <c r="B338" s="14">
        <v>29</v>
      </c>
      <c r="C338" s="23">
        <v>2921690</v>
      </c>
      <c r="D338" s="22" t="s">
        <v>401</v>
      </c>
      <c r="E338" s="24">
        <v>27</v>
      </c>
      <c r="F338" s="15">
        <v>221</v>
      </c>
      <c r="G338" s="25">
        <f t="shared" si="11"/>
        <v>0.12217194570135746</v>
      </c>
      <c r="H338" s="15">
        <v>1443</v>
      </c>
      <c r="I338" s="15">
        <f t="shared" si="12"/>
        <v>1</v>
      </c>
    </row>
    <row r="339" spans="1:9" ht="12.75">
      <c r="A339" s="14" t="s">
        <v>86</v>
      </c>
      <c r="B339" s="14">
        <v>29</v>
      </c>
      <c r="C339" s="23">
        <v>2923760</v>
      </c>
      <c r="D339" s="22" t="s">
        <v>431</v>
      </c>
      <c r="E339" s="24">
        <v>133</v>
      </c>
      <c r="F339" s="15">
        <v>412</v>
      </c>
      <c r="G339" s="25">
        <f t="shared" si="11"/>
        <v>0.32281553398058255</v>
      </c>
      <c r="H339" s="15">
        <v>2036</v>
      </c>
      <c r="I339" s="15">
        <f t="shared" si="12"/>
        <v>1</v>
      </c>
    </row>
    <row r="340" spans="1:9" ht="12.75">
      <c r="A340" s="14" t="s">
        <v>86</v>
      </c>
      <c r="B340" s="14">
        <v>29</v>
      </c>
      <c r="C340" s="23">
        <v>2922830</v>
      </c>
      <c r="D340" s="22" t="s">
        <v>415</v>
      </c>
      <c r="E340" s="24">
        <v>100</v>
      </c>
      <c r="F340" s="15">
        <v>739</v>
      </c>
      <c r="G340" s="25">
        <f t="shared" si="11"/>
        <v>0.13531799729364005</v>
      </c>
      <c r="H340" s="15">
        <v>4219</v>
      </c>
      <c r="I340" s="15">
        <f t="shared" si="12"/>
        <v>1</v>
      </c>
    </row>
    <row r="341" spans="1:9" ht="12.75">
      <c r="A341" s="14" t="s">
        <v>86</v>
      </c>
      <c r="B341" s="14">
        <v>29</v>
      </c>
      <c r="C341" s="23">
        <v>2905430</v>
      </c>
      <c r="D341" s="22" t="s">
        <v>271</v>
      </c>
      <c r="E341" s="24">
        <v>587</v>
      </c>
      <c r="F341" s="15">
        <v>3094</v>
      </c>
      <c r="G341" s="25">
        <f t="shared" si="11"/>
        <v>0.18972204266321913</v>
      </c>
      <c r="H341" s="15">
        <v>18032</v>
      </c>
      <c r="I341" s="15">
        <f t="shared" si="12"/>
        <v>1</v>
      </c>
    </row>
    <row r="342" spans="1:9" ht="12.75">
      <c r="A342" s="14" t="s">
        <v>86</v>
      </c>
      <c r="B342" s="14">
        <v>29</v>
      </c>
      <c r="C342" s="23">
        <v>2910650</v>
      </c>
      <c r="D342" s="22" t="s">
        <v>144</v>
      </c>
      <c r="E342" s="24">
        <v>92</v>
      </c>
      <c r="F342" s="15">
        <v>325</v>
      </c>
      <c r="G342" s="25">
        <f t="shared" si="11"/>
        <v>0.28307692307692306</v>
      </c>
      <c r="H342" s="15">
        <v>1931</v>
      </c>
      <c r="I342" s="15">
        <f t="shared" si="12"/>
        <v>1</v>
      </c>
    </row>
    <row r="343" spans="1:9" ht="12.75">
      <c r="A343" s="14" t="s">
        <v>86</v>
      </c>
      <c r="B343" s="14">
        <v>29</v>
      </c>
      <c r="C343" s="23">
        <v>2921660</v>
      </c>
      <c r="D343" s="22" t="s">
        <v>400</v>
      </c>
      <c r="E343" s="24">
        <v>23</v>
      </c>
      <c r="F343" s="15">
        <v>231</v>
      </c>
      <c r="G343" s="25">
        <f t="shared" si="11"/>
        <v>0.09956709956709957</v>
      </c>
      <c r="H343" s="15">
        <v>1408</v>
      </c>
      <c r="I343" s="15">
        <f t="shared" si="12"/>
        <v>1</v>
      </c>
    </row>
    <row r="344" spans="1:9" ht="12.75">
      <c r="A344" s="14" t="s">
        <v>86</v>
      </c>
      <c r="B344" s="14">
        <v>29</v>
      </c>
      <c r="C344" s="23">
        <v>2922860</v>
      </c>
      <c r="D344" s="22" t="s">
        <v>416</v>
      </c>
      <c r="E344" s="24">
        <v>48</v>
      </c>
      <c r="F344" s="15">
        <v>405</v>
      </c>
      <c r="G344" s="25">
        <f t="shared" si="11"/>
        <v>0.11851851851851852</v>
      </c>
      <c r="H344" s="15">
        <v>1913</v>
      </c>
      <c r="I344" s="15">
        <f t="shared" si="12"/>
        <v>1</v>
      </c>
    </row>
    <row r="345" spans="1:9" ht="12.75">
      <c r="A345" s="14" t="s">
        <v>86</v>
      </c>
      <c r="B345" s="14">
        <v>29</v>
      </c>
      <c r="C345" s="23">
        <v>2927600</v>
      </c>
      <c r="D345" s="22" t="s">
        <v>464</v>
      </c>
      <c r="E345" s="24">
        <v>97</v>
      </c>
      <c r="F345" s="15">
        <v>350</v>
      </c>
      <c r="G345" s="25">
        <f t="shared" si="11"/>
        <v>0.27714285714285714</v>
      </c>
      <c r="H345" s="15">
        <v>1977</v>
      </c>
      <c r="I345" s="15">
        <f t="shared" si="12"/>
        <v>1</v>
      </c>
    </row>
    <row r="346" spans="1:9" ht="12.75">
      <c r="A346" s="14" t="s">
        <v>86</v>
      </c>
      <c r="B346" s="14">
        <v>29</v>
      </c>
      <c r="C346" s="23">
        <v>2922890</v>
      </c>
      <c r="D346" s="22" t="s">
        <v>417</v>
      </c>
      <c r="E346" s="24">
        <v>882</v>
      </c>
      <c r="F346" s="15">
        <v>8938</v>
      </c>
      <c r="G346" s="25">
        <f t="shared" si="11"/>
        <v>0.09867979413739092</v>
      </c>
      <c r="H346" s="15">
        <v>46816</v>
      </c>
      <c r="I346" s="15">
        <f t="shared" si="12"/>
        <v>0</v>
      </c>
    </row>
    <row r="347" spans="1:9" ht="12.75">
      <c r="A347" s="14" t="s">
        <v>86</v>
      </c>
      <c r="B347" s="14">
        <v>29</v>
      </c>
      <c r="C347" s="23">
        <v>2922920</v>
      </c>
      <c r="D347" s="22" t="s">
        <v>245</v>
      </c>
      <c r="E347" s="24">
        <v>46</v>
      </c>
      <c r="F347" s="15">
        <v>174</v>
      </c>
      <c r="G347" s="25">
        <f t="shared" si="11"/>
        <v>0.26436781609195403</v>
      </c>
      <c r="H347" s="15">
        <v>1139</v>
      </c>
      <c r="I347" s="15">
        <f t="shared" si="12"/>
        <v>1</v>
      </c>
    </row>
    <row r="348" spans="1:9" ht="12.75">
      <c r="A348" s="14" t="s">
        <v>86</v>
      </c>
      <c r="B348" s="14">
        <v>29</v>
      </c>
      <c r="C348" s="23">
        <v>2922950</v>
      </c>
      <c r="D348" s="22" t="s">
        <v>246</v>
      </c>
      <c r="E348" s="24">
        <v>167</v>
      </c>
      <c r="F348" s="15">
        <v>434</v>
      </c>
      <c r="G348" s="25">
        <f t="shared" si="11"/>
        <v>0.3847926267281106</v>
      </c>
      <c r="H348" s="15">
        <v>1971</v>
      </c>
      <c r="I348" s="15">
        <f t="shared" si="12"/>
        <v>1</v>
      </c>
    </row>
    <row r="349" spans="1:9" ht="12.75">
      <c r="A349" s="14" t="s">
        <v>86</v>
      </c>
      <c r="B349" s="14">
        <v>29</v>
      </c>
      <c r="C349" s="23">
        <v>2923010</v>
      </c>
      <c r="D349" s="22" t="s">
        <v>419</v>
      </c>
      <c r="E349" s="24">
        <v>229</v>
      </c>
      <c r="F349" s="15">
        <v>1877</v>
      </c>
      <c r="G349" s="25">
        <f t="shared" si="11"/>
        <v>0.12200319659030368</v>
      </c>
      <c r="H349" s="15">
        <v>8617</v>
      </c>
      <c r="I349" s="15">
        <f t="shared" si="12"/>
        <v>1</v>
      </c>
    </row>
    <row r="350" spans="1:9" ht="12.75">
      <c r="A350" s="14" t="s">
        <v>86</v>
      </c>
      <c r="B350" s="14">
        <v>29</v>
      </c>
      <c r="C350" s="23">
        <v>2923040</v>
      </c>
      <c r="D350" s="22" t="s">
        <v>247</v>
      </c>
      <c r="E350" s="24">
        <v>37</v>
      </c>
      <c r="F350" s="15">
        <v>237</v>
      </c>
      <c r="G350" s="25">
        <f t="shared" si="11"/>
        <v>0.15611814345991562</v>
      </c>
      <c r="H350" s="15">
        <v>1287</v>
      </c>
      <c r="I350" s="15">
        <f t="shared" si="12"/>
        <v>1</v>
      </c>
    </row>
    <row r="351" spans="1:9" ht="12.75">
      <c r="A351" s="14" t="s">
        <v>86</v>
      </c>
      <c r="B351" s="14">
        <v>29</v>
      </c>
      <c r="C351" s="23">
        <v>2923070</v>
      </c>
      <c r="D351" s="22" t="s">
        <v>420</v>
      </c>
      <c r="E351" s="24">
        <v>49</v>
      </c>
      <c r="F351" s="15">
        <v>382</v>
      </c>
      <c r="G351" s="25">
        <f t="shared" si="11"/>
        <v>0.12827225130890052</v>
      </c>
      <c r="H351" s="15">
        <v>2112</v>
      </c>
      <c r="I351" s="15">
        <f t="shared" si="12"/>
        <v>1</v>
      </c>
    </row>
    <row r="352" spans="1:9" ht="12.75">
      <c r="A352" s="14" t="s">
        <v>86</v>
      </c>
      <c r="B352" s="14">
        <v>29</v>
      </c>
      <c r="C352" s="23">
        <v>2923100</v>
      </c>
      <c r="D352" s="22" t="s">
        <v>248</v>
      </c>
      <c r="E352" s="24">
        <v>288</v>
      </c>
      <c r="F352" s="15">
        <v>2303</v>
      </c>
      <c r="G352" s="25">
        <f t="shared" si="11"/>
        <v>0.12505427702996091</v>
      </c>
      <c r="H352" s="15">
        <v>12066</v>
      </c>
      <c r="I352" s="15">
        <f t="shared" si="12"/>
        <v>1</v>
      </c>
    </row>
    <row r="353" spans="1:9" ht="12.75">
      <c r="A353" s="14" t="s">
        <v>86</v>
      </c>
      <c r="B353" s="14">
        <v>29</v>
      </c>
      <c r="C353" s="23">
        <v>2923130</v>
      </c>
      <c r="D353" s="22" t="s">
        <v>249</v>
      </c>
      <c r="E353" s="24">
        <v>98</v>
      </c>
      <c r="F353" s="15">
        <v>438</v>
      </c>
      <c r="G353" s="25">
        <f t="shared" si="11"/>
        <v>0.2237442922374429</v>
      </c>
      <c r="H353" s="15">
        <v>2209</v>
      </c>
      <c r="I353" s="15">
        <f t="shared" si="12"/>
        <v>1</v>
      </c>
    </row>
    <row r="354" spans="1:9" ht="12.75">
      <c r="A354" s="14" t="s">
        <v>86</v>
      </c>
      <c r="B354" s="14">
        <v>29</v>
      </c>
      <c r="C354" s="23">
        <v>2927450</v>
      </c>
      <c r="D354" s="22" t="s">
        <v>16</v>
      </c>
      <c r="E354" s="24">
        <v>10</v>
      </c>
      <c r="F354" s="15">
        <v>84</v>
      </c>
      <c r="G354" s="25">
        <f t="shared" si="11"/>
        <v>0.11904761904761904</v>
      </c>
      <c r="H354" s="15">
        <v>424</v>
      </c>
      <c r="I354" s="15">
        <f t="shared" si="12"/>
        <v>1</v>
      </c>
    </row>
    <row r="355" spans="1:9" ht="12.75">
      <c r="A355" s="14" t="s">
        <v>86</v>
      </c>
      <c r="B355" s="14">
        <v>29</v>
      </c>
      <c r="C355" s="23">
        <v>2916860</v>
      </c>
      <c r="D355" s="22" t="s">
        <v>207</v>
      </c>
      <c r="E355" s="24">
        <v>91</v>
      </c>
      <c r="F355" s="15">
        <v>306</v>
      </c>
      <c r="G355" s="25">
        <f t="shared" si="11"/>
        <v>0.2973856209150327</v>
      </c>
      <c r="H355" s="15">
        <v>1578</v>
      </c>
      <c r="I355" s="15">
        <f t="shared" si="12"/>
        <v>1</v>
      </c>
    </row>
    <row r="356" spans="1:9" ht="12.75">
      <c r="A356" s="14" t="s">
        <v>86</v>
      </c>
      <c r="B356" s="14">
        <v>29</v>
      </c>
      <c r="C356" s="23">
        <v>2923220</v>
      </c>
      <c r="D356" s="22" t="s">
        <v>250</v>
      </c>
      <c r="E356" s="24">
        <v>47</v>
      </c>
      <c r="F356" s="15">
        <v>411</v>
      </c>
      <c r="G356" s="25">
        <f t="shared" si="11"/>
        <v>0.11435523114355231</v>
      </c>
      <c r="H356" s="15">
        <v>2126</v>
      </c>
      <c r="I356" s="15">
        <f t="shared" si="12"/>
        <v>1</v>
      </c>
    </row>
    <row r="357" spans="1:9" ht="12.75">
      <c r="A357" s="14" t="s">
        <v>86</v>
      </c>
      <c r="B357" s="14">
        <v>29</v>
      </c>
      <c r="C357" s="23">
        <v>2908490</v>
      </c>
      <c r="D357" s="22" t="s">
        <v>293</v>
      </c>
      <c r="E357" s="24">
        <v>39</v>
      </c>
      <c r="F357" s="15">
        <v>247</v>
      </c>
      <c r="G357" s="25">
        <f t="shared" si="11"/>
        <v>0.15789473684210525</v>
      </c>
      <c r="H357" s="15">
        <v>1352</v>
      </c>
      <c r="I357" s="15">
        <f t="shared" si="12"/>
        <v>1</v>
      </c>
    </row>
    <row r="358" spans="1:9" ht="12.75">
      <c r="A358" s="14" t="s">
        <v>86</v>
      </c>
      <c r="B358" s="14">
        <v>29</v>
      </c>
      <c r="C358" s="23">
        <v>2919080</v>
      </c>
      <c r="D358" s="22" t="s">
        <v>372</v>
      </c>
      <c r="E358" s="24">
        <v>124</v>
      </c>
      <c r="F358" s="15">
        <v>866</v>
      </c>
      <c r="G358" s="25">
        <f t="shared" si="11"/>
        <v>0.14318706697459585</v>
      </c>
      <c r="H358" s="15">
        <v>4879</v>
      </c>
      <c r="I358" s="15">
        <f t="shared" si="12"/>
        <v>1</v>
      </c>
    </row>
    <row r="359" spans="1:9" ht="12.75">
      <c r="A359" s="14" t="s">
        <v>86</v>
      </c>
      <c r="B359" s="14">
        <v>29</v>
      </c>
      <c r="C359" s="23">
        <v>2931830</v>
      </c>
      <c r="D359" s="22" t="s">
        <v>515</v>
      </c>
      <c r="E359" s="24">
        <v>89</v>
      </c>
      <c r="F359" s="15">
        <v>1183</v>
      </c>
      <c r="G359" s="25">
        <f t="shared" si="11"/>
        <v>0.07523245984784446</v>
      </c>
      <c r="H359" s="15">
        <v>6389</v>
      </c>
      <c r="I359" s="15">
        <f t="shared" si="12"/>
        <v>1</v>
      </c>
    </row>
    <row r="360" spans="1:9" ht="12.75">
      <c r="A360" s="14" t="s">
        <v>86</v>
      </c>
      <c r="B360" s="14">
        <v>29</v>
      </c>
      <c r="C360" s="23">
        <v>2923250</v>
      </c>
      <c r="D360" s="22" t="s">
        <v>423</v>
      </c>
      <c r="E360" s="24">
        <v>18</v>
      </c>
      <c r="F360" s="15">
        <v>168</v>
      </c>
      <c r="G360" s="25">
        <f t="shared" si="11"/>
        <v>0.10714285714285714</v>
      </c>
      <c r="H360" s="15">
        <v>828</v>
      </c>
      <c r="I360" s="15">
        <f t="shared" si="12"/>
        <v>1</v>
      </c>
    </row>
    <row r="361" spans="1:9" ht="12.75">
      <c r="A361" s="14" t="s">
        <v>86</v>
      </c>
      <c r="B361" s="14">
        <v>29</v>
      </c>
      <c r="C361" s="23">
        <v>2923270</v>
      </c>
      <c r="D361" s="22" t="s">
        <v>424</v>
      </c>
      <c r="E361" s="24">
        <v>119</v>
      </c>
      <c r="F361" s="15">
        <v>464</v>
      </c>
      <c r="G361" s="25">
        <f t="shared" si="11"/>
        <v>0.25646551724137934</v>
      </c>
      <c r="H361" s="15">
        <v>2875</v>
      </c>
      <c r="I361" s="15">
        <f t="shared" si="12"/>
        <v>1</v>
      </c>
    </row>
    <row r="362" spans="1:9" ht="12.75">
      <c r="A362" s="14" t="s">
        <v>86</v>
      </c>
      <c r="B362" s="14">
        <v>29</v>
      </c>
      <c r="C362" s="23">
        <v>2923310</v>
      </c>
      <c r="D362" s="22" t="s">
        <v>251</v>
      </c>
      <c r="E362" s="24">
        <v>82</v>
      </c>
      <c r="F362" s="15">
        <v>333</v>
      </c>
      <c r="G362" s="25">
        <f t="shared" si="11"/>
        <v>0.24624624624624625</v>
      </c>
      <c r="H362" s="15">
        <v>1637</v>
      </c>
      <c r="I362" s="15">
        <f t="shared" si="12"/>
        <v>1</v>
      </c>
    </row>
    <row r="363" spans="1:9" ht="12.75">
      <c r="A363" s="14" t="s">
        <v>86</v>
      </c>
      <c r="B363" s="14">
        <v>29</v>
      </c>
      <c r="C363" s="23">
        <v>2923430</v>
      </c>
      <c r="D363" s="22" t="s">
        <v>425</v>
      </c>
      <c r="E363" s="24">
        <v>475</v>
      </c>
      <c r="F363" s="15">
        <v>4415</v>
      </c>
      <c r="G363" s="25">
        <f t="shared" si="11"/>
        <v>0.10758776896942242</v>
      </c>
      <c r="H363" s="15">
        <v>23968</v>
      </c>
      <c r="I363" s="15">
        <f t="shared" si="12"/>
        <v>0</v>
      </c>
    </row>
    <row r="364" spans="1:9" ht="12.75">
      <c r="A364" s="14" t="s">
        <v>86</v>
      </c>
      <c r="B364" s="14">
        <v>29</v>
      </c>
      <c r="C364" s="23">
        <v>2923490</v>
      </c>
      <c r="D364" s="22" t="s">
        <v>426</v>
      </c>
      <c r="E364" s="24">
        <v>131</v>
      </c>
      <c r="F364" s="15">
        <v>1129</v>
      </c>
      <c r="G364" s="25">
        <f t="shared" si="11"/>
        <v>0.11603188662533215</v>
      </c>
      <c r="H364" s="15">
        <v>6329</v>
      </c>
      <c r="I364" s="15">
        <f t="shared" si="12"/>
        <v>1</v>
      </c>
    </row>
    <row r="365" spans="1:9" ht="12.75">
      <c r="A365" s="14" t="s">
        <v>86</v>
      </c>
      <c r="B365" s="14">
        <v>29</v>
      </c>
      <c r="C365" s="23">
        <v>2923530</v>
      </c>
      <c r="D365" s="22" t="s">
        <v>427</v>
      </c>
      <c r="E365" s="24">
        <v>90</v>
      </c>
      <c r="F365" s="15">
        <v>601</v>
      </c>
      <c r="G365" s="25">
        <f t="shared" si="11"/>
        <v>0.1497504159733777</v>
      </c>
      <c r="H365" s="15">
        <v>3428</v>
      </c>
      <c r="I365" s="15">
        <f t="shared" si="12"/>
        <v>1</v>
      </c>
    </row>
    <row r="366" spans="1:9" ht="12.75">
      <c r="A366" s="14" t="s">
        <v>86</v>
      </c>
      <c r="B366" s="14">
        <v>29</v>
      </c>
      <c r="C366" s="23">
        <v>2923550</v>
      </c>
      <c r="D366" s="22" t="s">
        <v>428</v>
      </c>
      <c r="E366" s="24">
        <v>656</v>
      </c>
      <c r="F366" s="15">
        <v>10691</v>
      </c>
      <c r="G366" s="25">
        <f t="shared" si="11"/>
        <v>0.0613600224487887</v>
      </c>
      <c r="H366" s="15">
        <v>60476</v>
      </c>
      <c r="I366" s="15">
        <f t="shared" si="12"/>
        <v>0</v>
      </c>
    </row>
    <row r="367" spans="1:9" ht="12.75">
      <c r="A367" s="14" t="s">
        <v>86</v>
      </c>
      <c r="B367" s="14">
        <v>29</v>
      </c>
      <c r="C367" s="23">
        <v>2923580</v>
      </c>
      <c r="D367" s="22" t="s">
        <v>429</v>
      </c>
      <c r="E367" s="24">
        <v>939</v>
      </c>
      <c r="F367" s="15">
        <v>24150</v>
      </c>
      <c r="G367" s="25">
        <f t="shared" si="11"/>
        <v>0.03888198757763975</v>
      </c>
      <c r="H367" s="15">
        <v>139242</v>
      </c>
      <c r="I367" s="15">
        <f t="shared" si="12"/>
        <v>0</v>
      </c>
    </row>
    <row r="368" spans="1:9" ht="12.75">
      <c r="A368" s="14" t="s">
        <v>86</v>
      </c>
      <c r="B368" s="14">
        <v>29</v>
      </c>
      <c r="C368" s="23">
        <v>2923670</v>
      </c>
      <c r="D368" s="22" t="s">
        <v>2</v>
      </c>
      <c r="E368" s="24">
        <v>48</v>
      </c>
      <c r="F368" s="15">
        <v>192</v>
      </c>
      <c r="G368" s="25">
        <f t="shared" si="11"/>
        <v>0.25</v>
      </c>
      <c r="H368" s="15">
        <v>1065</v>
      </c>
      <c r="I368" s="15">
        <f t="shared" si="12"/>
        <v>1</v>
      </c>
    </row>
    <row r="369" spans="1:9" ht="12.75">
      <c r="A369" s="14" t="s">
        <v>86</v>
      </c>
      <c r="B369" s="14">
        <v>29</v>
      </c>
      <c r="C369" s="23">
        <v>2923700</v>
      </c>
      <c r="D369" s="22" t="s">
        <v>430</v>
      </c>
      <c r="E369" s="24">
        <v>599</v>
      </c>
      <c r="F369" s="15">
        <v>6640</v>
      </c>
      <c r="G369" s="25">
        <f t="shared" si="11"/>
        <v>0.09021084337349397</v>
      </c>
      <c r="H369" s="15">
        <v>43666</v>
      </c>
      <c r="I369" s="15">
        <f t="shared" si="12"/>
        <v>0</v>
      </c>
    </row>
    <row r="370" spans="1:9" ht="12.75">
      <c r="A370" s="14" t="s">
        <v>86</v>
      </c>
      <c r="B370" s="14">
        <v>29</v>
      </c>
      <c r="C370" s="23">
        <v>2923790</v>
      </c>
      <c r="D370" s="22" t="s">
        <v>432</v>
      </c>
      <c r="E370" s="24">
        <v>43</v>
      </c>
      <c r="F370" s="15">
        <v>158</v>
      </c>
      <c r="G370" s="25">
        <f t="shared" si="11"/>
        <v>0.2721518987341772</v>
      </c>
      <c r="H370" s="15">
        <v>927</v>
      </c>
      <c r="I370" s="15">
        <f t="shared" si="12"/>
        <v>1</v>
      </c>
    </row>
    <row r="371" spans="1:9" ht="12.75">
      <c r="A371" s="14" t="s">
        <v>86</v>
      </c>
      <c r="B371" s="14">
        <v>29</v>
      </c>
      <c r="C371" s="23">
        <v>2924530</v>
      </c>
      <c r="D371" s="22" t="s">
        <v>433</v>
      </c>
      <c r="E371" s="24">
        <v>409</v>
      </c>
      <c r="F371" s="15">
        <v>3079</v>
      </c>
      <c r="G371" s="25">
        <f t="shared" si="11"/>
        <v>0.13283533614810003</v>
      </c>
      <c r="H371" s="15">
        <v>17310</v>
      </c>
      <c r="I371" s="15">
        <f t="shared" si="12"/>
        <v>1</v>
      </c>
    </row>
    <row r="372" spans="1:9" ht="12.75">
      <c r="A372" s="14" t="s">
        <v>86</v>
      </c>
      <c r="B372" s="14">
        <v>29</v>
      </c>
      <c r="C372" s="23">
        <v>2915270</v>
      </c>
      <c r="D372" s="22" t="s">
        <v>344</v>
      </c>
      <c r="E372" s="24">
        <v>83</v>
      </c>
      <c r="F372" s="15">
        <v>484</v>
      </c>
      <c r="G372" s="25">
        <f t="shared" si="11"/>
        <v>0.17148760330578514</v>
      </c>
      <c r="H372" s="15">
        <v>2149</v>
      </c>
      <c r="I372" s="15">
        <f t="shared" si="12"/>
        <v>1</v>
      </c>
    </row>
    <row r="373" spans="1:9" ht="12.75">
      <c r="A373" s="14" t="s">
        <v>86</v>
      </c>
      <c r="B373" s="14">
        <v>29</v>
      </c>
      <c r="C373" s="23">
        <v>2924690</v>
      </c>
      <c r="D373" s="22" t="s">
        <v>434</v>
      </c>
      <c r="E373" s="24">
        <v>34</v>
      </c>
      <c r="F373" s="15">
        <v>197</v>
      </c>
      <c r="G373" s="25">
        <f t="shared" si="11"/>
        <v>0.17258883248730963</v>
      </c>
      <c r="H373" s="15">
        <v>1090</v>
      </c>
      <c r="I373" s="15">
        <f t="shared" si="12"/>
        <v>1</v>
      </c>
    </row>
    <row r="374" spans="1:9" ht="12.75">
      <c r="A374" s="14" t="s">
        <v>86</v>
      </c>
      <c r="B374" s="14">
        <v>29</v>
      </c>
      <c r="C374" s="23">
        <v>2925080</v>
      </c>
      <c r="D374" s="22" t="s">
        <v>435</v>
      </c>
      <c r="E374" s="24">
        <v>43</v>
      </c>
      <c r="F374" s="15">
        <v>345</v>
      </c>
      <c r="G374" s="25">
        <f t="shared" si="11"/>
        <v>0.1246376811594203</v>
      </c>
      <c r="H374" s="15">
        <v>1913</v>
      </c>
      <c r="I374" s="15">
        <f t="shared" si="12"/>
        <v>1</v>
      </c>
    </row>
    <row r="375" spans="1:9" ht="12.75">
      <c r="A375" s="14" t="s">
        <v>86</v>
      </c>
      <c r="B375" s="14">
        <v>29</v>
      </c>
      <c r="C375" s="23">
        <v>2925110</v>
      </c>
      <c r="D375" s="22" t="s">
        <v>3</v>
      </c>
      <c r="E375" s="24">
        <v>187</v>
      </c>
      <c r="F375" s="15">
        <v>896</v>
      </c>
      <c r="G375" s="25">
        <f t="shared" si="11"/>
        <v>0.20870535714285715</v>
      </c>
      <c r="H375" s="15">
        <v>4474</v>
      </c>
      <c r="I375" s="15">
        <f t="shared" si="12"/>
        <v>1</v>
      </c>
    </row>
    <row r="376" spans="1:9" ht="12.75">
      <c r="A376" s="14" t="s">
        <v>86</v>
      </c>
      <c r="B376" s="14">
        <v>29</v>
      </c>
      <c r="C376" s="23">
        <v>2925140</v>
      </c>
      <c r="D376" s="22" t="s">
        <v>436</v>
      </c>
      <c r="E376" s="24">
        <v>90</v>
      </c>
      <c r="F376" s="15">
        <v>504</v>
      </c>
      <c r="G376" s="25">
        <f t="shared" si="11"/>
        <v>0.17857142857142858</v>
      </c>
      <c r="H376" s="15">
        <v>2789</v>
      </c>
      <c r="I376" s="15">
        <f t="shared" si="12"/>
        <v>1</v>
      </c>
    </row>
    <row r="377" spans="1:9" ht="12.75">
      <c r="A377" s="14" t="s">
        <v>86</v>
      </c>
      <c r="B377" s="14">
        <v>29</v>
      </c>
      <c r="C377" s="23">
        <v>2925170</v>
      </c>
      <c r="D377" s="22" t="s">
        <v>437</v>
      </c>
      <c r="E377" s="24">
        <v>30</v>
      </c>
      <c r="F377" s="15">
        <v>312</v>
      </c>
      <c r="G377" s="25">
        <f t="shared" si="11"/>
        <v>0.09615384615384616</v>
      </c>
      <c r="H377" s="15">
        <v>1711</v>
      </c>
      <c r="I377" s="15">
        <f t="shared" si="12"/>
        <v>1</v>
      </c>
    </row>
    <row r="378" spans="1:9" ht="12.75">
      <c r="A378" s="14" t="s">
        <v>86</v>
      </c>
      <c r="B378" s="14">
        <v>29</v>
      </c>
      <c r="C378" s="23">
        <v>2911040</v>
      </c>
      <c r="D378" s="22" t="s">
        <v>151</v>
      </c>
      <c r="E378" s="24">
        <v>32</v>
      </c>
      <c r="F378" s="15">
        <v>142</v>
      </c>
      <c r="G378" s="25">
        <f t="shared" si="11"/>
        <v>0.22535211267605634</v>
      </c>
      <c r="H378" s="15">
        <v>795</v>
      </c>
      <c r="I378" s="15">
        <f t="shared" si="12"/>
        <v>1</v>
      </c>
    </row>
    <row r="379" spans="1:9" ht="12.75">
      <c r="A379" s="14" t="s">
        <v>86</v>
      </c>
      <c r="B379" s="14">
        <v>29</v>
      </c>
      <c r="C379" s="23">
        <v>2925210</v>
      </c>
      <c r="D379" s="22" t="s">
        <v>438</v>
      </c>
      <c r="E379" s="24">
        <v>91</v>
      </c>
      <c r="F379" s="15">
        <v>482</v>
      </c>
      <c r="G379" s="25">
        <f t="shared" si="11"/>
        <v>0.1887966804979253</v>
      </c>
      <c r="H379" s="15">
        <v>2917</v>
      </c>
      <c r="I379" s="15">
        <f t="shared" si="12"/>
        <v>1</v>
      </c>
    </row>
    <row r="380" spans="1:9" ht="12.75">
      <c r="A380" s="14" t="s">
        <v>86</v>
      </c>
      <c r="B380" s="14">
        <v>29</v>
      </c>
      <c r="C380" s="23">
        <v>2925230</v>
      </c>
      <c r="D380" s="22" t="s">
        <v>439</v>
      </c>
      <c r="E380" s="24">
        <v>159</v>
      </c>
      <c r="F380" s="15">
        <v>2396</v>
      </c>
      <c r="G380" s="25">
        <f t="shared" si="11"/>
        <v>0.06636060100166945</v>
      </c>
      <c r="H380" s="15">
        <v>14440</v>
      </c>
      <c r="I380" s="15">
        <f t="shared" si="12"/>
        <v>1</v>
      </c>
    </row>
    <row r="381" spans="1:9" ht="12.75">
      <c r="A381" s="14" t="s">
        <v>86</v>
      </c>
      <c r="B381" s="14">
        <v>29</v>
      </c>
      <c r="C381" s="23">
        <v>2925330</v>
      </c>
      <c r="D381" s="22" t="s">
        <v>4</v>
      </c>
      <c r="E381" s="24">
        <v>157</v>
      </c>
      <c r="F381" s="15">
        <v>1947</v>
      </c>
      <c r="G381" s="25">
        <f t="shared" si="11"/>
        <v>0.08063687724704674</v>
      </c>
      <c r="H381" s="15">
        <v>9549</v>
      </c>
      <c r="I381" s="15">
        <f t="shared" si="12"/>
        <v>1</v>
      </c>
    </row>
    <row r="382" spans="1:9" ht="12.75">
      <c r="A382" s="14" t="s">
        <v>86</v>
      </c>
      <c r="B382" s="14">
        <v>29</v>
      </c>
      <c r="C382" s="23">
        <v>2925350</v>
      </c>
      <c r="D382" s="22" t="s">
        <v>5</v>
      </c>
      <c r="E382" s="24">
        <v>120</v>
      </c>
      <c r="F382" s="15">
        <v>948</v>
      </c>
      <c r="G382" s="25">
        <f t="shared" si="11"/>
        <v>0.12658227848101267</v>
      </c>
      <c r="H382" s="15">
        <v>4538</v>
      </c>
      <c r="I382" s="15">
        <f t="shared" si="12"/>
        <v>1</v>
      </c>
    </row>
    <row r="383" spans="1:9" ht="12.75">
      <c r="A383" s="14" t="s">
        <v>86</v>
      </c>
      <c r="B383" s="14">
        <v>29</v>
      </c>
      <c r="C383" s="23">
        <v>2913440</v>
      </c>
      <c r="D383" s="22" t="s">
        <v>179</v>
      </c>
      <c r="E383" s="24">
        <v>6</v>
      </c>
      <c r="F383" s="15">
        <v>65</v>
      </c>
      <c r="G383" s="25">
        <f t="shared" si="11"/>
        <v>0.09230769230769231</v>
      </c>
      <c r="H383" s="15">
        <v>428</v>
      </c>
      <c r="I383" s="15">
        <f t="shared" si="12"/>
        <v>1</v>
      </c>
    </row>
    <row r="384" spans="1:9" ht="12.75">
      <c r="A384" s="14" t="s">
        <v>86</v>
      </c>
      <c r="B384" s="14">
        <v>29</v>
      </c>
      <c r="C384" s="23">
        <v>2925410</v>
      </c>
      <c r="D384" s="22" t="s">
        <v>440</v>
      </c>
      <c r="E384" s="24">
        <v>35</v>
      </c>
      <c r="F384" s="15">
        <v>357</v>
      </c>
      <c r="G384" s="25">
        <f t="shared" si="11"/>
        <v>0.09803921568627451</v>
      </c>
      <c r="H384" s="15">
        <v>1924</v>
      </c>
      <c r="I384" s="15">
        <f t="shared" si="12"/>
        <v>1</v>
      </c>
    </row>
    <row r="385" spans="1:9" ht="12.75">
      <c r="A385" s="14" t="s">
        <v>86</v>
      </c>
      <c r="B385" s="14">
        <v>29</v>
      </c>
      <c r="C385" s="23">
        <v>2925450</v>
      </c>
      <c r="D385" s="22" t="s">
        <v>441</v>
      </c>
      <c r="E385" s="24">
        <v>1504</v>
      </c>
      <c r="F385" s="15">
        <v>5091</v>
      </c>
      <c r="G385" s="25">
        <f t="shared" si="11"/>
        <v>0.2954232960125712</v>
      </c>
      <c r="H385" s="15">
        <v>30647</v>
      </c>
      <c r="I385" s="15">
        <f t="shared" si="12"/>
        <v>0</v>
      </c>
    </row>
    <row r="386" spans="1:9" ht="12.75">
      <c r="A386" s="14" t="s">
        <v>86</v>
      </c>
      <c r="B386" s="14">
        <v>29</v>
      </c>
      <c r="C386" s="23">
        <v>2900003</v>
      </c>
      <c r="D386" s="22" t="s">
        <v>256</v>
      </c>
      <c r="E386" s="24">
        <v>297</v>
      </c>
      <c r="F386" s="15">
        <v>783</v>
      </c>
      <c r="G386" s="25">
        <f t="shared" si="11"/>
        <v>0.3793103448275862</v>
      </c>
      <c r="H386" s="15">
        <v>4201</v>
      </c>
      <c r="I386" s="15">
        <f t="shared" si="12"/>
        <v>1</v>
      </c>
    </row>
    <row r="387" spans="1:9" ht="12.75">
      <c r="A387" s="14" t="s">
        <v>86</v>
      </c>
      <c r="B387" s="14">
        <v>29</v>
      </c>
      <c r="C387" s="23">
        <v>2925500</v>
      </c>
      <c r="D387" s="22" t="s">
        <v>442</v>
      </c>
      <c r="E387" s="24">
        <v>701</v>
      </c>
      <c r="F387" s="15">
        <v>2230</v>
      </c>
      <c r="G387" s="25">
        <f t="shared" si="11"/>
        <v>0.31434977578475337</v>
      </c>
      <c r="H387" s="15">
        <v>12991</v>
      </c>
      <c r="I387" s="15">
        <f t="shared" si="12"/>
        <v>1</v>
      </c>
    </row>
    <row r="388" spans="1:9" ht="12.75">
      <c r="A388" s="14" t="s">
        <v>86</v>
      </c>
      <c r="B388" s="14">
        <v>29</v>
      </c>
      <c r="C388" s="23">
        <v>2925530</v>
      </c>
      <c r="D388" s="22" t="s">
        <v>443</v>
      </c>
      <c r="E388" s="24">
        <v>21</v>
      </c>
      <c r="F388" s="15">
        <v>198</v>
      </c>
      <c r="G388" s="25">
        <f t="shared" si="11"/>
        <v>0.10606060606060606</v>
      </c>
      <c r="H388" s="15">
        <v>1109</v>
      </c>
      <c r="I388" s="15">
        <f t="shared" si="12"/>
        <v>1</v>
      </c>
    </row>
    <row r="389" spans="1:9" ht="12.75">
      <c r="A389" s="14" t="s">
        <v>86</v>
      </c>
      <c r="B389" s="14">
        <v>29</v>
      </c>
      <c r="C389" s="23">
        <v>2925590</v>
      </c>
      <c r="D389" s="22" t="s">
        <v>6</v>
      </c>
      <c r="E389" s="24">
        <v>47</v>
      </c>
      <c r="F389" s="15">
        <v>370</v>
      </c>
      <c r="G389" s="25">
        <f t="shared" si="11"/>
        <v>0.12702702702702703</v>
      </c>
      <c r="H389" s="15">
        <v>2357</v>
      </c>
      <c r="I389" s="15">
        <f t="shared" si="12"/>
        <v>1</v>
      </c>
    </row>
    <row r="390" spans="1:9" ht="12.75">
      <c r="A390" s="14" t="s">
        <v>86</v>
      </c>
      <c r="B390" s="14">
        <v>29</v>
      </c>
      <c r="C390" s="23">
        <v>2926430</v>
      </c>
      <c r="D390" s="22" t="s">
        <v>452</v>
      </c>
      <c r="E390" s="24">
        <v>163</v>
      </c>
      <c r="F390" s="15">
        <v>609</v>
      </c>
      <c r="G390" s="25">
        <f t="shared" si="11"/>
        <v>0.2676518883415435</v>
      </c>
      <c r="H390" s="15">
        <v>3474</v>
      </c>
      <c r="I390" s="15">
        <f t="shared" si="12"/>
        <v>1</v>
      </c>
    </row>
    <row r="391" spans="1:9" ht="12.75">
      <c r="A391" s="14" t="s">
        <v>86</v>
      </c>
      <c r="B391" s="14">
        <v>29</v>
      </c>
      <c r="C391" s="23">
        <v>2925620</v>
      </c>
      <c r="D391" s="22" t="s">
        <v>444</v>
      </c>
      <c r="E391" s="24">
        <v>174</v>
      </c>
      <c r="F391" s="15">
        <v>745</v>
      </c>
      <c r="G391" s="25">
        <f t="shared" si="11"/>
        <v>0.23355704697986576</v>
      </c>
      <c r="H391" s="15">
        <v>3526</v>
      </c>
      <c r="I391" s="15">
        <f t="shared" si="12"/>
        <v>1</v>
      </c>
    </row>
    <row r="392" spans="1:9" ht="12.75">
      <c r="A392" s="14" t="s">
        <v>86</v>
      </c>
      <c r="B392" s="14">
        <v>29</v>
      </c>
      <c r="C392" s="23">
        <v>2925640</v>
      </c>
      <c r="D392" s="22" t="s">
        <v>445</v>
      </c>
      <c r="E392" s="24">
        <v>198</v>
      </c>
      <c r="F392" s="15">
        <v>855</v>
      </c>
      <c r="G392" s="25">
        <f t="shared" si="11"/>
        <v>0.23157894736842105</v>
      </c>
      <c r="H392" s="15">
        <v>4994</v>
      </c>
      <c r="I392" s="15">
        <f t="shared" si="12"/>
        <v>1</v>
      </c>
    </row>
    <row r="393" spans="1:9" ht="12.75">
      <c r="A393" s="14" t="s">
        <v>86</v>
      </c>
      <c r="B393" s="14">
        <v>29</v>
      </c>
      <c r="C393" s="23">
        <v>2925650</v>
      </c>
      <c r="D393" s="22" t="s">
        <v>7</v>
      </c>
      <c r="E393" s="24">
        <v>154</v>
      </c>
      <c r="F393" s="15">
        <v>814</v>
      </c>
      <c r="G393" s="25">
        <f t="shared" si="11"/>
        <v>0.1891891891891892</v>
      </c>
      <c r="H393" s="15">
        <v>4720</v>
      </c>
      <c r="I393" s="15">
        <f t="shared" si="12"/>
        <v>1</v>
      </c>
    </row>
    <row r="394" spans="1:9" ht="12.75">
      <c r="A394" s="14" t="s">
        <v>86</v>
      </c>
      <c r="B394" s="14">
        <v>29</v>
      </c>
      <c r="C394" s="23">
        <v>2925710</v>
      </c>
      <c r="D394" s="22" t="s">
        <v>446</v>
      </c>
      <c r="E394" s="24">
        <v>100</v>
      </c>
      <c r="F394" s="15">
        <v>875</v>
      </c>
      <c r="G394" s="25">
        <f aca="true" t="shared" si="13" ref="G394:G457">IF(AND(E394&gt;0,F394&gt;0),E394/F394,0)</f>
        <v>0.11428571428571428</v>
      </c>
      <c r="H394" s="15">
        <v>5411</v>
      </c>
      <c r="I394" s="15">
        <f t="shared" si="12"/>
        <v>1</v>
      </c>
    </row>
    <row r="395" spans="1:9" ht="12.75">
      <c r="A395" s="14" t="s">
        <v>86</v>
      </c>
      <c r="B395" s="14">
        <v>29</v>
      </c>
      <c r="C395" s="23">
        <v>2926040</v>
      </c>
      <c r="D395" s="22" t="s">
        <v>447</v>
      </c>
      <c r="E395" s="24">
        <v>72</v>
      </c>
      <c r="F395" s="15">
        <v>237</v>
      </c>
      <c r="G395" s="25">
        <f t="shared" si="13"/>
        <v>0.3037974683544304</v>
      </c>
      <c r="H395" s="15">
        <v>1281</v>
      </c>
      <c r="I395" s="15">
        <f aca="true" t="shared" si="14" ref="I395:I458">IF(H395&lt;20000,1,0)</f>
        <v>1</v>
      </c>
    </row>
    <row r="396" spans="1:9" ht="12.75">
      <c r="A396" s="14" t="s">
        <v>86</v>
      </c>
      <c r="B396" s="14">
        <v>29</v>
      </c>
      <c r="C396" s="23">
        <v>2923730</v>
      </c>
      <c r="D396" s="22" t="s">
        <v>537</v>
      </c>
      <c r="E396" s="24">
        <v>381</v>
      </c>
      <c r="F396" s="15">
        <v>4928</v>
      </c>
      <c r="G396" s="25">
        <f t="shared" si="13"/>
        <v>0.0773133116883117</v>
      </c>
      <c r="H396" s="15">
        <v>24882</v>
      </c>
      <c r="I396" s="15">
        <f t="shared" si="14"/>
        <v>0</v>
      </c>
    </row>
    <row r="397" spans="1:9" ht="12.75">
      <c r="A397" s="14" t="s">
        <v>86</v>
      </c>
      <c r="B397" s="14">
        <v>29</v>
      </c>
      <c r="C397" s="23">
        <v>2926070</v>
      </c>
      <c r="D397" s="22" t="s">
        <v>8</v>
      </c>
      <c r="E397" s="24">
        <v>1352</v>
      </c>
      <c r="F397" s="15">
        <v>9759</v>
      </c>
      <c r="G397" s="25">
        <f t="shared" si="13"/>
        <v>0.13853878471154832</v>
      </c>
      <c r="H397" s="15">
        <v>59826</v>
      </c>
      <c r="I397" s="15">
        <f t="shared" si="14"/>
        <v>0</v>
      </c>
    </row>
    <row r="398" spans="1:9" ht="12.75">
      <c r="A398" s="14" t="s">
        <v>86</v>
      </c>
      <c r="B398" s="14">
        <v>29</v>
      </c>
      <c r="C398" s="23">
        <v>2926160</v>
      </c>
      <c r="D398" s="22" t="s">
        <v>9</v>
      </c>
      <c r="E398" s="24">
        <v>462</v>
      </c>
      <c r="F398" s="15">
        <v>2138</v>
      </c>
      <c r="G398" s="25">
        <f t="shared" si="13"/>
        <v>0.21608980355472404</v>
      </c>
      <c r="H398" s="15">
        <v>15526</v>
      </c>
      <c r="I398" s="15">
        <f t="shared" si="14"/>
        <v>1</v>
      </c>
    </row>
    <row r="399" spans="1:9" ht="12.75">
      <c r="A399" s="14" t="s">
        <v>86</v>
      </c>
      <c r="B399" s="14">
        <v>29</v>
      </c>
      <c r="C399" s="23">
        <v>2926190</v>
      </c>
      <c r="D399" s="22" t="s">
        <v>448</v>
      </c>
      <c r="E399" s="24">
        <v>30</v>
      </c>
      <c r="F399" s="15">
        <v>232</v>
      </c>
      <c r="G399" s="25">
        <f t="shared" si="13"/>
        <v>0.12931034482758622</v>
      </c>
      <c r="H399" s="15">
        <v>1278</v>
      </c>
      <c r="I399" s="15">
        <f t="shared" si="14"/>
        <v>1</v>
      </c>
    </row>
    <row r="400" spans="1:9" ht="12.75">
      <c r="A400" s="14" t="s">
        <v>86</v>
      </c>
      <c r="B400" s="14">
        <v>29</v>
      </c>
      <c r="C400" s="23">
        <v>2926220</v>
      </c>
      <c r="D400" s="22" t="s">
        <v>449</v>
      </c>
      <c r="E400" s="24">
        <v>324</v>
      </c>
      <c r="F400" s="15">
        <v>3152</v>
      </c>
      <c r="G400" s="25">
        <f t="shared" si="13"/>
        <v>0.10279187817258884</v>
      </c>
      <c r="H400" s="15">
        <v>16258</v>
      </c>
      <c r="I400" s="15">
        <f t="shared" si="14"/>
        <v>1</v>
      </c>
    </row>
    <row r="401" spans="1:9" ht="12.75">
      <c r="A401" s="14" t="s">
        <v>86</v>
      </c>
      <c r="B401" s="14">
        <v>29</v>
      </c>
      <c r="C401" s="23">
        <v>2926260</v>
      </c>
      <c r="D401" s="22" t="s">
        <v>10</v>
      </c>
      <c r="E401" s="24">
        <v>31</v>
      </c>
      <c r="F401" s="15">
        <v>120</v>
      </c>
      <c r="G401" s="25">
        <f t="shared" si="13"/>
        <v>0.25833333333333336</v>
      </c>
      <c r="H401" s="15">
        <v>668</v>
      </c>
      <c r="I401" s="15">
        <f t="shared" si="14"/>
        <v>1</v>
      </c>
    </row>
    <row r="402" spans="1:9" ht="12.75">
      <c r="A402" s="14" t="s">
        <v>86</v>
      </c>
      <c r="B402" s="14">
        <v>29</v>
      </c>
      <c r="C402" s="23">
        <v>2926310</v>
      </c>
      <c r="D402" s="22" t="s">
        <v>11</v>
      </c>
      <c r="E402" s="24">
        <v>105</v>
      </c>
      <c r="F402" s="15">
        <v>497</v>
      </c>
      <c r="G402" s="25">
        <f t="shared" si="13"/>
        <v>0.2112676056338028</v>
      </c>
      <c r="H402" s="15">
        <v>2696</v>
      </c>
      <c r="I402" s="15">
        <f t="shared" si="14"/>
        <v>1</v>
      </c>
    </row>
    <row r="403" spans="1:9" ht="12.75">
      <c r="A403" s="14" t="s">
        <v>86</v>
      </c>
      <c r="B403" s="14">
        <v>29</v>
      </c>
      <c r="C403" s="23">
        <v>2926370</v>
      </c>
      <c r="D403" s="22" t="s">
        <v>450</v>
      </c>
      <c r="E403" s="24">
        <v>175</v>
      </c>
      <c r="F403" s="15">
        <v>586</v>
      </c>
      <c r="G403" s="25">
        <f t="shared" si="13"/>
        <v>0.2986348122866894</v>
      </c>
      <c r="H403" s="15">
        <v>3058</v>
      </c>
      <c r="I403" s="15">
        <f t="shared" si="14"/>
        <v>1</v>
      </c>
    </row>
    <row r="404" spans="1:9" ht="12.75">
      <c r="A404" s="14" t="s">
        <v>86</v>
      </c>
      <c r="B404" s="14">
        <v>29</v>
      </c>
      <c r="C404" s="23">
        <v>2926400</v>
      </c>
      <c r="D404" s="22" t="s">
        <v>451</v>
      </c>
      <c r="E404" s="24">
        <v>51</v>
      </c>
      <c r="F404" s="15">
        <v>324</v>
      </c>
      <c r="G404" s="25">
        <f t="shared" si="13"/>
        <v>0.1574074074074074</v>
      </c>
      <c r="H404" s="15">
        <v>1762</v>
      </c>
      <c r="I404" s="15">
        <f t="shared" si="14"/>
        <v>1</v>
      </c>
    </row>
    <row r="405" spans="1:9" ht="12.75">
      <c r="A405" s="14" t="s">
        <v>86</v>
      </c>
      <c r="B405" s="14">
        <v>29</v>
      </c>
      <c r="C405" s="23">
        <v>2926480</v>
      </c>
      <c r="D405" s="22" t="s">
        <v>453</v>
      </c>
      <c r="E405" s="24">
        <v>256</v>
      </c>
      <c r="F405" s="15">
        <v>1869</v>
      </c>
      <c r="G405" s="25">
        <f t="shared" si="13"/>
        <v>0.1369716425896201</v>
      </c>
      <c r="H405" s="15">
        <v>10382</v>
      </c>
      <c r="I405" s="15">
        <f t="shared" si="14"/>
        <v>1</v>
      </c>
    </row>
    <row r="406" spans="1:9" ht="12.75">
      <c r="A406" s="14" t="s">
        <v>86</v>
      </c>
      <c r="B406" s="14">
        <v>29</v>
      </c>
      <c r="C406" s="23">
        <v>2931230</v>
      </c>
      <c r="D406" s="22" t="s">
        <v>55</v>
      </c>
      <c r="E406" s="24">
        <v>51</v>
      </c>
      <c r="F406" s="15">
        <v>259</v>
      </c>
      <c r="G406" s="25">
        <f t="shared" si="13"/>
        <v>0.1969111969111969</v>
      </c>
      <c r="H406" s="15">
        <v>1401</v>
      </c>
      <c r="I406" s="15">
        <f t="shared" si="14"/>
        <v>1</v>
      </c>
    </row>
    <row r="407" spans="1:9" ht="12.75">
      <c r="A407" s="14" t="s">
        <v>86</v>
      </c>
      <c r="B407" s="14">
        <v>29</v>
      </c>
      <c r="C407" s="23">
        <v>2926490</v>
      </c>
      <c r="D407" s="22" t="s">
        <v>12</v>
      </c>
      <c r="E407" s="24">
        <v>34</v>
      </c>
      <c r="F407" s="15">
        <v>135</v>
      </c>
      <c r="G407" s="25">
        <f t="shared" si="13"/>
        <v>0.2518518518518518</v>
      </c>
      <c r="H407" s="15">
        <v>835</v>
      </c>
      <c r="I407" s="15">
        <f t="shared" si="14"/>
        <v>1</v>
      </c>
    </row>
    <row r="408" spans="1:9" ht="12.75">
      <c r="A408" s="14" t="s">
        <v>86</v>
      </c>
      <c r="B408" s="14">
        <v>29</v>
      </c>
      <c r="C408" s="23">
        <v>2926550</v>
      </c>
      <c r="D408" s="22" t="s">
        <v>454</v>
      </c>
      <c r="E408" s="24">
        <v>48</v>
      </c>
      <c r="F408" s="15">
        <v>144</v>
      </c>
      <c r="G408" s="25">
        <f t="shared" si="13"/>
        <v>0.3333333333333333</v>
      </c>
      <c r="H408" s="15">
        <v>820</v>
      </c>
      <c r="I408" s="15">
        <f t="shared" si="14"/>
        <v>1</v>
      </c>
    </row>
    <row r="409" spans="1:9" ht="12.75">
      <c r="A409" s="14" t="s">
        <v>86</v>
      </c>
      <c r="B409" s="14">
        <v>29</v>
      </c>
      <c r="C409" s="23">
        <v>2926580</v>
      </c>
      <c r="D409" s="22" t="s">
        <v>455</v>
      </c>
      <c r="E409" s="24">
        <v>89</v>
      </c>
      <c r="F409" s="15">
        <v>220</v>
      </c>
      <c r="G409" s="25">
        <f t="shared" si="13"/>
        <v>0.40454545454545454</v>
      </c>
      <c r="H409" s="15">
        <v>1149</v>
      </c>
      <c r="I409" s="15">
        <f t="shared" si="14"/>
        <v>1</v>
      </c>
    </row>
    <row r="410" spans="1:9" ht="12.75">
      <c r="A410" s="14" t="s">
        <v>86</v>
      </c>
      <c r="B410" s="14">
        <v>29</v>
      </c>
      <c r="C410" s="23">
        <v>2926610</v>
      </c>
      <c r="D410" s="22" t="s">
        <v>13</v>
      </c>
      <c r="E410" s="24">
        <v>43</v>
      </c>
      <c r="F410" s="15">
        <v>144</v>
      </c>
      <c r="G410" s="25">
        <f t="shared" si="13"/>
        <v>0.2986111111111111</v>
      </c>
      <c r="H410" s="15">
        <v>830</v>
      </c>
      <c r="I410" s="15">
        <f t="shared" si="14"/>
        <v>1</v>
      </c>
    </row>
    <row r="411" spans="1:9" ht="12.75">
      <c r="A411" s="14" t="s">
        <v>86</v>
      </c>
      <c r="B411" s="14">
        <v>29</v>
      </c>
      <c r="C411" s="23">
        <v>2926640</v>
      </c>
      <c r="D411" s="22" t="s">
        <v>456</v>
      </c>
      <c r="E411" s="24">
        <v>1305</v>
      </c>
      <c r="F411" s="15">
        <v>7751</v>
      </c>
      <c r="G411" s="25">
        <f t="shared" si="13"/>
        <v>0.16836537221003742</v>
      </c>
      <c r="H411" s="15">
        <v>45113</v>
      </c>
      <c r="I411" s="15">
        <f t="shared" si="14"/>
        <v>0</v>
      </c>
    </row>
    <row r="412" spans="1:9" ht="12.75">
      <c r="A412" s="14" t="s">
        <v>86</v>
      </c>
      <c r="B412" s="14">
        <v>29</v>
      </c>
      <c r="C412" s="23">
        <v>2926670</v>
      </c>
      <c r="D412" s="22" t="s">
        <v>457</v>
      </c>
      <c r="E412" s="24">
        <v>2159</v>
      </c>
      <c r="F412" s="15">
        <v>9713</v>
      </c>
      <c r="G412" s="25">
        <f t="shared" si="13"/>
        <v>0.22227941933491197</v>
      </c>
      <c r="H412" s="15">
        <v>43072</v>
      </c>
      <c r="I412" s="15">
        <f t="shared" si="14"/>
        <v>0</v>
      </c>
    </row>
    <row r="413" spans="1:9" ht="12.75">
      <c r="A413" s="14" t="s">
        <v>86</v>
      </c>
      <c r="B413" s="14">
        <v>29</v>
      </c>
      <c r="C413" s="23">
        <v>2926790</v>
      </c>
      <c r="D413" s="22" t="s">
        <v>458</v>
      </c>
      <c r="E413" s="24">
        <v>52</v>
      </c>
      <c r="F413" s="15">
        <v>358</v>
      </c>
      <c r="G413" s="25">
        <f t="shared" si="13"/>
        <v>0.1452513966480447</v>
      </c>
      <c r="H413" s="15">
        <v>2411</v>
      </c>
      <c r="I413" s="15">
        <f t="shared" si="14"/>
        <v>1</v>
      </c>
    </row>
    <row r="414" spans="1:9" ht="12.75">
      <c r="A414" s="14" t="s">
        <v>86</v>
      </c>
      <c r="B414" s="14">
        <v>29</v>
      </c>
      <c r="C414" s="23">
        <v>2926850</v>
      </c>
      <c r="D414" s="22" t="s">
        <v>459</v>
      </c>
      <c r="E414" s="24">
        <v>754</v>
      </c>
      <c r="F414" s="15">
        <v>23136</v>
      </c>
      <c r="G414" s="25">
        <f t="shared" si="13"/>
        <v>0.03258990318118949</v>
      </c>
      <c r="H414" s="15">
        <v>106947</v>
      </c>
      <c r="I414" s="15">
        <f t="shared" si="14"/>
        <v>0</v>
      </c>
    </row>
    <row r="415" spans="1:9" ht="12.75">
      <c r="A415" s="14" t="s">
        <v>86</v>
      </c>
      <c r="B415" s="14">
        <v>29</v>
      </c>
      <c r="C415" s="23">
        <v>2926890</v>
      </c>
      <c r="D415" s="22" t="s">
        <v>460</v>
      </c>
      <c r="E415" s="24">
        <v>922</v>
      </c>
      <c r="F415" s="15">
        <v>4260</v>
      </c>
      <c r="G415" s="25">
        <f t="shared" si="13"/>
        <v>0.2164319248826291</v>
      </c>
      <c r="H415" s="15">
        <v>28200</v>
      </c>
      <c r="I415" s="15">
        <f t="shared" si="14"/>
        <v>0</v>
      </c>
    </row>
    <row r="416" spans="1:9" ht="12.75">
      <c r="A416" s="14" t="s">
        <v>86</v>
      </c>
      <c r="B416" s="14">
        <v>29</v>
      </c>
      <c r="C416" s="23">
        <v>2926940</v>
      </c>
      <c r="D416" s="22" t="s">
        <v>14</v>
      </c>
      <c r="E416" s="24">
        <v>23</v>
      </c>
      <c r="F416" s="15">
        <v>96</v>
      </c>
      <c r="G416" s="25">
        <f t="shared" si="13"/>
        <v>0.23958333333333334</v>
      </c>
      <c r="H416" s="15">
        <v>654</v>
      </c>
      <c r="I416" s="15">
        <f t="shared" si="14"/>
        <v>1</v>
      </c>
    </row>
    <row r="417" spans="1:9" ht="12.75">
      <c r="A417" s="14" t="s">
        <v>86</v>
      </c>
      <c r="B417" s="14">
        <v>29</v>
      </c>
      <c r="C417" s="23">
        <v>2927090</v>
      </c>
      <c r="D417" s="22" t="s">
        <v>463</v>
      </c>
      <c r="E417" s="24">
        <v>275</v>
      </c>
      <c r="F417" s="15">
        <v>1168</v>
      </c>
      <c r="G417" s="25">
        <f t="shared" si="13"/>
        <v>0.23544520547945205</v>
      </c>
      <c r="H417" s="15">
        <v>6867</v>
      </c>
      <c r="I417" s="15">
        <f t="shared" si="14"/>
        <v>1</v>
      </c>
    </row>
    <row r="418" spans="1:9" ht="12.75">
      <c r="A418" s="14" t="s">
        <v>86</v>
      </c>
      <c r="B418" s="14">
        <v>29</v>
      </c>
      <c r="C418" s="23">
        <v>2927520</v>
      </c>
      <c r="D418" s="22" t="s">
        <v>17</v>
      </c>
      <c r="E418" s="24">
        <v>59</v>
      </c>
      <c r="F418" s="15">
        <v>597</v>
      </c>
      <c r="G418" s="25">
        <f t="shared" si="13"/>
        <v>0.09882747068676717</v>
      </c>
      <c r="H418" s="15">
        <v>3648</v>
      </c>
      <c r="I418" s="15">
        <f t="shared" si="14"/>
        <v>1</v>
      </c>
    </row>
    <row r="419" spans="1:9" ht="12.75">
      <c r="A419" s="14" t="s">
        <v>86</v>
      </c>
      <c r="B419" s="14">
        <v>29</v>
      </c>
      <c r="C419" s="23">
        <v>2903000</v>
      </c>
      <c r="D419" s="22" t="s">
        <v>88</v>
      </c>
      <c r="E419" s="24">
        <v>43</v>
      </c>
      <c r="F419" s="15">
        <v>464</v>
      </c>
      <c r="G419" s="25">
        <f t="shared" si="13"/>
        <v>0.09267241379310345</v>
      </c>
      <c r="H419" s="15">
        <v>2527</v>
      </c>
      <c r="I419" s="15">
        <f t="shared" si="14"/>
        <v>1</v>
      </c>
    </row>
    <row r="420" spans="1:9" ht="12.75">
      <c r="A420" s="14" t="s">
        <v>86</v>
      </c>
      <c r="B420" s="14">
        <v>29</v>
      </c>
      <c r="C420" s="23">
        <v>2927540</v>
      </c>
      <c r="D420" s="22" t="s">
        <v>18</v>
      </c>
      <c r="E420" s="24">
        <v>222</v>
      </c>
      <c r="F420" s="15">
        <v>771</v>
      </c>
      <c r="G420" s="25">
        <f t="shared" si="13"/>
        <v>0.28793774319066145</v>
      </c>
      <c r="H420" s="15">
        <v>3999</v>
      </c>
      <c r="I420" s="15">
        <f t="shared" si="14"/>
        <v>1</v>
      </c>
    </row>
    <row r="421" spans="1:9" ht="12.75">
      <c r="A421" s="14" t="s">
        <v>86</v>
      </c>
      <c r="B421" s="14">
        <v>29</v>
      </c>
      <c r="C421" s="23">
        <v>2927570</v>
      </c>
      <c r="D421" s="22" t="s">
        <v>19</v>
      </c>
      <c r="E421" s="24">
        <v>250</v>
      </c>
      <c r="F421" s="15">
        <v>2429</v>
      </c>
      <c r="G421" s="25">
        <f t="shared" si="13"/>
        <v>0.10292301358583779</v>
      </c>
      <c r="H421" s="15">
        <v>13221</v>
      </c>
      <c r="I421" s="15">
        <f t="shared" si="14"/>
        <v>1</v>
      </c>
    </row>
    <row r="422" spans="1:9" ht="12.75">
      <c r="A422" s="14" t="s">
        <v>86</v>
      </c>
      <c r="B422" s="14">
        <v>29</v>
      </c>
      <c r="C422" s="23">
        <v>2927630</v>
      </c>
      <c r="D422" s="22" t="s">
        <v>20</v>
      </c>
      <c r="E422" s="24">
        <v>435</v>
      </c>
      <c r="F422" s="15">
        <v>1701</v>
      </c>
      <c r="G422" s="25">
        <f t="shared" si="13"/>
        <v>0.25573192239858905</v>
      </c>
      <c r="H422" s="15">
        <v>11236</v>
      </c>
      <c r="I422" s="15">
        <f t="shared" si="14"/>
        <v>1</v>
      </c>
    </row>
    <row r="423" spans="1:9" ht="12.75">
      <c r="A423" s="14" t="s">
        <v>86</v>
      </c>
      <c r="B423" s="14">
        <v>29</v>
      </c>
      <c r="C423" s="23">
        <v>2927660</v>
      </c>
      <c r="D423" s="22" t="s">
        <v>465</v>
      </c>
      <c r="E423" s="24">
        <v>185</v>
      </c>
      <c r="F423" s="15">
        <v>757</v>
      </c>
      <c r="G423" s="25">
        <f t="shared" si="13"/>
        <v>0.24438573315719947</v>
      </c>
      <c r="H423" s="15">
        <v>4423</v>
      </c>
      <c r="I423" s="15">
        <f t="shared" si="14"/>
        <v>1</v>
      </c>
    </row>
    <row r="424" spans="1:9" ht="12.75">
      <c r="A424" s="14" t="s">
        <v>86</v>
      </c>
      <c r="B424" s="14">
        <v>29</v>
      </c>
      <c r="C424" s="23">
        <v>2920700</v>
      </c>
      <c r="D424" s="22" t="s">
        <v>389</v>
      </c>
      <c r="E424" s="24">
        <v>160</v>
      </c>
      <c r="F424" s="15">
        <v>890</v>
      </c>
      <c r="G424" s="25">
        <f t="shared" si="13"/>
        <v>0.1797752808988764</v>
      </c>
      <c r="H424" s="15">
        <v>4463</v>
      </c>
      <c r="I424" s="15">
        <f t="shared" si="14"/>
        <v>1</v>
      </c>
    </row>
    <row r="425" spans="1:9" ht="12.75">
      <c r="A425" s="14" t="s">
        <v>86</v>
      </c>
      <c r="B425" s="14">
        <v>29</v>
      </c>
      <c r="C425" s="23">
        <v>2915450</v>
      </c>
      <c r="D425" s="22" t="s">
        <v>198</v>
      </c>
      <c r="E425" s="24">
        <v>265</v>
      </c>
      <c r="F425" s="15">
        <v>1033</v>
      </c>
      <c r="G425" s="25">
        <f t="shared" si="13"/>
        <v>0.25653436592449175</v>
      </c>
      <c r="H425" s="15">
        <v>5396</v>
      </c>
      <c r="I425" s="15">
        <f t="shared" si="14"/>
        <v>1</v>
      </c>
    </row>
    <row r="426" spans="1:9" ht="12.75">
      <c r="A426" s="14" t="s">
        <v>86</v>
      </c>
      <c r="B426" s="14">
        <v>29</v>
      </c>
      <c r="C426" s="23">
        <v>2921420</v>
      </c>
      <c r="D426" s="22" t="s">
        <v>397</v>
      </c>
      <c r="E426" s="24">
        <v>120</v>
      </c>
      <c r="F426" s="15">
        <v>389</v>
      </c>
      <c r="G426" s="25">
        <f t="shared" si="13"/>
        <v>0.30848329048843187</v>
      </c>
      <c r="H426" s="15">
        <v>2125</v>
      </c>
      <c r="I426" s="15">
        <f t="shared" si="14"/>
        <v>1</v>
      </c>
    </row>
    <row r="427" spans="1:9" ht="12.75">
      <c r="A427" s="14" t="s">
        <v>86</v>
      </c>
      <c r="B427" s="14">
        <v>29</v>
      </c>
      <c r="C427" s="23">
        <v>2908460</v>
      </c>
      <c r="D427" s="22" t="s">
        <v>292</v>
      </c>
      <c r="E427" s="24">
        <v>175</v>
      </c>
      <c r="F427" s="15">
        <v>691</v>
      </c>
      <c r="G427" s="25">
        <f t="shared" si="13"/>
        <v>0.2532561505065123</v>
      </c>
      <c r="H427" s="15">
        <v>3901</v>
      </c>
      <c r="I427" s="15">
        <f t="shared" si="14"/>
        <v>1</v>
      </c>
    </row>
    <row r="428" spans="1:9" ht="12.75">
      <c r="A428" s="14" t="s">
        <v>86</v>
      </c>
      <c r="B428" s="14">
        <v>29</v>
      </c>
      <c r="C428" s="23">
        <v>2904890</v>
      </c>
      <c r="D428" s="22" t="s">
        <v>267</v>
      </c>
      <c r="E428" s="24">
        <v>211</v>
      </c>
      <c r="F428" s="15">
        <v>1076</v>
      </c>
      <c r="G428" s="25">
        <f t="shared" si="13"/>
        <v>0.19609665427509293</v>
      </c>
      <c r="H428" s="15">
        <v>5499</v>
      </c>
      <c r="I428" s="15">
        <f t="shared" si="14"/>
        <v>1</v>
      </c>
    </row>
    <row r="429" spans="1:9" ht="12.75">
      <c r="A429" s="14" t="s">
        <v>86</v>
      </c>
      <c r="B429" s="14">
        <v>29</v>
      </c>
      <c r="C429" s="23">
        <v>2927830</v>
      </c>
      <c r="D429" s="22" t="s">
        <v>21</v>
      </c>
      <c r="E429" s="24">
        <v>1098</v>
      </c>
      <c r="F429" s="15">
        <v>4966</v>
      </c>
      <c r="G429" s="25">
        <f t="shared" si="13"/>
        <v>0.22110350382601693</v>
      </c>
      <c r="H429" s="15">
        <v>28303</v>
      </c>
      <c r="I429" s="15">
        <f t="shared" si="14"/>
        <v>0</v>
      </c>
    </row>
    <row r="430" spans="1:9" ht="12.75">
      <c r="A430" s="14" t="s">
        <v>86</v>
      </c>
      <c r="B430" s="14">
        <v>29</v>
      </c>
      <c r="C430" s="23">
        <v>2927870</v>
      </c>
      <c r="D430" s="22" t="s">
        <v>22</v>
      </c>
      <c r="E430" s="24">
        <v>252</v>
      </c>
      <c r="F430" s="15">
        <v>868</v>
      </c>
      <c r="G430" s="25">
        <f t="shared" si="13"/>
        <v>0.2903225806451613</v>
      </c>
      <c r="H430" s="15">
        <v>4885</v>
      </c>
      <c r="I430" s="15">
        <f t="shared" si="14"/>
        <v>1</v>
      </c>
    </row>
    <row r="431" spans="1:9" ht="12.75">
      <c r="A431" s="14" t="s">
        <v>86</v>
      </c>
      <c r="B431" s="14">
        <v>29</v>
      </c>
      <c r="C431" s="23">
        <v>2927900</v>
      </c>
      <c r="D431" s="22" t="s">
        <v>23</v>
      </c>
      <c r="E431" s="24">
        <v>263</v>
      </c>
      <c r="F431" s="15">
        <v>1677</v>
      </c>
      <c r="G431" s="25">
        <f t="shared" si="13"/>
        <v>0.15682766845557544</v>
      </c>
      <c r="H431" s="15">
        <v>8482</v>
      </c>
      <c r="I431" s="15">
        <f t="shared" si="14"/>
        <v>1</v>
      </c>
    </row>
    <row r="432" spans="1:9" ht="12.75">
      <c r="A432" s="14" t="s">
        <v>86</v>
      </c>
      <c r="B432" s="14">
        <v>29</v>
      </c>
      <c r="C432" s="23">
        <v>2927930</v>
      </c>
      <c r="D432" s="22" t="s">
        <v>24</v>
      </c>
      <c r="E432" s="24">
        <v>698</v>
      </c>
      <c r="F432" s="15">
        <v>1541</v>
      </c>
      <c r="G432" s="25">
        <f t="shared" si="13"/>
        <v>0.45295262816353016</v>
      </c>
      <c r="H432" s="15">
        <v>6534</v>
      </c>
      <c r="I432" s="15">
        <f t="shared" si="14"/>
        <v>1</v>
      </c>
    </row>
    <row r="433" spans="1:9" ht="12.75">
      <c r="A433" s="14" t="s">
        <v>86</v>
      </c>
      <c r="B433" s="14">
        <v>29</v>
      </c>
      <c r="C433" s="23">
        <v>2928080</v>
      </c>
      <c r="D433" s="22" t="s">
        <v>25</v>
      </c>
      <c r="E433" s="24">
        <v>22</v>
      </c>
      <c r="F433" s="15">
        <v>108</v>
      </c>
      <c r="G433" s="25">
        <f t="shared" si="13"/>
        <v>0.2037037037037037</v>
      </c>
      <c r="H433" s="15">
        <v>581</v>
      </c>
      <c r="I433" s="15">
        <f t="shared" si="14"/>
        <v>1</v>
      </c>
    </row>
    <row r="434" spans="1:9" ht="12.75">
      <c r="A434" s="14" t="s">
        <v>86</v>
      </c>
      <c r="B434" s="14">
        <v>29</v>
      </c>
      <c r="C434" s="23">
        <v>2928140</v>
      </c>
      <c r="D434" s="22" t="s">
        <v>467</v>
      </c>
      <c r="E434" s="24">
        <v>73</v>
      </c>
      <c r="F434" s="15">
        <v>401</v>
      </c>
      <c r="G434" s="25">
        <f t="shared" si="13"/>
        <v>0.18204488778054864</v>
      </c>
      <c r="H434" s="15">
        <v>2081</v>
      </c>
      <c r="I434" s="15">
        <f t="shared" si="14"/>
        <v>1</v>
      </c>
    </row>
    <row r="435" spans="1:9" ht="12.75">
      <c r="A435" s="14" t="s">
        <v>86</v>
      </c>
      <c r="B435" s="14">
        <v>29</v>
      </c>
      <c r="C435" s="23">
        <v>2928110</v>
      </c>
      <c r="D435" s="22" t="s">
        <v>466</v>
      </c>
      <c r="E435" s="24">
        <v>175</v>
      </c>
      <c r="F435" s="15">
        <v>813</v>
      </c>
      <c r="G435" s="25">
        <f t="shared" si="13"/>
        <v>0.21525215252152521</v>
      </c>
      <c r="H435" s="15">
        <v>4704</v>
      </c>
      <c r="I435" s="15">
        <f t="shared" si="14"/>
        <v>1</v>
      </c>
    </row>
    <row r="436" spans="1:9" ht="12.75">
      <c r="A436" s="14" t="s">
        <v>86</v>
      </c>
      <c r="B436" s="14">
        <v>29</v>
      </c>
      <c r="C436" s="23">
        <v>2928170</v>
      </c>
      <c r="D436" s="22" t="s">
        <v>26</v>
      </c>
      <c r="E436" s="24">
        <v>33</v>
      </c>
      <c r="F436" s="15">
        <v>191</v>
      </c>
      <c r="G436" s="25">
        <f t="shared" si="13"/>
        <v>0.17277486910994763</v>
      </c>
      <c r="H436" s="15">
        <v>1048</v>
      </c>
      <c r="I436" s="15">
        <f t="shared" si="14"/>
        <v>1</v>
      </c>
    </row>
    <row r="437" spans="1:9" ht="12.75">
      <c r="A437" s="14" t="s">
        <v>86</v>
      </c>
      <c r="B437" s="14">
        <v>29</v>
      </c>
      <c r="C437" s="23">
        <v>2928200</v>
      </c>
      <c r="D437" s="22" t="s">
        <v>27</v>
      </c>
      <c r="E437" s="24">
        <v>130</v>
      </c>
      <c r="F437" s="15">
        <v>341</v>
      </c>
      <c r="G437" s="25">
        <f t="shared" si="13"/>
        <v>0.3812316715542522</v>
      </c>
      <c r="H437" s="15">
        <v>2754</v>
      </c>
      <c r="I437" s="15">
        <f t="shared" si="14"/>
        <v>1</v>
      </c>
    </row>
    <row r="438" spans="1:9" ht="12.75">
      <c r="A438" s="14" t="s">
        <v>86</v>
      </c>
      <c r="B438" s="14">
        <v>29</v>
      </c>
      <c r="C438" s="23">
        <v>2910320</v>
      </c>
      <c r="D438" s="22" t="s">
        <v>528</v>
      </c>
      <c r="E438" s="24">
        <v>103</v>
      </c>
      <c r="F438" s="15">
        <v>1016</v>
      </c>
      <c r="G438" s="25">
        <f t="shared" si="13"/>
        <v>0.10137795275590551</v>
      </c>
      <c r="H438" s="15">
        <v>5312</v>
      </c>
      <c r="I438" s="15">
        <f t="shared" si="14"/>
        <v>1</v>
      </c>
    </row>
    <row r="439" spans="1:9" ht="12.75">
      <c r="A439" s="14" t="s">
        <v>86</v>
      </c>
      <c r="B439" s="14">
        <v>29</v>
      </c>
      <c r="C439" s="23">
        <v>2928260</v>
      </c>
      <c r="D439" s="22" t="s">
        <v>468</v>
      </c>
      <c r="E439" s="24">
        <v>1291</v>
      </c>
      <c r="F439" s="15">
        <v>4054</v>
      </c>
      <c r="G439" s="25">
        <f t="shared" si="13"/>
        <v>0.31845091267883574</v>
      </c>
      <c r="H439" s="15">
        <v>21775</v>
      </c>
      <c r="I439" s="15">
        <f t="shared" si="14"/>
        <v>0</v>
      </c>
    </row>
    <row r="440" spans="1:9" ht="12.75">
      <c r="A440" s="14" t="s">
        <v>86</v>
      </c>
      <c r="B440" s="14">
        <v>29</v>
      </c>
      <c r="C440" s="23">
        <v>2928290</v>
      </c>
      <c r="D440" s="22" t="s">
        <v>469</v>
      </c>
      <c r="E440" s="24">
        <v>70</v>
      </c>
      <c r="F440" s="15">
        <v>513</v>
      </c>
      <c r="G440" s="25">
        <f t="shared" si="13"/>
        <v>0.1364522417153996</v>
      </c>
      <c r="H440" s="15">
        <v>2900</v>
      </c>
      <c r="I440" s="15">
        <f t="shared" si="14"/>
        <v>1</v>
      </c>
    </row>
    <row r="441" spans="1:9" ht="12.75">
      <c r="A441" s="14" t="s">
        <v>86</v>
      </c>
      <c r="B441" s="14">
        <v>29</v>
      </c>
      <c r="C441" s="23">
        <v>2911010</v>
      </c>
      <c r="D441" s="22" t="s">
        <v>150</v>
      </c>
      <c r="E441" s="24">
        <v>58</v>
      </c>
      <c r="F441" s="15">
        <v>232</v>
      </c>
      <c r="G441" s="25">
        <f t="shared" si="13"/>
        <v>0.25</v>
      </c>
      <c r="H441" s="15">
        <v>1186</v>
      </c>
      <c r="I441" s="15">
        <f t="shared" si="14"/>
        <v>1</v>
      </c>
    </row>
    <row r="442" spans="1:9" ht="12.75">
      <c r="A442" s="14" t="s">
        <v>86</v>
      </c>
      <c r="B442" s="14">
        <v>29</v>
      </c>
      <c r="C442" s="23">
        <v>2928360</v>
      </c>
      <c r="D442" s="22" t="s">
        <v>28</v>
      </c>
      <c r="E442" s="24">
        <v>91</v>
      </c>
      <c r="F442" s="15">
        <v>366</v>
      </c>
      <c r="G442" s="25">
        <f t="shared" si="13"/>
        <v>0.24863387978142076</v>
      </c>
      <c r="H442" s="15">
        <v>2275</v>
      </c>
      <c r="I442" s="15">
        <f t="shared" si="14"/>
        <v>1</v>
      </c>
    </row>
    <row r="443" spans="1:9" ht="12.75">
      <c r="A443" s="14" t="s">
        <v>86</v>
      </c>
      <c r="B443" s="14">
        <v>29</v>
      </c>
      <c r="C443" s="23">
        <v>2928380</v>
      </c>
      <c r="D443" s="22" t="s">
        <v>29</v>
      </c>
      <c r="E443" s="24">
        <v>107</v>
      </c>
      <c r="F443" s="15">
        <v>716</v>
      </c>
      <c r="G443" s="25">
        <f t="shared" si="13"/>
        <v>0.1494413407821229</v>
      </c>
      <c r="H443" s="15">
        <v>3502</v>
      </c>
      <c r="I443" s="15">
        <f t="shared" si="14"/>
        <v>1</v>
      </c>
    </row>
    <row r="444" spans="1:9" ht="12.75">
      <c r="A444" s="14" t="s">
        <v>86</v>
      </c>
      <c r="B444" s="14">
        <v>29</v>
      </c>
      <c r="C444" s="23">
        <v>2928410</v>
      </c>
      <c r="D444" s="22" t="s">
        <v>470</v>
      </c>
      <c r="E444" s="24">
        <v>84</v>
      </c>
      <c r="F444" s="15">
        <v>1834</v>
      </c>
      <c r="G444" s="25">
        <f t="shared" si="13"/>
        <v>0.04580152671755725</v>
      </c>
      <c r="H444" s="15">
        <v>9371</v>
      </c>
      <c r="I444" s="15">
        <f t="shared" si="14"/>
        <v>1</v>
      </c>
    </row>
    <row r="445" spans="1:9" ht="12.75">
      <c r="A445" s="14" t="s">
        <v>86</v>
      </c>
      <c r="B445" s="14">
        <v>29</v>
      </c>
      <c r="C445" s="23">
        <v>2928430</v>
      </c>
      <c r="D445" s="22" t="s">
        <v>525</v>
      </c>
      <c r="E445" s="24">
        <v>87</v>
      </c>
      <c r="F445" s="15">
        <v>921</v>
      </c>
      <c r="G445" s="25">
        <f t="shared" si="13"/>
        <v>0.09446254071661238</v>
      </c>
      <c r="H445" s="15">
        <v>4404</v>
      </c>
      <c r="I445" s="15">
        <f t="shared" si="14"/>
        <v>1</v>
      </c>
    </row>
    <row r="446" spans="1:9" ht="12.75">
      <c r="A446" s="14" t="s">
        <v>86</v>
      </c>
      <c r="B446" s="14">
        <v>29</v>
      </c>
      <c r="C446" s="23">
        <v>2900002</v>
      </c>
      <c r="D446" s="22" t="s">
        <v>255</v>
      </c>
      <c r="E446" s="24">
        <v>170</v>
      </c>
      <c r="F446" s="15">
        <v>831</v>
      </c>
      <c r="G446" s="25">
        <f t="shared" si="13"/>
        <v>0.2045728038507822</v>
      </c>
      <c r="H446" s="15">
        <v>5382</v>
      </c>
      <c r="I446" s="15">
        <f t="shared" si="14"/>
        <v>1</v>
      </c>
    </row>
    <row r="447" spans="1:9" ht="12.75">
      <c r="A447" s="14" t="s">
        <v>86</v>
      </c>
      <c r="B447" s="14">
        <v>29</v>
      </c>
      <c r="C447" s="23">
        <v>2923190</v>
      </c>
      <c r="D447" s="22" t="s">
        <v>422</v>
      </c>
      <c r="E447" s="24">
        <v>26</v>
      </c>
      <c r="F447" s="15">
        <v>333</v>
      </c>
      <c r="G447" s="25">
        <f t="shared" si="13"/>
        <v>0.07807807807807808</v>
      </c>
      <c r="H447" s="15">
        <v>1950</v>
      </c>
      <c r="I447" s="15">
        <f t="shared" si="14"/>
        <v>1</v>
      </c>
    </row>
    <row r="448" spans="1:9" ht="12.75">
      <c r="A448" s="14" t="s">
        <v>86</v>
      </c>
      <c r="B448" s="14">
        <v>29</v>
      </c>
      <c r="C448" s="23">
        <v>2928470</v>
      </c>
      <c r="D448" s="22" t="s">
        <v>471</v>
      </c>
      <c r="E448" s="24">
        <v>127</v>
      </c>
      <c r="F448" s="15">
        <v>376</v>
      </c>
      <c r="G448" s="25">
        <f t="shared" si="13"/>
        <v>0.3377659574468085</v>
      </c>
      <c r="H448" s="15">
        <v>2054</v>
      </c>
      <c r="I448" s="15">
        <f t="shared" si="14"/>
        <v>1</v>
      </c>
    </row>
    <row r="449" spans="1:9" ht="12.75">
      <c r="A449" s="14" t="s">
        <v>86</v>
      </c>
      <c r="B449" s="14">
        <v>29</v>
      </c>
      <c r="C449" s="23">
        <v>2928500</v>
      </c>
      <c r="D449" s="22" t="s">
        <v>472</v>
      </c>
      <c r="E449" s="24">
        <v>29</v>
      </c>
      <c r="F449" s="15">
        <v>190</v>
      </c>
      <c r="G449" s="25">
        <f t="shared" si="13"/>
        <v>0.15263157894736842</v>
      </c>
      <c r="H449" s="15">
        <v>1039</v>
      </c>
      <c r="I449" s="15">
        <f t="shared" si="14"/>
        <v>1</v>
      </c>
    </row>
    <row r="450" spans="1:9" ht="12.75">
      <c r="A450" s="14" t="s">
        <v>86</v>
      </c>
      <c r="B450" s="14">
        <v>29</v>
      </c>
      <c r="C450" s="23">
        <v>2928530</v>
      </c>
      <c r="D450" s="22" t="s">
        <v>473</v>
      </c>
      <c r="E450" s="24">
        <v>245</v>
      </c>
      <c r="F450" s="15">
        <v>740</v>
      </c>
      <c r="G450" s="25">
        <f t="shared" si="13"/>
        <v>0.3310810810810811</v>
      </c>
      <c r="H450" s="15">
        <v>3702</v>
      </c>
      <c r="I450" s="15">
        <f t="shared" si="14"/>
        <v>1</v>
      </c>
    </row>
    <row r="451" spans="1:9" ht="12.75">
      <c r="A451" s="14" t="s">
        <v>86</v>
      </c>
      <c r="B451" s="14">
        <v>29</v>
      </c>
      <c r="C451" s="23">
        <v>2928560</v>
      </c>
      <c r="D451" s="22" t="s">
        <v>474</v>
      </c>
      <c r="E451" s="24">
        <v>102</v>
      </c>
      <c r="F451" s="15">
        <v>1297</v>
      </c>
      <c r="G451" s="25">
        <f t="shared" si="13"/>
        <v>0.07864302235929067</v>
      </c>
      <c r="H451" s="15">
        <v>6653</v>
      </c>
      <c r="I451" s="15">
        <f t="shared" si="14"/>
        <v>1</v>
      </c>
    </row>
    <row r="452" spans="1:9" ht="12.75">
      <c r="A452" s="14" t="s">
        <v>86</v>
      </c>
      <c r="B452" s="14">
        <v>29</v>
      </c>
      <c r="C452" s="23">
        <v>2928590</v>
      </c>
      <c r="D452" s="22" t="s">
        <v>475</v>
      </c>
      <c r="E452" s="24">
        <v>171</v>
      </c>
      <c r="F452" s="15">
        <v>526</v>
      </c>
      <c r="G452" s="25">
        <f t="shared" si="13"/>
        <v>0.32509505703422054</v>
      </c>
      <c r="H452" s="15">
        <v>3058</v>
      </c>
      <c r="I452" s="15">
        <f t="shared" si="14"/>
        <v>1</v>
      </c>
    </row>
    <row r="453" spans="1:9" ht="12.75">
      <c r="A453" s="14" t="s">
        <v>86</v>
      </c>
      <c r="B453" s="14">
        <v>29</v>
      </c>
      <c r="C453" s="23">
        <v>2928620</v>
      </c>
      <c r="D453" s="22" t="s">
        <v>476</v>
      </c>
      <c r="E453" s="24">
        <v>127</v>
      </c>
      <c r="F453" s="15">
        <v>387</v>
      </c>
      <c r="G453" s="25">
        <f t="shared" si="13"/>
        <v>0.3281653746770026</v>
      </c>
      <c r="H453" s="15">
        <v>2140</v>
      </c>
      <c r="I453" s="15">
        <f t="shared" si="14"/>
        <v>1</v>
      </c>
    </row>
    <row r="454" spans="1:9" ht="12.75">
      <c r="A454" s="14" t="s">
        <v>86</v>
      </c>
      <c r="B454" s="14">
        <v>29</v>
      </c>
      <c r="C454" s="23">
        <v>2928680</v>
      </c>
      <c r="D454" s="22" t="s">
        <v>477</v>
      </c>
      <c r="E454" s="24">
        <v>51</v>
      </c>
      <c r="F454" s="15">
        <v>217</v>
      </c>
      <c r="G454" s="25">
        <f t="shared" si="13"/>
        <v>0.2350230414746544</v>
      </c>
      <c r="H454" s="15">
        <v>1247</v>
      </c>
      <c r="I454" s="15">
        <f t="shared" si="14"/>
        <v>1</v>
      </c>
    </row>
    <row r="455" spans="1:9" ht="12.75">
      <c r="A455" s="14" t="s">
        <v>86</v>
      </c>
      <c r="B455" s="14">
        <v>29</v>
      </c>
      <c r="C455" s="23">
        <v>2928710</v>
      </c>
      <c r="D455" s="22" t="s">
        <v>30</v>
      </c>
      <c r="E455" s="24">
        <v>267</v>
      </c>
      <c r="F455" s="15">
        <v>1019</v>
      </c>
      <c r="G455" s="25">
        <f t="shared" si="13"/>
        <v>0.2620215897939156</v>
      </c>
      <c r="H455" s="15">
        <v>4758</v>
      </c>
      <c r="I455" s="15">
        <f t="shared" si="14"/>
        <v>1</v>
      </c>
    </row>
    <row r="456" spans="1:9" ht="12.75">
      <c r="A456" s="14" t="s">
        <v>86</v>
      </c>
      <c r="B456" s="14">
        <v>29</v>
      </c>
      <c r="C456" s="23">
        <v>2928740</v>
      </c>
      <c r="D456" s="22" t="s">
        <v>478</v>
      </c>
      <c r="E456" s="24">
        <v>143</v>
      </c>
      <c r="F456" s="15">
        <v>820</v>
      </c>
      <c r="G456" s="25">
        <f t="shared" si="13"/>
        <v>0.174390243902439</v>
      </c>
      <c r="H456" s="15">
        <v>4206</v>
      </c>
      <c r="I456" s="15">
        <f t="shared" si="14"/>
        <v>1</v>
      </c>
    </row>
    <row r="457" spans="1:9" ht="12.75">
      <c r="A457" s="14" t="s">
        <v>86</v>
      </c>
      <c r="B457" s="14">
        <v>29</v>
      </c>
      <c r="C457" s="23">
        <v>2928770</v>
      </c>
      <c r="D457" s="22" t="s">
        <v>31</v>
      </c>
      <c r="E457" s="24">
        <v>28</v>
      </c>
      <c r="F457" s="15">
        <v>98</v>
      </c>
      <c r="G457" s="25">
        <f t="shared" si="13"/>
        <v>0.2857142857142857</v>
      </c>
      <c r="H457" s="15">
        <v>575</v>
      </c>
      <c r="I457" s="15">
        <f t="shared" si="14"/>
        <v>1</v>
      </c>
    </row>
    <row r="458" spans="1:9" ht="12.75">
      <c r="A458" s="14" t="s">
        <v>86</v>
      </c>
      <c r="B458" s="14">
        <v>29</v>
      </c>
      <c r="C458" s="23">
        <v>2928800</v>
      </c>
      <c r="D458" s="22" t="s">
        <v>32</v>
      </c>
      <c r="E458" s="24">
        <v>125</v>
      </c>
      <c r="F458" s="15">
        <v>954</v>
      </c>
      <c r="G458" s="25">
        <f aca="true" t="shared" si="15" ref="G458:G521">IF(AND(E458&gt;0,F458&gt;0),E458/F458,0)</f>
        <v>0.1310272536687631</v>
      </c>
      <c r="H458" s="15">
        <v>4727</v>
      </c>
      <c r="I458" s="15">
        <f t="shared" si="14"/>
        <v>1</v>
      </c>
    </row>
    <row r="459" spans="1:9" ht="12.75">
      <c r="A459" s="14" t="s">
        <v>86</v>
      </c>
      <c r="B459" s="14">
        <v>29</v>
      </c>
      <c r="C459" s="23">
        <v>2912450</v>
      </c>
      <c r="D459" s="22" t="s">
        <v>164</v>
      </c>
      <c r="E459" s="24">
        <v>22</v>
      </c>
      <c r="F459" s="15">
        <v>331</v>
      </c>
      <c r="G459" s="25">
        <f t="shared" si="15"/>
        <v>0.06646525679758308</v>
      </c>
      <c r="H459" s="15">
        <v>1676</v>
      </c>
      <c r="I459" s="15">
        <f aca="true" t="shared" si="16" ref="I459:I522">IF(H459&lt;20000,1,0)</f>
        <v>1</v>
      </c>
    </row>
    <row r="460" spans="1:9" ht="12.75">
      <c r="A460" s="14" t="s">
        <v>86</v>
      </c>
      <c r="B460" s="14">
        <v>29</v>
      </c>
      <c r="C460" s="23">
        <v>2928860</v>
      </c>
      <c r="D460" s="22" t="s">
        <v>479</v>
      </c>
      <c r="E460" s="24">
        <v>4571</v>
      </c>
      <c r="F460" s="15">
        <v>28153</v>
      </c>
      <c r="G460" s="25">
        <f t="shared" si="15"/>
        <v>0.1623628032536497</v>
      </c>
      <c r="H460" s="15">
        <v>194262</v>
      </c>
      <c r="I460" s="15">
        <f t="shared" si="16"/>
        <v>0</v>
      </c>
    </row>
    <row r="461" spans="1:9" ht="12.75">
      <c r="A461" s="14" t="s">
        <v>86</v>
      </c>
      <c r="B461" s="14">
        <v>29</v>
      </c>
      <c r="C461" s="23">
        <v>2929280</v>
      </c>
      <c r="D461" s="22" t="s">
        <v>483</v>
      </c>
      <c r="E461" s="24">
        <v>22536</v>
      </c>
      <c r="F461" s="15">
        <v>65178</v>
      </c>
      <c r="G461" s="25">
        <f t="shared" si="15"/>
        <v>0.3457608395470864</v>
      </c>
      <c r="H461" s="15">
        <v>352572</v>
      </c>
      <c r="I461" s="15">
        <f t="shared" si="16"/>
        <v>0</v>
      </c>
    </row>
    <row r="462" spans="1:9" ht="12.75">
      <c r="A462" s="14" t="s">
        <v>86</v>
      </c>
      <c r="B462" s="14">
        <v>29</v>
      </c>
      <c r="C462" s="23">
        <v>2923160</v>
      </c>
      <c r="D462" s="22" t="s">
        <v>421</v>
      </c>
      <c r="E462" s="24">
        <v>140</v>
      </c>
      <c r="F462" s="15">
        <v>1648</v>
      </c>
      <c r="G462" s="25">
        <f t="shared" si="15"/>
        <v>0.08495145631067962</v>
      </c>
      <c r="H462" s="15">
        <v>9656</v>
      </c>
      <c r="I462" s="15">
        <f t="shared" si="16"/>
        <v>1</v>
      </c>
    </row>
    <row r="463" spans="1:9" ht="12.75">
      <c r="A463" s="14" t="s">
        <v>86</v>
      </c>
      <c r="B463" s="14">
        <v>29</v>
      </c>
      <c r="C463" s="23">
        <v>2928920</v>
      </c>
      <c r="D463" s="22" t="s">
        <v>33</v>
      </c>
      <c r="E463" s="24">
        <v>670</v>
      </c>
      <c r="F463" s="15">
        <v>9353</v>
      </c>
      <c r="G463" s="25">
        <f t="shared" si="15"/>
        <v>0.07163476959264407</v>
      </c>
      <c r="H463" s="15">
        <v>61048</v>
      </c>
      <c r="I463" s="15">
        <f t="shared" si="16"/>
        <v>0</v>
      </c>
    </row>
    <row r="464" spans="1:9" ht="12.75">
      <c r="A464" s="14" t="s">
        <v>86</v>
      </c>
      <c r="B464" s="14">
        <v>29</v>
      </c>
      <c r="C464" s="23">
        <v>2929100</v>
      </c>
      <c r="D464" s="22" t="s">
        <v>34</v>
      </c>
      <c r="E464" s="24">
        <v>323</v>
      </c>
      <c r="F464" s="15">
        <v>2278</v>
      </c>
      <c r="G464" s="25">
        <f t="shared" si="15"/>
        <v>0.1417910447761194</v>
      </c>
      <c r="H464" s="15">
        <v>12225</v>
      </c>
      <c r="I464" s="15">
        <f t="shared" si="16"/>
        <v>1</v>
      </c>
    </row>
    <row r="465" spans="1:9" ht="12.75">
      <c r="A465" s="14" t="s">
        <v>86</v>
      </c>
      <c r="B465" s="14">
        <v>29</v>
      </c>
      <c r="C465" s="23">
        <v>2929130</v>
      </c>
      <c r="D465" s="22" t="s">
        <v>481</v>
      </c>
      <c r="E465" s="24">
        <v>15</v>
      </c>
      <c r="F465" s="15">
        <v>252</v>
      </c>
      <c r="G465" s="25">
        <f t="shared" si="15"/>
        <v>0.05952380952380952</v>
      </c>
      <c r="H465" s="15">
        <v>1313</v>
      </c>
      <c r="I465" s="15">
        <f t="shared" si="16"/>
        <v>1</v>
      </c>
    </row>
    <row r="466" spans="1:9" ht="12.75">
      <c r="A466" s="14" t="s">
        <v>86</v>
      </c>
      <c r="B466" s="14">
        <v>29</v>
      </c>
      <c r="C466" s="23">
        <v>2929250</v>
      </c>
      <c r="D466" s="22" t="s">
        <v>482</v>
      </c>
      <c r="E466" s="24">
        <v>344</v>
      </c>
      <c r="F466" s="15">
        <v>1875</v>
      </c>
      <c r="G466" s="25">
        <f t="shared" si="15"/>
        <v>0.18346666666666667</v>
      </c>
      <c r="H466" s="15">
        <v>9758</v>
      </c>
      <c r="I466" s="15">
        <f t="shared" si="16"/>
        <v>1</v>
      </c>
    </row>
    <row r="467" spans="1:9" ht="12.75">
      <c r="A467" s="14" t="s">
        <v>86</v>
      </c>
      <c r="B467" s="14">
        <v>29</v>
      </c>
      <c r="C467" s="23">
        <v>2927060</v>
      </c>
      <c r="D467" s="22" t="s">
        <v>462</v>
      </c>
      <c r="E467" s="24">
        <v>2245</v>
      </c>
      <c r="F467" s="15">
        <v>12826</v>
      </c>
      <c r="G467" s="25">
        <f t="shared" si="15"/>
        <v>0.17503508498362702</v>
      </c>
      <c r="H467" s="15">
        <v>76866</v>
      </c>
      <c r="I467" s="15">
        <f t="shared" si="16"/>
        <v>0</v>
      </c>
    </row>
    <row r="468" spans="1:9" ht="12.75">
      <c r="A468" s="14" t="s">
        <v>86</v>
      </c>
      <c r="B468" s="14">
        <v>29</v>
      </c>
      <c r="C468" s="23">
        <v>2929370</v>
      </c>
      <c r="D468" s="22" t="s">
        <v>485</v>
      </c>
      <c r="E468" s="24">
        <v>280</v>
      </c>
      <c r="F468" s="15">
        <v>2753</v>
      </c>
      <c r="G468" s="25">
        <f t="shared" si="15"/>
        <v>0.10170722847802398</v>
      </c>
      <c r="H468" s="15">
        <v>15220</v>
      </c>
      <c r="I468" s="15">
        <f t="shared" si="16"/>
        <v>1</v>
      </c>
    </row>
    <row r="469" spans="1:9" ht="12.75">
      <c r="A469" s="14" t="s">
        <v>86</v>
      </c>
      <c r="B469" s="14">
        <v>29</v>
      </c>
      <c r="C469" s="23">
        <v>2929430</v>
      </c>
      <c r="D469" s="22" t="s">
        <v>486</v>
      </c>
      <c r="E469" s="24">
        <v>260</v>
      </c>
      <c r="F469" s="15">
        <v>996</v>
      </c>
      <c r="G469" s="25">
        <f t="shared" si="15"/>
        <v>0.26104417670682734</v>
      </c>
      <c r="H469" s="15">
        <v>5548</v>
      </c>
      <c r="I469" s="15">
        <f t="shared" si="16"/>
        <v>1</v>
      </c>
    </row>
    <row r="470" spans="1:9" ht="12.75">
      <c r="A470" s="14" t="s">
        <v>86</v>
      </c>
      <c r="B470" s="14">
        <v>29</v>
      </c>
      <c r="C470" s="23">
        <v>2929470</v>
      </c>
      <c r="D470" s="22" t="s">
        <v>36</v>
      </c>
      <c r="E470" s="24">
        <v>12</v>
      </c>
      <c r="F470" s="15">
        <v>98</v>
      </c>
      <c r="G470" s="25">
        <f t="shared" si="15"/>
        <v>0.12244897959183673</v>
      </c>
      <c r="H470" s="15">
        <v>549</v>
      </c>
      <c r="I470" s="15">
        <f t="shared" si="16"/>
        <v>1</v>
      </c>
    </row>
    <row r="471" spans="1:9" ht="12.75">
      <c r="A471" s="14" t="s">
        <v>86</v>
      </c>
      <c r="B471" s="14">
        <v>29</v>
      </c>
      <c r="C471" s="23">
        <v>2929490</v>
      </c>
      <c r="D471" s="22" t="s">
        <v>487</v>
      </c>
      <c r="E471" s="24">
        <v>15</v>
      </c>
      <c r="F471" s="15">
        <v>242</v>
      </c>
      <c r="G471" s="25">
        <f t="shared" si="15"/>
        <v>0.06198347107438017</v>
      </c>
      <c r="H471" s="15">
        <v>1220</v>
      </c>
      <c r="I471" s="15">
        <f t="shared" si="16"/>
        <v>1</v>
      </c>
    </row>
    <row r="472" spans="1:9" ht="12.75">
      <c r="A472" s="14" t="s">
        <v>86</v>
      </c>
      <c r="B472" s="14">
        <v>29</v>
      </c>
      <c r="C472" s="23">
        <v>2929520</v>
      </c>
      <c r="D472" s="22" t="s">
        <v>37</v>
      </c>
      <c r="E472" s="24">
        <v>300</v>
      </c>
      <c r="F472" s="15">
        <v>1164</v>
      </c>
      <c r="G472" s="25">
        <f t="shared" si="15"/>
        <v>0.25773195876288657</v>
      </c>
      <c r="H472" s="15">
        <v>6738</v>
      </c>
      <c r="I472" s="15">
        <f t="shared" si="16"/>
        <v>1</v>
      </c>
    </row>
    <row r="473" spans="1:9" ht="12.75">
      <c r="A473" s="14" t="s">
        <v>86</v>
      </c>
      <c r="B473" s="14">
        <v>29</v>
      </c>
      <c r="C473" s="23">
        <v>2929640</v>
      </c>
      <c r="D473" s="22" t="s">
        <v>38</v>
      </c>
      <c r="E473" s="24">
        <v>128</v>
      </c>
      <c r="F473" s="15">
        <v>1095</v>
      </c>
      <c r="G473" s="25">
        <f t="shared" si="15"/>
        <v>0.11689497716894977</v>
      </c>
      <c r="H473" s="15">
        <v>5900</v>
      </c>
      <c r="I473" s="15">
        <f t="shared" si="16"/>
        <v>1</v>
      </c>
    </row>
    <row r="474" spans="1:9" ht="12.75">
      <c r="A474" s="14" t="s">
        <v>86</v>
      </c>
      <c r="B474" s="14">
        <v>29</v>
      </c>
      <c r="C474" s="23">
        <v>2912480</v>
      </c>
      <c r="D474" s="22" t="s">
        <v>165</v>
      </c>
      <c r="E474" s="24">
        <v>9</v>
      </c>
      <c r="F474" s="15">
        <v>163</v>
      </c>
      <c r="G474" s="25">
        <f t="shared" si="15"/>
        <v>0.05521472392638037</v>
      </c>
      <c r="H474" s="15">
        <v>928</v>
      </c>
      <c r="I474" s="15">
        <f t="shared" si="16"/>
        <v>1</v>
      </c>
    </row>
    <row r="475" spans="1:9" ht="12.75">
      <c r="A475" s="14" t="s">
        <v>86</v>
      </c>
      <c r="B475" s="14">
        <v>29</v>
      </c>
      <c r="C475" s="23">
        <v>2929670</v>
      </c>
      <c r="D475" s="22" t="s">
        <v>39</v>
      </c>
      <c r="E475" s="24">
        <v>22</v>
      </c>
      <c r="F475" s="15">
        <v>194</v>
      </c>
      <c r="G475" s="25">
        <f t="shared" si="15"/>
        <v>0.1134020618556701</v>
      </c>
      <c r="H475" s="15">
        <v>1043</v>
      </c>
      <c r="I475" s="15">
        <f t="shared" si="16"/>
        <v>1</v>
      </c>
    </row>
    <row r="476" spans="1:9" ht="12.75">
      <c r="A476" s="14" t="s">
        <v>86</v>
      </c>
      <c r="B476" s="14">
        <v>29</v>
      </c>
      <c r="C476" s="23">
        <v>2929700</v>
      </c>
      <c r="D476" s="22" t="s">
        <v>40</v>
      </c>
      <c r="E476" s="24">
        <v>207</v>
      </c>
      <c r="F476" s="15">
        <v>751</v>
      </c>
      <c r="G476" s="25">
        <f t="shared" si="15"/>
        <v>0.2756324900133156</v>
      </c>
      <c r="H476" s="15">
        <v>3538</v>
      </c>
      <c r="I476" s="15">
        <f t="shared" si="16"/>
        <v>1</v>
      </c>
    </row>
    <row r="477" spans="1:9" ht="12.75">
      <c r="A477" s="14" t="s">
        <v>86</v>
      </c>
      <c r="B477" s="14">
        <v>29</v>
      </c>
      <c r="C477" s="23">
        <v>2929730</v>
      </c>
      <c r="D477" s="22" t="s">
        <v>41</v>
      </c>
      <c r="E477" s="24">
        <v>60</v>
      </c>
      <c r="F477" s="15">
        <v>164</v>
      </c>
      <c r="G477" s="25">
        <f t="shared" si="15"/>
        <v>0.36585365853658536</v>
      </c>
      <c r="H477" s="15">
        <v>987</v>
      </c>
      <c r="I477" s="15">
        <f t="shared" si="16"/>
        <v>1</v>
      </c>
    </row>
    <row r="478" spans="1:9" ht="12.75">
      <c r="A478" s="14" t="s">
        <v>86</v>
      </c>
      <c r="B478" s="14">
        <v>29</v>
      </c>
      <c r="C478" s="23">
        <v>2929760</v>
      </c>
      <c r="D478" s="22" t="s">
        <v>490</v>
      </c>
      <c r="E478" s="24">
        <v>328</v>
      </c>
      <c r="F478" s="15">
        <v>2012</v>
      </c>
      <c r="G478" s="25">
        <f t="shared" si="15"/>
        <v>0.16302186878727634</v>
      </c>
      <c r="H478" s="15">
        <v>11253</v>
      </c>
      <c r="I478" s="15">
        <f t="shared" si="16"/>
        <v>1</v>
      </c>
    </row>
    <row r="479" spans="1:9" ht="12.75">
      <c r="A479" s="14" t="s">
        <v>86</v>
      </c>
      <c r="B479" s="14">
        <v>29</v>
      </c>
      <c r="C479" s="23">
        <v>2929810</v>
      </c>
      <c r="D479" s="22" t="s">
        <v>491</v>
      </c>
      <c r="E479" s="24">
        <v>217</v>
      </c>
      <c r="F479" s="15">
        <v>578</v>
      </c>
      <c r="G479" s="25">
        <f t="shared" si="15"/>
        <v>0.3754325259515571</v>
      </c>
      <c r="H479" s="15">
        <v>3177</v>
      </c>
      <c r="I479" s="15">
        <f t="shared" si="16"/>
        <v>1</v>
      </c>
    </row>
    <row r="480" spans="1:9" ht="12.75">
      <c r="A480" s="14" t="s">
        <v>86</v>
      </c>
      <c r="B480" s="14">
        <v>29</v>
      </c>
      <c r="C480" s="23">
        <v>2929820</v>
      </c>
      <c r="D480" s="22" t="s">
        <v>42</v>
      </c>
      <c r="E480" s="24">
        <v>90</v>
      </c>
      <c r="F480" s="15">
        <v>566</v>
      </c>
      <c r="G480" s="25">
        <f t="shared" si="15"/>
        <v>0.15901060070671377</v>
      </c>
      <c r="H480" s="15">
        <v>3132</v>
      </c>
      <c r="I480" s="15">
        <f t="shared" si="16"/>
        <v>1</v>
      </c>
    </row>
    <row r="481" spans="1:9" ht="12.75">
      <c r="A481" s="14" t="s">
        <v>86</v>
      </c>
      <c r="B481" s="14">
        <v>29</v>
      </c>
      <c r="C481" s="23">
        <v>2929850</v>
      </c>
      <c r="D481" s="22" t="s">
        <v>43</v>
      </c>
      <c r="E481" s="24">
        <v>29</v>
      </c>
      <c r="F481" s="15">
        <v>114</v>
      </c>
      <c r="G481" s="25">
        <f t="shared" si="15"/>
        <v>0.2543859649122807</v>
      </c>
      <c r="H481" s="15">
        <v>592</v>
      </c>
      <c r="I481" s="15">
        <f t="shared" si="16"/>
        <v>1</v>
      </c>
    </row>
    <row r="482" spans="1:9" ht="12.75">
      <c r="A482" s="14" t="s">
        <v>86</v>
      </c>
      <c r="B482" s="14">
        <v>29</v>
      </c>
      <c r="C482" s="23">
        <v>2929880</v>
      </c>
      <c r="D482" s="22" t="s">
        <v>44</v>
      </c>
      <c r="E482" s="24">
        <v>59</v>
      </c>
      <c r="F482" s="15">
        <v>501</v>
      </c>
      <c r="G482" s="25">
        <f t="shared" si="15"/>
        <v>0.11776447105788423</v>
      </c>
      <c r="H482" s="15">
        <v>2899</v>
      </c>
      <c r="I482" s="15">
        <f t="shared" si="16"/>
        <v>1</v>
      </c>
    </row>
    <row r="483" spans="1:9" ht="12.75">
      <c r="A483" s="14" t="s">
        <v>86</v>
      </c>
      <c r="B483" s="14">
        <v>29</v>
      </c>
      <c r="C483" s="23">
        <v>2929910</v>
      </c>
      <c r="D483" s="22" t="s">
        <v>45</v>
      </c>
      <c r="E483" s="24">
        <v>36</v>
      </c>
      <c r="F483" s="15">
        <v>279</v>
      </c>
      <c r="G483" s="25">
        <f t="shared" si="15"/>
        <v>0.12903225806451613</v>
      </c>
      <c r="H483" s="15">
        <v>1516</v>
      </c>
      <c r="I483" s="15">
        <f t="shared" si="16"/>
        <v>1</v>
      </c>
    </row>
    <row r="484" spans="1:9" ht="12.75">
      <c r="A484" s="14" t="s">
        <v>86</v>
      </c>
      <c r="B484" s="14">
        <v>29</v>
      </c>
      <c r="C484" s="23">
        <v>2929940</v>
      </c>
      <c r="D484" s="22" t="s">
        <v>492</v>
      </c>
      <c r="E484" s="24">
        <v>88</v>
      </c>
      <c r="F484" s="15">
        <v>538</v>
      </c>
      <c r="G484" s="25">
        <f t="shared" si="15"/>
        <v>0.16356877323420074</v>
      </c>
      <c r="H484" s="15">
        <v>2703</v>
      </c>
      <c r="I484" s="15">
        <f t="shared" si="16"/>
        <v>1</v>
      </c>
    </row>
    <row r="485" spans="1:9" ht="12.75">
      <c r="A485" s="14" t="s">
        <v>86</v>
      </c>
      <c r="B485" s="14">
        <v>29</v>
      </c>
      <c r="C485" s="23">
        <v>2930270</v>
      </c>
      <c r="D485" s="22" t="s">
        <v>46</v>
      </c>
      <c r="E485" s="24">
        <v>198</v>
      </c>
      <c r="F485" s="15">
        <v>600</v>
      </c>
      <c r="G485" s="25">
        <f t="shared" si="15"/>
        <v>0.33</v>
      </c>
      <c r="H485" s="15">
        <v>3679</v>
      </c>
      <c r="I485" s="15">
        <f t="shared" si="16"/>
        <v>1</v>
      </c>
    </row>
    <row r="486" spans="1:9" ht="12.75">
      <c r="A486" s="14" t="s">
        <v>86</v>
      </c>
      <c r="B486" s="14">
        <v>29</v>
      </c>
      <c r="C486" s="23">
        <v>2923370</v>
      </c>
      <c r="D486" s="22" t="s">
        <v>252</v>
      </c>
      <c r="E486" s="24">
        <v>30</v>
      </c>
      <c r="F486" s="15">
        <v>129</v>
      </c>
      <c r="G486" s="25">
        <f t="shared" si="15"/>
        <v>0.23255813953488372</v>
      </c>
      <c r="H486" s="15">
        <v>695</v>
      </c>
      <c r="I486" s="15">
        <f t="shared" si="16"/>
        <v>1</v>
      </c>
    </row>
    <row r="487" spans="1:9" ht="12.75">
      <c r="A487" s="14" t="s">
        <v>86</v>
      </c>
      <c r="B487" s="14">
        <v>29</v>
      </c>
      <c r="C487" s="23">
        <v>2930300</v>
      </c>
      <c r="D487" s="22" t="s">
        <v>47</v>
      </c>
      <c r="E487" s="24">
        <v>28</v>
      </c>
      <c r="F487" s="15">
        <v>187</v>
      </c>
      <c r="G487" s="25">
        <f t="shared" si="15"/>
        <v>0.1497326203208556</v>
      </c>
      <c r="H487" s="15">
        <v>975</v>
      </c>
      <c r="I487" s="15">
        <f t="shared" si="16"/>
        <v>1</v>
      </c>
    </row>
    <row r="488" spans="1:9" ht="12.75">
      <c r="A488" s="14" t="s">
        <v>86</v>
      </c>
      <c r="B488" s="14">
        <v>29</v>
      </c>
      <c r="C488" s="23">
        <v>2930360</v>
      </c>
      <c r="D488" s="22" t="s">
        <v>493</v>
      </c>
      <c r="E488" s="24">
        <v>274</v>
      </c>
      <c r="F488" s="15">
        <v>1199</v>
      </c>
      <c r="G488" s="25">
        <f t="shared" si="15"/>
        <v>0.2285237698081735</v>
      </c>
      <c r="H488" s="15">
        <v>7791</v>
      </c>
      <c r="I488" s="15">
        <f t="shared" si="16"/>
        <v>1</v>
      </c>
    </row>
    <row r="489" spans="1:9" ht="12.75">
      <c r="A489" s="14" t="s">
        <v>86</v>
      </c>
      <c r="B489" s="14">
        <v>29</v>
      </c>
      <c r="C489" s="23">
        <v>2930390</v>
      </c>
      <c r="D489" s="22" t="s">
        <v>48</v>
      </c>
      <c r="E489" s="24">
        <v>161</v>
      </c>
      <c r="F489" s="15">
        <v>499</v>
      </c>
      <c r="G489" s="25">
        <f t="shared" si="15"/>
        <v>0.3226452905811623</v>
      </c>
      <c r="H489" s="15">
        <v>1958</v>
      </c>
      <c r="I489" s="15">
        <f t="shared" si="16"/>
        <v>1</v>
      </c>
    </row>
    <row r="490" spans="1:9" ht="12.75">
      <c r="A490" s="14" t="s">
        <v>86</v>
      </c>
      <c r="B490" s="14">
        <v>29</v>
      </c>
      <c r="C490" s="23">
        <v>2930450</v>
      </c>
      <c r="D490" s="22" t="s">
        <v>495</v>
      </c>
      <c r="E490" s="24">
        <v>633</v>
      </c>
      <c r="F490" s="15">
        <v>5374</v>
      </c>
      <c r="G490" s="25">
        <f t="shared" si="15"/>
        <v>0.11778935615928544</v>
      </c>
      <c r="H490" s="15">
        <v>27182</v>
      </c>
      <c r="I490" s="15">
        <f t="shared" si="16"/>
        <v>0</v>
      </c>
    </row>
    <row r="491" spans="1:9" ht="12.75">
      <c r="A491" s="14" t="s">
        <v>86</v>
      </c>
      <c r="B491" s="14">
        <v>29</v>
      </c>
      <c r="C491" s="23">
        <v>2930520</v>
      </c>
      <c r="D491" s="22" t="s">
        <v>497</v>
      </c>
      <c r="E491" s="24">
        <v>225</v>
      </c>
      <c r="F491" s="15">
        <v>1019</v>
      </c>
      <c r="G491" s="25">
        <f t="shared" si="15"/>
        <v>0.22080471050049066</v>
      </c>
      <c r="H491" s="15">
        <v>6138</v>
      </c>
      <c r="I491" s="15">
        <f t="shared" si="16"/>
        <v>1</v>
      </c>
    </row>
    <row r="492" spans="1:9" ht="12.75">
      <c r="A492" s="14" t="s">
        <v>86</v>
      </c>
      <c r="B492" s="14">
        <v>29</v>
      </c>
      <c r="C492" s="23">
        <v>2930570</v>
      </c>
      <c r="D492" s="22" t="s">
        <v>498</v>
      </c>
      <c r="E492" s="24">
        <v>261</v>
      </c>
      <c r="F492" s="15">
        <v>3461</v>
      </c>
      <c r="G492" s="25">
        <f t="shared" si="15"/>
        <v>0.07541173071366657</v>
      </c>
      <c r="H492" s="15">
        <v>17791</v>
      </c>
      <c r="I492" s="15">
        <f t="shared" si="16"/>
        <v>1</v>
      </c>
    </row>
    <row r="493" spans="1:9" ht="12.75">
      <c r="A493" s="14" t="s">
        <v>86</v>
      </c>
      <c r="B493" s="14">
        <v>29</v>
      </c>
      <c r="C493" s="23">
        <v>2930600</v>
      </c>
      <c r="D493" s="22" t="s">
        <v>49</v>
      </c>
      <c r="E493" s="24">
        <v>15</v>
      </c>
      <c r="F493" s="15">
        <v>191</v>
      </c>
      <c r="G493" s="25">
        <f t="shared" si="15"/>
        <v>0.07853403141361257</v>
      </c>
      <c r="H493" s="15">
        <v>942</v>
      </c>
      <c r="I493" s="15">
        <f t="shared" si="16"/>
        <v>1</v>
      </c>
    </row>
    <row r="494" spans="1:9" ht="12.75">
      <c r="A494" s="14" t="s">
        <v>86</v>
      </c>
      <c r="B494" s="14">
        <v>29</v>
      </c>
      <c r="C494" s="23">
        <v>2930660</v>
      </c>
      <c r="D494" s="22" t="s">
        <v>499</v>
      </c>
      <c r="E494" s="24">
        <v>1118</v>
      </c>
      <c r="F494" s="15">
        <v>5631</v>
      </c>
      <c r="G494" s="25">
        <f t="shared" si="15"/>
        <v>0.19854377552832533</v>
      </c>
      <c r="H494" s="15">
        <v>37814</v>
      </c>
      <c r="I494" s="15">
        <f t="shared" si="16"/>
        <v>0</v>
      </c>
    </row>
    <row r="495" spans="1:9" ht="12.75">
      <c r="A495" s="14" t="s">
        <v>86</v>
      </c>
      <c r="B495" s="14">
        <v>29</v>
      </c>
      <c r="C495" s="23">
        <v>2930690</v>
      </c>
      <c r="D495" s="22" t="s">
        <v>500</v>
      </c>
      <c r="E495" s="24">
        <v>163</v>
      </c>
      <c r="F495" s="15">
        <v>1007</v>
      </c>
      <c r="G495" s="25">
        <f t="shared" si="15"/>
        <v>0.1618669314796425</v>
      </c>
      <c r="H495" s="15">
        <v>7553</v>
      </c>
      <c r="I495" s="15">
        <f t="shared" si="16"/>
        <v>1</v>
      </c>
    </row>
    <row r="496" spans="1:9" ht="12.75">
      <c r="A496" s="14" t="s">
        <v>86</v>
      </c>
      <c r="B496" s="14">
        <v>29</v>
      </c>
      <c r="C496" s="23">
        <v>2930720</v>
      </c>
      <c r="D496" s="22" t="s">
        <v>50</v>
      </c>
      <c r="E496" s="24">
        <v>99</v>
      </c>
      <c r="F496" s="15">
        <v>469</v>
      </c>
      <c r="G496" s="25">
        <f t="shared" si="15"/>
        <v>0.21108742004264391</v>
      </c>
      <c r="H496" s="15">
        <v>2897</v>
      </c>
      <c r="I496" s="15">
        <f t="shared" si="16"/>
        <v>1</v>
      </c>
    </row>
    <row r="497" spans="1:9" ht="12.75">
      <c r="A497" s="14" t="s">
        <v>86</v>
      </c>
      <c r="B497" s="14">
        <v>29</v>
      </c>
      <c r="C497" s="23">
        <v>2930750</v>
      </c>
      <c r="D497" s="22" t="s">
        <v>501</v>
      </c>
      <c r="E497" s="24">
        <v>169</v>
      </c>
      <c r="F497" s="15">
        <v>469</v>
      </c>
      <c r="G497" s="25">
        <f t="shared" si="15"/>
        <v>0.3603411513859275</v>
      </c>
      <c r="H497" s="15">
        <v>2910</v>
      </c>
      <c r="I497" s="15">
        <f t="shared" si="16"/>
        <v>1</v>
      </c>
    </row>
    <row r="498" spans="1:9" ht="12.75">
      <c r="A498" s="14" t="s">
        <v>86</v>
      </c>
      <c r="B498" s="14">
        <v>29</v>
      </c>
      <c r="C498" s="23">
        <v>2930780</v>
      </c>
      <c r="D498" s="22" t="s">
        <v>502</v>
      </c>
      <c r="E498" s="24">
        <v>163</v>
      </c>
      <c r="F498" s="15">
        <v>687</v>
      </c>
      <c r="G498" s="25">
        <f t="shared" si="15"/>
        <v>0.23726346433770015</v>
      </c>
      <c r="H498" s="15">
        <v>5517</v>
      </c>
      <c r="I498" s="15">
        <f t="shared" si="16"/>
        <v>1</v>
      </c>
    </row>
    <row r="499" spans="1:9" ht="12.75">
      <c r="A499" s="14" t="s">
        <v>86</v>
      </c>
      <c r="B499" s="14">
        <v>29</v>
      </c>
      <c r="C499" s="23">
        <v>2930810</v>
      </c>
      <c r="D499" s="22" t="s">
        <v>503</v>
      </c>
      <c r="E499" s="24">
        <v>138</v>
      </c>
      <c r="F499" s="15">
        <v>515</v>
      </c>
      <c r="G499" s="25">
        <f t="shared" si="15"/>
        <v>0.26796116504854367</v>
      </c>
      <c r="H499" s="15">
        <v>2502</v>
      </c>
      <c r="I499" s="15">
        <f t="shared" si="16"/>
        <v>1</v>
      </c>
    </row>
    <row r="500" spans="1:9" ht="12.75">
      <c r="A500" s="14" t="s">
        <v>86</v>
      </c>
      <c r="B500" s="14">
        <v>29</v>
      </c>
      <c r="C500" s="23">
        <v>2930990</v>
      </c>
      <c r="D500" s="22" t="s">
        <v>51</v>
      </c>
      <c r="E500" s="24">
        <v>31</v>
      </c>
      <c r="F500" s="15">
        <v>362</v>
      </c>
      <c r="G500" s="25">
        <f t="shared" si="15"/>
        <v>0.0856353591160221</v>
      </c>
      <c r="H500" s="15">
        <v>1885</v>
      </c>
      <c r="I500" s="15">
        <f t="shared" si="16"/>
        <v>1</v>
      </c>
    </row>
    <row r="501" spans="1:9" ht="12.75">
      <c r="A501" s="14" t="s">
        <v>86</v>
      </c>
      <c r="B501" s="14">
        <v>29</v>
      </c>
      <c r="C501" s="23">
        <v>2931050</v>
      </c>
      <c r="D501" s="22" t="s">
        <v>507</v>
      </c>
      <c r="E501" s="24">
        <v>391</v>
      </c>
      <c r="F501" s="15">
        <v>3085</v>
      </c>
      <c r="G501" s="25">
        <f t="shared" si="15"/>
        <v>0.126742301458671</v>
      </c>
      <c r="H501" s="15">
        <v>16381</v>
      </c>
      <c r="I501" s="15">
        <f t="shared" si="16"/>
        <v>1</v>
      </c>
    </row>
    <row r="502" spans="1:9" ht="12.75">
      <c r="A502" s="14" t="s">
        <v>86</v>
      </c>
      <c r="B502" s="14">
        <v>29</v>
      </c>
      <c r="C502" s="23">
        <v>2931020</v>
      </c>
      <c r="D502" s="22" t="s">
        <v>52</v>
      </c>
      <c r="E502" s="24">
        <v>481</v>
      </c>
      <c r="F502" s="15">
        <v>3389</v>
      </c>
      <c r="G502" s="25">
        <f t="shared" si="15"/>
        <v>0.1419297727943346</v>
      </c>
      <c r="H502" s="15">
        <v>23899</v>
      </c>
      <c r="I502" s="15">
        <f t="shared" si="16"/>
        <v>0</v>
      </c>
    </row>
    <row r="503" spans="1:9" ht="12.75">
      <c r="A503" s="14" t="s">
        <v>86</v>
      </c>
      <c r="B503" s="14">
        <v>29</v>
      </c>
      <c r="C503" s="23">
        <v>2931070</v>
      </c>
      <c r="D503" s="22" t="s">
        <v>53</v>
      </c>
      <c r="E503" s="24">
        <v>396</v>
      </c>
      <c r="F503" s="15">
        <v>1339</v>
      </c>
      <c r="G503" s="25">
        <f t="shared" si="15"/>
        <v>0.29574309185959674</v>
      </c>
      <c r="H503" s="15">
        <v>10557</v>
      </c>
      <c r="I503" s="15">
        <f t="shared" si="16"/>
        <v>1</v>
      </c>
    </row>
    <row r="504" spans="1:9" ht="12.75">
      <c r="A504" s="14" t="s">
        <v>86</v>
      </c>
      <c r="B504" s="14">
        <v>29</v>
      </c>
      <c r="C504" s="23">
        <v>2931110</v>
      </c>
      <c r="D504" s="22" t="s">
        <v>508</v>
      </c>
      <c r="E504" s="24">
        <v>408</v>
      </c>
      <c r="F504" s="15">
        <v>5652</v>
      </c>
      <c r="G504" s="25">
        <f t="shared" si="15"/>
        <v>0.07218683651804671</v>
      </c>
      <c r="H504" s="15">
        <v>31303</v>
      </c>
      <c r="I504" s="15">
        <f t="shared" si="16"/>
        <v>0</v>
      </c>
    </row>
    <row r="505" spans="1:9" ht="12.75">
      <c r="A505" s="14" t="s">
        <v>86</v>
      </c>
      <c r="B505" s="14">
        <v>29</v>
      </c>
      <c r="C505" s="23">
        <v>2931440</v>
      </c>
      <c r="D505" s="22" t="s">
        <v>509</v>
      </c>
      <c r="E505" s="24">
        <v>585</v>
      </c>
      <c r="F505" s="15">
        <v>5763</v>
      </c>
      <c r="G505" s="25">
        <f t="shared" si="15"/>
        <v>0.1015096304008329</v>
      </c>
      <c r="H505" s="15">
        <v>28850</v>
      </c>
      <c r="I505" s="15">
        <f t="shared" si="16"/>
        <v>0</v>
      </c>
    </row>
    <row r="506" spans="1:9" ht="12.75">
      <c r="A506" s="14" t="s">
        <v>86</v>
      </c>
      <c r="B506" s="14">
        <v>29</v>
      </c>
      <c r="C506" s="23">
        <v>2931460</v>
      </c>
      <c r="D506" s="22" t="s">
        <v>56</v>
      </c>
      <c r="E506" s="24">
        <v>181</v>
      </c>
      <c r="F506" s="15">
        <v>462</v>
      </c>
      <c r="G506" s="25">
        <f t="shared" si="15"/>
        <v>0.3917748917748918</v>
      </c>
      <c r="H506" s="15">
        <v>2717</v>
      </c>
      <c r="I506" s="15">
        <f t="shared" si="16"/>
        <v>1</v>
      </c>
    </row>
    <row r="507" spans="1:9" ht="12.75">
      <c r="A507" s="14" t="s">
        <v>86</v>
      </c>
      <c r="B507" s="14">
        <v>29</v>
      </c>
      <c r="C507" s="23">
        <v>2931500</v>
      </c>
      <c r="D507" s="22" t="s">
        <v>57</v>
      </c>
      <c r="E507" s="24">
        <v>755</v>
      </c>
      <c r="F507" s="15">
        <v>3686</v>
      </c>
      <c r="G507" s="25">
        <f t="shared" si="15"/>
        <v>0.2048290830168204</v>
      </c>
      <c r="H507" s="15">
        <v>18098</v>
      </c>
      <c r="I507" s="15">
        <f t="shared" si="16"/>
        <v>1</v>
      </c>
    </row>
    <row r="508" spans="1:9" ht="12.75">
      <c r="A508" s="14" t="s">
        <v>86</v>
      </c>
      <c r="B508" s="14">
        <v>29</v>
      </c>
      <c r="C508" s="23">
        <v>2931530</v>
      </c>
      <c r="D508" s="22" t="s">
        <v>510</v>
      </c>
      <c r="E508" s="24">
        <v>280</v>
      </c>
      <c r="F508" s="15">
        <v>5523</v>
      </c>
      <c r="G508" s="25">
        <f t="shared" si="15"/>
        <v>0.050697084917617236</v>
      </c>
      <c r="H508" s="15">
        <v>32064</v>
      </c>
      <c r="I508" s="15">
        <f t="shared" si="16"/>
        <v>0</v>
      </c>
    </row>
    <row r="509" spans="1:9" ht="12.75">
      <c r="A509" s="14" t="s">
        <v>86</v>
      </c>
      <c r="B509" s="14">
        <v>29</v>
      </c>
      <c r="C509" s="23">
        <v>2931560</v>
      </c>
      <c r="D509" s="22" t="s">
        <v>58</v>
      </c>
      <c r="E509" s="24">
        <v>29</v>
      </c>
      <c r="F509" s="15">
        <v>378</v>
      </c>
      <c r="G509" s="25">
        <f t="shared" si="15"/>
        <v>0.07671957671957672</v>
      </c>
      <c r="H509" s="15">
        <v>2307</v>
      </c>
      <c r="I509" s="15">
        <f t="shared" si="16"/>
        <v>1</v>
      </c>
    </row>
    <row r="510" spans="1:9" ht="12.75">
      <c r="A510" s="14" t="s">
        <v>86</v>
      </c>
      <c r="B510" s="14">
        <v>29</v>
      </c>
      <c r="C510" s="23">
        <v>2931590</v>
      </c>
      <c r="D510" s="22" t="s">
        <v>59</v>
      </c>
      <c r="E510" s="24">
        <v>289</v>
      </c>
      <c r="F510" s="15">
        <v>700</v>
      </c>
      <c r="G510" s="25">
        <f t="shared" si="15"/>
        <v>0.41285714285714287</v>
      </c>
      <c r="H510" s="15">
        <v>2631</v>
      </c>
      <c r="I510" s="15">
        <f t="shared" si="16"/>
        <v>1</v>
      </c>
    </row>
    <row r="511" spans="1:9" ht="12.75">
      <c r="A511" s="14" t="s">
        <v>86</v>
      </c>
      <c r="B511" s="14">
        <v>29</v>
      </c>
      <c r="C511" s="23">
        <v>2931620</v>
      </c>
      <c r="D511" s="22" t="s">
        <v>540</v>
      </c>
      <c r="E511" s="24">
        <v>155</v>
      </c>
      <c r="F511" s="15">
        <v>535</v>
      </c>
      <c r="G511" s="25">
        <f t="shared" si="15"/>
        <v>0.2897196261682243</v>
      </c>
      <c r="H511" s="15">
        <v>2920</v>
      </c>
      <c r="I511" s="15">
        <f t="shared" si="16"/>
        <v>1</v>
      </c>
    </row>
    <row r="512" spans="1:9" ht="12.75">
      <c r="A512" s="14" t="s">
        <v>86</v>
      </c>
      <c r="B512" s="14">
        <v>29</v>
      </c>
      <c r="C512" s="23">
        <v>2931650</v>
      </c>
      <c r="D512" s="22" t="s">
        <v>511</v>
      </c>
      <c r="E512" s="24">
        <v>663</v>
      </c>
      <c r="F512" s="15">
        <v>7299</v>
      </c>
      <c r="G512" s="25">
        <f t="shared" si="15"/>
        <v>0.09083436087135224</v>
      </c>
      <c r="H512" s="15">
        <v>37962</v>
      </c>
      <c r="I512" s="15">
        <f t="shared" si="16"/>
        <v>0</v>
      </c>
    </row>
    <row r="513" spans="1:9" ht="12.75">
      <c r="A513" s="14" t="s">
        <v>86</v>
      </c>
      <c r="B513" s="14">
        <v>29</v>
      </c>
      <c r="C513" s="23">
        <v>2930900</v>
      </c>
      <c r="D513" s="22" t="s">
        <v>506</v>
      </c>
      <c r="E513" s="24">
        <v>39</v>
      </c>
      <c r="F513" s="15">
        <v>322</v>
      </c>
      <c r="G513" s="25">
        <f t="shared" si="15"/>
        <v>0.12111801242236025</v>
      </c>
      <c r="H513" s="15">
        <v>1919</v>
      </c>
      <c r="I513" s="15">
        <f t="shared" si="16"/>
        <v>1</v>
      </c>
    </row>
    <row r="514" spans="1:9" ht="12.75">
      <c r="A514" s="14" t="s">
        <v>86</v>
      </c>
      <c r="B514" s="14">
        <v>29</v>
      </c>
      <c r="C514" s="23">
        <v>2931680</v>
      </c>
      <c r="D514" s="22" t="s">
        <v>512</v>
      </c>
      <c r="E514" s="24">
        <v>597</v>
      </c>
      <c r="F514" s="15">
        <v>2138</v>
      </c>
      <c r="G514" s="25">
        <f t="shared" si="15"/>
        <v>0.2792329279700655</v>
      </c>
      <c r="H514" s="15">
        <v>13120</v>
      </c>
      <c r="I514" s="15">
        <f t="shared" si="16"/>
        <v>1</v>
      </c>
    </row>
    <row r="515" spans="1:9" ht="12.75">
      <c r="A515" s="14" t="s">
        <v>86</v>
      </c>
      <c r="B515" s="14">
        <v>29</v>
      </c>
      <c r="C515" s="23">
        <v>2931710</v>
      </c>
      <c r="D515" s="22" t="s">
        <v>513</v>
      </c>
      <c r="E515" s="24">
        <v>47</v>
      </c>
      <c r="F515" s="15">
        <v>769</v>
      </c>
      <c r="G515" s="25">
        <f t="shared" si="15"/>
        <v>0.0611183355006502</v>
      </c>
      <c r="H515" s="15">
        <v>4200</v>
      </c>
      <c r="I515" s="15">
        <f t="shared" si="16"/>
        <v>1</v>
      </c>
    </row>
    <row r="516" spans="1:9" ht="12.75">
      <c r="A516" s="14" t="s">
        <v>86</v>
      </c>
      <c r="B516" s="14">
        <v>29</v>
      </c>
      <c r="C516" s="23">
        <v>2918240</v>
      </c>
      <c r="D516" s="22" t="s">
        <v>362</v>
      </c>
      <c r="E516" s="24">
        <v>289</v>
      </c>
      <c r="F516" s="15">
        <v>981</v>
      </c>
      <c r="G516" s="25">
        <f t="shared" si="15"/>
        <v>0.2945973496432212</v>
      </c>
      <c r="H516" s="15">
        <v>5529</v>
      </c>
      <c r="I516" s="15">
        <f t="shared" si="16"/>
        <v>1</v>
      </c>
    </row>
    <row r="517" spans="1:9" ht="12.75">
      <c r="A517" s="14" t="s">
        <v>86</v>
      </c>
      <c r="B517" s="14">
        <v>29</v>
      </c>
      <c r="C517" s="23">
        <v>2931860</v>
      </c>
      <c r="D517" s="22" t="s">
        <v>516</v>
      </c>
      <c r="E517" s="24">
        <v>175</v>
      </c>
      <c r="F517" s="15">
        <v>757</v>
      </c>
      <c r="G517" s="25">
        <f t="shared" si="15"/>
        <v>0.2311756935270806</v>
      </c>
      <c r="H517" s="15">
        <v>3750</v>
      </c>
      <c r="I517" s="15">
        <f t="shared" si="16"/>
        <v>1</v>
      </c>
    </row>
    <row r="518" spans="1:9" ht="12.75">
      <c r="A518" s="14" t="s">
        <v>86</v>
      </c>
      <c r="B518" s="14">
        <v>29</v>
      </c>
      <c r="C518" s="23">
        <v>2931890</v>
      </c>
      <c r="D518" s="22" t="s">
        <v>60</v>
      </c>
      <c r="E518" s="24">
        <v>36</v>
      </c>
      <c r="F518" s="15">
        <v>248</v>
      </c>
      <c r="G518" s="25">
        <f t="shared" si="15"/>
        <v>0.14516129032258066</v>
      </c>
      <c r="H518" s="15">
        <v>1127</v>
      </c>
      <c r="I518" s="15">
        <f t="shared" si="16"/>
        <v>1</v>
      </c>
    </row>
    <row r="519" spans="1:9" ht="12.75">
      <c r="A519" s="14" t="s">
        <v>86</v>
      </c>
      <c r="B519" s="14">
        <v>29</v>
      </c>
      <c r="C519" s="23">
        <v>2931920</v>
      </c>
      <c r="D519" s="22" t="s">
        <v>61</v>
      </c>
      <c r="E519" s="24">
        <v>100</v>
      </c>
      <c r="F519" s="15">
        <v>331</v>
      </c>
      <c r="G519" s="25">
        <f t="shared" si="15"/>
        <v>0.3021148036253776</v>
      </c>
      <c r="H519" s="15">
        <v>2725</v>
      </c>
      <c r="I519" s="15">
        <f t="shared" si="16"/>
        <v>1</v>
      </c>
    </row>
    <row r="520" spans="1:9" ht="12.75">
      <c r="A520" s="14" t="s">
        <v>86</v>
      </c>
      <c r="B520" s="14">
        <v>29</v>
      </c>
      <c r="C520" s="23">
        <v>2931950</v>
      </c>
      <c r="D520" s="22" t="s">
        <v>62</v>
      </c>
      <c r="E520" s="24">
        <v>111</v>
      </c>
      <c r="F520" s="15">
        <v>458</v>
      </c>
      <c r="G520" s="25">
        <f t="shared" si="15"/>
        <v>0.2423580786026201</v>
      </c>
      <c r="H520" s="15">
        <v>2352</v>
      </c>
      <c r="I520" s="15">
        <f t="shared" si="16"/>
        <v>1</v>
      </c>
    </row>
    <row r="521" spans="1:9" ht="12.75">
      <c r="A521" s="14" t="s">
        <v>86</v>
      </c>
      <c r="B521" s="14">
        <v>29</v>
      </c>
      <c r="C521" s="23">
        <v>2932010</v>
      </c>
      <c r="D521" s="22" t="s">
        <v>517</v>
      </c>
      <c r="E521" s="24">
        <v>446</v>
      </c>
      <c r="F521" s="15">
        <v>3361</v>
      </c>
      <c r="G521" s="25">
        <f t="shared" si="15"/>
        <v>0.1326986016066647</v>
      </c>
      <c r="H521" s="15">
        <v>17443</v>
      </c>
      <c r="I521" s="15">
        <f t="shared" si="16"/>
        <v>1</v>
      </c>
    </row>
    <row r="522" spans="1:9" ht="12.75">
      <c r="A522" s="14" t="s">
        <v>86</v>
      </c>
      <c r="B522" s="14">
        <v>29</v>
      </c>
      <c r="C522" s="23">
        <v>2932070</v>
      </c>
      <c r="D522" s="22" t="s">
        <v>63</v>
      </c>
      <c r="E522" s="24">
        <v>444</v>
      </c>
      <c r="F522" s="15">
        <v>1343</v>
      </c>
      <c r="G522" s="25">
        <f aca="true" t="shared" si="17" ref="G522:G531">IF(AND(E522&gt;0,F522&gt;0),E522/F522,0)</f>
        <v>0.33060312732688013</v>
      </c>
      <c r="H522" s="15">
        <v>7570</v>
      </c>
      <c r="I522" s="15">
        <f t="shared" si="16"/>
        <v>1</v>
      </c>
    </row>
    <row r="523" spans="1:9" ht="12.75">
      <c r="A523" s="14" t="s">
        <v>86</v>
      </c>
      <c r="B523" s="14">
        <v>29</v>
      </c>
      <c r="C523" s="23">
        <v>2932100</v>
      </c>
      <c r="D523" s="22" t="s">
        <v>518</v>
      </c>
      <c r="E523" s="24">
        <v>313</v>
      </c>
      <c r="F523" s="15">
        <v>3491</v>
      </c>
      <c r="G523" s="25">
        <f t="shared" si="17"/>
        <v>0.08965912346032655</v>
      </c>
      <c r="H523" s="15">
        <v>17274</v>
      </c>
      <c r="I523" s="15">
        <f aca="true" t="shared" si="18" ref="I523:I531">IF(H523&lt;20000,1,0)</f>
        <v>1</v>
      </c>
    </row>
    <row r="524" spans="1:9" ht="12.75">
      <c r="A524" s="14" t="s">
        <v>86</v>
      </c>
      <c r="B524" s="14">
        <v>29</v>
      </c>
      <c r="C524" s="23">
        <v>2932190</v>
      </c>
      <c r="D524" s="22" t="s">
        <v>519</v>
      </c>
      <c r="E524" s="24">
        <v>224</v>
      </c>
      <c r="F524" s="15">
        <v>2026</v>
      </c>
      <c r="G524" s="25">
        <f t="shared" si="17"/>
        <v>0.11056268509378085</v>
      </c>
      <c r="H524" s="15">
        <v>9942</v>
      </c>
      <c r="I524" s="15">
        <f t="shared" si="18"/>
        <v>1</v>
      </c>
    </row>
    <row r="525" spans="1:9" ht="12.75">
      <c r="A525" s="14" t="s">
        <v>86</v>
      </c>
      <c r="B525" s="14">
        <v>29</v>
      </c>
      <c r="C525" s="23">
        <v>2932220</v>
      </c>
      <c r="D525" s="22" t="s">
        <v>520</v>
      </c>
      <c r="E525" s="24">
        <v>227</v>
      </c>
      <c r="F525" s="15">
        <v>519</v>
      </c>
      <c r="G525" s="25">
        <f t="shared" si="17"/>
        <v>0.4373795761078998</v>
      </c>
      <c r="H525" s="15">
        <v>2593</v>
      </c>
      <c r="I525" s="15">
        <f t="shared" si="18"/>
        <v>1</v>
      </c>
    </row>
    <row r="526" spans="1:9" ht="12.75">
      <c r="A526" s="14" t="s">
        <v>86</v>
      </c>
      <c r="B526" s="14">
        <v>29</v>
      </c>
      <c r="C526" s="23">
        <v>2932250</v>
      </c>
      <c r="D526" s="22" t="s">
        <v>65</v>
      </c>
      <c r="E526" s="24">
        <v>26</v>
      </c>
      <c r="F526" s="15">
        <v>183</v>
      </c>
      <c r="G526" s="25">
        <f t="shared" si="17"/>
        <v>0.14207650273224043</v>
      </c>
      <c r="H526" s="15">
        <v>1158</v>
      </c>
      <c r="I526" s="15">
        <f t="shared" si="18"/>
        <v>1</v>
      </c>
    </row>
    <row r="527" spans="1:9" ht="12.75">
      <c r="A527" s="14" t="s">
        <v>86</v>
      </c>
      <c r="B527" s="14">
        <v>29</v>
      </c>
      <c r="C527" s="23">
        <v>2919350</v>
      </c>
      <c r="D527" s="22" t="s">
        <v>375</v>
      </c>
      <c r="E527" s="24">
        <v>242</v>
      </c>
      <c r="F527" s="15">
        <v>1071</v>
      </c>
      <c r="G527" s="25">
        <f t="shared" si="17"/>
        <v>0.22595704948646125</v>
      </c>
      <c r="H527" s="15">
        <v>5941</v>
      </c>
      <c r="I527" s="15">
        <f t="shared" si="18"/>
        <v>1</v>
      </c>
    </row>
    <row r="528" spans="1:9" ht="12.75">
      <c r="A528" s="14" t="s">
        <v>86</v>
      </c>
      <c r="B528" s="14">
        <v>29</v>
      </c>
      <c r="C528" s="23">
        <v>2932300</v>
      </c>
      <c r="D528" s="22" t="s">
        <v>521</v>
      </c>
      <c r="E528" s="24">
        <v>73</v>
      </c>
      <c r="F528" s="15">
        <v>384</v>
      </c>
      <c r="G528" s="25">
        <f t="shared" si="17"/>
        <v>0.19010416666666666</v>
      </c>
      <c r="H528" s="15">
        <v>2246</v>
      </c>
      <c r="I528" s="15">
        <f t="shared" si="18"/>
        <v>1</v>
      </c>
    </row>
    <row r="529" spans="1:9" ht="12.75">
      <c r="A529" s="14" t="s">
        <v>86</v>
      </c>
      <c r="B529" s="14">
        <v>29</v>
      </c>
      <c r="C529" s="23">
        <v>2932310</v>
      </c>
      <c r="D529" s="22" t="s">
        <v>522</v>
      </c>
      <c r="E529" s="24">
        <v>174</v>
      </c>
      <c r="F529" s="15">
        <v>1547</v>
      </c>
      <c r="G529" s="25">
        <f t="shared" si="17"/>
        <v>0.11247575953458307</v>
      </c>
      <c r="H529" s="15">
        <v>9069</v>
      </c>
      <c r="I529" s="15">
        <f t="shared" si="18"/>
        <v>1</v>
      </c>
    </row>
    <row r="530" spans="1:9" ht="12.75">
      <c r="A530" s="14" t="s">
        <v>86</v>
      </c>
      <c r="B530" s="14">
        <v>29</v>
      </c>
      <c r="C530" s="23">
        <v>2932440</v>
      </c>
      <c r="D530" s="22" t="s">
        <v>66</v>
      </c>
      <c r="E530" s="24">
        <v>17</v>
      </c>
      <c r="F530" s="15">
        <v>70</v>
      </c>
      <c r="G530" s="25">
        <f t="shared" si="17"/>
        <v>0.24285714285714285</v>
      </c>
      <c r="H530" s="15">
        <v>485</v>
      </c>
      <c r="I530" s="15">
        <f t="shared" si="18"/>
        <v>1</v>
      </c>
    </row>
    <row r="531" spans="1:9" ht="12.75">
      <c r="A531" s="14" t="s">
        <v>86</v>
      </c>
      <c r="B531" s="14">
        <v>29</v>
      </c>
      <c r="C531" s="27">
        <v>2932490</v>
      </c>
      <c r="D531" s="28" t="s">
        <v>67</v>
      </c>
      <c r="E531" s="29">
        <v>89</v>
      </c>
      <c r="F531" s="30">
        <v>244</v>
      </c>
      <c r="G531" s="31">
        <f t="shared" si="17"/>
        <v>0.36475409836065575</v>
      </c>
      <c r="H531" s="30">
        <v>1505</v>
      </c>
      <c r="I531" s="15">
        <f t="shared" si="18"/>
        <v>1</v>
      </c>
    </row>
    <row r="532" spans="1:9" ht="12.75">
      <c r="A532" s="8"/>
      <c r="B532" s="9"/>
      <c r="C532" s="9"/>
      <c r="D532" s="10"/>
      <c r="E532" s="2"/>
      <c r="F532" s="2"/>
      <c r="G532" s="2"/>
      <c r="H532" s="2"/>
      <c r="I532" s="2"/>
    </row>
    <row r="533" spans="1:9" ht="12.75">
      <c r="A533" s="11"/>
      <c r="B533" s="12"/>
      <c r="C533" s="12"/>
      <c r="D533" s="13" t="s">
        <v>79</v>
      </c>
      <c r="E533" s="18">
        <f>SUM(E10:E531)</f>
        <v>170436</v>
      </c>
      <c r="F533" s="18">
        <f>SUM(F10:F531)</f>
        <v>1031791</v>
      </c>
      <c r="G533" s="19">
        <f>IF(E533&gt;0,E533/F533,0)</f>
        <v>0.16518461587666494</v>
      </c>
      <c r="H533" s="18">
        <f>SUM(H10:H531)</f>
        <v>5797703</v>
      </c>
      <c r="I533" s="18">
        <f>SUM(I10:I531)</f>
        <v>461</v>
      </c>
    </row>
    <row r="534" spans="6:9" ht="12.75">
      <c r="F534" t="s">
        <v>84</v>
      </c>
      <c r="I534" s="20">
        <f>COUNTA(D10:D531)</f>
        <v>522</v>
      </c>
    </row>
    <row r="535" spans="6:9" ht="12.75">
      <c r="F535" t="s">
        <v>85</v>
      </c>
      <c r="I535" s="7">
        <f>I533/I534</f>
        <v>0.8831417624521073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Census Counts for Missouri (MS EXCEL)</dc:title>
  <dc:subject/>
  <dc:creator/>
  <cp:keywords/>
  <dc:description/>
  <cp:lastModifiedBy>alan.smigielski</cp:lastModifiedBy>
  <cp:lastPrinted>2007-01-04T20:39:18Z</cp:lastPrinted>
  <dcterms:created xsi:type="dcterms:W3CDTF">1998-12-18T15:18:20Z</dcterms:created>
  <dcterms:modified xsi:type="dcterms:W3CDTF">2008-01-17T20:50:43Z</dcterms:modified>
  <cp:category/>
  <cp:version/>
  <cp:contentType/>
  <cp:contentStatus/>
</cp:coreProperties>
</file>