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0" windowWidth="12120" windowHeight="4335" firstSheet="2" activeTab="2"/>
  </bookViews>
  <sheets>
    <sheet name="Active Part A" sheetId="1" r:id="rId1"/>
    <sheet name="Active Parts B-C" sheetId="2" r:id="rId2"/>
    <sheet name="Active Parts D-E" sheetId="3" r:id="rId3"/>
    <sheet name="Active Parts F-G " sheetId="4" r:id="rId4"/>
    <sheet name="Active Top 10 Err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a1D454" localSheetId="0">'[1]Lns100up'!#REF!</definedName>
    <definedName name="a1D454" localSheetId="2">'[1]Lns100up'!#REF!</definedName>
    <definedName name="a1D454" localSheetId="3">'[1]Lns100up'!#REF!</definedName>
    <definedName name="a1D454" localSheetId="4">'[4]Lns100up'!#REF!</definedName>
    <definedName name="a1D454">'[1]Lns100up'!#REF!</definedName>
    <definedName name="ai" localSheetId="0">'[3]737 NC'!#REF!</definedName>
    <definedName name="ai" localSheetId="3">'[3]737 NC'!#REF!</definedName>
    <definedName name="ai">'[2]737 NC'!#REF!</definedName>
    <definedName name="mat">'[1]Lns100up'!#REF!</definedName>
    <definedName name="page1">'[1]Lns100up'!#REF!</definedName>
    <definedName name="_xlnm.Print_Area" localSheetId="0">'Active Part A'!$A$1:$M$28</definedName>
  </definedNames>
  <calcPr fullCalcOnLoad="1"/>
</workbook>
</file>

<file path=xl/sharedStrings.xml><?xml version="1.0" encoding="utf-8"?>
<sst xmlns="http://schemas.openxmlformats.org/spreadsheetml/2006/main" count="226" uniqueCount="145">
  <si>
    <t>**Loans in BK, DB, DF, DL, DO, DT, DU, DX , DZ, XD Status</t>
  </si>
  <si>
    <t>Guaranteed</t>
  </si>
  <si>
    <t>Disbursements</t>
  </si>
  <si>
    <t>GOAL</t>
  </si>
  <si>
    <t>Lender Held Loans *</t>
  </si>
  <si>
    <t>GA Held Loans **</t>
  </si>
  <si>
    <t>Total #</t>
  </si>
  <si>
    <t>Current #</t>
  </si>
  <si>
    <t>% Current</t>
  </si>
  <si>
    <t>*Loans in DA, FB, IA, ID, IG, IM, RP Status</t>
  </si>
  <si>
    <t>Part A:     REPORTING RATES</t>
  </si>
  <si>
    <t>DA Status</t>
  </si>
  <si>
    <t>Edit Pass Rate</t>
  </si>
  <si>
    <t>January</t>
  </si>
  <si>
    <t># of</t>
  </si>
  <si>
    <t>Enrollment Reporting</t>
  </si>
  <si>
    <t>School Reports W, G, L</t>
  </si>
  <si>
    <t xml:space="preserve">Identifer </t>
  </si>
  <si>
    <t>Loans Not in Repayment:</t>
  </si>
  <si>
    <t>Conflict</t>
  </si>
  <si>
    <t>Report Month</t>
  </si>
  <si>
    <t>Report Date</t>
  </si>
  <si>
    <t>IA-ID Status</t>
  </si>
  <si>
    <t>Errors *</t>
  </si>
  <si>
    <t>* Cumulative # of Students who have loans with error code 408</t>
  </si>
  <si>
    <t>Parts B-C:     CURRENT LOAN BALANCES</t>
  </si>
  <si>
    <t>BALANCES UPDATED WITHIN 60 DAYS</t>
  </si>
  <si>
    <t>Run Date</t>
  </si>
  <si>
    <t>ACTIVE AGENCIES:    TOP 10 ERRORS</t>
  </si>
  <si>
    <t># of Errors</t>
  </si>
  <si>
    <t>Field #</t>
  </si>
  <si>
    <t>Description</t>
  </si>
  <si>
    <t>Error #</t>
  </si>
  <si>
    <t>Message</t>
  </si>
  <si>
    <t xml:space="preserve"> 1.</t>
  </si>
  <si>
    <t>*</t>
  </si>
  <si>
    <t xml:space="preserve"> 2.</t>
  </si>
  <si>
    <t>Date Entered Repayment</t>
  </si>
  <si>
    <t>Based on Loan Type, Date must be = or &gt; Date of Disburseme</t>
  </si>
  <si>
    <t xml:space="preserve"> 3.</t>
  </si>
  <si>
    <t xml:space="preserve"> 4.</t>
  </si>
  <si>
    <t xml:space="preserve"> 6.</t>
  </si>
  <si>
    <t xml:space="preserve"> 7. </t>
  </si>
  <si>
    <t xml:space="preserve"> 8.</t>
  </si>
  <si>
    <t xml:space="preserve"> 9.</t>
  </si>
  <si>
    <t>10.</t>
  </si>
  <si>
    <t>70% or more of the errors are attributable to one GA</t>
  </si>
  <si>
    <t>**</t>
  </si>
  <si>
    <t>70% or more of the errors are attributable to two GAs</t>
  </si>
  <si>
    <t>***</t>
  </si>
  <si>
    <t>70% or more of the errors are attributable to three GAs</t>
  </si>
  <si>
    <t># of Loans</t>
  </si>
  <si>
    <t>Amount</t>
  </si>
  <si>
    <t>Type</t>
  </si>
  <si>
    <t>All Cancellations</t>
  </si>
  <si>
    <t>Net Guaranteed</t>
  </si>
  <si>
    <t>Refunds</t>
  </si>
  <si>
    <t>Stafford Sub.</t>
  </si>
  <si>
    <t>Stafford Unsub.</t>
  </si>
  <si>
    <t>Consolidation</t>
  </si>
  <si>
    <t>PLUS</t>
  </si>
  <si>
    <t>SLS</t>
  </si>
  <si>
    <t>Refinanced</t>
  </si>
  <si>
    <t>Total</t>
  </si>
  <si>
    <t>Part D:      OPEN LOAN TOTALS FOR LENDER-HELD LOANS*</t>
  </si>
  <si>
    <t>Balances</t>
  </si>
  <si>
    <t>Partial Cancellations</t>
  </si>
  <si>
    <t>Outstanding</t>
  </si>
  <si>
    <t>Open Loans</t>
  </si>
  <si>
    <t>Principal</t>
  </si>
  <si>
    <t>Interest</t>
  </si>
  <si>
    <t>Part E:       OPEN LOAN TOTALS FOR GA-HELD LOANS**</t>
  </si>
  <si>
    <t>Amt of Outstanding Prin Bal</t>
  </si>
  <si>
    <t>Sum of (OPB, OIB and FEEs) must be greater than zero</t>
  </si>
  <si>
    <t>Student Social Security Number</t>
  </si>
  <si>
    <t>Student SSN currently used by another Student</t>
  </si>
  <si>
    <t>Date of Loan Status</t>
  </si>
  <si>
    <t>For AE Loan Status, Dt must be &gt; than other loan activity</t>
  </si>
  <si>
    <t>Date of GA Prin/Int Collection</t>
  </si>
  <si>
    <t>Date must be = or greater than Date Entered Repayment</t>
  </si>
  <si>
    <t>Date must be = or &gt; Date of Guaranty for non-CL/RF loans</t>
  </si>
  <si>
    <t xml:space="preserve"> 5.</t>
  </si>
  <si>
    <t>Enrollment Reporting is for informational purposes only</t>
  </si>
  <si>
    <t xml:space="preserve"> </t>
  </si>
  <si>
    <t>Part F:      CURRENT FEDERAL FISCAL YTD ACTIVITY (10/1/04 - 9/30/05)</t>
  </si>
  <si>
    <t>Part G:      PREVIOUS FEDERAL FISCAL YEAR ACTIVITY (10/1/03 - 9/30/04)</t>
  </si>
  <si>
    <t>060</t>
  </si>
  <si>
    <t>0575</t>
  </si>
  <si>
    <t>136</t>
  </si>
  <si>
    <t>0120</t>
  </si>
  <si>
    <t>021</t>
  </si>
  <si>
    <t>0408</t>
  </si>
  <si>
    <t>062</t>
  </si>
  <si>
    <t>0724</t>
  </si>
  <si>
    <t>123</t>
  </si>
  <si>
    <t>0615</t>
  </si>
  <si>
    <t>0574</t>
  </si>
  <si>
    <t>(717 IL, 706 CA, 725 ASA)</t>
  </si>
  <si>
    <t>0580</t>
  </si>
  <si>
    <t>Date must be = or less than Submittal Date</t>
  </si>
  <si>
    <t>(706 CA, 755 GR LAKES, 747 TN)</t>
  </si>
  <si>
    <t>(706 CA, 734 NJ)</t>
  </si>
  <si>
    <t>(706 CA, 736 NY)</t>
  </si>
  <si>
    <t>ACTIVE AGENCIES:   2005 NSLDS DATA QUALITY BENCHMARKS</t>
  </si>
  <si>
    <t>GOAL:            99.50%</t>
  </si>
  <si>
    <t>December 2004:     99.22%</t>
  </si>
  <si>
    <t>Run Date: 1/31/2005</t>
  </si>
  <si>
    <t>Run Date:  1/31/2005</t>
  </si>
  <si>
    <t>RUN DATE:      1/31/2005</t>
  </si>
  <si>
    <t>JANUARY 2005</t>
  </si>
  <si>
    <t>150</t>
  </si>
  <si>
    <t>Date of Servicer Responsibilty</t>
  </si>
  <si>
    <t>0394</t>
  </si>
  <si>
    <t>Date of Servicer Responsibility is required</t>
  </si>
  <si>
    <t>142</t>
  </si>
  <si>
    <t>Ind of Origination Fee Payor</t>
  </si>
  <si>
    <t>0255</t>
  </si>
  <si>
    <t>Invalid Ind of Origination Fee Payor</t>
  </si>
  <si>
    <t>137</t>
  </si>
  <si>
    <t>Date Outstand Accrued Int Bal</t>
  </si>
  <si>
    <t>0632</t>
  </si>
  <si>
    <t>(733 NH, 706 CA)</t>
  </si>
  <si>
    <t>(729 MO)</t>
  </si>
  <si>
    <t>(741 OR)</t>
  </si>
  <si>
    <t>Error Rate</t>
  </si>
  <si>
    <t>Loans</t>
  </si>
  <si>
    <t>Total Open</t>
  </si>
  <si>
    <t>Potentially</t>
  </si>
  <si>
    <t>in NSLDS</t>
  </si>
  <si>
    <t xml:space="preserve">Loans in </t>
  </si>
  <si>
    <t>NOT in NSLDS</t>
  </si>
  <si>
    <t>Missing</t>
  </si>
  <si>
    <t>Cum. Loan</t>
  </si>
  <si>
    <t>with Errors</t>
  </si>
  <si>
    <t>NSLDS</t>
  </si>
  <si>
    <t>A</t>
  </si>
  <si>
    <t>B</t>
  </si>
  <si>
    <t>(A/B)</t>
  </si>
  <si>
    <t>D</t>
  </si>
  <si>
    <t>{D/(B+D)}</t>
  </si>
  <si>
    <t>{(A+D )/(B+D)}</t>
  </si>
  <si>
    <t>Rate</t>
  </si>
  <si>
    <t>Edit Pass</t>
  </si>
  <si>
    <t>Error Rate)</t>
  </si>
  <si>
    <t>(1 - Cum Loan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</si>
</sst>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00\-00\-0000"/>
    <numFmt numFmtId="179" formatCode="&quot;$&quot;#,##0"/>
    <numFmt numFmtId="180" formatCode="0.0%"/>
    <numFmt numFmtId="181" formatCode="#,##0.0"/>
    <numFmt numFmtId="182" formatCode="0.000%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00000"/>
    <numFmt numFmtId="187" formatCode="m/d"/>
    <numFmt numFmtId="188" formatCode="\+#,##0;\(\-#,##0\)"/>
    <numFmt numFmtId="189" formatCode="\+#,##0;\-#,##0"/>
    <numFmt numFmtId="190" formatCode="\+\ #,##0;\-\ #,##0"/>
    <numFmt numFmtId="191" formatCode="0.0"/>
    <numFmt numFmtId="192" formatCode="&quot;$&quot;#,##0;[Red]&quot;$&quot;#,##0"/>
    <numFmt numFmtId="193" formatCode="0.0000%"/>
    <numFmt numFmtId="194" formatCode="_(&quot;$&quot;* #,##0_);_(&quot;$&quot;* \(#,##0\);_(&quot;$&quot;* &quot;-&quot;??_);_(@_)"/>
    <numFmt numFmtId="195" formatCode="_(&quot;$&quot;* #,##0.0_);_(&quot;$&quot;* \(#,##0.0\);_(&quot;$&quot;* &quot;-&quot;??_);_(@_)"/>
    <numFmt numFmtId="196" formatCode="0.000000%"/>
    <numFmt numFmtId="197" formatCode="0.00000%"/>
    <numFmt numFmtId="198" formatCode="_(* #,##0.0000_);_(* \(#,##0.0000\);_(* &quot;-&quot;??_);_(@_)"/>
    <numFmt numFmtId="199" formatCode="_(&quot;$&quot;* #,##0.000_);_(&quot;$&quot;* \(#,##0.000\);_(&quot;$&quot;* &quot;-&quot;??_);_(@_)"/>
    <numFmt numFmtId="200" formatCode="_(* #,##0.0_);_(* \(#,##0.0\);_(* &quot;-&quot;?_);_(@_)"/>
    <numFmt numFmtId="201" formatCode="mm/dd/yy"/>
    <numFmt numFmtId="202" formatCode="_(&quot;$&quot;\ * #,##0.0_);_(&quot;$&quot;\ * \(#,##0.0\);_(&quot;$&quot;\ * &quot;-&quot;??_);_(@_)"/>
    <numFmt numFmtId="203" formatCode="_(&quot;$&quot;\ * #,##0_);_(&quot;$&quot;\ * \(#,##0\);_(&quot;$&quot;\ * &quot;-&quot;??_);_(@_)"/>
    <numFmt numFmtId="204" formatCode="[$-409]dddd\,\ mmmm\ dd\,\ yyyy"/>
    <numFmt numFmtId="205" formatCode="[$-409]h:mm:ss\ AM/PM"/>
  </numFmts>
  <fonts count="19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doub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doub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name val="Arial"/>
      <family val="0"/>
    </font>
    <font>
      <b/>
      <i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1" fontId="0" fillId="0" borderId="0" xfId="16" applyAlignment="1">
      <alignment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1" fontId="0" fillId="0" borderId="0" xfId="16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180" fontId="0" fillId="0" borderId="0" xfId="23" applyNumberFormat="1" applyFont="1" applyAlignment="1">
      <alignment/>
    </xf>
    <xf numFmtId="49" fontId="0" fillId="0" borderId="0" xfId="0" applyNumberFormat="1" applyAlignment="1">
      <alignment horizontal="left"/>
    </xf>
    <xf numFmtId="20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1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0" fontId="1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right"/>
    </xf>
    <xf numFmtId="41" fontId="7" fillId="0" borderId="0" xfId="16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49" fontId="9" fillId="0" borderId="0" xfId="0" applyNumberFormat="1" applyFont="1" applyBorder="1" applyAlignment="1" quotePrefix="1">
      <alignment horizontal="left"/>
    </xf>
    <xf numFmtId="201" fontId="0" fillId="0" borderId="0" xfId="0" applyNumberFormat="1" applyFont="1" applyAlignment="1" quotePrefix="1">
      <alignment horizontal="center"/>
    </xf>
    <xf numFmtId="201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0" fontId="7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Font="1" applyBorder="1" applyAlignment="1">
      <alignment horizontal="right"/>
    </xf>
    <xf numFmtId="10" fontId="0" fillId="0" borderId="0" xfId="0" applyNumberFormat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15" applyNumberFormat="1" applyAlignment="1">
      <alignment/>
    </xf>
    <xf numFmtId="0" fontId="8" fillId="0" borderId="0" xfId="0" applyFont="1" applyAlignment="1">
      <alignment wrapText="1"/>
    </xf>
    <xf numFmtId="184" fontId="0" fillId="0" borderId="0" xfId="15" applyNumberFormat="1" applyAlignment="1">
      <alignment/>
    </xf>
    <xf numFmtId="42" fontId="2" fillId="0" borderId="0" xfId="18" applyFont="1" applyAlignment="1">
      <alignment horizontal="left"/>
    </xf>
    <xf numFmtId="0" fontId="2" fillId="0" borderId="0" xfId="0" applyFont="1" applyAlignment="1">
      <alignment horizontal="left"/>
    </xf>
    <xf numFmtId="180" fontId="0" fillId="0" borderId="0" xfId="23" applyNumberFormat="1" applyAlignment="1">
      <alignment/>
    </xf>
    <xf numFmtId="180" fontId="1" fillId="0" borderId="1" xfId="23" applyNumberFormat="1" applyFont="1" applyBorder="1" applyAlignment="1">
      <alignment horizontal="center"/>
    </xf>
    <xf numFmtId="41" fontId="0" fillId="0" borderId="0" xfId="16" applyFont="1" applyAlignment="1">
      <alignment/>
    </xf>
    <xf numFmtId="0" fontId="0" fillId="0" borderId="0" xfId="0" applyFont="1" applyAlignment="1">
      <alignment/>
    </xf>
    <xf numFmtId="41" fontId="0" fillId="0" borderId="0" xfId="16" applyFont="1" applyAlignment="1">
      <alignment horizontal="center"/>
    </xf>
    <xf numFmtId="10" fontId="0" fillId="0" borderId="0" xfId="23" applyNumberFormat="1" applyAlignment="1">
      <alignment horizontal="center"/>
    </xf>
    <xf numFmtId="184" fontId="0" fillId="0" borderId="0" xfId="15" applyNumberFormat="1" applyFont="1" applyBorder="1" applyAlignment="1">
      <alignment horizontal="right"/>
    </xf>
    <xf numFmtId="201" fontId="0" fillId="0" borderId="0" xfId="0" applyNumberFormat="1" applyFont="1" applyAlignment="1">
      <alignment horizontal="left"/>
    </xf>
    <xf numFmtId="201" fontId="0" fillId="0" borderId="0" xfId="0" applyNumberFormat="1" applyFont="1" applyAlignment="1" quotePrefix="1">
      <alignment horizontal="left"/>
    </xf>
    <xf numFmtId="180" fontId="0" fillId="0" borderId="0" xfId="23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16" applyFont="1" applyBorder="1" applyAlignment="1">
      <alignment horizontal="center"/>
    </xf>
    <xf numFmtId="41" fontId="0" fillId="0" borderId="0" xfId="16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180" fontId="1" fillId="0" borderId="0" xfId="23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10" fontId="0" fillId="0" borderId="0" xfId="23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1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41" fontId="1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Continuous"/>
    </xf>
    <xf numFmtId="42" fontId="6" fillId="0" borderId="0" xfId="0" applyNumberFormat="1" applyFont="1" applyAlignment="1">
      <alignment horizontal="centerContinuous"/>
    </xf>
    <xf numFmtId="42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2" fontId="6" fillId="0" borderId="0" xfId="0" applyNumberFormat="1" applyFont="1" applyBorder="1" applyAlignment="1" quotePrefix="1">
      <alignment horizontal="centerContinuous"/>
    </xf>
    <xf numFmtId="42" fontId="0" fillId="0" borderId="0" xfId="0" applyNumberFormat="1" applyBorder="1" applyAlignment="1">
      <alignment horizontal="center"/>
    </xf>
    <xf numFmtId="41" fontId="1" fillId="0" borderId="0" xfId="0" applyNumberFormat="1" applyFont="1" applyAlignment="1">
      <alignment/>
    </xf>
    <xf numFmtId="4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42" fontId="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2" fontId="7" fillId="0" borderId="0" xfId="0" applyNumberFormat="1" applyFont="1" applyAlignment="1">
      <alignment horizontal="center"/>
    </xf>
    <xf numFmtId="42" fontId="0" fillId="0" borderId="0" xfId="23" applyNumberFormat="1" applyBorder="1" applyAlignment="1">
      <alignment horizontal="center"/>
    </xf>
    <xf numFmtId="0" fontId="0" fillId="0" borderId="0" xfId="0" applyFont="1" applyAlignment="1">
      <alignment horizontal="left"/>
    </xf>
    <xf numFmtId="176" fontId="0" fillId="0" borderId="0" xfId="0" applyNumberFormat="1" applyAlignment="1">
      <alignment/>
    </xf>
    <xf numFmtId="42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19" applyAlignment="1">
      <alignment/>
    </xf>
    <xf numFmtId="0" fontId="13" fillId="0" borderId="0" xfId="0" applyFont="1" applyAlignment="1">
      <alignment horizontal="left"/>
    </xf>
    <xf numFmtId="41" fontId="13" fillId="0" borderId="0" xfId="16" applyFont="1" applyAlignment="1">
      <alignment/>
    </xf>
    <xf numFmtId="42" fontId="13" fillId="0" borderId="0" xfId="0" applyNumberFormat="1" applyFont="1" applyAlignment="1">
      <alignment/>
    </xf>
    <xf numFmtId="42" fontId="13" fillId="0" borderId="0" xfId="0" applyNumberFormat="1" applyFont="1" applyAlignment="1">
      <alignment horizontal="center"/>
    </xf>
    <xf numFmtId="42" fontId="13" fillId="0" borderId="0" xfId="19" applyFont="1" applyAlignment="1">
      <alignment/>
    </xf>
    <xf numFmtId="41" fontId="14" fillId="0" borderId="0" xfId="0" applyNumberFormat="1" applyFont="1" applyAlignment="1">
      <alignment/>
    </xf>
    <xf numFmtId="42" fontId="14" fillId="0" borderId="0" xfId="0" applyNumberFormat="1" applyFont="1" applyAlignment="1">
      <alignment horizontal="center"/>
    </xf>
    <xf numFmtId="42" fontId="14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1" fillId="0" borderId="0" xfId="19" applyFont="1" applyAlignment="1">
      <alignment/>
    </xf>
    <xf numFmtId="42" fontId="9" fillId="0" borderId="0" xfId="0" applyNumberFormat="1" applyFont="1" applyBorder="1" applyAlignment="1">
      <alignment horizontal="left"/>
    </xf>
    <xf numFmtId="0" fontId="0" fillId="2" borderId="0" xfId="0" applyFill="1" applyAlignment="1">
      <alignment/>
    </xf>
    <xf numFmtId="41" fontId="0" fillId="2" borderId="0" xfId="0" applyNumberFormat="1" applyFill="1" applyAlignment="1">
      <alignment/>
    </xf>
    <xf numFmtId="42" fontId="0" fillId="2" borderId="0" xfId="0" applyNumberFormat="1" applyFill="1" applyAlignment="1">
      <alignment/>
    </xf>
    <xf numFmtId="42" fontId="0" fillId="2" borderId="0" xfId="0" applyNumberFormat="1" applyFill="1" applyAlignment="1">
      <alignment horizontal="center"/>
    </xf>
    <xf numFmtId="41" fontId="15" fillId="0" borderId="0" xfId="0" applyNumberFormat="1" applyFont="1" applyAlignment="1">
      <alignment horizontal="center"/>
    </xf>
    <xf numFmtId="42" fontId="16" fillId="0" borderId="0" xfId="0" applyNumberFormat="1" applyFont="1" applyAlignment="1">
      <alignment horizontal="center"/>
    </xf>
    <xf numFmtId="42" fontId="15" fillId="0" borderId="0" xfId="23" applyNumberFormat="1" applyFont="1" applyBorder="1" applyAlignment="1">
      <alignment horizontal="center"/>
    </xf>
    <xf numFmtId="41" fontId="0" fillId="0" borderId="0" xfId="16" applyAlignment="1">
      <alignment horizontal="centerContinuous"/>
    </xf>
    <xf numFmtId="42" fontId="0" fillId="0" borderId="0" xfId="19" applyAlignment="1">
      <alignment horizontal="centerContinuous"/>
    </xf>
    <xf numFmtId="42" fontId="0" fillId="0" borderId="0" xfId="19" applyNumberFormat="1" applyAlignment="1">
      <alignment horizontal="centerContinuous"/>
    </xf>
    <xf numFmtId="42" fontId="18" fillId="0" borderId="0" xfId="19" applyFont="1" applyAlignment="1">
      <alignment horizontal="left"/>
    </xf>
    <xf numFmtId="42" fontId="18" fillId="0" borderId="0" xfId="19" applyNumberFormat="1" applyFont="1" applyAlignment="1">
      <alignment horizontal="left"/>
    </xf>
    <xf numFmtId="49" fontId="1" fillId="0" borderId="0" xfId="0" applyNumberFormat="1" applyFont="1" applyAlignment="1">
      <alignment horizontal="centerContinuous"/>
    </xf>
    <xf numFmtId="42" fontId="1" fillId="0" borderId="0" xfId="19" applyNumberFormat="1" applyFont="1" applyAlignment="1">
      <alignment horizontal="centerContinuous"/>
    </xf>
    <xf numFmtId="42" fontId="1" fillId="0" borderId="0" xfId="19" applyNumberFormat="1" applyFont="1" applyAlignment="1">
      <alignment horizontal="center"/>
    </xf>
    <xf numFmtId="41" fontId="1" fillId="0" borderId="0" xfId="16" applyFont="1" applyAlignment="1">
      <alignment horizontal="center"/>
    </xf>
    <xf numFmtId="42" fontId="1" fillId="0" borderId="0" xfId="19" applyNumberFormat="1" applyFont="1" applyAlignment="1">
      <alignment horizontal="center"/>
    </xf>
    <xf numFmtId="41" fontId="1" fillId="0" borderId="0" xfId="19" applyNumberFormat="1" applyFont="1" applyAlignment="1">
      <alignment horizontal="center"/>
    </xf>
    <xf numFmtId="42" fontId="1" fillId="0" borderId="0" xfId="19" applyFont="1" applyAlignment="1">
      <alignment horizontal="center"/>
    </xf>
    <xf numFmtId="41" fontId="4" fillId="0" borderId="0" xfId="16" applyFont="1" applyAlignment="1">
      <alignment horizontal="center"/>
    </xf>
    <xf numFmtId="42" fontId="4" fillId="0" borderId="0" xfId="19" applyNumberFormat="1" applyFont="1" applyAlignment="1">
      <alignment horizontal="center"/>
    </xf>
    <xf numFmtId="42" fontId="4" fillId="0" borderId="0" xfId="19" applyFont="1" applyAlignment="1">
      <alignment horizontal="center"/>
    </xf>
    <xf numFmtId="42" fontId="0" fillId="0" borderId="0" xfId="19" applyNumberFormat="1" applyAlignment="1">
      <alignment/>
    </xf>
    <xf numFmtId="41" fontId="0" fillId="0" borderId="0" xfId="22" applyNumberFormat="1" applyFont="1">
      <alignment/>
      <protection/>
    </xf>
    <xf numFmtId="176" fontId="0" fillId="0" borderId="0" xfId="22" applyNumberFormat="1" applyFont="1">
      <alignment/>
      <protection/>
    </xf>
    <xf numFmtId="41" fontId="13" fillId="0" borderId="0" xfId="22" applyNumberFormat="1" applyFont="1">
      <alignment/>
      <protection/>
    </xf>
    <xf numFmtId="176" fontId="13" fillId="0" borderId="0" xfId="22" applyNumberFormat="1" applyFont="1">
      <alignment/>
      <protection/>
    </xf>
    <xf numFmtId="0" fontId="13" fillId="0" borderId="0" xfId="0" applyFont="1" applyAlignment="1">
      <alignment/>
    </xf>
    <xf numFmtId="41" fontId="14" fillId="0" borderId="0" xfId="16" applyFont="1" applyAlignment="1">
      <alignment/>
    </xf>
    <xf numFmtId="42" fontId="14" fillId="0" borderId="0" xfId="19" applyNumberFormat="1" applyFont="1" applyAlignment="1">
      <alignment/>
    </xf>
    <xf numFmtId="41" fontId="1" fillId="0" borderId="0" xfId="16" applyFont="1" applyAlignment="1">
      <alignment/>
    </xf>
    <xf numFmtId="42" fontId="1" fillId="0" borderId="0" xfId="16" applyNumberFormat="1" applyFont="1" applyAlignment="1">
      <alignment/>
    </xf>
    <xf numFmtId="42" fontId="0" fillId="0" borderId="0" xfId="16" applyNumberFormat="1" applyAlignment="1">
      <alignment/>
    </xf>
    <xf numFmtId="42" fontId="1" fillId="0" borderId="0" xfId="19" applyFont="1" applyAlignment="1">
      <alignment horizontal="right"/>
    </xf>
    <xf numFmtId="42" fontId="1" fillId="0" borderId="0" xfId="19" applyNumberFormat="1" applyFont="1" applyAlignment="1">
      <alignment horizontal="right"/>
    </xf>
    <xf numFmtId="41" fontId="0" fillId="2" borderId="0" xfId="16" applyFill="1" applyAlignment="1">
      <alignment/>
    </xf>
    <xf numFmtId="42" fontId="0" fillId="2" borderId="0" xfId="19" applyFill="1" applyAlignment="1">
      <alignment/>
    </xf>
    <xf numFmtId="42" fontId="0" fillId="2" borderId="0" xfId="19" applyNumberFormat="1" applyFill="1" applyAlignment="1">
      <alignment/>
    </xf>
    <xf numFmtId="0" fontId="0" fillId="0" borderId="0" xfId="0" applyFill="1" applyAlignment="1">
      <alignment/>
    </xf>
    <xf numFmtId="41" fontId="0" fillId="0" borderId="0" xfId="16" applyFill="1" applyAlignment="1">
      <alignment/>
    </xf>
    <xf numFmtId="42" fontId="0" fillId="0" borderId="0" xfId="19" applyFill="1" applyAlignment="1">
      <alignment/>
    </xf>
    <xf numFmtId="42" fontId="0" fillId="0" borderId="0" xfId="19" applyNumberFormat="1" applyFill="1" applyAlignment="1">
      <alignment/>
    </xf>
    <xf numFmtId="0" fontId="0" fillId="3" borderId="0" xfId="0" applyFill="1" applyAlignment="1">
      <alignment/>
    </xf>
    <xf numFmtId="0" fontId="18" fillId="0" borderId="0" xfId="0" applyFont="1" applyAlignment="1">
      <alignment horizontal="left"/>
    </xf>
    <xf numFmtId="42" fontId="18" fillId="0" borderId="0" xfId="0" applyNumberFormat="1" applyFont="1" applyAlignment="1">
      <alignment horizontal="left"/>
    </xf>
    <xf numFmtId="42" fontId="6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42" fontId="0" fillId="0" borderId="0" xfId="16" applyNumberFormat="1" applyFill="1" applyAlignment="1">
      <alignment/>
    </xf>
    <xf numFmtId="41" fontId="1" fillId="0" borderId="0" xfId="16" applyFont="1" applyFill="1" applyAlignment="1">
      <alignment horizontal="right"/>
    </xf>
    <xf numFmtId="42" fontId="1" fillId="0" borderId="0" xfId="19" applyFont="1" applyFill="1" applyAlignment="1">
      <alignment horizontal="right"/>
    </xf>
    <xf numFmtId="42" fontId="1" fillId="0" borderId="0" xfId="19" applyNumberFormat="1" applyFont="1" applyFill="1" applyAlignment="1">
      <alignment horizontal="right"/>
    </xf>
    <xf numFmtId="41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2" fontId="1" fillId="0" borderId="0" xfId="19" applyNumberFormat="1" applyFont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 [0]_Active Benchmarks 08-01" xfId="19"/>
    <cellStyle name="Followed Hyperlink" xfId="20"/>
    <cellStyle name="Hyperlink" xfId="21"/>
    <cellStyle name="Normal_openba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%20Work\New%201998\LENDRSVC\LNDRAN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enchmark%20Rpt\9-98%20Bnchmrk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sYrGA%20Bnmrk\Benchmark%20Rpt\GA%20Bnmrk\Benchmark%20Rpt\9-98%20BnchmrkP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onja\Error%20Reports\LENDRSVC\LNDRA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ns100up"/>
      <sheetName val="Err_Rate"/>
      <sheetName val="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37 NC"/>
      <sheetName val="ACTIVEpg1"/>
      <sheetName val="705 AR"/>
      <sheetName val="706 CA"/>
      <sheetName val="708 CO"/>
      <sheetName val="709 CT"/>
      <sheetName val="712 FL"/>
      <sheetName val="713 GA"/>
      <sheetName val="716 ID"/>
      <sheetName val="717 IL"/>
      <sheetName val="719 IA"/>
      <sheetName val="721 KY"/>
      <sheetName val="722 LA"/>
      <sheetName val="723 ME"/>
      <sheetName val="725 MA"/>
      <sheetName val="726 MI"/>
      <sheetName val="729 MO"/>
      <sheetName val="730 MT"/>
      <sheetName val="731 NE"/>
      <sheetName val="733 NH"/>
      <sheetName val="734 NJ"/>
      <sheetName val="735 NM"/>
      <sheetName val="736 NY"/>
      <sheetName val="738 ND"/>
      <sheetName val="740 OK"/>
      <sheetName val="741 OR"/>
      <sheetName val="742 PHEAA"/>
      <sheetName val="744 RI"/>
      <sheetName val="745 SC"/>
      <sheetName val="746 SD"/>
      <sheetName val="747 TN"/>
      <sheetName val="748 TX"/>
      <sheetName val="749 UT"/>
      <sheetName val="750 VT"/>
      <sheetName val="753 WA"/>
      <sheetName val="755 GrLakes"/>
      <sheetName val="800 USAF"/>
      <sheetName val="927 ECMC TGA"/>
      <sheetName val="951 ECMC V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37 NC"/>
      <sheetName val="ACTIVEpg1"/>
      <sheetName val="705 AR"/>
      <sheetName val="706 CA"/>
      <sheetName val="708 CO"/>
      <sheetName val="709 CT"/>
      <sheetName val="712 FL"/>
      <sheetName val="713 GA"/>
      <sheetName val="716 ID"/>
      <sheetName val="717 IL"/>
      <sheetName val="719 IA"/>
      <sheetName val="721 KY"/>
      <sheetName val="722 LA"/>
      <sheetName val="723 ME"/>
      <sheetName val="725 MA"/>
      <sheetName val="726 MI"/>
      <sheetName val="729 MO"/>
      <sheetName val="730 MT"/>
      <sheetName val="731 NE"/>
      <sheetName val="733 NH"/>
      <sheetName val="734 NJ"/>
      <sheetName val="735 NM"/>
      <sheetName val="736 NY"/>
      <sheetName val="738 ND"/>
      <sheetName val="740 OK"/>
      <sheetName val="741 OR"/>
      <sheetName val="742 PHEAA"/>
      <sheetName val="744 RI"/>
      <sheetName val="745 SC"/>
      <sheetName val="746 SD"/>
      <sheetName val="747 TN"/>
      <sheetName val="748 TX"/>
      <sheetName val="749 UT"/>
      <sheetName val="750 VT"/>
      <sheetName val="753 WA"/>
      <sheetName val="755 GrLakes"/>
      <sheetName val="800 USAF"/>
      <sheetName val="927 ECMC TGA"/>
      <sheetName val="951 ECMC V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r_Rate"/>
      <sheetName val="Summary"/>
      <sheetName val="Lns100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28"/>
  <sheetViews>
    <sheetView workbookViewId="0" topLeftCell="A10">
      <selection activeCell="F22" sqref="F22"/>
    </sheetView>
  </sheetViews>
  <sheetFormatPr defaultColWidth="9.140625" defaultRowHeight="12.75"/>
  <cols>
    <col min="1" max="1" width="14.7109375" style="0" customWidth="1"/>
    <col min="2" max="2" width="3.140625" style="0" customWidth="1"/>
    <col min="3" max="3" width="11.140625" style="0" bestFit="1" customWidth="1"/>
    <col min="4" max="4" width="3.140625" style="0" customWidth="1"/>
    <col min="5" max="5" width="3.7109375" style="0" customWidth="1"/>
    <col min="6" max="6" width="13.140625" style="0" customWidth="1"/>
    <col min="7" max="7" width="3.140625" style="0" customWidth="1"/>
    <col min="8" max="8" width="13.140625" style="0" customWidth="1"/>
    <col min="9" max="9" width="5.57421875" style="0" customWidth="1"/>
    <col min="10" max="10" width="9.7109375" style="0" customWidth="1"/>
    <col min="11" max="11" width="5.57421875" style="0" customWidth="1"/>
    <col min="12" max="12" width="25.57421875" style="0" customWidth="1"/>
    <col min="13" max="13" width="3.7109375" style="0" customWidth="1"/>
  </cols>
  <sheetData>
    <row r="1" spans="1:39" ht="15.75">
      <c r="A1" s="6" t="s">
        <v>103</v>
      </c>
      <c r="B1" s="6"/>
      <c r="C1" s="6"/>
      <c r="D1" s="6"/>
      <c r="E1" s="11"/>
      <c r="F1" s="11"/>
      <c r="G1" s="11"/>
      <c r="H1" s="12"/>
      <c r="I1" s="12"/>
      <c r="J1" s="12"/>
      <c r="K1" s="12"/>
      <c r="L1" s="12"/>
      <c r="M1" s="1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8" customHeight="1">
      <c r="A2" s="6"/>
      <c r="B2" s="6"/>
      <c r="C2" s="6"/>
      <c r="D2" s="6"/>
      <c r="E2" s="11"/>
      <c r="F2" s="11"/>
      <c r="G2" s="11"/>
      <c r="H2" s="12"/>
      <c r="I2" s="12"/>
      <c r="J2" s="12"/>
      <c r="K2" s="12"/>
      <c r="L2" s="12"/>
      <c r="M2" s="12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13" ht="16.5" customHeight="1">
      <c r="A3" s="7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2"/>
    </row>
    <row r="4" spans="1:13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"/>
    </row>
    <row r="5" spans="1:12" ht="12.75">
      <c r="A5" s="20"/>
      <c r="B5" s="20"/>
      <c r="C5" s="20"/>
      <c r="D5" s="20"/>
      <c r="E5" s="20"/>
      <c r="F5" s="20"/>
      <c r="G5" s="20"/>
      <c r="I5" s="21"/>
      <c r="L5" s="39"/>
    </row>
    <row r="6" spans="1:12" ht="12.75">
      <c r="A6" s="20"/>
      <c r="B6" s="20"/>
      <c r="E6" s="8"/>
      <c r="I6" s="21"/>
      <c r="L6" s="8" t="s">
        <v>12</v>
      </c>
    </row>
    <row r="7" spans="1:12" ht="18" customHeight="1" thickBot="1">
      <c r="A7" s="20"/>
      <c r="B7" s="20"/>
      <c r="C7" s="22"/>
      <c r="D7" s="20"/>
      <c r="E7" s="20"/>
      <c r="F7" s="184" t="s">
        <v>15</v>
      </c>
      <c r="G7" s="184"/>
      <c r="H7" s="184"/>
      <c r="I7" s="21"/>
      <c r="J7" s="8" t="s">
        <v>14</v>
      </c>
      <c r="K7" s="8"/>
      <c r="L7" s="21"/>
    </row>
    <row r="8" spans="2:12" ht="15" customHeight="1" thickBot="1" thickTop="1">
      <c r="B8" s="40"/>
      <c r="C8" s="40"/>
      <c r="D8" s="40"/>
      <c r="E8" s="23"/>
      <c r="F8" s="39" t="s">
        <v>16</v>
      </c>
      <c r="G8" s="39"/>
      <c r="H8" s="39"/>
      <c r="I8" s="24"/>
      <c r="J8" s="8" t="s">
        <v>17</v>
      </c>
      <c r="K8" s="8"/>
      <c r="L8" s="41" t="s">
        <v>104</v>
      </c>
    </row>
    <row r="9" spans="2:12" ht="13.5" thickTop="1">
      <c r="B9" s="25"/>
      <c r="C9" s="25"/>
      <c r="D9" s="25"/>
      <c r="E9" s="25"/>
      <c r="F9" s="39" t="s">
        <v>18</v>
      </c>
      <c r="G9" s="42"/>
      <c r="H9" s="42"/>
      <c r="I9" s="26"/>
      <c r="J9" s="8" t="s">
        <v>19</v>
      </c>
      <c r="K9" s="8"/>
      <c r="L9" s="26"/>
    </row>
    <row r="10" spans="1:12" ht="15" customHeight="1">
      <c r="A10" s="9" t="s">
        <v>20</v>
      </c>
      <c r="B10" s="25"/>
      <c r="C10" s="8" t="s">
        <v>21</v>
      </c>
      <c r="D10" s="8"/>
      <c r="F10" s="66" t="s">
        <v>22</v>
      </c>
      <c r="G10" s="43"/>
      <c r="H10" s="66" t="s">
        <v>11</v>
      </c>
      <c r="I10" s="44"/>
      <c r="J10" s="8" t="s">
        <v>23</v>
      </c>
      <c r="K10" s="8"/>
      <c r="L10" s="45" t="s">
        <v>105</v>
      </c>
    </row>
    <row r="11" spans="1:12" ht="18" customHeight="1">
      <c r="A11" s="25"/>
      <c r="B11" s="25"/>
      <c r="C11" s="25"/>
      <c r="D11" s="25"/>
      <c r="F11" s="27"/>
      <c r="G11" s="46"/>
      <c r="H11" s="27"/>
      <c r="I11" s="26"/>
      <c r="J11" s="27"/>
      <c r="K11" s="27"/>
      <c r="L11" s="26"/>
    </row>
    <row r="12" spans="1:13" ht="15" customHeight="1">
      <c r="A12" s="28" t="s">
        <v>13</v>
      </c>
      <c r="B12" s="28"/>
      <c r="C12" s="37">
        <v>38383</v>
      </c>
      <c r="E12" s="29"/>
      <c r="F12" s="67">
        <v>215318</v>
      </c>
      <c r="G12" s="47"/>
      <c r="H12" s="67">
        <v>74664</v>
      </c>
      <c r="I12" s="31"/>
      <c r="J12" s="32">
        <v>14833</v>
      </c>
      <c r="K12" s="32"/>
      <c r="L12" s="48">
        <v>0.984989550784973</v>
      </c>
      <c r="M12" s="2"/>
    </row>
    <row r="13" spans="1:13" ht="15" customHeight="1">
      <c r="A13" s="76"/>
      <c r="B13" s="74"/>
      <c r="C13" s="18"/>
      <c r="F13" s="60"/>
      <c r="G13" s="59"/>
      <c r="H13" s="60"/>
      <c r="I13" s="59"/>
      <c r="J13" s="60"/>
      <c r="K13" s="59"/>
      <c r="L13" s="48"/>
      <c r="M13" s="75"/>
    </row>
    <row r="14" spans="3:13" ht="15" customHeight="1">
      <c r="C14" s="18"/>
      <c r="F14" s="68"/>
      <c r="G14" s="59"/>
      <c r="H14" s="68"/>
      <c r="I14" s="59"/>
      <c r="J14" s="60"/>
      <c r="K14" s="59"/>
      <c r="L14" s="75"/>
      <c r="M14" s="2"/>
    </row>
    <row r="15" spans="1:13" ht="15" customHeight="1">
      <c r="A15" s="35"/>
      <c r="B15" s="35"/>
      <c r="C15" s="18"/>
      <c r="E15" s="29"/>
      <c r="F15" s="67"/>
      <c r="G15" s="47"/>
      <c r="H15" s="67"/>
      <c r="I15" s="30"/>
      <c r="J15" s="60"/>
      <c r="K15" s="32"/>
      <c r="L15" s="48"/>
      <c r="M15" s="2"/>
    </row>
    <row r="16" spans="1:13" ht="15" customHeight="1">
      <c r="A16" s="35"/>
      <c r="B16" s="35"/>
      <c r="C16" s="18"/>
      <c r="E16" s="29"/>
      <c r="F16" s="67"/>
      <c r="G16" s="47"/>
      <c r="H16" s="67"/>
      <c r="I16" s="30"/>
      <c r="J16" s="60"/>
      <c r="K16" s="32"/>
      <c r="L16" s="48"/>
      <c r="M16" s="2"/>
    </row>
    <row r="17" spans="1:13" ht="15" customHeight="1">
      <c r="A17" s="35"/>
      <c r="B17" s="35"/>
      <c r="C17" s="18"/>
      <c r="E17" s="29"/>
      <c r="F17" s="67"/>
      <c r="G17" s="49"/>
      <c r="H17" s="67"/>
      <c r="I17" s="30"/>
      <c r="J17" s="60"/>
      <c r="K17" s="32"/>
      <c r="L17" s="48"/>
      <c r="M17" s="2"/>
    </row>
    <row r="18" spans="1:13" ht="15" customHeight="1">
      <c r="A18" s="35"/>
      <c r="B18" s="35"/>
      <c r="C18" s="18"/>
      <c r="E18" s="46"/>
      <c r="F18" s="67"/>
      <c r="G18" s="49"/>
      <c r="H18" s="67"/>
      <c r="J18" s="10"/>
      <c r="L18" s="48"/>
      <c r="M18" s="50"/>
    </row>
    <row r="19" spans="1:13" ht="15" customHeight="1">
      <c r="A19" s="35"/>
      <c r="B19" s="35"/>
      <c r="C19" s="18"/>
      <c r="E19" s="29"/>
      <c r="F19" s="69"/>
      <c r="G19" s="49"/>
      <c r="H19" s="69"/>
      <c r="I19" s="30"/>
      <c r="J19" s="60"/>
      <c r="K19" s="10"/>
      <c r="L19" s="48"/>
      <c r="M19" s="2"/>
    </row>
    <row r="20" spans="1:13" ht="15" customHeight="1">
      <c r="A20" s="35"/>
      <c r="B20" s="35"/>
      <c r="C20" s="18"/>
      <c r="E20" s="29"/>
      <c r="F20" s="69"/>
      <c r="G20" s="49"/>
      <c r="H20" s="69"/>
      <c r="I20" s="30"/>
      <c r="J20" s="60"/>
      <c r="K20" s="10"/>
      <c r="L20" s="48"/>
      <c r="M20" s="2"/>
    </row>
    <row r="21" spans="1:13" ht="15" customHeight="1">
      <c r="A21" s="35"/>
      <c r="B21" s="35"/>
      <c r="C21" s="18"/>
      <c r="E21" s="29"/>
      <c r="F21" s="69"/>
      <c r="G21" s="49"/>
      <c r="H21" s="69"/>
      <c r="I21" s="30"/>
      <c r="J21" s="60"/>
      <c r="K21" s="10"/>
      <c r="L21" s="48"/>
      <c r="M21" s="2"/>
    </row>
    <row r="22" spans="1:13" ht="15" customHeight="1">
      <c r="A22" s="35"/>
      <c r="B22" s="35"/>
      <c r="C22" s="18"/>
      <c r="E22" s="29"/>
      <c r="F22" s="69"/>
      <c r="G22" s="49"/>
      <c r="H22" s="69"/>
      <c r="I22" s="30"/>
      <c r="J22" s="60"/>
      <c r="K22" s="10"/>
      <c r="L22" s="48"/>
      <c r="M22" s="2"/>
    </row>
    <row r="23" spans="1:13" ht="15" customHeight="1">
      <c r="A23" s="35"/>
      <c r="B23" s="35"/>
      <c r="C23" s="18"/>
      <c r="E23" s="29"/>
      <c r="F23" s="69"/>
      <c r="G23" s="49"/>
      <c r="H23" s="69"/>
      <c r="I23" s="30"/>
      <c r="J23" s="60"/>
      <c r="K23" s="10"/>
      <c r="L23" s="48"/>
      <c r="M23" s="2"/>
    </row>
    <row r="24" spans="1:13" ht="15" customHeight="1">
      <c r="A24" s="35"/>
      <c r="B24" s="35"/>
      <c r="C24" s="38"/>
      <c r="E24" s="29"/>
      <c r="F24" s="70"/>
      <c r="G24" s="70"/>
      <c r="H24" s="71"/>
      <c r="I24" s="30"/>
      <c r="J24" s="60"/>
      <c r="K24" s="51"/>
      <c r="L24" s="48"/>
      <c r="M24" s="2"/>
    </row>
    <row r="25" spans="1:13" ht="15" customHeight="1">
      <c r="A25" s="29"/>
      <c r="B25" s="29"/>
      <c r="C25" s="38"/>
      <c r="F25" s="46" t="s">
        <v>83</v>
      </c>
      <c r="G25" s="46"/>
      <c r="H25" s="72"/>
      <c r="I25" s="29"/>
      <c r="J25" s="60"/>
      <c r="K25" s="33"/>
      <c r="L25" s="61"/>
      <c r="M25" s="2"/>
    </row>
    <row r="26" spans="1:13" ht="12.75">
      <c r="A26" s="29"/>
      <c r="B26" s="29"/>
      <c r="C26" s="38"/>
      <c r="F26" s="46"/>
      <c r="G26" s="46"/>
      <c r="H26" s="72"/>
      <c r="I26" s="29"/>
      <c r="J26" s="60"/>
      <c r="K26" s="34"/>
      <c r="L26" s="61"/>
      <c r="M26" s="2"/>
    </row>
    <row r="27" spans="6:12" ht="63" customHeight="1">
      <c r="F27" s="185" t="s">
        <v>82</v>
      </c>
      <c r="G27" s="186"/>
      <c r="H27" s="186"/>
      <c r="J27" s="52" t="s">
        <v>24</v>
      </c>
      <c r="K27" s="14"/>
      <c r="L27" s="34"/>
    </row>
    <row r="28" ht="12" customHeight="1">
      <c r="L28" s="36"/>
    </row>
  </sheetData>
  <mergeCells count="2">
    <mergeCell ref="F7:H7"/>
    <mergeCell ref="F27:H27"/>
  </mergeCells>
  <printOptions horizontalCentered="1"/>
  <pageMargins left="0" right="0" top="0.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3"/>
  <sheetViews>
    <sheetView workbookViewId="0" topLeftCell="A4">
      <selection activeCell="A3" sqref="A3"/>
    </sheetView>
  </sheetViews>
  <sheetFormatPr defaultColWidth="9.140625" defaultRowHeight="12.75"/>
  <cols>
    <col min="1" max="2" width="15.7109375" style="0" customWidth="1"/>
    <col min="3" max="3" width="8.28125" style="0" customWidth="1"/>
    <col min="4" max="6" width="13.28125" style="0" customWidth="1"/>
    <col min="7" max="7" width="8.28125" style="0" customWidth="1"/>
    <col min="8" max="10" width="13.28125" style="0" customWidth="1"/>
  </cols>
  <sheetData>
    <row r="1" spans="1:10" ht="15.75">
      <c r="A1" s="188" t="s">
        <v>103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9" ht="15.75">
      <c r="A2" s="6"/>
      <c r="B2" s="11"/>
      <c r="C2" s="12"/>
      <c r="D2" s="12"/>
      <c r="E2" s="12"/>
      <c r="F2" s="12"/>
      <c r="G2" s="12"/>
      <c r="H2" s="12"/>
      <c r="I2" s="12"/>
    </row>
    <row r="3" spans="1:9" ht="15.75">
      <c r="A3" s="6"/>
      <c r="B3" s="11"/>
      <c r="C3" s="12"/>
      <c r="D3" s="12"/>
      <c r="E3" s="12"/>
      <c r="F3" s="12"/>
      <c r="G3" s="12"/>
      <c r="H3" s="12"/>
      <c r="I3" s="12"/>
    </row>
    <row r="4" spans="1:10" ht="12.75">
      <c r="A4" s="187" t="s">
        <v>25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8" customHeight="1">
      <c r="A5" s="187" t="s">
        <v>26</v>
      </c>
      <c r="B5" s="187"/>
      <c r="C5" s="187"/>
      <c r="D5" s="187"/>
      <c r="E5" s="187"/>
      <c r="F5" s="187"/>
      <c r="G5" s="187"/>
      <c r="H5" s="187"/>
      <c r="I5" s="187"/>
      <c r="J5" s="187"/>
    </row>
    <row r="6" ht="18" customHeight="1"/>
    <row r="7" ht="18" customHeight="1"/>
    <row r="8" spans="2:10" ht="12.75">
      <c r="B8" s="8"/>
      <c r="D8" s="15" t="s">
        <v>4</v>
      </c>
      <c r="E8" s="15"/>
      <c r="F8" s="15"/>
      <c r="H8" s="15" t="s">
        <v>5</v>
      </c>
      <c r="I8" s="15"/>
      <c r="J8" s="15"/>
    </row>
    <row r="9" spans="2:10" ht="13.5" thickBot="1">
      <c r="B9" s="8"/>
      <c r="D9" s="15"/>
      <c r="E9" s="15"/>
      <c r="F9" s="15"/>
      <c r="H9" s="15"/>
      <c r="I9" s="15"/>
      <c r="J9" s="15"/>
    </row>
    <row r="10" spans="2:10" ht="18" customHeight="1" thickBot="1" thickTop="1">
      <c r="B10" s="13" t="s">
        <v>3</v>
      </c>
      <c r="F10" s="57">
        <v>0.97</v>
      </c>
      <c r="J10" s="57">
        <v>0.98</v>
      </c>
    </row>
    <row r="11" spans="2:10" ht="13.5" thickTop="1">
      <c r="B11" s="8"/>
      <c r="D11" s="15"/>
      <c r="E11" s="15"/>
      <c r="F11" s="15"/>
      <c r="H11" s="15"/>
      <c r="I11" s="15"/>
      <c r="J11" s="15"/>
    </row>
    <row r="12" spans="1:10" ht="12.75">
      <c r="A12" s="4" t="s">
        <v>20</v>
      </c>
      <c r="B12" s="4" t="s">
        <v>27</v>
      </c>
      <c r="D12" s="4" t="s">
        <v>6</v>
      </c>
      <c r="E12" s="4" t="s">
        <v>7</v>
      </c>
      <c r="F12" s="4" t="s">
        <v>8</v>
      </c>
      <c r="H12" s="4" t="s">
        <v>6</v>
      </c>
      <c r="I12" s="4" t="s">
        <v>7</v>
      </c>
      <c r="J12" s="4" t="s">
        <v>8</v>
      </c>
    </row>
    <row r="13" spans="1:10" ht="18" customHeight="1">
      <c r="A13" s="28" t="s">
        <v>13</v>
      </c>
      <c r="B13" s="37">
        <v>38383</v>
      </c>
      <c r="C13" s="46"/>
      <c r="D13" s="58">
        <v>48673179</v>
      </c>
      <c r="E13" s="58">
        <v>46533975</v>
      </c>
      <c r="F13" s="16">
        <v>0.9560496346458077</v>
      </c>
      <c r="G13" s="73"/>
      <c r="H13" s="58">
        <v>3899681</v>
      </c>
      <c r="I13" s="58">
        <v>3786543</v>
      </c>
      <c r="J13" s="16">
        <v>0.970987883367896</v>
      </c>
    </row>
    <row r="14" spans="2:10" ht="18" customHeight="1">
      <c r="B14" s="37"/>
      <c r="C14" s="49"/>
      <c r="D14" s="58"/>
      <c r="E14" s="58"/>
      <c r="F14" s="16"/>
      <c r="G14" s="16"/>
      <c r="H14" s="58"/>
      <c r="I14" s="58"/>
      <c r="J14" s="16"/>
    </row>
    <row r="15" spans="1:10" ht="18" customHeight="1">
      <c r="A15" s="63"/>
      <c r="B15" s="37"/>
      <c r="C15" s="49"/>
      <c r="D15" s="49"/>
      <c r="E15" s="62"/>
      <c r="F15" s="16"/>
      <c r="G15" s="49"/>
      <c r="H15" s="49"/>
      <c r="I15" s="62"/>
      <c r="J15" s="16"/>
    </row>
    <row r="16" spans="1:10" ht="18" customHeight="1">
      <c r="A16" s="63"/>
      <c r="B16" s="37"/>
      <c r="C16" s="49"/>
      <c r="D16" s="58"/>
      <c r="E16" s="58"/>
      <c r="F16" s="16"/>
      <c r="G16" s="16"/>
      <c r="H16" s="58"/>
      <c r="I16" s="58"/>
      <c r="J16" s="16"/>
    </row>
    <row r="17" spans="1:10" ht="18" customHeight="1">
      <c r="A17" s="35"/>
      <c r="B17" s="18"/>
      <c r="D17" s="53"/>
      <c r="E17" s="62"/>
      <c r="F17" s="16"/>
      <c r="G17" s="53"/>
      <c r="H17" s="58"/>
      <c r="I17" s="58"/>
      <c r="J17" s="16"/>
    </row>
    <row r="18" spans="1:10" ht="18" customHeight="1">
      <c r="A18" s="63"/>
      <c r="B18" s="37"/>
      <c r="C18" s="5"/>
      <c r="D18" s="5"/>
      <c r="E18" s="62"/>
      <c r="F18" s="16"/>
      <c r="G18" s="5"/>
      <c r="H18" s="5"/>
      <c r="I18" s="62"/>
      <c r="J18" s="16"/>
    </row>
    <row r="19" spans="1:10" ht="18" customHeight="1">
      <c r="A19" s="63"/>
      <c r="B19" s="37"/>
      <c r="C19" s="5"/>
      <c r="D19" s="5"/>
      <c r="E19" s="62"/>
      <c r="F19" s="65"/>
      <c r="G19" s="5"/>
      <c r="H19" s="5"/>
      <c r="I19" s="62"/>
      <c r="J19" s="56"/>
    </row>
    <row r="20" spans="1:10" ht="18" customHeight="1">
      <c r="A20" s="35"/>
      <c r="B20" s="37"/>
      <c r="C20" s="5"/>
      <c r="D20" s="5"/>
      <c r="E20" s="62"/>
      <c r="F20" s="65"/>
      <c r="G20" s="5"/>
      <c r="H20" s="5"/>
      <c r="I20" s="62"/>
      <c r="J20" s="56"/>
    </row>
    <row r="21" spans="1:10" ht="18" customHeight="1">
      <c r="A21" s="35"/>
      <c r="B21" s="18"/>
      <c r="D21" s="5"/>
      <c r="E21" s="62"/>
      <c r="F21" s="65"/>
      <c r="G21" s="5"/>
      <c r="H21" s="5"/>
      <c r="I21" s="62"/>
      <c r="J21" s="56"/>
    </row>
    <row r="22" spans="1:10" ht="18" customHeight="1">
      <c r="A22" s="63"/>
      <c r="B22" s="37"/>
      <c r="C22" s="5"/>
      <c r="D22" s="58"/>
      <c r="E22" s="58"/>
      <c r="F22" s="16"/>
      <c r="G22" s="16"/>
      <c r="H22" s="58"/>
      <c r="I22" s="58"/>
      <c r="J22" s="16"/>
    </row>
    <row r="23" spans="1:10" ht="18" customHeight="1">
      <c r="A23" s="63"/>
      <c r="B23" s="37"/>
      <c r="C23" s="5"/>
      <c r="D23" s="5"/>
      <c r="E23" s="62"/>
      <c r="F23" s="65"/>
      <c r="G23" s="5"/>
      <c r="H23" s="5"/>
      <c r="I23" s="62"/>
      <c r="J23" s="56"/>
    </row>
    <row r="24" spans="1:10" ht="18" customHeight="1">
      <c r="A24" s="63"/>
      <c r="B24" s="37"/>
      <c r="C24" s="5"/>
      <c r="D24" s="5"/>
      <c r="E24" s="62"/>
      <c r="F24" s="65"/>
      <c r="G24" s="5"/>
      <c r="H24" s="5"/>
      <c r="I24" s="62"/>
      <c r="J24" s="65"/>
    </row>
    <row r="25" spans="1:10" ht="18" customHeight="1">
      <c r="A25" s="64"/>
      <c r="B25" s="37"/>
      <c r="C25" s="5"/>
      <c r="D25" s="5"/>
      <c r="E25" s="16"/>
      <c r="F25" s="65"/>
      <c r="G25" s="5"/>
      <c r="H25" s="5"/>
      <c r="I25" s="62"/>
      <c r="J25" s="56"/>
    </row>
    <row r="26" spans="1:10" ht="15" customHeight="1">
      <c r="A26" s="17"/>
      <c r="B26" s="3"/>
      <c r="C26" s="5"/>
      <c r="D26" s="5"/>
      <c r="E26" s="16"/>
      <c r="F26" s="5"/>
      <c r="G26" s="5"/>
      <c r="H26" s="5"/>
      <c r="I26" s="62"/>
      <c r="J26" s="56"/>
    </row>
    <row r="27" spans="1:10" ht="15" customHeight="1">
      <c r="A27" s="17"/>
      <c r="B27" s="3"/>
      <c r="C27" s="5"/>
      <c r="D27" s="5"/>
      <c r="E27" s="16"/>
      <c r="F27" s="5"/>
      <c r="G27" s="5"/>
      <c r="H27" s="5"/>
      <c r="I27" s="62"/>
      <c r="J27" s="56"/>
    </row>
    <row r="28" spans="1:9" ht="15" customHeight="1">
      <c r="A28" s="17"/>
      <c r="B28" s="3"/>
      <c r="C28" s="5"/>
      <c r="D28" s="5"/>
      <c r="E28" s="16"/>
      <c r="F28" s="5"/>
      <c r="G28" s="5"/>
      <c r="H28" s="5"/>
      <c r="I28" s="62"/>
    </row>
    <row r="29" spans="1:9" ht="15" customHeight="1">
      <c r="A29" s="17"/>
      <c r="B29" s="3"/>
      <c r="C29" s="5"/>
      <c r="D29" s="5"/>
      <c r="E29" s="16"/>
      <c r="F29" s="5"/>
      <c r="G29" s="5"/>
      <c r="H29" s="5"/>
      <c r="I29" s="62"/>
    </row>
    <row r="30" spans="1:9" ht="15" customHeight="1">
      <c r="A30" s="17"/>
      <c r="B30" s="3"/>
      <c r="C30" s="5"/>
      <c r="D30" s="5"/>
      <c r="E30" s="16"/>
      <c r="F30" s="5"/>
      <c r="G30" s="5"/>
      <c r="H30" s="5"/>
      <c r="I30" s="16"/>
    </row>
    <row r="31" ht="12.75">
      <c r="C31" s="18"/>
    </row>
    <row r="32" ht="12.75">
      <c r="C32" s="54" t="s">
        <v>9</v>
      </c>
    </row>
    <row r="33" ht="12.75">
      <c r="C33" s="55" t="s">
        <v>0</v>
      </c>
    </row>
  </sheetData>
  <mergeCells count="3">
    <mergeCell ref="A4:J4"/>
    <mergeCell ref="A5:J5"/>
    <mergeCell ref="A1:J1"/>
  </mergeCells>
  <printOptions horizontalCentered="1"/>
  <pageMargins left="0" right="0" top="0.5" bottom="0.2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5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13.7109375" style="0" bestFit="1" customWidth="1"/>
    <col min="2" max="2" width="11.8515625" style="5" customWidth="1"/>
    <col min="3" max="3" width="17.7109375" style="106" bestFit="1" customWidth="1"/>
    <col min="4" max="4" width="19.8515625" style="106" bestFit="1" customWidth="1"/>
    <col min="5" max="5" width="17.8515625" style="106" customWidth="1"/>
    <col min="6" max="6" width="18.8515625" style="140" customWidth="1"/>
    <col min="7" max="7" width="15.57421875" style="106" bestFit="1" customWidth="1"/>
    <col min="8" max="8" width="17.7109375" style="0" bestFit="1" customWidth="1"/>
  </cols>
  <sheetData>
    <row r="1" spans="1:8" ht="15.75">
      <c r="A1" s="188" t="s">
        <v>103</v>
      </c>
      <c r="B1" s="188"/>
      <c r="C1" s="188"/>
      <c r="D1" s="188"/>
      <c r="E1" s="188"/>
      <c r="F1" s="188"/>
      <c r="G1" s="188"/>
      <c r="H1" s="188"/>
    </row>
    <row r="2" spans="1:7" ht="15.75">
      <c r="A2" s="6"/>
      <c r="B2" s="125"/>
      <c r="C2" s="126"/>
      <c r="D2" s="126"/>
      <c r="E2" s="126"/>
      <c r="F2" s="127"/>
      <c r="G2" s="126"/>
    </row>
    <row r="3" spans="1:8" ht="12.75">
      <c r="A3" s="191" t="s">
        <v>106</v>
      </c>
      <c r="B3" s="192"/>
      <c r="C3" s="192"/>
      <c r="D3" s="192"/>
      <c r="E3" s="192"/>
      <c r="F3" s="192"/>
      <c r="G3" s="192"/>
      <c r="H3" s="193"/>
    </row>
    <row r="4" spans="1:7" ht="12.75" customHeight="1">
      <c r="A4" s="6"/>
      <c r="B4" s="125"/>
      <c r="C4" s="126"/>
      <c r="D4" s="126"/>
      <c r="E4" s="126"/>
      <c r="F4" s="127"/>
      <c r="G4" s="126"/>
    </row>
    <row r="5" spans="1:8" ht="12.75">
      <c r="A5" s="187" t="s">
        <v>64</v>
      </c>
      <c r="B5" s="187"/>
      <c r="C5" s="187"/>
      <c r="D5" s="187"/>
      <c r="E5" s="187"/>
      <c r="F5" s="187"/>
      <c r="G5" s="187"/>
      <c r="H5" s="187"/>
    </row>
    <row r="6" spans="1:7" ht="12.75">
      <c r="A6" s="7"/>
      <c r="B6" s="125"/>
      <c r="C6" s="126"/>
      <c r="E6" s="128" t="s">
        <v>9</v>
      </c>
      <c r="F6" s="129"/>
      <c r="G6" s="126"/>
    </row>
    <row r="7" spans="1:7" ht="12.75">
      <c r="A7" s="7"/>
      <c r="B7" s="125"/>
      <c r="C7" s="126"/>
      <c r="E7" s="128"/>
      <c r="F7" s="129"/>
      <c r="G7" s="126"/>
    </row>
    <row r="8" spans="1:7" ht="12.75">
      <c r="A8" s="130"/>
      <c r="C8" s="131"/>
      <c r="F8" s="189" t="s">
        <v>65</v>
      </c>
      <c r="G8" s="189"/>
    </row>
    <row r="9" spans="2:7" ht="12.75">
      <c r="B9" s="133" t="s">
        <v>14</v>
      </c>
      <c r="C9" s="134" t="s">
        <v>52</v>
      </c>
      <c r="D9" s="83" t="s">
        <v>66</v>
      </c>
      <c r="E9" s="135" t="s">
        <v>55</v>
      </c>
      <c r="F9" s="132" t="s">
        <v>67</v>
      </c>
      <c r="G9" s="136" t="s">
        <v>67</v>
      </c>
    </row>
    <row r="10" spans="1:8" ht="12.75">
      <c r="A10" s="96" t="s">
        <v>53</v>
      </c>
      <c r="B10" s="137" t="s">
        <v>68</v>
      </c>
      <c r="C10" s="138" t="s">
        <v>1</v>
      </c>
      <c r="D10" s="139" t="s">
        <v>52</v>
      </c>
      <c r="E10" s="139" t="s">
        <v>52</v>
      </c>
      <c r="F10" s="138" t="s">
        <v>69</v>
      </c>
      <c r="G10" s="139" t="s">
        <v>70</v>
      </c>
      <c r="H10" s="4" t="s">
        <v>2</v>
      </c>
    </row>
    <row r="11" spans="1:3" ht="12.75">
      <c r="A11" s="96"/>
      <c r="B11" s="137"/>
      <c r="C11" s="140"/>
    </row>
    <row r="12" spans="1:8" ht="12.75">
      <c r="A12" s="101" t="s">
        <v>57</v>
      </c>
      <c r="B12" s="141">
        <v>25592936</v>
      </c>
      <c r="C12" s="142">
        <v>86944960589</v>
      </c>
      <c r="D12" s="142">
        <v>4075049616</v>
      </c>
      <c r="E12" s="103">
        <f aca="true" t="shared" si="0" ref="E12:E17">C12-D12</f>
        <v>82869910973</v>
      </c>
      <c r="F12" s="142">
        <v>65703919190</v>
      </c>
      <c r="G12" s="142">
        <v>231419158</v>
      </c>
      <c r="H12" s="142">
        <v>77516601123</v>
      </c>
    </row>
    <row r="13" spans="1:8" ht="12.75">
      <c r="A13" s="104" t="s">
        <v>58</v>
      </c>
      <c r="B13" s="141">
        <v>15353075</v>
      </c>
      <c r="C13" s="142">
        <v>63060837061</v>
      </c>
      <c r="D13" s="142">
        <v>3423725179</v>
      </c>
      <c r="E13" s="103">
        <f t="shared" si="0"/>
        <v>59637111882</v>
      </c>
      <c r="F13" s="142">
        <v>51182116736</v>
      </c>
      <c r="G13" s="142">
        <v>1342744199</v>
      </c>
      <c r="H13" s="142">
        <v>54742169722</v>
      </c>
    </row>
    <row r="14" spans="1:8" ht="12.75">
      <c r="A14" s="105" t="s">
        <v>59</v>
      </c>
      <c r="B14" s="141">
        <v>6201446</v>
      </c>
      <c r="C14" s="142">
        <v>127748337125</v>
      </c>
      <c r="D14" s="142">
        <v>262640707</v>
      </c>
      <c r="E14" s="103">
        <f t="shared" si="0"/>
        <v>127485696418</v>
      </c>
      <c r="F14" s="142">
        <v>122504591694</v>
      </c>
      <c r="G14" s="142">
        <v>1024773309</v>
      </c>
      <c r="H14" s="142">
        <v>127326247422</v>
      </c>
    </row>
    <row r="15" spans="1:8" ht="12.75">
      <c r="A15" s="105" t="s">
        <v>60</v>
      </c>
      <c r="B15" s="141">
        <v>2163999</v>
      </c>
      <c r="C15" s="142">
        <v>17079726634</v>
      </c>
      <c r="D15" s="142">
        <v>653770096</v>
      </c>
      <c r="E15" s="103">
        <f t="shared" si="0"/>
        <v>16425956538</v>
      </c>
      <c r="F15" s="142">
        <v>11158242214</v>
      </c>
      <c r="G15" s="142">
        <v>77141684</v>
      </c>
      <c r="H15" s="142">
        <v>14809869329</v>
      </c>
    </row>
    <row r="16" spans="1:8" ht="12.75">
      <c r="A16" s="101" t="s">
        <v>61</v>
      </c>
      <c r="B16" s="141">
        <v>245388</v>
      </c>
      <c r="C16" s="142">
        <v>847509072</v>
      </c>
      <c r="D16" s="142">
        <v>22535016</v>
      </c>
      <c r="E16" s="103">
        <f t="shared" si="0"/>
        <v>824974056</v>
      </c>
      <c r="F16" s="142">
        <v>733609235</v>
      </c>
      <c r="G16" s="142">
        <v>24688680</v>
      </c>
      <c r="H16" s="142">
        <v>825580716</v>
      </c>
    </row>
    <row r="17" spans="1:8" s="145" customFormat="1" ht="12.75">
      <c r="A17" s="107" t="s">
        <v>62</v>
      </c>
      <c r="B17" s="143">
        <v>21</v>
      </c>
      <c r="C17" s="144">
        <v>67654</v>
      </c>
      <c r="D17" s="144">
        <v>0</v>
      </c>
      <c r="E17" s="144">
        <f t="shared" si="0"/>
        <v>67654</v>
      </c>
      <c r="F17" s="144">
        <v>59470</v>
      </c>
      <c r="G17" s="144">
        <v>257</v>
      </c>
      <c r="H17" s="144">
        <v>67654</v>
      </c>
    </row>
    <row r="18" spans="1:8" s="145" customFormat="1" ht="15">
      <c r="A18" s="107"/>
      <c r="B18" s="146"/>
      <c r="C18" s="147"/>
      <c r="D18" s="114"/>
      <c r="E18" s="103"/>
      <c r="F18" s="147"/>
      <c r="G18" s="147"/>
      <c r="H18" s="147"/>
    </row>
    <row r="19" spans="1:8" s="9" customFormat="1" ht="12.75">
      <c r="A19" s="8" t="s">
        <v>63</v>
      </c>
      <c r="B19" s="148">
        <f>SUM(B12:B17)</f>
        <v>49556865</v>
      </c>
      <c r="C19" s="149">
        <f>SUM(C12:C17)</f>
        <v>295681438135</v>
      </c>
      <c r="D19" s="149">
        <f>SUM(D12:D17)</f>
        <v>8437720614</v>
      </c>
      <c r="E19" s="116">
        <f>C19-D19</f>
        <v>287243717521</v>
      </c>
      <c r="F19" s="149">
        <f>SUM(F12:F17)</f>
        <v>251282538539</v>
      </c>
      <c r="G19" s="149">
        <f>SUM(G12:G17)</f>
        <v>2700767287</v>
      </c>
      <c r="H19" s="149">
        <f>SUM(H12:H17)</f>
        <v>275220535966</v>
      </c>
    </row>
    <row r="20" spans="1:7" ht="12.75">
      <c r="A20" s="8"/>
      <c r="C20" s="150"/>
      <c r="D20" s="150"/>
      <c r="G20" s="150"/>
    </row>
    <row r="21" spans="1:7" ht="12.75">
      <c r="A21" s="8"/>
      <c r="C21" s="150"/>
      <c r="D21" s="150"/>
      <c r="G21" s="150"/>
    </row>
    <row r="22" spans="1:6" ht="12.75">
      <c r="A22" s="8"/>
      <c r="C22" s="151"/>
      <c r="D22" s="151"/>
      <c r="E22" s="151"/>
      <c r="F22" s="152"/>
    </row>
    <row r="23" spans="1:8" ht="7.5" customHeight="1">
      <c r="A23" s="118"/>
      <c r="B23" s="153"/>
      <c r="C23" s="154"/>
      <c r="D23" s="154"/>
      <c r="E23" s="154"/>
      <c r="F23" s="155"/>
      <c r="G23" s="154"/>
      <c r="H23" s="118"/>
    </row>
    <row r="24" spans="1:8" ht="12.75" customHeight="1">
      <c r="A24" s="156"/>
      <c r="B24" s="157"/>
      <c r="C24" s="158"/>
      <c r="D24" s="158"/>
      <c r="E24" s="158"/>
      <c r="F24" s="159"/>
      <c r="G24" s="158"/>
      <c r="H24" s="156"/>
    </row>
    <row r="25" spans="1:8" ht="12.75" customHeight="1">
      <c r="A25" s="156"/>
      <c r="B25" s="157"/>
      <c r="C25" s="158"/>
      <c r="D25" s="158"/>
      <c r="E25" s="158"/>
      <c r="F25" s="159"/>
      <c r="G25" s="158"/>
      <c r="H25" s="156"/>
    </row>
    <row r="26" spans="1:32" s="160" customFormat="1" ht="12.75" customHeight="1">
      <c r="A26" s="156"/>
      <c r="B26" s="157"/>
      <c r="C26" s="158"/>
      <c r="D26" s="158"/>
      <c r="E26" s="158"/>
      <c r="F26" s="159"/>
      <c r="G26" s="158"/>
      <c r="H26" s="15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8" ht="12.75" customHeight="1">
      <c r="A27" s="190" t="s">
        <v>71</v>
      </c>
      <c r="B27" s="190"/>
      <c r="C27" s="190"/>
      <c r="D27" s="190"/>
      <c r="E27" s="190"/>
      <c r="F27" s="190"/>
      <c r="G27" s="190"/>
      <c r="H27" s="190"/>
    </row>
    <row r="28" spans="1:7" ht="12.75" customHeight="1">
      <c r="A28" s="90"/>
      <c r="B28" s="90"/>
      <c r="C28" s="90"/>
      <c r="D28" s="90"/>
      <c r="E28" s="161" t="s">
        <v>0</v>
      </c>
      <c r="F28" s="162"/>
      <c r="G28" s="90"/>
    </row>
    <row r="29" spans="1:7" ht="12.75" customHeight="1">
      <c r="A29" s="90"/>
      <c r="B29" s="90"/>
      <c r="C29" s="90"/>
      <c r="D29" s="90"/>
      <c r="E29" s="90"/>
      <c r="F29" s="163"/>
      <c r="G29" s="90"/>
    </row>
    <row r="30" spans="1:7" ht="12.75">
      <c r="A30" s="130"/>
      <c r="C30" s="131"/>
      <c r="F30" s="189" t="s">
        <v>65</v>
      </c>
      <c r="G30" s="189"/>
    </row>
    <row r="31" spans="2:7" ht="12.75">
      <c r="B31" s="133" t="s">
        <v>14</v>
      </c>
      <c r="C31" s="134" t="s">
        <v>52</v>
      </c>
      <c r="D31" s="83" t="s">
        <v>66</v>
      </c>
      <c r="E31" s="135" t="s">
        <v>55</v>
      </c>
      <c r="F31" s="132" t="s">
        <v>67</v>
      </c>
      <c r="G31" s="136" t="s">
        <v>67</v>
      </c>
    </row>
    <row r="32" spans="1:8" ht="12.75">
      <c r="A32" s="96" t="s">
        <v>53</v>
      </c>
      <c r="B32" s="137" t="s">
        <v>68</v>
      </c>
      <c r="C32" s="138" t="s">
        <v>1</v>
      </c>
      <c r="D32" s="139" t="s">
        <v>52</v>
      </c>
      <c r="E32" s="139" t="s">
        <v>52</v>
      </c>
      <c r="F32" s="138" t="s">
        <v>69</v>
      </c>
      <c r="G32" s="139" t="s">
        <v>70</v>
      </c>
      <c r="H32" s="4" t="s">
        <v>2</v>
      </c>
    </row>
    <row r="33" spans="1:3" ht="12.75">
      <c r="A33" s="96"/>
      <c r="B33" s="137"/>
      <c r="C33" s="140"/>
    </row>
    <row r="34" spans="1:8" ht="12.75">
      <c r="A34" s="101" t="s">
        <v>57</v>
      </c>
      <c r="B34" s="164">
        <v>2567255</v>
      </c>
      <c r="C34" s="165">
        <v>6913162725</v>
      </c>
      <c r="D34" s="165">
        <v>508806141</v>
      </c>
      <c r="E34" s="103">
        <f aca="true" t="shared" si="1" ref="E34:E39">C34-D34</f>
        <v>6404356584</v>
      </c>
      <c r="F34" s="165">
        <v>6256818417</v>
      </c>
      <c r="G34" s="165">
        <v>1330672506</v>
      </c>
      <c r="H34" s="165">
        <v>6406683551</v>
      </c>
    </row>
    <row r="35" spans="1:8" ht="12.75">
      <c r="A35" s="104" t="s">
        <v>58</v>
      </c>
      <c r="B35" s="164">
        <v>835945</v>
      </c>
      <c r="C35" s="165">
        <v>2573757046</v>
      </c>
      <c r="D35" s="165">
        <v>313980909</v>
      </c>
      <c r="E35" s="103">
        <f t="shared" si="1"/>
        <v>2259776137</v>
      </c>
      <c r="F35" s="165">
        <v>2566579305</v>
      </c>
      <c r="G35" s="165">
        <v>181803377</v>
      </c>
      <c r="H35" s="165">
        <v>2265323141</v>
      </c>
    </row>
    <row r="36" spans="1:8" ht="12.75">
      <c r="A36" s="105" t="s">
        <v>59</v>
      </c>
      <c r="B36" s="164">
        <v>188892</v>
      </c>
      <c r="C36" s="165">
        <v>2537867098</v>
      </c>
      <c r="D36" s="165">
        <v>12034068</v>
      </c>
      <c r="E36" s="103">
        <f t="shared" si="1"/>
        <v>2525833030</v>
      </c>
      <c r="F36" s="165">
        <v>2888231308</v>
      </c>
      <c r="G36" s="165">
        <v>427298828</v>
      </c>
      <c r="H36" s="165">
        <v>2526481203</v>
      </c>
    </row>
    <row r="37" spans="1:8" ht="12.75">
      <c r="A37" s="105" t="s">
        <v>60</v>
      </c>
      <c r="B37" s="173">
        <v>115559</v>
      </c>
      <c r="C37" s="165">
        <v>559172709</v>
      </c>
      <c r="D37" s="165">
        <v>27050686</v>
      </c>
      <c r="E37" s="103">
        <f t="shared" si="1"/>
        <v>532122023</v>
      </c>
      <c r="F37" s="165">
        <v>504064691</v>
      </c>
      <c r="G37" s="165">
        <v>76578461</v>
      </c>
      <c r="H37" s="165">
        <v>534748472</v>
      </c>
    </row>
    <row r="38" spans="1:8" ht="12.75">
      <c r="A38" s="101" t="s">
        <v>61</v>
      </c>
      <c r="B38" s="164">
        <v>192002</v>
      </c>
      <c r="C38" s="165">
        <v>556376788</v>
      </c>
      <c r="D38" s="165">
        <v>20766576</v>
      </c>
      <c r="E38" s="103">
        <f t="shared" si="1"/>
        <v>535610212</v>
      </c>
      <c r="F38" s="165">
        <v>630672070</v>
      </c>
      <c r="G38" s="165">
        <v>245036336</v>
      </c>
      <c r="H38" s="165">
        <v>535708688</v>
      </c>
    </row>
    <row r="39" spans="1:8" s="145" customFormat="1" ht="12.75">
      <c r="A39" s="107" t="s">
        <v>62</v>
      </c>
      <c r="B39" s="166">
        <v>34</v>
      </c>
      <c r="C39" s="167">
        <v>114039</v>
      </c>
      <c r="D39" s="167">
        <v>0</v>
      </c>
      <c r="E39" s="111">
        <f t="shared" si="1"/>
        <v>114039</v>
      </c>
      <c r="F39" s="167">
        <v>83372</v>
      </c>
      <c r="G39" s="167">
        <v>46734</v>
      </c>
      <c r="H39" s="167">
        <v>114039</v>
      </c>
    </row>
    <row r="40" spans="1:8" ht="15">
      <c r="A40" s="107"/>
      <c r="B40" s="146"/>
      <c r="C40" s="147"/>
      <c r="D40" s="114"/>
      <c r="E40" s="103"/>
      <c r="F40" s="147"/>
      <c r="G40" s="147"/>
      <c r="H40" s="147"/>
    </row>
    <row r="41" spans="1:8" s="9" customFormat="1" ht="12.75">
      <c r="A41" s="8" t="s">
        <v>63</v>
      </c>
      <c r="B41" s="148">
        <f>SUM(B34:B39)</f>
        <v>3899687</v>
      </c>
      <c r="C41" s="149">
        <f>SUM(C34:C39)</f>
        <v>13140450405</v>
      </c>
      <c r="D41" s="149">
        <f>SUM(D34:D39)</f>
        <v>882638380</v>
      </c>
      <c r="E41" s="116">
        <f>C41-D41</f>
        <v>12257812025</v>
      </c>
      <c r="F41" s="149">
        <f>SUM(F34:F39)</f>
        <v>12846449163</v>
      </c>
      <c r="G41" s="149">
        <f>SUM(G34:G39)</f>
        <v>2261436242</v>
      </c>
      <c r="H41" s="149">
        <f>SUM(H34:H39)</f>
        <v>12269059094</v>
      </c>
    </row>
    <row r="42" spans="1:8" ht="12.75">
      <c r="A42" s="168"/>
      <c r="B42" s="157"/>
      <c r="C42" s="169"/>
      <c r="D42" s="169"/>
      <c r="E42" s="158"/>
      <c r="F42" s="159"/>
      <c r="G42" s="169"/>
      <c r="H42" s="156"/>
    </row>
    <row r="43" spans="1:8" ht="12.75" customHeight="1">
      <c r="A43" s="168"/>
      <c r="B43" s="170"/>
      <c r="C43" s="171"/>
      <c r="D43" s="171"/>
      <c r="E43" s="171"/>
      <c r="F43" s="172"/>
      <c r="G43" s="171"/>
      <c r="H43" s="156"/>
    </row>
    <row r="44" spans="1:8" ht="12.75" customHeight="1">
      <c r="A44" s="168"/>
      <c r="B44" s="170"/>
      <c r="C44" s="171"/>
      <c r="D44" s="171"/>
      <c r="E44" s="171"/>
      <c r="F44" s="172"/>
      <c r="G44" s="171"/>
      <c r="H44" s="156"/>
    </row>
    <row r="45" ht="12.75">
      <c r="H45" s="156"/>
    </row>
  </sheetData>
  <mergeCells count="6">
    <mergeCell ref="F8:G8"/>
    <mergeCell ref="F30:G30"/>
    <mergeCell ref="A1:H1"/>
    <mergeCell ref="A5:H5"/>
    <mergeCell ref="A27:H27"/>
    <mergeCell ref="A3:H3"/>
  </mergeCells>
  <printOptions horizontalCentered="1"/>
  <pageMargins left="0" right="0" top="0.5" bottom="0.2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7"/>
  <sheetViews>
    <sheetView workbookViewId="0" topLeftCell="A10">
      <selection activeCell="A4" sqref="A4"/>
    </sheetView>
  </sheetViews>
  <sheetFormatPr defaultColWidth="9.140625" defaultRowHeight="12.75"/>
  <cols>
    <col min="1" max="1" width="13.28125" style="0" customWidth="1"/>
    <col min="2" max="2" width="12.8515625" style="2" bestFit="1" customWidth="1"/>
    <col min="3" max="3" width="17.421875" style="88" bestFit="1" customWidth="1"/>
    <col min="4" max="4" width="17.421875" style="87" bestFit="1" customWidth="1"/>
    <col min="5" max="5" width="16.8515625" style="87" bestFit="1" customWidth="1"/>
    <col min="6" max="6" width="16.8515625" style="88" bestFit="1" customWidth="1"/>
    <col min="7" max="7" width="14.00390625" style="88" bestFit="1" customWidth="1"/>
  </cols>
  <sheetData>
    <row r="1" spans="1:7" ht="15.75" customHeight="1">
      <c r="A1" s="194" t="s">
        <v>103</v>
      </c>
      <c r="B1" s="194"/>
      <c r="C1" s="194"/>
      <c r="D1" s="194"/>
      <c r="E1" s="194"/>
      <c r="F1" s="194"/>
      <c r="G1" s="194"/>
    </row>
    <row r="2" spans="2:3" ht="12.75" customHeight="1">
      <c r="B2" s="85"/>
      <c r="C2" s="86"/>
    </row>
    <row r="3" spans="1:8" ht="12.75" customHeight="1">
      <c r="A3" s="191" t="s">
        <v>107</v>
      </c>
      <c r="B3" s="192"/>
      <c r="C3" s="192"/>
      <c r="D3" s="192"/>
      <c r="E3" s="192"/>
      <c r="F3" s="192"/>
      <c r="G3" s="192"/>
      <c r="H3" s="193"/>
    </row>
    <row r="4" ht="12.75">
      <c r="C4" s="89"/>
    </row>
    <row r="5" spans="1:7" ht="12.75">
      <c r="A5" s="195" t="s">
        <v>84</v>
      </c>
      <c r="B5" s="195"/>
      <c r="C5" s="195"/>
      <c r="D5" s="195"/>
      <c r="E5" s="195"/>
      <c r="F5" s="195"/>
      <c r="G5" s="195"/>
    </row>
    <row r="6" spans="2:4" ht="12.75">
      <c r="B6" s="91"/>
      <c r="C6" s="92"/>
      <c r="D6" s="93"/>
    </row>
    <row r="7" spans="2:3" ht="12.75">
      <c r="B7" s="94" t="s">
        <v>51</v>
      </c>
      <c r="C7" s="95" t="s">
        <v>52</v>
      </c>
    </row>
    <row r="8" spans="1:7" s="98" customFormat="1" ht="12.75">
      <c r="A8" s="96" t="s">
        <v>53</v>
      </c>
      <c r="B8" s="79" t="s">
        <v>1</v>
      </c>
      <c r="C8" s="97" t="s">
        <v>1</v>
      </c>
      <c r="D8" s="97" t="s">
        <v>54</v>
      </c>
      <c r="E8" s="97" t="s">
        <v>55</v>
      </c>
      <c r="F8" s="4" t="s">
        <v>2</v>
      </c>
      <c r="G8" s="4" t="s">
        <v>56</v>
      </c>
    </row>
    <row r="9" spans="1:5" ht="12.75">
      <c r="A9" s="96"/>
      <c r="C9" s="99"/>
      <c r="D9" s="100"/>
      <c r="E9" s="93"/>
    </row>
    <row r="10" spans="1:7" ht="12.75">
      <c r="A10" s="101" t="s">
        <v>57</v>
      </c>
      <c r="B10" s="2">
        <v>1073825</v>
      </c>
      <c r="C10" s="102">
        <v>3534729839</v>
      </c>
      <c r="D10" s="102">
        <v>136964398</v>
      </c>
      <c r="E10" s="103">
        <f aca="true" t="shared" si="0" ref="E10:E15">C10-D10</f>
        <v>3397765441</v>
      </c>
      <c r="F10" s="102">
        <v>1684137519</v>
      </c>
      <c r="G10" s="102">
        <v>4385863</v>
      </c>
    </row>
    <row r="11" spans="1:7" ht="12.75">
      <c r="A11" s="104" t="s">
        <v>58</v>
      </c>
      <c r="B11" s="2">
        <v>894418</v>
      </c>
      <c r="C11" s="102">
        <v>3553783576</v>
      </c>
      <c r="D11" s="102">
        <v>161580564</v>
      </c>
      <c r="E11" s="103">
        <f t="shared" si="0"/>
        <v>3392203012</v>
      </c>
      <c r="F11" s="102">
        <v>1682772408</v>
      </c>
      <c r="G11" s="102">
        <v>6220271</v>
      </c>
    </row>
    <row r="12" spans="1:7" ht="12.75" customHeight="1">
      <c r="A12" s="105" t="s">
        <v>59</v>
      </c>
      <c r="B12" s="2">
        <v>542009</v>
      </c>
      <c r="C12" s="102">
        <v>11871648156</v>
      </c>
      <c r="D12" s="102">
        <v>33296382</v>
      </c>
      <c r="E12" s="103">
        <f t="shared" si="0"/>
        <v>11838351774</v>
      </c>
      <c r="F12" s="102">
        <v>11688061214</v>
      </c>
      <c r="G12" s="102">
        <v>49757</v>
      </c>
    </row>
    <row r="13" spans="1:7" ht="12.75">
      <c r="A13" s="105" t="s">
        <v>60</v>
      </c>
      <c r="B13" s="2">
        <v>127964</v>
      </c>
      <c r="C13" s="102">
        <v>1090056227</v>
      </c>
      <c r="D13" s="102">
        <v>50184734</v>
      </c>
      <c r="E13" s="103">
        <f t="shared" si="0"/>
        <v>1039871493</v>
      </c>
      <c r="F13" s="102">
        <v>564039776</v>
      </c>
      <c r="G13" s="102">
        <v>1731865</v>
      </c>
    </row>
    <row r="14" spans="1:7" ht="12.75">
      <c r="A14" s="101" t="s">
        <v>61</v>
      </c>
      <c r="B14" s="5">
        <v>0</v>
      </c>
      <c r="C14" s="106">
        <v>0</v>
      </c>
      <c r="D14" s="106">
        <v>0</v>
      </c>
      <c r="E14" s="103">
        <f t="shared" si="0"/>
        <v>0</v>
      </c>
      <c r="F14" s="106">
        <v>0</v>
      </c>
      <c r="G14" s="106">
        <v>0</v>
      </c>
    </row>
    <row r="15" spans="1:7" ht="12.75">
      <c r="A15" s="107" t="s">
        <v>62</v>
      </c>
      <c r="B15" s="108">
        <v>0</v>
      </c>
      <c r="C15" s="109">
        <v>0</v>
      </c>
      <c r="D15" s="110">
        <v>0</v>
      </c>
      <c r="E15" s="111">
        <f t="shared" si="0"/>
        <v>0</v>
      </c>
      <c r="F15" s="109">
        <v>0</v>
      </c>
      <c r="G15" s="109">
        <v>0</v>
      </c>
    </row>
    <row r="16" spans="1:7" ht="15">
      <c r="A16" s="107"/>
      <c r="B16" s="112"/>
      <c r="C16" s="113"/>
      <c r="D16" s="113"/>
      <c r="E16" s="103"/>
      <c r="F16" s="114"/>
      <c r="G16" s="114"/>
    </row>
    <row r="17" spans="1:7" ht="12.75">
      <c r="A17" s="8" t="s">
        <v>63</v>
      </c>
      <c r="B17" s="94">
        <f>SUM(B10:B15)</f>
        <v>2638216</v>
      </c>
      <c r="C17" s="115">
        <f>SUM(C10:C15)</f>
        <v>20050217798</v>
      </c>
      <c r="D17" s="115">
        <f>SUM(D10:D15)</f>
        <v>382026078</v>
      </c>
      <c r="E17" s="116">
        <f>C17-D17</f>
        <v>19668191720</v>
      </c>
      <c r="F17" s="115">
        <f>SUM(F10:F15)</f>
        <v>15619010917</v>
      </c>
      <c r="G17" s="115">
        <f>SUM(G10:G15)</f>
        <v>12387756</v>
      </c>
    </row>
    <row r="18" spans="1:5" ht="12.75">
      <c r="A18" s="8"/>
      <c r="D18" s="88"/>
      <c r="E18" s="88"/>
    </row>
    <row r="19" ht="12.75">
      <c r="C19" s="117"/>
    </row>
    <row r="21" spans="1:7" ht="6" customHeight="1">
      <c r="A21" s="118"/>
      <c r="B21" s="119"/>
      <c r="C21" s="120"/>
      <c r="D21" s="121"/>
      <c r="E21" s="121"/>
      <c r="F21" s="120"/>
      <c r="G21" s="120"/>
    </row>
    <row r="25" spans="1:7" ht="12.75">
      <c r="A25" s="195" t="s">
        <v>85</v>
      </c>
      <c r="B25" s="195"/>
      <c r="C25" s="195"/>
      <c r="D25" s="195"/>
      <c r="E25" s="195"/>
      <c r="F25" s="195"/>
      <c r="G25" s="195"/>
    </row>
    <row r="27" spans="2:7" ht="12.75">
      <c r="B27" s="94" t="s">
        <v>51</v>
      </c>
      <c r="C27" s="95" t="s">
        <v>52</v>
      </c>
      <c r="F27" s="95"/>
      <c r="G27" s="95"/>
    </row>
    <row r="28" spans="1:7" ht="12.75">
      <c r="A28" s="96" t="s">
        <v>53</v>
      </c>
      <c r="B28" s="79" t="s">
        <v>1</v>
      </c>
      <c r="C28" s="97" t="s">
        <v>1</v>
      </c>
      <c r="D28" s="97" t="s">
        <v>54</v>
      </c>
      <c r="E28" s="97" t="s">
        <v>55</v>
      </c>
      <c r="F28" s="4" t="s">
        <v>2</v>
      </c>
      <c r="G28" s="4" t="s">
        <v>56</v>
      </c>
    </row>
    <row r="29" spans="1:6" ht="12.75">
      <c r="A29" s="96"/>
      <c r="B29" s="122"/>
      <c r="C29" s="123"/>
      <c r="D29" s="124"/>
      <c r="E29" s="124"/>
      <c r="F29" s="124"/>
    </row>
    <row r="30" spans="1:7" ht="12.75">
      <c r="A30" s="101" t="s">
        <v>57</v>
      </c>
      <c r="B30" s="2">
        <v>5522947</v>
      </c>
      <c r="C30" s="102">
        <v>20166163998</v>
      </c>
      <c r="D30" s="102">
        <v>1971321395</v>
      </c>
      <c r="E30" s="103">
        <v>76671678964</v>
      </c>
      <c r="F30" s="102">
        <v>14647541363</v>
      </c>
      <c r="G30" s="102">
        <v>117358067</v>
      </c>
    </row>
    <row r="31" spans="1:7" ht="12.75">
      <c r="A31" s="104" t="s">
        <v>58</v>
      </c>
      <c r="B31" s="2">
        <v>4281928</v>
      </c>
      <c r="C31" s="102">
        <v>19382224235</v>
      </c>
      <c r="D31" s="102">
        <v>2246298217</v>
      </c>
      <c r="E31" s="103">
        <v>76671678964</v>
      </c>
      <c r="F31" s="102">
        <v>14016710437</v>
      </c>
      <c r="G31" s="102">
        <v>173367515</v>
      </c>
    </row>
    <row r="32" spans="1:7" ht="12.75">
      <c r="A32" s="105" t="s">
        <v>59</v>
      </c>
      <c r="B32" s="2">
        <v>1773397</v>
      </c>
      <c r="C32" s="102">
        <v>36391433557</v>
      </c>
      <c r="D32" s="102">
        <v>339483554</v>
      </c>
      <c r="E32" s="103">
        <v>76671678964</v>
      </c>
      <c r="F32" s="102">
        <v>36048847550</v>
      </c>
      <c r="G32" s="102">
        <v>1755236</v>
      </c>
    </row>
    <row r="33" spans="1:7" ht="12.75">
      <c r="A33" s="105" t="s">
        <v>60</v>
      </c>
      <c r="B33" s="2">
        <v>612197</v>
      </c>
      <c r="C33" s="102">
        <v>5778620091</v>
      </c>
      <c r="D33" s="102">
        <v>489659751</v>
      </c>
      <c r="E33" s="103">
        <v>76671678964</v>
      </c>
      <c r="F33" s="102">
        <v>4168697732</v>
      </c>
      <c r="G33" s="102">
        <v>35357115</v>
      </c>
    </row>
    <row r="34" spans="1:7" ht="12.75">
      <c r="A34" s="101" t="s">
        <v>61</v>
      </c>
      <c r="B34" s="5">
        <v>0</v>
      </c>
      <c r="C34" s="106">
        <v>0</v>
      </c>
      <c r="D34" s="106">
        <v>0</v>
      </c>
      <c r="E34" s="103">
        <f>C34-D34</f>
        <v>0</v>
      </c>
      <c r="F34" s="106">
        <v>0</v>
      </c>
      <c r="G34" s="106">
        <v>0</v>
      </c>
    </row>
    <row r="35" spans="1:7" ht="15">
      <c r="A35" s="107" t="s">
        <v>62</v>
      </c>
      <c r="B35" s="112">
        <v>0</v>
      </c>
      <c r="C35" s="113">
        <v>0</v>
      </c>
      <c r="D35" s="113">
        <v>0</v>
      </c>
      <c r="E35" s="111">
        <f>C35-D35</f>
        <v>0</v>
      </c>
      <c r="F35" s="114">
        <v>0</v>
      </c>
      <c r="G35" s="114">
        <v>0</v>
      </c>
    </row>
    <row r="36" spans="1:7" ht="15">
      <c r="A36" s="107"/>
      <c r="B36" s="112"/>
      <c r="C36" s="113"/>
      <c r="D36" s="113"/>
      <c r="E36" s="103"/>
      <c r="F36" s="114"/>
      <c r="G36" s="114"/>
    </row>
    <row r="37" spans="1:7" ht="12.75">
      <c r="A37" s="8" t="s">
        <v>63</v>
      </c>
      <c r="B37" s="94">
        <f>SUM(B30:B36)</f>
        <v>12190469</v>
      </c>
      <c r="C37" s="115">
        <f>SUM(C30:C35)</f>
        <v>81718441881</v>
      </c>
      <c r="D37" s="115">
        <f>SUM(D30:D35)</f>
        <v>5046762917</v>
      </c>
      <c r="E37" s="116">
        <f>C37-D37</f>
        <v>76671678964</v>
      </c>
      <c r="F37" s="115">
        <f>SUM(F30:F35)</f>
        <v>68881797082</v>
      </c>
      <c r="G37" s="115">
        <f>SUM(G30:G35)</f>
        <v>327837933</v>
      </c>
    </row>
  </sheetData>
  <mergeCells count="4">
    <mergeCell ref="A1:G1"/>
    <mergeCell ref="A5:G5"/>
    <mergeCell ref="A25:G25"/>
    <mergeCell ref="A3:H3"/>
  </mergeCells>
  <printOptions horizontalCentered="1"/>
  <pageMargins left="0" right="0" top="0.5" bottom="0.2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66"/>
  <sheetViews>
    <sheetView workbookViewId="0" topLeftCell="C1">
      <selection activeCell="G42" sqref="G42"/>
    </sheetView>
  </sheetViews>
  <sheetFormatPr defaultColWidth="9.140625" defaultRowHeight="12.75"/>
  <cols>
    <col min="1" max="1" width="3.7109375" style="0" customWidth="1"/>
    <col min="2" max="2" width="11.140625" style="2" customWidth="1"/>
    <col min="3" max="3" width="4.28125" style="2" bestFit="1" customWidth="1"/>
    <col min="4" max="4" width="10.140625" style="3" bestFit="1" customWidth="1"/>
    <col min="5" max="5" width="27.57421875" style="0" customWidth="1"/>
    <col min="6" max="6" width="14.140625" style="3" customWidth="1"/>
    <col min="7" max="7" width="50.140625" style="0" customWidth="1"/>
    <col min="8" max="8" width="13.140625" style="0" customWidth="1"/>
    <col min="9" max="9" width="12.7109375" style="0" customWidth="1"/>
  </cols>
  <sheetData>
    <row r="1" spans="1:8" ht="12.75">
      <c r="A1" s="198" t="s">
        <v>28</v>
      </c>
      <c r="B1" s="198"/>
      <c r="C1" s="198"/>
      <c r="D1" s="198"/>
      <c r="E1" s="198"/>
      <c r="F1" s="198"/>
      <c r="G1" s="198"/>
      <c r="H1" s="198"/>
    </row>
    <row r="2" spans="1:8" s="78" customFormat="1" ht="12.75">
      <c r="A2" s="199" t="s">
        <v>109</v>
      </c>
      <c r="B2" s="199"/>
      <c r="C2" s="199"/>
      <c r="D2" s="199"/>
      <c r="E2" s="199"/>
      <c r="F2" s="199"/>
      <c r="G2" s="199"/>
      <c r="H2" s="199"/>
    </row>
    <row r="3" spans="1:8" ht="12.75">
      <c r="A3" s="156"/>
      <c r="B3" s="173"/>
      <c r="C3" s="173"/>
      <c r="D3" s="179"/>
      <c r="E3" s="156"/>
      <c r="F3" s="179"/>
      <c r="G3" s="156"/>
      <c r="H3" s="156"/>
    </row>
    <row r="4" spans="1:8" ht="12.75">
      <c r="A4" s="200" t="s">
        <v>108</v>
      </c>
      <c r="B4" s="201"/>
      <c r="C4" s="201"/>
      <c r="D4" s="201"/>
      <c r="E4" s="201"/>
      <c r="F4" s="201"/>
      <c r="G4" s="201"/>
      <c r="H4" s="202"/>
    </row>
    <row r="9" spans="2:7" ht="12.75">
      <c r="B9" s="79" t="s">
        <v>29</v>
      </c>
      <c r="C9" s="79"/>
      <c r="D9" s="4" t="s">
        <v>30</v>
      </c>
      <c r="E9" s="4" t="s">
        <v>31</v>
      </c>
      <c r="F9" s="4" t="s">
        <v>32</v>
      </c>
      <c r="G9" s="4" t="s">
        <v>33</v>
      </c>
    </row>
    <row r="10" spans="2:7" ht="15" customHeight="1">
      <c r="B10" s="79"/>
      <c r="C10" s="79"/>
      <c r="D10" s="4"/>
      <c r="E10" s="4"/>
      <c r="F10" s="4"/>
      <c r="G10" s="4"/>
    </row>
    <row r="11" spans="1:8" ht="15" customHeight="1">
      <c r="A11" s="78" t="s">
        <v>34</v>
      </c>
      <c r="B11" s="80">
        <v>354654</v>
      </c>
      <c r="C11" s="2" t="s">
        <v>35</v>
      </c>
      <c r="D11" s="81" t="s">
        <v>110</v>
      </c>
      <c r="E11" t="s">
        <v>111</v>
      </c>
      <c r="F11" s="81" t="s">
        <v>112</v>
      </c>
      <c r="G11" t="s">
        <v>113</v>
      </c>
      <c r="H11" s="82" t="s">
        <v>123</v>
      </c>
    </row>
    <row r="12" ht="15" customHeight="1">
      <c r="B12" s="80"/>
    </row>
    <row r="13" spans="1:9" ht="15" customHeight="1">
      <c r="A13" s="78" t="s">
        <v>36</v>
      </c>
      <c r="B13" s="80">
        <v>71394</v>
      </c>
      <c r="D13" s="81" t="s">
        <v>86</v>
      </c>
      <c r="E13" t="s">
        <v>37</v>
      </c>
      <c r="F13" s="81" t="s">
        <v>87</v>
      </c>
      <c r="G13" t="s">
        <v>38</v>
      </c>
      <c r="H13" s="176"/>
      <c r="I13" s="175"/>
    </row>
    <row r="14" ht="15" customHeight="1">
      <c r="B14" s="80"/>
    </row>
    <row r="15" spans="1:9" ht="15" customHeight="1">
      <c r="A15" s="78" t="s">
        <v>39</v>
      </c>
      <c r="B15" s="80">
        <v>39168</v>
      </c>
      <c r="C15" s="2" t="s">
        <v>35</v>
      </c>
      <c r="D15" s="81" t="s">
        <v>114</v>
      </c>
      <c r="E15" t="s">
        <v>115</v>
      </c>
      <c r="F15" s="81" t="s">
        <v>116</v>
      </c>
      <c r="G15" t="s">
        <v>117</v>
      </c>
      <c r="H15" s="52" t="s">
        <v>122</v>
      </c>
      <c r="I15" s="174"/>
    </row>
    <row r="16" spans="2:9" ht="15" customHeight="1">
      <c r="B16" s="80"/>
      <c r="H16" s="177"/>
      <c r="I16" s="177"/>
    </row>
    <row r="17" spans="1:9" ht="15" customHeight="1">
      <c r="A17" s="78" t="s">
        <v>40</v>
      </c>
      <c r="B17" s="80">
        <v>28106</v>
      </c>
      <c r="D17" s="81" t="s">
        <v>90</v>
      </c>
      <c r="E17" t="s">
        <v>74</v>
      </c>
      <c r="F17" s="81" t="s">
        <v>91</v>
      </c>
      <c r="G17" t="s">
        <v>75</v>
      </c>
      <c r="H17" s="52"/>
      <c r="I17" s="174"/>
    </row>
    <row r="18" spans="2:9" ht="15" customHeight="1">
      <c r="B18" s="80"/>
      <c r="H18" s="177"/>
      <c r="I18" s="177"/>
    </row>
    <row r="19" spans="1:9" ht="15" customHeight="1">
      <c r="A19" s="78" t="s">
        <v>81</v>
      </c>
      <c r="B19" s="80">
        <v>27454</v>
      </c>
      <c r="C19" s="2" t="s">
        <v>49</v>
      </c>
      <c r="D19" s="81" t="s">
        <v>92</v>
      </c>
      <c r="E19" t="s">
        <v>76</v>
      </c>
      <c r="F19" s="81" t="s">
        <v>93</v>
      </c>
      <c r="G19" t="s">
        <v>77</v>
      </c>
      <c r="H19" s="196" t="s">
        <v>100</v>
      </c>
      <c r="I19" s="176"/>
    </row>
    <row r="20" spans="2:9" ht="15" customHeight="1">
      <c r="B20" s="80"/>
      <c r="H20" s="203"/>
      <c r="I20" s="174"/>
    </row>
    <row r="21" spans="1:9" ht="15" customHeight="1">
      <c r="A21" s="78" t="s">
        <v>41</v>
      </c>
      <c r="B21" s="80">
        <v>22471</v>
      </c>
      <c r="D21" s="81" t="s">
        <v>88</v>
      </c>
      <c r="E21" t="s">
        <v>72</v>
      </c>
      <c r="F21" s="81" t="s">
        <v>89</v>
      </c>
      <c r="G21" t="s">
        <v>73</v>
      </c>
      <c r="H21" s="52"/>
      <c r="I21" s="174"/>
    </row>
    <row r="22" spans="2:9" ht="15" customHeight="1">
      <c r="B22" s="80"/>
      <c r="H22" s="177"/>
      <c r="I22" s="177"/>
    </row>
    <row r="23" spans="1:9" ht="15" customHeight="1">
      <c r="A23" s="78" t="s">
        <v>42</v>
      </c>
      <c r="B23" s="80">
        <v>20760</v>
      </c>
      <c r="C23" s="2" t="s">
        <v>47</v>
      </c>
      <c r="D23" s="81" t="s">
        <v>94</v>
      </c>
      <c r="E23" t="s">
        <v>78</v>
      </c>
      <c r="F23" s="81" t="s">
        <v>95</v>
      </c>
      <c r="G23" t="s">
        <v>79</v>
      </c>
      <c r="H23" s="178" t="s">
        <v>101</v>
      </c>
      <c r="I23" s="174"/>
    </row>
    <row r="24" spans="2:9" ht="15" customHeight="1">
      <c r="B24" s="80"/>
      <c r="H24" s="177"/>
      <c r="I24" s="177"/>
    </row>
    <row r="25" spans="1:9" ht="15" customHeight="1">
      <c r="A25" s="78" t="s">
        <v>43</v>
      </c>
      <c r="B25" s="80">
        <v>19470</v>
      </c>
      <c r="C25" s="2" t="s">
        <v>49</v>
      </c>
      <c r="D25" s="81" t="s">
        <v>86</v>
      </c>
      <c r="E25" t="s">
        <v>37</v>
      </c>
      <c r="F25" s="81" t="s">
        <v>96</v>
      </c>
      <c r="G25" t="s">
        <v>80</v>
      </c>
      <c r="H25" s="196" t="s">
        <v>97</v>
      </c>
      <c r="I25" s="176"/>
    </row>
    <row r="26" spans="2:9" ht="15" customHeight="1">
      <c r="B26" s="80"/>
      <c r="H26" s="197"/>
      <c r="I26" s="177"/>
    </row>
    <row r="27" spans="1:8" ht="15" customHeight="1">
      <c r="A27" s="78" t="s">
        <v>44</v>
      </c>
      <c r="B27" s="80">
        <v>17636</v>
      </c>
      <c r="C27" s="2" t="s">
        <v>47</v>
      </c>
      <c r="D27" s="81" t="s">
        <v>92</v>
      </c>
      <c r="E27" t="s">
        <v>76</v>
      </c>
      <c r="F27" s="81" t="s">
        <v>98</v>
      </c>
      <c r="G27" t="s">
        <v>99</v>
      </c>
      <c r="H27" s="178" t="s">
        <v>102</v>
      </c>
    </row>
    <row r="28" ht="15" customHeight="1">
      <c r="B28" s="80"/>
    </row>
    <row r="29" spans="1:9" ht="15" customHeight="1">
      <c r="A29" s="78" t="s">
        <v>45</v>
      </c>
      <c r="B29" s="80">
        <v>16648</v>
      </c>
      <c r="C29" s="2" t="s">
        <v>47</v>
      </c>
      <c r="D29" s="81" t="s">
        <v>118</v>
      </c>
      <c r="E29" t="s">
        <v>119</v>
      </c>
      <c r="F29" s="81" t="s">
        <v>120</v>
      </c>
      <c r="G29" t="s">
        <v>99</v>
      </c>
      <c r="H29" s="178" t="s">
        <v>121</v>
      </c>
      <c r="I29" s="174"/>
    </row>
    <row r="30" spans="2:9" ht="12.75">
      <c r="B30" s="10"/>
      <c r="C30" s="10"/>
      <c r="H30" s="174"/>
      <c r="I30" s="174"/>
    </row>
    <row r="31" spans="2:9" ht="12.75">
      <c r="B31" s="3" t="s">
        <v>125</v>
      </c>
      <c r="C31" s="3"/>
      <c r="D31" s="3" t="s">
        <v>126</v>
      </c>
      <c r="F31" s="3" t="s">
        <v>125</v>
      </c>
      <c r="G31" s="3" t="s">
        <v>127</v>
      </c>
      <c r="I31" s="3" t="s">
        <v>142</v>
      </c>
    </row>
    <row r="32" spans="2:9" ht="12.75">
      <c r="B32" s="3" t="s">
        <v>128</v>
      </c>
      <c r="C32" s="3"/>
      <c r="D32" s="3" t="s">
        <v>129</v>
      </c>
      <c r="F32" s="3" t="s">
        <v>130</v>
      </c>
      <c r="G32" s="3" t="s">
        <v>131</v>
      </c>
      <c r="H32" s="3" t="s">
        <v>132</v>
      </c>
      <c r="I32" s="3" t="s">
        <v>141</v>
      </c>
    </row>
    <row r="33" spans="2:9" ht="12.75">
      <c r="B33" s="3" t="s">
        <v>133</v>
      </c>
      <c r="C33" s="3"/>
      <c r="D33" s="3" t="s">
        <v>134</v>
      </c>
      <c r="E33" s="3" t="s">
        <v>124</v>
      </c>
      <c r="F33" s="3" t="s">
        <v>133</v>
      </c>
      <c r="G33" s="3" t="s">
        <v>125</v>
      </c>
      <c r="H33" s="3" t="s">
        <v>124</v>
      </c>
      <c r="I33" s="3" t="s">
        <v>144</v>
      </c>
    </row>
    <row r="34" spans="2:9" ht="12.75">
      <c r="B34" s="180" t="s">
        <v>135</v>
      </c>
      <c r="C34" s="180"/>
      <c r="D34" s="180" t="s">
        <v>136</v>
      </c>
      <c r="E34" s="180" t="s">
        <v>137</v>
      </c>
      <c r="F34" s="180" t="s">
        <v>138</v>
      </c>
      <c r="G34" s="180" t="s">
        <v>139</v>
      </c>
      <c r="H34" s="180" t="s">
        <v>140</v>
      </c>
      <c r="I34" s="183" t="s">
        <v>143</v>
      </c>
    </row>
    <row r="36" spans="2:9" ht="12.75">
      <c r="B36" s="2">
        <v>673284</v>
      </c>
      <c r="D36" s="182">
        <v>54000571</v>
      </c>
      <c r="E36" s="48">
        <v>0.012468090383710943</v>
      </c>
      <c r="F36" s="182">
        <v>139381</v>
      </c>
      <c r="G36" s="48">
        <v>0.0025744573988539924</v>
      </c>
      <c r="H36" s="181">
        <v>0.01501044921502701</v>
      </c>
      <c r="I36" s="181">
        <v>0.984989550784973</v>
      </c>
    </row>
    <row r="38" spans="3:4" ht="12.75">
      <c r="C38" s="84" t="s">
        <v>35</v>
      </c>
      <c r="D38" s="1" t="s">
        <v>46</v>
      </c>
    </row>
    <row r="39" spans="3:4" ht="12.75">
      <c r="C39" s="84" t="s">
        <v>47</v>
      </c>
      <c r="D39" s="1" t="s">
        <v>48</v>
      </c>
    </row>
    <row r="40" spans="3:7" ht="12.75">
      <c r="C40" s="84" t="s">
        <v>49</v>
      </c>
      <c r="D40" s="1" t="s">
        <v>50</v>
      </c>
      <c r="G40" s="8"/>
    </row>
    <row r="41" ht="12.75">
      <c r="G41" s="77"/>
    </row>
    <row r="48" ht="12.75">
      <c r="G48" s="78"/>
    </row>
    <row r="50" ht="12.75">
      <c r="G50" s="78"/>
    </row>
    <row r="52" ht="12.75">
      <c r="G52" s="78"/>
    </row>
    <row r="54" ht="12.75">
      <c r="G54" s="78"/>
    </row>
    <row r="56" ht="12.75">
      <c r="G56" s="78"/>
    </row>
    <row r="58" ht="12.75">
      <c r="G58" s="78"/>
    </row>
    <row r="60" ht="12.75">
      <c r="G60" s="78"/>
    </row>
    <row r="62" ht="12.75">
      <c r="G62" s="78"/>
    </row>
    <row r="64" ht="12.75">
      <c r="G64" s="78"/>
    </row>
    <row r="66" ht="12.75">
      <c r="G66" s="78"/>
    </row>
  </sheetData>
  <mergeCells count="5">
    <mergeCell ref="H25:H26"/>
    <mergeCell ref="A1:H1"/>
    <mergeCell ref="A2:H2"/>
    <mergeCell ref="A4:H4"/>
    <mergeCell ref="H19:H20"/>
  </mergeCells>
  <printOptions horizontalCentered="1"/>
  <pageMargins left="0" right="0" top="0.75" bottom="0" header="0" footer="0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Raytheon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Fallschurch</dc:creator>
  <cp:keywords/>
  <dc:description/>
  <cp:lastModifiedBy>carolyn.Washington</cp:lastModifiedBy>
  <cp:lastPrinted>2005-02-11T15:12:46Z</cp:lastPrinted>
  <dcterms:created xsi:type="dcterms:W3CDTF">1998-10-05T18:59:10Z</dcterms:created>
  <dcterms:modified xsi:type="dcterms:W3CDTF">2005-03-01T14:50:55Z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1812969497</vt:i4>
  </property>
  <property fmtid="{D5CDD505-2E9C-101B-9397-08002B2CF9AE}" pid="3" name="_EmailSubject">
    <vt:lpwstr/>
  </property>
  <property fmtid="{D5CDD505-2E9C-101B-9397-08002B2CF9AE}" pid="4" name="_AuthorEmail">
    <vt:lpwstr>dennis.kemp@pearson.com</vt:lpwstr>
  </property>
  <property fmtid="{D5CDD505-2E9C-101B-9397-08002B2CF9AE}" pid="5" name="_AuthorEmailDisplayName">
    <vt:lpwstr>Kemp, Dennis</vt:lpwstr>
  </property>
  <property fmtid="{D5CDD505-2E9C-101B-9397-08002B2CF9AE}" pid="6" name="_ReviewingToolsShownOnce">
    <vt:lpwstr/>
  </property>
</Properties>
</file>