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85" windowHeight="6090" firstSheet="1" activeTab="4"/>
  </bookViews>
  <sheets>
    <sheet name="Active Part A" sheetId="1" r:id="rId1"/>
    <sheet name="Active Parts B-C" sheetId="2" r:id="rId2"/>
    <sheet name="Active Parts D-E" sheetId="3" r:id="rId3"/>
    <sheet name="Active Parts F-G" sheetId="4" r:id="rId4"/>
    <sheet name="Active Top 10 Error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1D454" localSheetId="0">'[1]Lns100up'!#REF!</definedName>
    <definedName name="a1D454" localSheetId="2">'[1]Lns100up'!#REF!</definedName>
    <definedName name="a1D454" localSheetId="3">'[1]Lns100up'!#REF!</definedName>
    <definedName name="a1D454" localSheetId="4">'[5]Lns100up'!#REF!</definedName>
    <definedName name="a1D454">'[1]Lns100up'!#REF!</definedName>
    <definedName name="ai" localSheetId="0">'[4]737 NC'!#REF!</definedName>
    <definedName name="ai" localSheetId="3">'[4]737 NC'!#REF!</definedName>
    <definedName name="ai">'[2]737 NC'!#REF!</definedName>
    <definedName name="mat">'[1]Lns100up'!#REF!</definedName>
    <definedName name="page1">'[1]Lns100up'!#REF!</definedName>
    <definedName name="_xlnm.Print_Area" localSheetId="0">'Active Part A'!$A$1:$M$28</definedName>
  </definedNames>
  <calcPr fullCalcOnLoad="1"/>
</workbook>
</file>

<file path=xl/sharedStrings.xml><?xml version="1.0" encoding="utf-8"?>
<sst xmlns="http://schemas.openxmlformats.org/spreadsheetml/2006/main" count="188" uniqueCount="114">
  <si>
    <t>**Loans in BK, DB, DF, DL, DO, DT, DU, DX , DZ, XD Status</t>
  </si>
  <si>
    <t>Guaranteed</t>
  </si>
  <si>
    <t>Disbursements</t>
  </si>
  <si>
    <t>GOAL</t>
  </si>
  <si>
    <t>Lender Held Loans *</t>
  </si>
  <si>
    <t>GA Held Loans **</t>
  </si>
  <si>
    <t>Total #</t>
  </si>
  <si>
    <t>Current #</t>
  </si>
  <si>
    <t>% Current</t>
  </si>
  <si>
    <t>*Loans in DA, FB, IA, ID, IG, IM, RP Status</t>
  </si>
  <si>
    <t>Part A:     REPORTING RATES</t>
  </si>
  <si>
    <t>DA Status</t>
  </si>
  <si>
    <t>Edit Pass Rate</t>
  </si>
  <si>
    <t>January</t>
  </si>
  <si>
    <t># of</t>
  </si>
  <si>
    <t>Enrollment Reporting</t>
  </si>
  <si>
    <t>School Reports W, G, L</t>
  </si>
  <si>
    <t xml:space="preserve">Identifer </t>
  </si>
  <si>
    <t>GOAL:            99.00%</t>
  </si>
  <si>
    <t>Loans Not in Repayment:</t>
  </si>
  <si>
    <t>Conflict</t>
  </si>
  <si>
    <t>Report Month</t>
  </si>
  <si>
    <t>Report Date</t>
  </si>
  <si>
    <t>IA-ID Status</t>
  </si>
  <si>
    <t>Errors *</t>
  </si>
  <si>
    <t>* Cumulative # of Students who have loans with error code 408</t>
  </si>
  <si>
    <t>Parts B-C:     CURRENT LOAN BALANCES</t>
  </si>
  <si>
    <t>BALANCES UPDATED WITHIN 60 DAYS</t>
  </si>
  <si>
    <t>Part D:      OPEN LOAN TOTALS FOR LENDER-HELD LOANS*</t>
  </si>
  <si>
    <t>Balances</t>
  </si>
  <si>
    <t>Amount</t>
  </si>
  <si>
    <t>Partial Cancellations</t>
  </si>
  <si>
    <t>Net Guaranteed</t>
  </si>
  <si>
    <t>Outstanding</t>
  </si>
  <si>
    <t>Type</t>
  </si>
  <si>
    <t>Open Loans</t>
  </si>
  <si>
    <t>Principal</t>
  </si>
  <si>
    <t>Interest</t>
  </si>
  <si>
    <t>Stafford Sub.</t>
  </si>
  <si>
    <t>Stafford Unsub.</t>
  </si>
  <si>
    <t>Consolidation</t>
  </si>
  <si>
    <t>PLUS</t>
  </si>
  <si>
    <t>SLS</t>
  </si>
  <si>
    <t>Refinanced</t>
  </si>
  <si>
    <t>Total</t>
  </si>
  <si>
    <t>Part E:       OPEN LOAN TOTALS FOR GA-HELD LOANS**</t>
  </si>
  <si>
    <t>Part F:      CURRENT FEDERAL FISCAL YTD ACTIVITY (10/01/02 - 09/30/03)</t>
  </si>
  <si>
    <t># of Loans</t>
  </si>
  <si>
    <t>All Cancellations</t>
  </si>
  <si>
    <t>Refunds</t>
  </si>
  <si>
    <t>Part G:      PREVIOUS FEDERAL FISCAL YEAR ACTIVITY (10/01/01 - 09/30/02)</t>
  </si>
  <si>
    <t>ACTIVE AGENCIES:    TOP 10 ERRORS</t>
  </si>
  <si>
    <t># of Errors</t>
  </si>
  <si>
    <t>Field #</t>
  </si>
  <si>
    <t>Description</t>
  </si>
  <si>
    <t>Error #</t>
  </si>
  <si>
    <t>Message</t>
  </si>
  <si>
    <t xml:space="preserve"> 1.</t>
  </si>
  <si>
    <t>*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</si>
  <si>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</si>
  <si>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</si>
  <si>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</si>
  <si>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</si>
  <si>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</si>
  <si>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 </t>
  </si>
  <si>
    <t xml:space="preserve"> 8.</t>
  </si>
  <si>
    <t xml:space="preserve"> 9.</t>
  </si>
  <si>
    <t>10.</t>
  </si>
  <si>
    <t>70% or more of the errors are attributable to one GA</t>
  </si>
  <si>
    <t>**</t>
  </si>
  <si>
    <t>70% or more of the errors are attributable to two GAs</t>
  </si>
  <si>
    <t>***</t>
  </si>
  <si>
    <t>70% or more of the errors are attributable to three GAs</t>
  </si>
  <si>
    <t>ACTIVE AGENCIES:   2003 NSLDS DATA QUALITY BENCHMARKS</t>
  </si>
  <si>
    <t>December 2002:     98.35%</t>
  </si>
  <si>
    <t>Run Date: 01/27/2003</t>
  </si>
  <si>
    <t>Run Date:  01/27/2003</t>
  </si>
  <si>
    <t>JANUARY  2003</t>
  </si>
  <si>
    <t>060</t>
  </si>
  <si>
    <t>Date Entered Repayment</t>
  </si>
  <si>
    <t>0575</t>
  </si>
  <si>
    <t>136</t>
  </si>
  <si>
    <t>Amt of Outstanding Prin Bal</t>
  </si>
  <si>
    <t>0120</t>
  </si>
  <si>
    <t>Sum of (OPB, OIB and FEEs) must be greater than zero</t>
  </si>
  <si>
    <t>088</t>
  </si>
  <si>
    <t>Code for Servicer</t>
  </si>
  <si>
    <t>0182</t>
  </si>
  <si>
    <t>Invalid Code for Servicer</t>
  </si>
  <si>
    <t>062</t>
  </si>
  <si>
    <t>Date of Loan Status</t>
  </si>
  <si>
    <t>0725</t>
  </si>
  <si>
    <t>AE status date must be &gt;= 11/1/1994</t>
  </si>
  <si>
    <t>(717 IL)</t>
  </si>
  <si>
    <t>123</t>
  </si>
  <si>
    <t>Date of GA Prin/Int Collection</t>
  </si>
  <si>
    <t>0615</t>
  </si>
  <si>
    <t>Date must be = or greater than Date Entered Repayment</t>
  </si>
  <si>
    <t>066</t>
  </si>
  <si>
    <t>Date of Disbursement</t>
  </si>
  <si>
    <t>0582</t>
  </si>
  <si>
    <t>Date must be = or less than Submittal Date</t>
  </si>
  <si>
    <t>(736 NY)</t>
  </si>
  <si>
    <t>021</t>
  </si>
  <si>
    <t>Student Social Security Number</t>
  </si>
  <si>
    <t>0408</t>
  </si>
  <si>
    <t>Student SSN currently used by another Student</t>
  </si>
  <si>
    <t>0578</t>
  </si>
  <si>
    <t>0298</t>
  </si>
  <si>
    <t>Date of GA Principal/Interest Collections is required</t>
  </si>
  <si>
    <t>0574</t>
  </si>
  <si>
    <t>Date must be = or &gt; Date of Guaranty for non-CL/RF loans</t>
  </si>
  <si>
    <t>Based on Loan Type, Date must be = or &gt; Date of Disbursement</t>
  </si>
  <si>
    <t>Based on loan type &amp; stat, Dt must be &gt;= Date Entered Repayment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</si>
</sst>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000\-00\-0000"/>
    <numFmt numFmtId="171" formatCode="&quot;$&quot;#,##0"/>
    <numFmt numFmtId="172" formatCode="0.0%"/>
    <numFmt numFmtId="173" formatCode="#,##0.0"/>
    <numFmt numFmtId="174" formatCode="0.00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00000"/>
    <numFmt numFmtId="179" formatCode="m/d"/>
    <numFmt numFmtId="180" formatCode="\+#,##0;\(\-#,##0\)"/>
    <numFmt numFmtId="181" formatCode="\+#,##0;\-#,##0"/>
    <numFmt numFmtId="182" formatCode="\+\ #,##0;\-\ #,##0"/>
    <numFmt numFmtId="183" formatCode="0.0"/>
    <numFmt numFmtId="184" formatCode="&quot;$&quot;#,##0;[Red]&quot;$&quot;#,##0"/>
    <numFmt numFmtId="185" formatCode="0.0000%"/>
    <numFmt numFmtId="186" formatCode="_(&quot;$&quot;* #,##0_);_(&quot;$&quot;* \(#,##0\);_(&quot;$&quot;* &quot;-&quot;??_);_(@_)"/>
    <numFmt numFmtId="187" formatCode="_(&quot;$&quot;* #,##0.0_);_(&quot;$&quot;* \(#,##0.0\);_(&quot;$&quot;* &quot;-&quot;??_);_(@_)"/>
    <numFmt numFmtId="188" formatCode="0.000000%"/>
    <numFmt numFmtId="189" formatCode="0.00000%"/>
    <numFmt numFmtId="190" formatCode="_(* #,##0.0000_);_(* \(#,##0.0000\);_(* &quot;-&quot;??_);_(@_)"/>
    <numFmt numFmtId="191" formatCode="_(&quot;$&quot;* #,##0.000_);_(&quot;$&quot;* \(#,##0.000\);_(&quot;$&quot;* &quot;-&quot;??_);_(@_)"/>
    <numFmt numFmtId="192" formatCode="_(* #,##0.0_);_(* \(#,##0.0\);_(* &quot;-&quot;?_);_(@_)"/>
    <numFmt numFmtId="193" formatCode="mm/dd/yy"/>
    <numFmt numFmtId="194" formatCode="_(&quot;$&quot;\ * #,##0.0_);_(&quot;$&quot;\ * \(#,##0.0\);_(&quot;$&quot;\ * &quot;-&quot;??_);_(@_)"/>
    <numFmt numFmtId="195" formatCode="_(&quot;$&quot;\ * #,##0_);_(&quot;$&quot;\ * \(#,##0\);_(&quot;$&quot;\ 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doub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i/>
      <sz val="6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double"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0" fillId="0" borderId="0" xfId="16" applyAlignment="1">
      <alignment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0" fillId="0" borderId="0" xfId="16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172" fontId="0" fillId="0" borderId="0" xfId="23" applyNumberFormat="1" applyFont="1" applyAlignment="1">
      <alignment/>
    </xf>
    <xf numFmtId="49" fontId="0" fillId="0" borderId="0" xfId="0" applyNumberFormat="1" applyAlignment="1">
      <alignment horizontal="left"/>
    </xf>
    <xf numFmtId="19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1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0" fontId="1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right"/>
    </xf>
    <xf numFmtId="41" fontId="7" fillId="0" borderId="0" xfId="16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49" fontId="9" fillId="0" borderId="0" xfId="0" applyNumberFormat="1" applyFont="1" applyBorder="1" applyAlignment="1" quotePrefix="1">
      <alignment horizontal="left"/>
    </xf>
    <xf numFmtId="193" fontId="0" fillId="0" borderId="0" xfId="0" applyNumberFormat="1" applyFont="1" applyAlignment="1" quotePrefix="1">
      <alignment horizontal="center"/>
    </xf>
    <xf numFmtId="193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0" fontId="7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Font="1" applyBorder="1" applyAlignment="1">
      <alignment horizontal="right"/>
    </xf>
    <xf numFmtId="10" fontId="0" fillId="0" borderId="0" xfId="0" applyNumberFormat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15" applyNumberForma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Border="1" applyAlignment="1">
      <alignment/>
    </xf>
    <xf numFmtId="176" fontId="0" fillId="0" borderId="0" xfId="15" applyNumberFormat="1" applyAlignment="1">
      <alignment/>
    </xf>
    <xf numFmtId="42" fontId="2" fillId="0" borderId="0" xfId="18" applyFont="1" applyAlignment="1">
      <alignment horizontal="left"/>
    </xf>
    <xf numFmtId="0" fontId="2" fillId="0" borderId="0" xfId="0" applyFont="1" applyAlignment="1">
      <alignment horizontal="left"/>
    </xf>
    <xf numFmtId="172" fontId="0" fillId="0" borderId="0" xfId="23" applyNumberFormat="1" applyAlignment="1">
      <alignment/>
    </xf>
    <xf numFmtId="172" fontId="1" fillId="0" borderId="1" xfId="23" applyNumberFormat="1" applyFont="1" applyBorder="1" applyAlignment="1">
      <alignment horizontal="center"/>
    </xf>
    <xf numFmtId="41" fontId="0" fillId="0" borderId="0" xfId="16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41" fontId="0" fillId="0" borderId="0" xfId="16" applyFont="1" applyAlignment="1">
      <alignment horizontal="center"/>
    </xf>
    <xf numFmtId="10" fontId="0" fillId="0" borderId="0" xfId="23" applyNumberFormat="1" applyAlignment="1">
      <alignment horizontal="center"/>
    </xf>
    <xf numFmtId="176" fontId="0" fillId="0" borderId="0" xfId="15" applyNumberFormat="1" applyFont="1" applyBorder="1" applyAlignment="1">
      <alignment horizontal="right"/>
    </xf>
    <xf numFmtId="193" fontId="0" fillId="0" borderId="0" xfId="0" applyNumberFormat="1" applyFont="1" applyAlignment="1">
      <alignment horizontal="left"/>
    </xf>
    <xf numFmtId="193" fontId="0" fillId="0" borderId="0" xfId="0" applyNumberFormat="1" applyFont="1" applyAlignment="1" quotePrefix="1">
      <alignment horizontal="left"/>
    </xf>
    <xf numFmtId="172" fontId="0" fillId="0" borderId="0" xfId="23" applyNumberFormat="1" applyFont="1" applyBorder="1" applyAlignment="1">
      <alignment/>
    </xf>
    <xf numFmtId="41" fontId="0" fillId="0" borderId="0" xfId="16" applyAlignment="1">
      <alignment horizontal="centerContinuous"/>
    </xf>
    <xf numFmtId="42" fontId="0" fillId="0" borderId="0" xfId="19" applyAlignment="1">
      <alignment horizontal="centerContinuous"/>
    </xf>
    <xf numFmtId="42" fontId="0" fillId="0" borderId="0" xfId="19" applyNumberFormat="1" applyAlignment="1">
      <alignment horizontal="centerContinuous"/>
    </xf>
    <xf numFmtId="42" fontId="0" fillId="0" borderId="0" xfId="19" applyAlignment="1">
      <alignment/>
    </xf>
    <xf numFmtId="42" fontId="13" fillId="0" borderId="0" xfId="19" applyFont="1" applyAlignment="1">
      <alignment horizontal="left"/>
    </xf>
    <xf numFmtId="42" fontId="13" fillId="0" borderId="0" xfId="19" applyNumberFormat="1" applyFont="1" applyAlignment="1">
      <alignment horizontal="left"/>
    </xf>
    <xf numFmtId="49" fontId="1" fillId="0" borderId="0" xfId="0" applyNumberFormat="1" applyFont="1" applyAlignment="1">
      <alignment horizontal="centerContinuous"/>
    </xf>
    <xf numFmtId="42" fontId="1" fillId="0" borderId="0" xfId="19" applyNumberFormat="1" applyFont="1" applyAlignment="1">
      <alignment horizontal="centerContinuous"/>
    </xf>
    <xf numFmtId="42" fontId="1" fillId="0" borderId="0" xfId="19" applyNumberFormat="1" applyFont="1" applyAlignment="1">
      <alignment horizontal="center"/>
    </xf>
    <xf numFmtId="41" fontId="1" fillId="0" borderId="0" xfId="16" applyFont="1" applyAlignment="1">
      <alignment horizontal="center"/>
    </xf>
    <xf numFmtId="42" fontId="1" fillId="0" borderId="0" xfId="19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19" applyNumberFormat="1" applyFont="1" applyAlignment="1">
      <alignment horizontal="center"/>
    </xf>
    <xf numFmtId="42" fontId="1" fillId="0" borderId="0" xfId="19" applyFont="1" applyAlignment="1">
      <alignment horizontal="center"/>
    </xf>
    <xf numFmtId="0" fontId="4" fillId="0" borderId="0" xfId="0" applyFont="1" applyAlignment="1">
      <alignment horizontal="centerContinuous"/>
    </xf>
    <xf numFmtId="41" fontId="4" fillId="0" borderId="0" xfId="16" applyFont="1" applyAlignment="1">
      <alignment horizontal="center"/>
    </xf>
    <xf numFmtId="42" fontId="4" fillId="0" borderId="0" xfId="19" applyNumberFormat="1" applyFont="1" applyAlignment="1">
      <alignment horizontal="center"/>
    </xf>
    <xf numFmtId="42" fontId="4" fillId="0" borderId="0" xfId="19" applyFont="1" applyAlignment="1">
      <alignment horizontal="center"/>
    </xf>
    <xf numFmtId="42" fontId="0" fillId="0" borderId="0" xfId="19" applyNumberFormat="1" applyAlignment="1">
      <alignment/>
    </xf>
    <xf numFmtId="0" fontId="0" fillId="0" borderId="0" xfId="0" applyFont="1" applyAlignment="1">
      <alignment horizontal="left"/>
    </xf>
    <xf numFmtId="41" fontId="0" fillId="0" borderId="0" xfId="22" applyNumberFormat="1" applyFont="1">
      <alignment/>
      <protection/>
    </xf>
    <xf numFmtId="168" fontId="0" fillId="0" borderId="0" xfId="22" applyNumberFormat="1" applyFont="1">
      <alignment/>
      <protection/>
    </xf>
    <xf numFmtId="42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41" fontId="14" fillId="0" borderId="0" xfId="22" applyNumberFormat="1" applyFont="1">
      <alignment/>
      <protection/>
    </xf>
    <xf numFmtId="168" fontId="14" fillId="0" borderId="0" xfId="22" applyNumberFormat="1" applyFont="1">
      <alignment/>
      <protection/>
    </xf>
    <xf numFmtId="42" fontId="14" fillId="0" borderId="0" xfId="19" applyFont="1" applyAlignment="1">
      <alignment/>
    </xf>
    <xf numFmtId="0" fontId="14" fillId="0" borderId="0" xfId="0" applyFont="1" applyAlignment="1">
      <alignment/>
    </xf>
    <xf numFmtId="41" fontId="15" fillId="0" borderId="0" xfId="16" applyFont="1" applyAlignment="1">
      <alignment/>
    </xf>
    <xf numFmtId="42" fontId="15" fillId="0" borderId="0" xfId="19" applyNumberFormat="1" applyFont="1" applyAlignment="1">
      <alignment/>
    </xf>
    <xf numFmtId="42" fontId="15" fillId="0" borderId="0" xfId="0" applyNumberFormat="1" applyFont="1" applyAlignment="1">
      <alignment/>
    </xf>
    <xf numFmtId="41" fontId="1" fillId="0" borderId="0" xfId="16" applyFont="1" applyAlignment="1">
      <alignment/>
    </xf>
    <xf numFmtId="42" fontId="1" fillId="0" borderId="0" xfId="16" applyNumberFormat="1" applyFont="1" applyAlignment="1">
      <alignment/>
    </xf>
    <xf numFmtId="42" fontId="1" fillId="0" borderId="0" xfId="19" applyFont="1" applyAlignment="1">
      <alignment/>
    </xf>
    <xf numFmtId="42" fontId="0" fillId="0" borderId="0" xfId="16" applyNumberFormat="1" applyAlignment="1">
      <alignment/>
    </xf>
    <xf numFmtId="42" fontId="1" fillId="0" borderId="0" xfId="19" applyFont="1" applyAlignment="1">
      <alignment horizontal="right"/>
    </xf>
    <xf numFmtId="42" fontId="1" fillId="0" borderId="0" xfId="19" applyNumberFormat="1" applyFont="1" applyAlignment="1">
      <alignment horizontal="right"/>
    </xf>
    <xf numFmtId="0" fontId="0" fillId="2" borderId="0" xfId="0" applyFill="1" applyAlignment="1">
      <alignment/>
    </xf>
    <xf numFmtId="41" fontId="0" fillId="2" borderId="0" xfId="16" applyFill="1" applyAlignment="1">
      <alignment/>
    </xf>
    <xf numFmtId="42" fontId="0" fillId="2" borderId="0" xfId="19" applyFill="1" applyAlignment="1">
      <alignment/>
    </xf>
    <xf numFmtId="42" fontId="0" fillId="2" borderId="0" xfId="19" applyNumberFormat="1" applyFill="1" applyAlignment="1">
      <alignment/>
    </xf>
    <xf numFmtId="0" fontId="0" fillId="0" borderId="0" xfId="0" applyFill="1" applyAlignment="1">
      <alignment/>
    </xf>
    <xf numFmtId="41" fontId="0" fillId="0" borderId="0" xfId="16" applyFill="1" applyAlignment="1">
      <alignment/>
    </xf>
    <xf numFmtId="42" fontId="0" fillId="0" borderId="0" xfId="19" applyFill="1" applyAlignment="1">
      <alignment/>
    </xf>
    <xf numFmtId="42" fontId="0" fillId="0" borderId="0" xfId="19" applyNumberFormat="1" applyFill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2" fontId="13" fillId="0" borderId="0" xfId="0" applyNumberFormat="1" applyFont="1" applyAlignment="1">
      <alignment horizontal="left"/>
    </xf>
    <xf numFmtId="42" fontId="6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2" fontId="0" fillId="0" borderId="0" xfId="16" applyNumberFormat="1" applyFill="1" applyAlignment="1">
      <alignment/>
    </xf>
    <xf numFmtId="41" fontId="1" fillId="0" borderId="0" xfId="16" applyFont="1" applyFill="1" applyAlignment="1">
      <alignment horizontal="right"/>
    </xf>
    <xf numFmtId="42" fontId="1" fillId="0" borderId="0" xfId="19" applyFont="1" applyFill="1" applyAlignment="1">
      <alignment horizontal="right"/>
    </xf>
    <xf numFmtId="42" fontId="1" fillId="0" borderId="0" xfId="19" applyNumberFormat="1" applyFont="1" applyFill="1" applyAlignment="1">
      <alignment horizontal="right"/>
    </xf>
    <xf numFmtId="41" fontId="6" fillId="0" borderId="0" xfId="0" applyNumberFormat="1" applyFont="1" applyAlignment="1">
      <alignment horizontal="centerContinuous"/>
    </xf>
    <xf numFmtId="42" fontId="6" fillId="0" borderId="0" xfId="0" applyNumberFormat="1" applyFont="1" applyAlignment="1">
      <alignment horizontal="centerContinuous"/>
    </xf>
    <xf numFmtId="42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2" fontId="6" fillId="0" borderId="0" xfId="0" applyNumberFormat="1" applyFont="1" applyBorder="1" applyAlignment="1" quotePrefix="1">
      <alignment horizontal="centerContinuous"/>
    </xf>
    <xf numFmtId="42" fontId="0" fillId="0" borderId="0" xfId="0" applyNumberFormat="1" applyBorder="1" applyAlignment="1">
      <alignment horizontal="center"/>
    </xf>
    <xf numFmtId="41" fontId="1" fillId="0" borderId="0" xfId="0" applyNumberFormat="1" applyFont="1" applyAlignment="1">
      <alignment/>
    </xf>
    <xf numFmtId="42" fontId="1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2" fontId="7" fillId="0" borderId="0" xfId="0" applyNumberFormat="1" applyFont="1" applyAlignment="1">
      <alignment horizontal="center"/>
    </xf>
    <xf numFmtId="42" fontId="0" fillId="0" borderId="0" xfId="23" applyNumberFormat="1" applyBorder="1" applyAlignment="1">
      <alignment horizontal="center"/>
    </xf>
    <xf numFmtId="168" fontId="0" fillId="0" borderId="0" xfId="0" applyNumberFormat="1" applyAlignment="1">
      <alignment/>
    </xf>
    <xf numFmtId="41" fontId="14" fillId="0" borderId="0" xfId="16" applyFont="1" applyAlignment="1">
      <alignment/>
    </xf>
    <xf numFmtId="42" fontId="14" fillId="0" borderId="0" xfId="0" applyNumberFormat="1" applyFont="1" applyAlignment="1">
      <alignment/>
    </xf>
    <xf numFmtId="42" fontId="14" fillId="0" borderId="0" xfId="0" applyNumberFormat="1" applyFont="1" applyAlignment="1">
      <alignment horizontal="center"/>
    </xf>
    <xf numFmtId="41" fontId="15" fillId="0" borderId="0" xfId="0" applyNumberFormat="1" applyFont="1" applyAlignment="1">
      <alignment/>
    </xf>
    <xf numFmtId="42" fontId="15" fillId="0" borderId="0" xfId="0" applyNumberFormat="1" applyFont="1" applyAlignment="1">
      <alignment horizontal="center"/>
    </xf>
    <xf numFmtId="42" fontId="1" fillId="0" borderId="0" xfId="0" applyNumberFormat="1" applyFont="1" applyAlignment="1">
      <alignment/>
    </xf>
    <xf numFmtId="42" fontId="9" fillId="0" borderId="0" xfId="0" applyNumberFormat="1" applyFont="1" applyBorder="1" applyAlignment="1">
      <alignment horizontal="left"/>
    </xf>
    <xf numFmtId="41" fontId="0" fillId="2" borderId="0" xfId="0" applyNumberFormat="1" applyFill="1" applyAlignment="1">
      <alignment/>
    </xf>
    <xf numFmtId="42" fontId="0" fillId="2" borderId="0" xfId="0" applyNumberFormat="1" applyFill="1" applyAlignment="1">
      <alignment/>
    </xf>
    <xf numFmtId="42" fontId="0" fillId="2" borderId="0" xfId="0" applyNumberFormat="1" applyFill="1" applyAlignment="1">
      <alignment horizontal="center"/>
    </xf>
    <xf numFmtId="41" fontId="17" fillId="0" borderId="0" xfId="0" applyNumberFormat="1" applyFont="1" applyAlignment="1">
      <alignment horizontal="center"/>
    </xf>
    <xf numFmtId="42" fontId="18" fillId="0" borderId="0" xfId="0" applyNumberFormat="1" applyFont="1" applyAlignment="1">
      <alignment horizontal="center"/>
    </xf>
    <xf numFmtId="42" fontId="17" fillId="0" borderId="0" xfId="23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42" fontId="15" fillId="0" borderId="0" xfId="19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41" fontId="2" fillId="0" borderId="0" xfId="16" applyNumberFormat="1" applyFont="1" applyAlignment="1">
      <alignment/>
    </xf>
    <xf numFmtId="41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16" applyFont="1" applyBorder="1" applyAlignment="1">
      <alignment horizontal="center"/>
    </xf>
    <xf numFmtId="41" fontId="0" fillId="0" borderId="0" xfId="16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172" fontId="1" fillId="0" borderId="0" xfId="23" applyNumberFormat="1" applyFont="1" applyAlignment="1">
      <alignment/>
    </xf>
    <xf numFmtId="41" fontId="15" fillId="0" borderId="0" xfId="22" applyNumberFormat="1" applyFont="1">
      <alignment/>
      <protection/>
    </xf>
    <xf numFmtId="168" fontId="15" fillId="0" borderId="0" xfId="22" applyNumberFormat="1" applyFont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2" fontId="1" fillId="0" borderId="0" xfId="19" applyNumberFormat="1" applyFont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 [0]_Active Benchmarks 08-01" xfId="19"/>
    <cellStyle name="Followed Hyperlink" xfId="20"/>
    <cellStyle name="Hyperlink" xfId="21"/>
    <cellStyle name="Normal_openba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%20Work\New%201998\LENDRSVC\LNDRA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enchmark%20Rpt\9-98%20Bnchmrk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SLDS\ED_REV\Benchmarks\BALANCES\LENDRSVC\LNDRANL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sYrGA%20Bnmrk\Benchmark%20Rpt\GA%20Bnmrk\Benchmark%20Rpt\9-98%20BnchmrkP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onja\Error%20Reports\LENDRSVC\LNDRA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ns100up"/>
      <sheetName val="Err_Rate"/>
      <sheetName val="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37 NC"/>
      <sheetName val="ACTIVEpg1"/>
      <sheetName val="705 AR"/>
      <sheetName val="706 CA"/>
      <sheetName val="708 CO"/>
      <sheetName val="709 CT"/>
      <sheetName val="712 FL"/>
      <sheetName val="713 GA"/>
      <sheetName val="716 ID"/>
      <sheetName val="717 IL"/>
      <sheetName val="719 IA"/>
      <sheetName val="721 KY"/>
      <sheetName val="722 LA"/>
      <sheetName val="723 ME"/>
      <sheetName val="725 MA"/>
      <sheetName val="726 MI"/>
      <sheetName val="729 MO"/>
      <sheetName val="730 MT"/>
      <sheetName val="731 NE"/>
      <sheetName val="733 NH"/>
      <sheetName val="734 NJ"/>
      <sheetName val="735 NM"/>
      <sheetName val="736 NY"/>
      <sheetName val="738 ND"/>
      <sheetName val="740 OK"/>
      <sheetName val="741 OR"/>
      <sheetName val="742 PHEAA"/>
      <sheetName val="744 RI"/>
      <sheetName val="745 SC"/>
      <sheetName val="746 SD"/>
      <sheetName val="747 TN"/>
      <sheetName val="748 TX"/>
      <sheetName val="749 UT"/>
      <sheetName val="750 VT"/>
      <sheetName val="753 WA"/>
      <sheetName val="755 GrLakes"/>
      <sheetName val="800 USAF"/>
      <sheetName val="927 ECMC TGA"/>
      <sheetName val="951 ECMC V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ns100up"/>
      <sheetName val="Err_Rate"/>
      <sheetName val="Summa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37 NC"/>
      <sheetName val="ACTIVEpg1"/>
      <sheetName val="705 AR"/>
      <sheetName val="706 CA"/>
      <sheetName val="708 CO"/>
      <sheetName val="709 CT"/>
      <sheetName val="712 FL"/>
      <sheetName val="713 GA"/>
      <sheetName val="716 ID"/>
      <sheetName val="717 IL"/>
      <sheetName val="719 IA"/>
      <sheetName val="721 KY"/>
      <sheetName val="722 LA"/>
      <sheetName val="723 ME"/>
      <sheetName val="725 MA"/>
      <sheetName val="726 MI"/>
      <sheetName val="729 MO"/>
      <sheetName val="730 MT"/>
      <sheetName val="731 NE"/>
      <sheetName val="733 NH"/>
      <sheetName val="734 NJ"/>
      <sheetName val="735 NM"/>
      <sheetName val="736 NY"/>
      <sheetName val="738 ND"/>
      <sheetName val="740 OK"/>
      <sheetName val="741 OR"/>
      <sheetName val="742 PHEAA"/>
      <sheetName val="744 RI"/>
      <sheetName val="745 SC"/>
      <sheetName val="746 SD"/>
      <sheetName val="747 TN"/>
      <sheetName val="748 TX"/>
      <sheetName val="749 UT"/>
      <sheetName val="750 VT"/>
      <sheetName val="753 WA"/>
      <sheetName val="755 GrLakes"/>
      <sheetName val="800 USAF"/>
      <sheetName val="927 ECMC TGA"/>
      <sheetName val="951 ECMC V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rr_Rate"/>
      <sheetName val="Summary"/>
      <sheetName val="Lns100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workbookViewId="0" topLeftCell="A1">
      <selection activeCell="A13" sqref="A13"/>
    </sheetView>
  </sheetViews>
  <sheetFormatPr defaultColWidth="9.140625" defaultRowHeight="12.75"/>
  <cols>
    <col min="1" max="1" width="14.7109375" style="0" customWidth="1"/>
    <col min="2" max="2" width="3.140625" style="0" customWidth="1"/>
    <col min="3" max="3" width="11.140625" style="0" bestFit="1" customWidth="1"/>
    <col min="4" max="4" width="3.140625" style="0" customWidth="1"/>
    <col min="5" max="5" width="3.7109375" style="0" customWidth="1"/>
    <col min="6" max="6" width="13.140625" style="0" customWidth="1"/>
    <col min="7" max="7" width="3.140625" style="0" customWidth="1"/>
    <col min="8" max="8" width="13.140625" style="0" customWidth="1"/>
    <col min="9" max="9" width="5.57421875" style="0" customWidth="1"/>
    <col min="10" max="10" width="9.7109375" style="0" customWidth="1"/>
    <col min="11" max="11" width="5.57421875" style="0" customWidth="1"/>
    <col min="12" max="12" width="25.57421875" style="0" customWidth="1"/>
    <col min="13" max="13" width="3.7109375" style="0" customWidth="1"/>
  </cols>
  <sheetData>
    <row r="1" spans="1:39" ht="15.75">
      <c r="A1" s="6" t="s">
        <v>73</v>
      </c>
      <c r="B1" s="6"/>
      <c r="C1" s="6"/>
      <c r="D1" s="6"/>
      <c r="E1" s="11"/>
      <c r="F1" s="11"/>
      <c r="G1" s="11"/>
      <c r="H1" s="12"/>
      <c r="I1" s="12"/>
      <c r="J1" s="12"/>
      <c r="K1" s="12"/>
      <c r="L1" s="12"/>
      <c r="M1" s="1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8" customHeight="1">
      <c r="A2" s="6"/>
      <c r="B2" s="6"/>
      <c r="C2" s="6"/>
      <c r="D2" s="6"/>
      <c r="E2" s="11"/>
      <c r="F2" s="11"/>
      <c r="G2" s="11"/>
      <c r="H2" s="12"/>
      <c r="I2" s="12"/>
      <c r="J2" s="12"/>
      <c r="K2" s="12"/>
      <c r="L2" s="12"/>
      <c r="M2" s="12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13" ht="16.5" customHeight="1">
      <c r="A3" s="7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"/>
    </row>
    <row r="4" spans="1:13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"/>
    </row>
    <row r="5" spans="1:12" ht="12.75">
      <c r="A5" s="20"/>
      <c r="B5" s="20"/>
      <c r="C5" s="20"/>
      <c r="D5" s="20"/>
      <c r="E5" s="20"/>
      <c r="F5" s="20"/>
      <c r="G5" s="20"/>
      <c r="I5" s="21"/>
      <c r="L5" s="39"/>
    </row>
    <row r="6" spans="1:12" ht="12.75">
      <c r="A6" s="20"/>
      <c r="B6" s="20"/>
      <c r="E6" s="8"/>
      <c r="I6" s="21"/>
      <c r="L6" s="8" t="s">
        <v>12</v>
      </c>
    </row>
    <row r="7" spans="1:12" ht="18" customHeight="1" thickBot="1">
      <c r="A7" s="20"/>
      <c r="B7" s="20"/>
      <c r="C7" s="22"/>
      <c r="D7" s="20"/>
      <c r="E7" s="20"/>
      <c r="F7" s="172" t="s">
        <v>15</v>
      </c>
      <c r="G7" s="172"/>
      <c r="H7" s="172"/>
      <c r="I7" s="21"/>
      <c r="J7" s="8" t="s">
        <v>14</v>
      </c>
      <c r="K7" s="8"/>
      <c r="L7" s="21"/>
    </row>
    <row r="8" spans="2:12" ht="15" customHeight="1" thickBot="1" thickTop="1">
      <c r="B8" s="40"/>
      <c r="C8" s="40"/>
      <c r="D8" s="40"/>
      <c r="E8" s="23"/>
      <c r="F8" s="39" t="s">
        <v>16</v>
      </c>
      <c r="G8" s="39"/>
      <c r="H8" s="39"/>
      <c r="I8" s="24"/>
      <c r="J8" s="8" t="s">
        <v>17</v>
      </c>
      <c r="K8" s="8"/>
      <c r="L8" s="41" t="s">
        <v>18</v>
      </c>
    </row>
    <row r="9" spans="2:12" ht="13.5" thickTop="1">
      <c r="B9" s="25"/>
      <c r="C9" s="25"/>
      <c r="D9" s="25"/>
      <c r="E9" s="25"/>
      <c r="F9" s="39" t="s">
        <v>19</v>
      </c>
      <c r="G9" s="42"/>
      <c r="H9" s="42"/>
      <c r="I9" s="26"/>
      <c r="J9" s="8" t="s">
        <v>20</v>
      </c>
      <c r="K9" s="8"/>
      <c r="L9" s="26"/>
    </row>
    <row r="10" spans="1:12" ht="15" customHeight="1">
      <c r="A10" s="9" t="s">
        <v>21</v>
      </c>
      <c r="B10" s="25"/>
      <c r="C10" s="8" t="s">
        <v>22</v>
      </c>
      <c r="D10" s="8"/>
      <c r="F10" s="162" t="s">
        <v>23</v>
      </c>
      <c r="G10" s="43"/>
      <c r="H10" s="162" t="s">
        <v>11</v>
      </c>
      <c r="I10" s="44"/>
      <c r="J10" s="8" t="s">
        <v>24</v>
      </c>
      <c r="K10" s="8"/>
      <c r="L10" s="45" t="s">
        <v>74</v>
      </c>
    </row>
    <row r="11" spans="1:12" ht="18" customHeight="1">
      <c r="A11" s="25"/>
      <c r="B11" s="25"/>
      <c r="C11" s="25"/>
      <c r="D11" s="25"/>
      <c r="F11" s="27"/>
      <c r="G11" s="46"/>
      <c r="H11" s="27"/>
      <c r="I11" s="26"/>
      <c r="J11" s="27"/>
      <c r="K11" s="27"/>
      <c r="L11" s="26"/>
    </row>
    <row r="12" spans="1:13" ht="15" customHeight="1">
      <c r="A12" s="28" t="s">
        <v>13</v>
      </c>
      <c r="B12" s="28"/>
      <c r="C12" s="37">
        <v>37648</v>
      </c>
      <c r="E12" s="29"/>
      <c r="F12" s="163">
        <v>267375</v>
      </c>
      <c r="G12" s="47"/>
      <c r="H12" s="163">
        <v>150632</v>
      </c>
      <c r="I12" s="31"/>
      <c r="J12" s="32">
        <v>15208</v>
      </c>
      <c r="K12" s="32"/>
      <c r="L12" s="48">
        <v>0.9857</v>
      </c>
      <c r="M12" s="2"/>
    </row>
    <row r="13" spans="1:13" ht="15" customHeight="1">
      <c r="A13" s="60"/>
      <c r="C13" s="18"/>
      <c r="F13" s="164"/>
      <c r="G13" s="53"/>
      <c r="H13" s="164"/>
      <c r="I13" s="61"/>
      <c r="J13" s="62"/>
      <c r="K13" s="61"/>
      <c r="L13" s="63"/>
      <c r="M13" s="2"/>
    </row>
    <row r="14" spans="3:13" ht="15" customHeight="1">
      <c r="C14" s="18"/>
      <c r="F14" s="164"/>
      <c r="G14" s="53"/>
      <c r="H14" s="164"/>
      <c r="J14" s="62"/>
      <c r="L14" s="63"/>
      <c r="M14" s="2"/>
    </row>
    <row r="15" spans="1:13" ht="15" customHeight="1">
      <c r="A15" s="35"/>
      <c r="B15" s="35"/>
      <c r="C15" s="18"/>
      <c r="E15" s="29"/>
      <c r="F15" s="163"/>
      <c r="G15" s="47"/>
      <c r="H15" s="163"/>
      <c r="I15" s="30"/>
      <c r="J15" s="62"/>
      <c r="K15" s="32"/>
      <c r="L15" s="63"/>
      <c r="M15" s="2"/>
    </row>
    <row r="16" spans="1:13" ht="15" customHeight="1">
      <c r="A16" s="35"/>
      <c r="B16" s="35"/>
      <c r="C16" s="18"/>
      <c r="E16" s="29"/>
      <c r="F16" s="163"/>
      <c r="G16" s="47"/>
      <c r="H16" s="163"/>
      <c r="I16" s="30"/>
      <c r="J16" s="62"/>
      <c r="K16" s="32"/>
      <c r="L16" s="63"/>
      <c r="M16" s="2"/>
    </row>
    <row r="17" spans="1:13" ht="15" customHeight="1">
      <c r="A17" s="35"/>
      <c r="B17" s="35"/>
      <c r="C17" s="18"/>
      <c r="E17" s="29"/>
      <c r="F17" s="163"/>
      <c r="G17" s="49"/>
      <c r="H17" s="163"/>
      <c r="I17" s="30"/>
      <c r="J17" s="62"/>
      <c r="K17" s="32"/>
      <c r="L17" s="63"/>
      <c r="M17" s="2"/>
    </row>
    <row r="18" spans="1:13" ht="15" customHeight="1">
      <c r="A18" s="35"/>
      <c r="B18" s="35"/>
      <c r="C18" s="18"/>
      <c r="E18" s="46"/>
      <c r="F18" s="163"/>
      <c r="G18" s="49"/>
      <c r="H18" s="163"/>
      <c r="J18" s="10"/>
      <c r="L18" s="63"/>
      <c r="M18" s="50"/>
    </row>
    <row r="19" spans="1:13" ht="15" customHeight="1">
      <c r="A19" s="35"/>
      <c r="B19" s="35"/>
      <c r="C19" s="18"/>
      <c r="E19" s="29"/>
      <c r="F19" s="165"/>
      <c r="G19" s="49"/>
      <c r="H19" s="165"/>
      <c r="I19" s="30"/>
      <c r="J19" s="62"/>
      <c r="K19" s="10"/>
      <c r="L19" s="63"/>
      <c r="M19" s="2"/>
    </row>
    <row r="20" spans="1:13" ht="15" customHeight="1">
      <c r="A20" s="35"/>
      <c r="B20" s="35"/>
      <c r="C20" s="18"/>
      <c r="E20" s="29"/>
      <c r="F20" s="165"/>
      <c r="G20" s="49"/>
      <c r="H20" s="165"/>
      <c r="I20" s="30"/>
      <c r="J20" s="62"/>
      <c r="K20" s="10"/>
      <c r="L20" s="63"/>
      <c r="M20" s="2"/>
    </row>
    <row r="21" spans="1:13" ht="15" customHeight="1">
      <c r="A21" s="35"/>
      <c r="B21" s="35"/>
      <c r="C21" s="18"/>
      <c r="E21" s="29"/>
      <c r="F21" s="165"/>
      <c r="G21" s="49"/>
      <c r="H21" s="165"/>
      <c r="I21" s="30"/>
      <c r="J21" s="62"/>
      <c r="K21" s="10"/>
      <c r="L21" s="63"/>
      <c r="M21" s="2"/>
    </row>
    <row r="22" spans="1:13" ht="15" customHeight="1">
      <c r="A22" s="35"/>
      <c r="B22" s="35"/>
      <c r="C22" s="18"/>
      <c r="E22" s="29"/>
      <c r="F22" s="165"/>
      <c r="G22" s="49"/>
      <c r="H22" s="165"/>
      <c r="I22" s="30"/>
      <c r="J22" s="62"/>
      <c r="K22" s="10"/>
      <c r="L22" s="63"/>
      <c r="M22" s="2"/>
    </row>
    <row r="23" spans="1:13" ht="15" customHeight="1">
      <c r="A23" s="35"/>
      <c r="B23" s="35"/>
      <c r="C23" s="18"/>
      <c r="E23" s="29"/>
      <c r="F23" s="165"/>
      <c r="G23" s="49"/>
      <c r="H23" s="165"/>
      <c r="I23" s="30"/>
      <c r="J23" s="62"/>
      <c r="K23" s="10"/>
      <c r="L23" s="63"/>
      <c r="M23" s="2"/>
    </row>
    <row r="24" spans="1:13" ht="15" customHeight="1">
      <c r="A24" s="35"/>
      <c r="B24" s="35"/>
      <c r="C24" s="38"/>
      <c r="E24" s="29"/>
      <c r="F24" s="166"/>
      <c r="G24" s="166"/>
      <c r="H24" s="167"/>
      <c r="I24" s="30"/>
      <c r="J24" s="62"/>
      <c r="K24" s="51"/>
      <c r="L24" s="63"/>
      <c r="M24" s="2"/>
    </row>
    <row r="25" spans="1:13" ht="15" customHeight="1">
      <c r="A25" s="29"/>
      <c r="B25" s="29"/>
      <c r="C25" s="38"/>
      <c r="F25" s="46"/>
      <c r="G25" s="46"/>
      <c r="H25" s="168"/>
      <c r="I25" s="29"/>
      <c r="J25" s="62"/>
      <c r="K25" s="33"/>
      <c r="L25" s="63"/>
      <c r="M25" s="2"/>
    </row>
    <row r="26" spans="1:13" ht="12.75">
      <c r="A26" s="29"/>
      <c r="B26" s="29"/>
      <c r="C26" s="38"/>
      <c r="F26" s="46"/>
      <c r="G26" s="46"/>
      <c r="H26" s="168"/>
      <c r="I26" s="29"/>
      <c r="J26" s="62"/>
      <c r="K26" s="34"/>
      <c r="L26" s="63"/>
      <c r="M26" s="2"/>
    </row>
    <row r="27" spans="10:12" ht="63" customHeight="1">
      <c r="J27" s="52" t="s">
        <v>25</v>
      </c>
      <c r="K27" s="14"/>
      <c r="L27" s="34"/>
    </row>
    <row r="28" ht="12" customHeight="1">
      <c r="L28" s="36"/>
    </row>
  </sheetData>
  <mergeCells count="1">
    <mergeCell ref="F7:H7"/>
  </mergeCells>
  <printOptions horizontalCentered="1"/>
  <pageMargins left="0" right="0" top="0.5" bottom="0.25" header="0" footer="0"/>
  <pageSetup horizontalDpi="600" verticalDpi="600" orientation="landscape" r:id="rId1"/>
  <headerFooter alignWithMargins="0">
    <oddFooter>&amp;L&amp;8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4" sqref="A14"/>
    </sheetView>
  </sheetViews>
  <sheetFormatPr defaultColWidth="9.140625" defaultRowHeight="12.75"/>
  <cols>
    <col min="1" max="2" width="15.7109375" style="0" customWidth="1"/>
    <col min="3" max="3" width="8.28125" style="0" customWidth="1"/>
    <col min="4" max="6" width="13.28125" style="0" customWidth="1"/>
    <col min="7" max="7" width="8.28125" style="0" customWidth="1"/>
    <col min="8" max="10" width="13.28125" style="0" customWidth="1"/>
  </cols>
  <sheetData>
    <row r="1" spans="1:10" ht="15.75">
      <c r="A1" s="174" t="s">
        <v>73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9" ht="15.75">
      <c r="A2" s="6"/>
      <c r="B2" s="11"/>
      <c r="C2" s="12"/>
      <c r="D2" s="12"/>
      <c r="E2" s="12"/>
      <c r="F2" s="12"/>
      <c r="G2" s="12"/>
      <c r="H2" s="12"/>
      <c r="I2" s="12"/>
    </row>
    <row r="3" spans="1:9" ht="15.75">
      <c r="A3" s="6"/>
      <c r="B3" s="11"/>
      <c r="C3" s="12"/>
      <c r="D3" s="12"/>
      <c r="E3" s="12"/>
      <c r="F3" s="12"/>
      <c r="G3" s="12"/>
      <c r="H3" s="12"/>
      <c r="I3" s="12"/>
    </row>
    <row r="4" spans="1:10" ht="12.75">
      <c r="A4" s="173" t="s">
        <v>26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8" customHeight="1">
      <c r="A5" s="173" t="s">
        <v>27</v>
      </c>
      <c r="B5" s="173"/>
      <c r="C5" s="173"/>
      <c r="D5" s="173"/>
      <c r="E5" s="173"/>
      <c r="F5" s="173"/>
      <c r="G5" s="173"/>
      <c r="H5" s="173"/>
      <c r="I5" s="173"/>
      <c r="J5" s="173"/>
    </row>
    <row r="6" ht="18" customHeight="1"/>
    <row r="7" ht="18" customHeight="1"/>
    <row r="8" spans="2:10" ht="12.75">
      <c r="B8" s="8"/>
      <c r="D8" s="15" t="s">
        <v>4</v>
      </c>
      <c r="E8" s="15"/>
      <c r="F8" s="15"/>
      <c r="H8" s="15" t="s">
        <v>5</v>
      </c>
      <c r="I8" s="15"/>
      <c r="J8" s="15"/>
    </row>
    <row r="9" spans="2:10" ht="13.5" thickBot="1">
      <c r="B9" s="8"/>
      <c r="D9" s="15"/>
      <c r="E9" s="15"/>
      <c r="F9" s="15"/>
      <c r="H9" s="15"/>
      <c r="I9" s="15"/>
      <c r="J9" s="15"/>
    </row>
    <row r="10" spans="2:10" ht="18" customHeight="1" thickBot="1" thickTop="1">
      <c r="B10" s="13" t="s">
        <v>3</v>
      </c>
      <c r="F10" s="58">
        <v>0.95</v>
      </c>
      <c r="J10" s="58">
        <v>0.97</v>
      </c>
    </row>
    <row r="11" spans="2:10" ht="13.5" thickTop="1">
      <c r="B11" s="8"/>
      <c r="D11" s="15"/>
      <c r="E11" s="15"/>
      <c r="F11" s="15"/>
      <c r="H11" s="15"/>
      <c r="I11" s="15"/>
      <c r="J11" s="15"/>
    </row>
    <row r="12" spans="1:10" ht="12.75">
      <c r="A12" s="4" t="s">
        <v>21</v>
      </c>
      <c r="B12" s="4" t="s">
        <v>22</v>
      </c>
      <c r="D12" s="4" t="s">
        <v>6</v>
      </c>
      <c r="E12" s="4" t="s">
        <v>7</v>
      </c>
      <c r="F12" s="4" t="s">
        <v>8</v>
      </c>
      <c r="H12" s="4" t="s">
        <v>6</v>
      </c>
      <c r="I12" s="4" t="s">
        <v>7</v>
      </c>
      <c r="J12" s="4" t="s">
        <v>8</v>
      </c>
    </row>
    <row r="13" spans="1:10" ht="18" customHeight="1">
      <c r="A13" s="28" t="s">
        <v>13</v>
      </c>
      <c r="B13" s="37">
        <v>37648</v>
      </c>
      <c r="C13" s="46"/>
      <c r="D13" s="59">
        <v>43627317</v>
      </c>
      <c r="E13" s="59">
        <v>41909985</v>
      </c>
      <c r="F13" s="16">
        <f>E13/D13</f>
        <v>0.9606363141698583</v>
      </c>
      <c r="G13" s="169"/>
      <c r="H13" s="59">
        <v>4266484</v>
      </c>
      <c r="I13" s="59">
        <v>4118398</v>
      </c>
      <c r="J13" s="16">
        <f>I13/H13</f>
        <v>0.965290857764848</v>
      </c>
    </row>
    <row r="14" spans="2:10" ht="18" customHeight="1">
      <c r="B14" s="37"/>
      <c r="C14" s="49"/>
      <c r="D14" s="59"/>
      <c r="E14" s="59"/>
      <c r="F14" s="16"/>
      <c r="G14" s="16"/>
      <c r="H14" s="59"/>
      <c r="I14" s="59"/>
      <c r="J14" s="16"/>
    </row>
    <row r="15" spans="1:10" ht="18" customHeight="1">
      <c r="A15" s="65"/>
      <c r="B15" s="37"/>
      <c r="C15" s="49"/>
      <c r="D15" s="49"/>
      <c r="E15" s="64"/>
      <c r="F15" s="16"/>
      <c r="G15" s="49"/>
      <c r="H15" s="49"/>
      <c r="I15" s="64"/>
      <c r="J15" s="16"/>
    </row>
    <row r="16" spans="1:10" ht="18" customHeight="1">
      <c r="A16" s="65"/>
      <c r="B16" s="37"/>
      <c r="C16" s="49"/>
      <c r="D16" s="49"/>
      <c r="E16" s="64"/>
      <c r="F16" s="16"/>
      <c r="G16" s="49"/>
      <c r="H16" s="49"/>
      <c r="I16" s="64"/>
      <c r="J16" s="16"/>
    </row>
    <row r="17" spans="1:10" ht="18" customHeight="1">
      <c r="A17" s="35"/>
      <c r="B17" s="18"/>
      <c r="D17" s="54"/>
      <c r="E17" s="64"/>
      <c r="F17" s="16"/>
      <c r="G17" s="54"/>
      <c r="H17" s="54"/>
      <c r="I17" s="64"/>
      <c r="J17" s="16"/>
    </row>
    <row r="18" spans="1:10" ht="18" customHeight="1">
      <c r="A18" s="65"/>
      <c r="B18" s="37"/>
      <c r="C18" s="5"/>
      <c r="D18" s="5"/>
      <c r="E18" s="64"/>
      <c r="F18" s="16"/>
      <c r="G18" s="5"/>
      <c r="H18" s="5"/>
      <c r="I18" s="64"/>
      <c r="J18" s="16"/>
    </row>
    <row r="19" spans="1:10" ht="18" customHeight="1">
      <c r="A19" s="65"/>
      <c r="B19" s="37"/>
      <c r="C19" s="5"/>
      <c r="D19" s="5"/>
      <c r="E19" s="64"/>
      <c r="F19" s="67"/>
      <c r="G19" s="5"/>
      <c r="H19" s="5"/>
      <c r="I19" s="64"/>
      <c r="J19" s="57"/>
    </row>
    <row r="20" spans="1:10" ht="18" customHeight="1">
      <c r="A20" s="65"/>
      <c r="B20" s="37"/>
      <c r="C20" s="5"/>
      <c r="D20" s="5"/>
      <c r="E20" s="64"/>
      <c r="F20" s="67"/>
      <c r="G20" s="5"/>
      <c r="H20" s="5"/>
      <c r="I20" s="64"/>
      <c r="J20" s="57"/>
    </row>
    <row r="21" spans="1:10" ht="18" customHeight="1">
      <c r="A21" s="65"/>
      <c r="B21" s="37"/>
      <c r="C21" s="5"/>
      <c r="D21" s="5"/>
      <c r="E21" s="64"/>
      <c r="F21" s="67"/>
      <c r="G21" s="5"/>
      <c r="H21" s="5"/>
      <c r="I21" s="64"/>
      <c r="J21" s="57"/>
    </row>
    <row r="22" spans="1:10" ht="18" customHeight="1">
      <c r="A22" s="65"/>
      <c r="B22" s="37"/>
      <c r="C22" s="5"/>
      <c r="D22" s="5"/>
      <c r="E22" s="64"/>
      <c r="F22" s="67"/>
      <c r="G22" s="5"/>
      <c r="H22" s="5"/>
      <c r="I22" s="64"/>
      <c r="J22" s="57"/>
    </row>
    <row r="23" spans="1:10" ht="18" customHeight="1">
      <c r="A23" s="65"/>
      <c r="B23" s="37"/>
      <c r="C23" s="5"/>
      <c r="D23" s="5"/>
      <c r="E23" s="64"/>
      <c r="F23" s="67"/>
      <c r="G23" s="5"/>
      <c r="H23" s="5"/>
      <c r="I23" s="64"/>
      <c r="J23" s="57"/>
    </row>
    <row r="24" spans="1:10" ht="18" customHeight="1">
      <c r="A24" s="65"/>
      <c r="B24" s="37"/>
      <c r="C24" s="5"/>
      <c r="D24" s="5"/>
      <c r="E24" s="64"/>
      <c r="F24" s="67"/>
      <c r="G24" s="5"/>
      <c r="H24" s="5"/>
      <c r="I24" s="64"/>
      <c r="J24" s="67"/>
    </row>
    <row r="25" spans="1:10" ht="18" customHeight="1">
      <c r="A25" s="66"/>
      <c r="B25" s="37"/>
      <c r="C25" s="5"/>
      <c r="D25" s="5"/>
      <c r="E25" s="16"/>
      <c r="F25" s="67"/>
      <c r="G25" s="5"/>
      <c r="H25" s="5"/>
      <c r="I25" s="64"/>
      <c r="J25" s="57"/>
    </row>
    <row r="26" spans="1:10" ht="15" customHeight="1">
      <c r="A26" s="17"/>
      <c r="B26" s="3"/>
      <c r="C26" s="5"/>
      <c r="D26" s="5"/>
      <c r="E26" s="16"/>
      <c r="F26" s="5"/>
      <c r="G26" s="5"/>
      <c r="H26" s="5"/>
      <c r="I26" s="64"/>
      <c r="J26" s="57"/>
    </row>
    <row r="27" spans="1:10" ht="15" customHeight="1">
      <c r="A27" s="17"/>
      <c r="B27" s="3"/>
      <c r="C27" s="5"/>
      <c r="D27" s="5"/>
      <c r="E27" s="16"/>
      <c r="F27" s="5"/>
      <c r="G27" s="5"/>
      <c r="H27" s="5"/>
      <c r="I27" s="64"/>
      <c r="J27" s="57"/>
    </row>
    <row r="28" spans="1:9" ht="15" customHeight="1">
      <c r="A28" s="17"/>
      <c r="B28" s="3"/>
      <c r="C28" s="5"/>
      <c r="D28" s="5"/>
      <c r="E28" s="16"/>
      <c r="F28" s="5"/>
      <c r="G28" s="5"/>
      <c r="H28" s="5"/>
      <c r="I28" s="64"/>
    </row>
    <row r="29" spans="1:9" ht="15" customHeight="1">
      <c r="A29" s="17"/>
      <c r="B29" s="3"/>
      <c r="C29" s="5"/>
      <c r="D29" s="5"/>
      <c r="E29" s="16"/>
      <c r="F29" s="5"/>
      <c r="G29" s="5"/>
      <c r="H29" s="5"/>
      <c r="I29" s="64"/>
    </row>
    <row r="30" spans="1:9" ht="15" customHeight="1">
      <c r="A30" s="17"/>
      <c r="B30" s="3"/>
      <c r="C30" s="5"/>
      <c r="D30" s="5"/>
      <c r="E30" s="16"/>
      <c r="F30" s="5"/>
      <c r="G30" s="5"/>
      <c r="H30" s="5"/>
      <c r="I30" s="16"/>
    </row>
    <row r="31" ht="12.75">
      <c r="C31" s="18"/>
    </row>
    <row r="32" ht="12.75">
      <c r="C32" s="55" t="s">
        <v>9</v>
      </c>
    </row>
    <row r="33" ht="12.75">
      <c r="C33" s="56" t="s">
        <v>0</v>
      </c>
    </row>
  </sheetData>
  <mergeCells count="3">
    <mergeCell ref="A4:J4"/>
    <mergeCell ref="A5:J5"/>
    <mergeCell ref="A1:J1"/>
  </mergeCells>
  <printOptions horizontalCentered="1"/>
  <pageMargins left="0" right="0" top="0.5" bottom="0.25" header="0" footer="0"/>
  <pageSetup horizontalDpi="600" verticalDpi="600" orientation="landscape" r:id="rId1"/>
  <headerFooter alignWithMargins="0">
    <oddFooter>&amp;L&amp;8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0" bestFit="1" customWidth="1"/>
    <col min="2" max="2" width="11.8515625" style="5" customWidth="1"/>
    <col min="3" max="3" width="16.8515625" style="71" bestFit="1" customWidth="1"/>
    <col min="4" max="4" width="19.8515625" style="71" bestFit="1" customWidth="1"/>
    <col min="5" max="5" width="17.8515625" style="71" customWidth="1"/>
    <col min="6" max="6" width="16.8515625" style="86" bestFit="1" customWidth="1"/>
    <col min="7" max="7" width="15.421875" style="71" bestFit="1" customWidth="1"/>
    <col min="8" max="8" width="16.8515625" style="0" bestFit="1" customWidth="1"/>
  </cols>
  <sheetData>
    <row r="1" spans="1:8" ht="15.75">
      <c r="A1" s="174" t="s">
        <v>73</v>
      </c>
      <c r="B1" s="174"/>
      <c r="C1" s="174"/>
      <c r="D1" s="174"/>
      <c r="E1" s="174"/>
      <c r="F1" s="174"/>
      <c r="G1" s="174"/>
      <c r="H1" s="174"/>
    </row>
    <row r="2" spans="1:7" ht="15.75">
      <c r="A2" s="6"/>
      <c r="B2" s="68"/>
      <c r="C2" s="69"/>
      <c r="D2" s="69"/>
      <c r="E2" s="69"/>
      <c r="F2" s="70"/>
      <c r="G2" s="69"/>
    </row>
    <row r="3" spans="1:8" ht="12.75">
      <c r="A3" s="177" t="s">
        <v>75</v>
      </c>
      <c r="B3" s="178"/>
      <c r="C3" s="178"/>
      <c r="D3" s="178"/>
      <c r="E3" s="178"/>
      <c r="F3" s="178"/>
      <c r="G3" s="178"/>
      <c r="H3" s="179"/>
    </row>
    <row r="4" spans="1:7" ht="12.75" customHeight="1">
      <c r="A4" s="6"/>
      <c r="B4" s="68"/>
      <c r="C4" s="69"/>
      <c r="D4" s="69"/>
      <c r="E4" s="69"/>
      <c r="F4" s="70"/>
      <c r="G4" s="69"/>
    </row>
    <row r="5" spans="1:8" ht="12.75">
      <c r="A5" s="173" t="s">
        <v>28</v>
      </c>
      <c r="B5" s="173"/>
      <c r="C5" s="173"/>
      <c r="D5" s="173"/>
      <c r="E5" s="173"/>
      <c r="F5" s="173"/>
      <c r="G5" s="173"/>
      <c r="H5" s="173"/>
    </row>
    <row r="6" spans="1:7" ht="12.75">
      <c r="A6" s="7"/>
      <c r="B6" s="68"/>
      <c r="C6" s="69"/>
      <c r="E6" s="72" t="s">
        <v>9</v>
      </c>
      <c r="F6" s="73"/>
      <c r="G6" s="69"/>
    </row>
    <row r="7" spans="1:7" ht="12.75">
      <c r="A7" s="7"/>
      <c r="B7" s="68"/>
      <c r="C7" s="69"/>
      <c r="E7" s="72"/>
      <c r="F7" s="73"/>
      <c r="G7" s="69"/>
    </row>
    <row r="8" spans="1:7" ht="12.75">
      <c r="A8" s="74"/>
      <c r="C8" s="75"/>
      <c r="F8" s="175" t="s">
        <v>29</v>
      </c>
      <c r="G8" s="175"/>
    </row>
    <row r="9" spans="2:7" ht="12.75">
      <c r="B9" s="77" t="s">
        <v>14</v>
      </c>
      <c r="C9" s="78" t="s">
        <v>30</v>
      </c>
      <c r="D9" s="79" t="s">
        <v>31</v>
      </c>
      <c r="E9" s="80" t="s">
        <v>32</v>
      </c>
      <c r="F9" s="76" t="s">
        <v>33</v>
      </c>
      <c r="G9" s="81" t="s">
        <v>33</v>
      </c>
    </row>
    <row r="10" spans="1:8" ht="12.75">
      <c r="A10" s="82" t="s">
        <v>34</v>
      </c>
      <c r="B10" s="83" t="s">
        <v>35</v>
      </c>
      <c r="C10" s="84" t="s">
        <v>1</v>
      </c>
      <c r="D10" s="85" t="s">
        <v>30</v>
      </c>
      <c r="E10" s="85" t="s">
        <v>30</v>
      </c>
      <c r="F10" s="84" t="s">
        <v>36</v>
      </c>
      <c r="G10" s="85" t="s">
        <v>37</v>
      </c>
      <c r="H10" s="4" t="s">
        <v>2</v>
      </c>
    </row>
    <row r="11" spans="1:3" ht="12.75">
      <c r="A11" s="82"/>
      <c r="B11" s="83"/>
      <c r="C11" s="86"/>
    </row>
    <row r="12" spans="1:8" ht="12.75">
      <c r="A12" s="87" t="s">
        <v>38</v>
      </c>
      <c r="B12" s="88">
        <v>26104039</v>
      </c>
      <c r="C12" s="89">
        <v>88580972473</v>
      </c>
      <c r="D12" s="89">
        <v>3548754985</v>
      </c>
      <c r="E12" s="90">
        <f aca="true" t="shared" si="0" ref="E12:E17">C12-D12</f>
        <v>85032217488</v>
      </c>
      <c r="F12" s="89">
        <v>68535125510</v>
      </c>
      <c r="G12" s="89">
        <v>353943096</v>
      </c>
      <c r="H12" s="89">
        <v>80447986372</v>
      </c>
    </row>
    <row r="13" spans="1:8" ht="12.75">
      <c r="A13" s="91" t="s">
        <v>39</v>
      </c>
      <c r="B13" s="88">
        <v>13208383</v>
      </c>
      <c r="C13" s="89">
        <v>53596979721</v>
      </c>
      <c r="D13" s="89">
        <v>2573273871</v>
      </c>
      <c r="E13" s="90">
        <f t="shared" si="0"/>
        <v>51023705850</v>
      </c>
      <c r="F13" s="89">
        <v>46188836994</v>
      </c>
      <c r="G13" s="89">
        <v>1817304226</v>
      </c>
      <c r="H13" s="89">
        <v>47098125549</v>
      </c>
    </row>
    <row r="14" spans="1:8" ht="12.75">
      <c r="A14" s="92" t="s">
        <v>40</v>
      </c>
      <c r="B14" s="88">
        <v>3174181</v>
      </c>
      <c r="C14" s="89">
        <v>65419888361</v>
      </c>
      <c r="D14" s="89">
        <v>180334751</v>
      </c>
      <c r="E14" s="90">
        <f t="shared" si="0"/>
        <v>65239553610</v>
      </c>
      <c r="F14" s="89">
        <v>61727492421</v>
      </c>
      <c r="G14" s="89">
        <v>623941150</v>
      </c>
      <c r="H14" s="89">
        <v>65207838930</v>
      </c>
    </row>
    <row r="15" spans="1:8" ht="12.75">
      <c r="A15" s="92" t="s">
        <v>41</v>
      </c>
      <c r="B15" s="88">
        <v>2063939</v>
      </c>
      <c r="C15" s="89">
        <v>14132649673</v>
      </c>
      <c r="D15" s="89">
        <v>503512226</v>
      </c>
      <c r="E15" s="90">
        <f t="shared" si="0"/>
        <v>13629137447</v>
      </c>
      <c r="F15" s="89">
        <v>9637553741</v>
      </c>
      <c r="G15" s="89">
        <v>86155550</v>
      </c>
      <c r="H15" s="89">
        <v>12418876186</v>
      </c>
    </row>
    <row r="16" spans="1:8" ht="12.75">
      <c r="A16" s="87" t="s">
        <v>42</v>
      </c>
      <c r="B16" s="88">
        <v>489970</v>
      </c>
      <c r="C16" s="89">
        <v>1748616995</v>
      </c>
      <c r="D16" s="89">
        <v>44107297</v>
      </c>
      <c r="E16" s="90">
        <f t="shared" si="0"/>
        <v>1704509698</v>
      </c>
      <c r="F16" s="89">
        <v>1605117455</v>
      </c>
      <c r="G16" s="89">
        <v>51620273</v>
      </c>
      <c r="H16" s="89">
        <v>1704682073</v>
      </c>
    </row>
    <row r="17" spans="1:8" s="97" customFormat="1" ht="15">
      <c r="A17" s="156" t="s">
        <v>43</v>
      </c>
      <c r="B17" s="170">
        <v>166</v>
      </c>
      <c r="C17" s="171">
        <v>599990</v>
      </c>
      <c r="D17" s="171">
        <v>0</v>
      </c>
      <c r="E17" s="157">
        <f t="shared" si="0"/>
        <v>599990</v>
      </c>
      <c r="F17" s="171">
        <v>424654</v>
      </c>
      <c r="G17" s="171">
        <v>2357</v>
      </c>
      <c r="H17" s="171">
        <v>599989</v>
      </c>
    </row>
    <row r="18" spans="1:8" s="97" customFormat="1" ht="15">
      <c r="A18" s="93"/>
      <c r="B18" s="98"/>
      <c r="C18" s="99"/>
      <c r="D18" s="100"/>
      <c r="E18" s="90"/>
      <c r="F18" s="99"/>
      <c r="G18" s="99"/>
      <c r="H18" s="99"/>
    </row>
    <row r="19" spans="1:8" s="9" customFormat="1" ht="12.75">
      <c r="A19" s="8" t="s">
        <v>44</v>
      </c>
      <c r="B19" s="101">
        <f>SUM(B12:B17)</f>
        <v>45040678</v>
      </c>
      <c r="C19" s="102">
        <f>SUM(C12:C17)</f>
        <v>223479707213</v>
      </c>
      <c r="D19" s="102">
        <f>SUM(D12:D17)</f>
        <v>6849983130</v>
      </c>
      <c r="E19" s="103">
        <f>C19-D19</f>
        <v>216629724083</v>
      </c>
      <c r="F19" s="102">
        <f>SUM(F12:F17)</f>
        <v>187694550775</v>
      </c>
      <c r="G19" s="102">
        <f>SUM(G12:G17)</f>
        <v>2932966652</v>
      </c>
      <c r="H19" s="102">
        <f>SUM(H12:H17)</f>
        <v>206878109099</v>
      </c>
    </row>
    <row r="20" spans="1:7" ht="12.75">
      <c r="A20" s="8"/>
      <c r="C20" s="104"/>
      <c r="D20" s="104"/>
      <c r="G20" s="104"/>
    </row>
    <row r="21" spans="1:7" ht="12.75">
      <c r="A21" s="8"/>
      <c r="C21" s="104"/>
      <c r="D21" s="104"/>
      <c r="G21" s="104"/>
    </row>
    <row r="22" spans="1:6" ht="12.75">
      <c r="A22" s="8"/>
      <c r="C22" s="105"/>
      <c r="D22" s="105"/>
      <c r="E22" s="105"/>
      <c r="F22" s="106"/>
    </row>
    <row r="23" spans="1:8" ht="7.5" customHeight="1">
      <c r="A23" s="107"/>
      <c r="B23" s="108"/>
      <c r="C23" s="109"/>
      <c r="D23" s="109"/>
      <c r="E23" s="109"/>
      <c r="F23" s="110"/>
      <c r="G23" s="109"/>
      <c r="H23" s="107"/>
    </row>
    <row r="24" spans="1:8" ht="12.75" customHeight="1">
      <c r="A24" s="111"/>
      <c r="B24" s="112"/>
      <c r="C24" s="113"/>
      <c r="D24" s="113"/>
      <c r="E24" s="113"/>
      <c r="F24" s="114"/>
      <c r="G24" s="113"/>
      <c r="H24" s="111"/>
    </row>
    <row r="25" spans="1:8" ht="12.75" customHeight="1">
      <c r="A25" s="111"/>
      <c r="B25" s="112"/>
      <c r="C25" s="113"/>
      <c r="D25" s="113"/>
      <c r="E25" s="113"/>
      <c r="F25" s="114"/>
      <c r="G25" s="113"/>
      <c r="H25" s="111"/>
    </row>
    <row r="26" spans="1:32" s="115" customFormat="1" ht="12.75" customHeight="1">
      <c r="A26" s="111"/>
      <c r="B26" s="112"/>
      <c r="C26" s="113"/>
      <c r="D26" s="113"/>
      <c r="E26" s="113"/>
      <c r="F26" s="114"/>
      <c r="G26" s="113"/>
      <c r="H26" s="11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8" ht="12.75" customHeight="1">
      <c r="A27" s="176" t="s">
        <v>45</v>
      </c>
      <c r="B27" s="176"/>
      <c r="C27" s="176"/>
      <c r="D27" s="176"/>
      <c r="E27" s="176"/>
      <c r="F27" s="176"/>
      <c r="G27" s="176"/>
      <c r="H27" s="176"/>
    </row>
    <row r="28" spans="1:7" ht="12.75" customHeight="1">
      <c r="A28" s="116"/>
      <c r="B28" s="116"/>
      <c r="C28" s="116"/>
      <c r="D28" s="116"/>
      <c r="E28" s="117" t="s">
        <v>0</v>
      </c>
      <c r="F28" s="118"/>
      <c r="G28" s="116"/>
    </row>
    <row r="29" spans="1:7" ht="12.75" customHeight="1">
      <c r="A29" s="116"/>
      <c r="B29" s="116"/>
      <c r="C29" s="116"/>
      <c r="D29" s="116"/>
      <c r="E29" s="116"/>
      <c r="F29" s="119"/>
      <c r="G29" s="116"/>
    </row>
    <row r="30" spans="1:7" ht="12.75">
      <c r="A30" s="74"/>
      <c r="C30" s="75"/>
      <c r="F30" s="175" t="s">
        <v>29</v>
      </c>
      <c r="G30" s="175"/>
    </row>
    <row r="31" spans="2:7" ht="12.75">
      <c r="B31" s="77" t="s">
        <v>14</v>
      </c>
      <c r="C31" s="78" t="s">
        <v>30</v>
      </c>
      <c r="D31" s="79" t="s">
        <v>31</v>
      </c>
      <c r="E31" s="80" t="s">
        <v>32</v>
      </c>
      <c r="F31" s="76" t="s">
        <v>33</v>
      </c>
      <c r="G31" s="81" t="s">
        <v>33</v>
      </c>
    </row>
    <row r="32" spans="1:8" ht="12.75">
      <c r="A32" s="82" t="s">
        <v>34</v>
      </c>
      <c r="B32" s="83" t="s">
        <v>35</v>
      </c>
      <c r="C32" s="84" t="s">
        <v>1</v>
      </c>
      <c r="D32" s="85" t="s">
        <v>30</v>
      </c>
      <c r="E32" s="85" t="s">
        <v>30</v>
      </c>
      <c r="F32" s="84" t="s">
        <v>36</v>
      </c>
      <c r="G32" s="85" t="s">
        <v>37</v>
      </c>
      <c r="H32" s="4" t="s">
        <v>2</v>
      </c>
    </row>
    <row r="33" spans="1:3" ht="12.75">
      <c r="A33" s="82"/>
      <c r="B33" s="83"/>
      <c r="C33" s="86"/>
    </row>
    <row r="34" spans="1:8" ht="12.75">
      <c r="A34" s="87" t="s">
        <v>38</v>
      </c>
      <c r="B34" s="88">
        <v>3000683</v>
      </c>
      <c r="C34" s="89">
        <v>7886190953</v>
      </c>
      <c r="D34" s="89">
        <v>505768261</v>
      </c>
      <c r="E34" s="90">
        <f aca="true" t="shared" si="1" ref="E34:E39">C34-D34</f>
        <v>7380422692</v>
      </c>
      <c r="F34" s="89">
        <v>7223716766</v>
      </c>
      <c r="G34" s="89">
        <v>1835990612</v>
      </c>
      <c r="H34" s="89">
        <v>7363910699</v>
      </c>
    </row>
    <row r="35" spans="1:8" ht="12.75">
      <c r="A35" s="91" t="s">
        <v>39</v>
      </c>
      <c r="B35" s="88">
        <v>666186</v>
      </c>
      <c r="C35" s="89">
        <v>1980304558</v>
      </c>
      <c r="D35" s="89">
        <v>233617356</v>
      </c>
      <c r="E35" s="90">
        <f t="shared" si="1"/>
        <v>1746687202</v>
      </c>
      <c r="F35" s="89">
        <v>2030860348</v>
      </c>
      <c r="G35" s="89">
        <v>180883896</v>
      </c>
      <c r="H35" s="89">
        <v>1745632056</v>
      </c>
    </row>
    <row r="36" spans="1:8" ht="12.75">
      <c r="A36" s="92" t="s">
        <v>40</v>
      </c>
      <c r="B36" s="88">
        <v>165890</v>
      </c>
      <c r="C36" s="89">
        <v>1913418124</v>
      </c>
      <c r="D36" s="89">
        <v>5632154</v>
      </c>
      <c r="E36" s="90">
        <f t="shared" si="1"/>
        <v>1907785970</v>
      </c>
      <c r="F36" s="89">
        <v>2152134419</v>
      </c>
      <c r="G36" s="89">
        <v>375359727</v>
      </c>
      <c r="H36" s="89">
        <v>1907907071</v>
      </c>
    </row>
    <row r="37" spans="1:8" ht="12.75">
      <c r="A37" s="92" t="s">
        <v>41</v>
      </c>
      <c r="B37" s="88">
        <v>125034</v>
      </c>
      <c r="C37" s="89">
        <v>535580296</v>
      </c>
      <c r="D37" s="89">
        <v>20657849</v>
      </c>
      <c r="E37" s="90">
        <f t="shared" si="1"/>
        <v>514922447</v>
      </c>
      <c r="F37" s="89">
        <v>495434074</v>
      </c>
      <c r="G37" s="89">
        <v>98827499</v>
      </c>
      <c r="H37" s="89">
        <v>515747293</v>
      </c>
    </row>
    <row r="38" spans="1:8" ht="12.75">
      <c r="A38" s="87" t="s">
        <v>42</v>
      </c>
      <c r="B38" s="88">
        <v>308659</v>
      </c>
      <c r="C38" s="89">
        <v>888722462</v>
      </c>
      <c r="D38" s="89">
        <v>36365278</v>
      </c>
      <c r="E38" s="90">
        <f t="shared" si="1"/>
        <v>852357184</v>
      </c>
      <c r="F38" s="89">
        <v>979909402</v>
      </c>
      <c r="G38" s="89">
        <v>393189408</v>
      </c>
      <c r="H38" s="89">
        <v>850899409</v>
      </c>
    </row>
    <row r="39" spans="1:8" s="97" customFormat="1" ht="12.75">
      <c r="A39" s="93" t="s">
        <v>43</v>
      </c>
      <c r="B39" s="94">
        <v>44</v>
      </c>
      <c r="C39" s="95">
        <v>146380</v>
      </c>
      <c r="D39" s="95">
        <v>0</v>
      </c>
      <c r="E39" s="96">
        <f t="shared" si="1"/>
        <v>146380</v>
      </c>
      <c r="F39" s="95">
        <v>111769</v>
      </c>
      <c r="G39" s="95">
        <v>51755</v>
      </c>
      <c r="H39" s="95">
        <v>146380</v>
      </c>
    </row>
    <row r="40" spans="1:8" ht="15">
      <c r="A40" s="93"/>
      <c r="B40" s="98"/>
      <c r="C40" s="99"/>
      <c r="D40" s="100"/>
      <c r="E40" s="90"/>
      <c r="F40" s="99"/>
      <c r="G40" s="99"/>
      <c r="H40" s="99"/>
    </row>
    <row r="41" spans="1:8" s="9" customFormat="1" ht="12.75">
      <c r="A41" s="8" t="s">
        <v>44</v>
      </c>
      <c r="B41" s="101">
        <f>SUM(B34:B39)</f>
        <v>4266496</v>
      </c>
      <c r="C41" s="102">
        <f>SUM(C34:C39)</f>
        <v>13204362773</v>
      </c>
      <c r="D41" s="102">
        <f>SUM(D34:D39)</f>
        <v>802040898</v>
      </c>
      <c r="E41" s="103">
        <f>C41-D41</f>
        <v>12402321875</v>
      </c>
      <c r="F41" s="102">
        <f>SUM(F34:F39)</f>
        <v>12882166778</v>
      </c>
      <c r="G41" s="102">
        <f>SUM(G34:G39)</f>
        <v>2884302897</v>
      </c>
      <c r="H41" s="102">
        <f>SUM(H34:H39)</f>
        <v>12384242908</v>
      </c>
    </row>
    <row r="42" spans="1:8" ht="12.75">
      <c r="A42" s="120"/>
      <c r="B42" s="112"/>
      <c r="C42" s="121"/>
      <c r="D42" s="121"/>
      <c r="E42" s="113"/>
      <c r="F42" s="114"/>
      <c r="G42" s="121"/>
      <c r="H42" s="111"/>
    </row>
    <row r="43" spans="1:8" ht="12.75" customHeight="1">
      <c r="A43" s="120"/>
      <c r="B43" s="122"/>
      <c r="C43" s="123"/>
      <c r="D43" s="123"/>
      <c r="E43" s="123"/>
      <c r="F43" s="124"/>
      <c r="G43" s="123"/>
      <c r="H43" s="111"/>
    </row>
    <row r="44" spans="1:8" ht="12.75" customHeight="1">
      <c r="A44" s="120"/>
      <c r="B44" s="122"/>
      <c r="C44" s="123"/>
      <c r="D44" s="123"/>
      <c r="E44" s="123"/>
      <c r="F44" s="124"/>
      <c r="G44" s="123"/>
      <c r="H44" s="111"/>
    </row>
    <row r="45" ht="12.75">
      <c r="H45" s="111"/>
    </row>
  </sheetData>
  <mergeCells count="6">
    <mergeCell ref="F8:G8"/>
    <mergeCell ref="F30:G30"/>
    <mergeCell ref="A1:H1"/>
    <mergeCell ref="A5:H5"/>
    <mergeCell ref="A27:H27"/>
    <mergeCell ref="A3:H3"/>
  </mergeCells>
  <printOptions horizontalCentered="1"/>
  <pageMargins left="0" right="0" top="0.5" bottom="0.25" header="0" footer="0"/>
  <pageSetup horizontalDpi="600" verticalDpi="600" orientation="landscape" r:id="rId1"/>
  <headerFooter alignWithMargins="0">
    <oddFooter>&amp;L&amp;8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2" sqref="A2"/>
    </sheetView>
  </sheetViews>
  <sheetFormatPr defaultColWidth="9.140625" defaultRowHeight="12.75"/>
  <cols>
    <col min="1" max="1" width="13.28125" style="0" customWidth="1"/>
    <col min="2" max="2" width="12.8515625" style="2" bestFit="1" customWidth="1"/>
    <col min="3" max="3" width="17.421875" style="128" bestFit="1" customWidth="1"/>
    <col min="4" max="4" width="17.421875" style="127" bestFit="1" customWidth="1"/>
    <col min="5" max="5" width="16.8515625" style="127" bestFit="1" customWidth="1"/>
    <col min="6" max="6" width="16.8515625" style="128" bestFit="1" customWidth="1"/>
    <col min="7" max="7" width="14.00390625" style="128" bestFit="1" customWidth="1"/>
  </cols>
  <sheetData>
    <row r="1" spans="1:7" ht="15.75" customHeight="1">
      <c r="A1" s="180" t="s">
        <v>73</v>
      </c>
      <c r="B1" s="180"/>
      <c r="C1" s="180"/>
      <c r="D1" s="180"/>
      <c r="E1" s="180"/>
      <c r="F1" s="180"/>
      <c r="G1" s="180"/>
    </row>
    <row r="2" spans="2:3" ht="12.75" customHeight="1">
      <c r="B2" s="125"/>
      <c r="C2" s="126"/>
    </row>
    <row r="3" spans="1:8" ht="12.75" customHeight="1">
      <c r="A3" s="177" t="s">
        <v>76</v>
      </c>
      <c r="B3" s="178"/>
      <c r="C3" s="178"/>
      <c r="D3" s="178"/>
      <c r="E3" s="178"/>
      <c r="F3" s="178"/>
      <c r="G3" s="178"/>
      <c r="H3" s="179"/>
    </row>
    <row r="4" ht="12.75">
      <c r="C4" s="129"/>
    </row>
    <row r="5" spans="1:7" ht="12.75">
      <c r="A5" s="181" t="s">
        <v>46</v>
      </c>
      <c r="B5" s="181"/>
      <c r="C5" s="181"/>
      <c r="D5" s="181"/>
      <c r="E5" s="181"/>
      <c r="F5" s="181"/>
      <c r="G5" s="181"/>
    </row>
    <row r="6" spans="2:4" ht="12.75">
      <c r="B6" s="130"/>
      <c r="C6" s="131"/>
      <c r="D6" s="132"/>
    </row>
    <row r="7" spans="2:3" ht="12.75">
      <c r="B7" s="133" t="s">
        <v>47</v>
      </c>
      <c r="C7" s="134" t="s">
        <v>30</v>
      </c>
    </row>
    <row r="8" spans="1:7" s="137" customFormat="1" ht="12.75">
      <c r="A8" s="82" t="s">
        <v>34</v>
      </c>
      <c r="B8" s="135" t="s">
        <v>1</v>
      </c>
      <c r="C8" s="136" t="s">
        <v>1</v>
      </c>
      <c r="D8" s="136" t="s">
        <v>48</v>
      </c>
      <c r="E8" s="136" t="s">
        <v>32</v>
      </c>
      <c r="F8" s="4" t="s">
        <v>2</v>
      </c>
      <c r="G8" s="4" t="s">
        <v>49</v>
      </c>
    </row>
    <row r="9" spans="1:5" ht="12.75">
      <c r="A9" s="82"/>
      <c r="C9" s="138"/>
      <c r="D9" s="139"/>
      <c r="E9" s="132"/>
    </row>
    <row r="10" spans="1:7" ht="12.75">
      <c r="A10" s="87" t="s">
        <v>38</v>
      </c>
      <c r="B10" s="2">
        <v>844690</v>
      </c>
      <c r="C10" s="140">
        <v>2735421703</v>
      </c>
      <c r="D10" s="140">
        <v>89242255</v>
      </c>
      <c r="E10" s="90">
        <f aca="true" t="shared" si="0" ref="E10:E15">C10-D10</f>
        <v>2646179448</v>
      </c>
      <c r="F10" s="128">
        <v>1293411895</v>
      </c>
      <c r="G10" s="128">
        <v>2887246</v>
      </c>
    </row>
    <row r="11" spans="1:7" ht="12.75">
      <c r="A11" s="91" t="s">
        <v>39</v>
      </c>
      <c r="B11" s="2">
        <v>667452</v>
      </c>
      <c r="C11" s="140">
        <v>2553568376</v>
      </c>
      <c r="D11" s="140">
        <v>103712422</v>
      </c>
      <c r="E11" s="90">
        <f t="shared" si="0"/>
        <v>2449855954</v>
      </c>
      <c r="F11" s="128">
        <v>1196558959</v>
      </c>
      <c r="G11" s="128">
        <v>4076532</v>
      </c>
    </row>
    <row r="12" spans="1:7" ht="12.75" customHeight="1">
      <c r="A12" s="92" t="s">
        <v>40</v>
      </c>
      <c r="B12" s="2">
        <v>438483</v>
      </c>
      <c r="C12" s="140">
        <v>9262672757</v>
      </c>
      <c r="D12" s="140">
        <v>28737426</v>
      </c>
      <c r="E12" s="90">
        <f t="shared" si="0"/>
        <v>9233935331</v>
      </c>
      <c r="F12" s="128">
        <v>9209327604</v>
      </c>
      <c r="G12" s="128">
        <v>62881</v>
      </c>
    </row>
    <row r="13" spans="1:7" ht="12.75">
      <c r="A13" s="92" t="s">
        <v>41</v>
      </c>
      <c r="B13" s="2">
        <v>91553</v>
      </c>
      <c r="C13" s="140">
        <v>705835653</v>
      </c>
      <c r="D13" s="140">
        <v>32378899</v>
      </c>
      <c r="E13" s="90">
        <f t="shared" si="0"/>
        <v>673456754</v>
      </c>
      <c r="F13" s="128">
        <v>342761912</v>
      </c>
      <c r="G13" s="128">
        <v>1066397</v>
      </c>
    </row>
    <row r="14" spans="1:7" ht="12.75">
      <c r="A14" s="87" t="s">
        <v>42</v>
      </c>
      <c r="B14" s="5">
        <v>0</v>
      </c>
      <c r="C14" s="71">
        <v>0</v>
      </c>
      <c r="D14" s="71">
        <v>0</v>
      </c>
      <c r="E14" s="90">
        <f t="shared" si="0"/>
        <v>0</v>
      </c>
      <c r="F14" s="71">
        <v>0</v>
      </c>
      <c r="G14" s="71">
        <v>0</v>
      </c>
    </row>
    <row r="15" spans="1:7" ht="12.75">
      <c r="A15" s="93" t="s">
        <v>43</v>
      </c>
      <c r="B15" s="141">
        <v>0</v>
      </c>
      <c r="C15" s="142">
        <v>0</v>
      </c>
      <c r="D15" s="143">
        <v>0</v>
      </c>
      <c r="E15" s="96">
        <f t="shared" si="0"/>
        <v>0</v>
      </c>
      <c r="F15" s="142">
        <v>0</v>
      </c>
      <c r="G15" s="142">
        <v>0</v>
      </c>
    </row>
    <row r="16" spans="1:7" ht="15">
      <c r="A16" s="93"/>
      <c r="B16" s="144"/>
      <c r="C16" s="145"/>
      <c r="D16" s="145"/>
      <c r="E16" s="90"/>
      <c r="F16" s="100"/>
      <c r="G16" s="100"/>
    </row>
    <row r="17" spans="1:7" ht="12.75">
      <c r="A17" s="8" t="s">
        <v>44</v>
      </c>
      <c r="B17" s="133">
        <f>SUM(B10:B15)</f>
        <v>2042178</v>
      </c>
      <c r="C17" s="146">
        <f>SUM(C10:C15)</f>
        <v>15257498489</v>
      </c>
      <c r="D17" s="146">
        <f>SUM(D10:D15)</f>
        <v>254071002</v>
      </c>
      <c r="E17" s="103">
        <f>C17-D17</f>
        <v>15003427487</v>
      </c>
      <c r="F17" s="146">
        <f>SUM(F10:F15)</f>
        <v>12042060370</v>
      </c>
      <c r="G17" s="146">
        <f>SUM(G10:G15)</f>
        <v>8093056</v>
      </c>
    </row>
    <row r="18" spans="1:5" ht="12.75">
      <c r="A18" s="8"/>
      <c r="D18" s="128"/>
      <c r="E18" s="128"/>
    </row>
    <row r="19" ht="12.75">
      <c r="C19" s="147"/>
    </row>
    <row r="21" spans="1:7" ht="6" customHeight="1">
      <c r="A21" s="107"/>
      <c r="B21" s="148"/>
      <c r="C21" s="149"/>
      <c r="D21" s="150"/>
      <c r="E21" s="150"/>
      <c r="F21" s="149"/>
      <c r="G21" s="149"/>
    </row>
    <row r="25" spans="1:7" ht="12.75">
      <c r="A25" s="181" t="s">
        <v>50</v>
      </c>
      <c r="B25" s="181"/>
      <c r="C25" s="181"/>
      <c r="D25" s="181"/>
      <c r="E25" s="181"/>
      <c r="F25" s="181"/>
      <c r="G25" s="181"/>
    </row>
    <row r="27" spans="2:7" ht="12.75">
      <c r="B27" s="133" t="s">
        <v>47</v>
      </c>
      <c r="C27" s="134" t="s">
        <v>30</v>
      </c>
      <c r="F27" s="134"/>
      <c r="G27" s="134"/>
    </row>
    <row r="28" spans="1:7" ht="12.75">
      <c r="A28" s="82" t="s">
        <v>34</v>
      </c>
      <c r="B28" s="135" t="s">
        <v>1</v>
      </c>
      <c r="C28" s="136" t="s">
        <v>1</v>
      </c>
      <c r="D28" s="136" t="s">
        <v>48</v>
      </c>
      <c r="E28" s="136" t="s">
        <v>32</v>
      </c>
      <c r="F28" s="4" t="s">
        <v>2</v>
      </c>
      <c r="G28" s="4" t="s">
        <v>49</v>
      </c>
    </row>
    <row r="29" spans="1:6" ht="12.75">
      <c r="A29" s="82"/>
      <c r="B29" s="151"/>
      <c r="C29" s="152"/>
      <c r="D29" s="153"/>
      <c r="E29" s="153"/>
      <c r="F29" s="153"/>
    </row>
    <row r="30" spans="1:7" ht="12.75">
      <c r="A30" s="87" t="s">
        <v>38</v>
      </c>
      <c r="B30" s="154">
        <v>4290576</v>
      </c>
      <c r="C30" s="155">
        <v>15271868772</v>
      </c>
      <c r="D30" s="155">
        <v>1351576486</v>
      </c>
      <c r="E30" s="90">
        <f aca="true" t="shared" si="1" ref="E30:E35">C30-D30</f>
        <v>13920292286</v>
      </c>
      <c r="F30" s="155">
        <v>10786503786</v>
      </c>
      <c r="G30" s="155">
        <v>87038805</v>
      </c>
    </row>
    <row r="31" spans="1:7" ht="12.75">
      <c r="A31" s="91" t="s">
        <v>39</v>
      </c>
      <c r="B31" s="154">
        <v>3199395</v>
      </c>
      <c r="C31" s="155">
        <v>13896380070</v>
      </c>
      <c r="D31" s="155">
        <v>1479738491</v>
      </c>
      <c r="E31" s="90">
        <f t="shared" si="1"/>
        <v>12416641579</v>
      </c>
      <c r="F31" s="155">
        <v>9803190223</v>
      </c>
      <c r="G31" s="155">
        <v>120966210</v>
      </c>
    </row>
    <row r="32" spans="1:7" ht="12.75">
      <c r="A32" s="92" t="s">
        <v>40</v>
      </c>
      <c r="B32" s="154">
        <v>1028861</v>
      </c>
      <c r="C32" s="155">
        <v>23063352823</v>
      </c>
      <c r="D32" s="155">
        <v>271881595</v>
      </c>
      <c r="E32" s="90">
        <f t="shared" si="1"/>
        <v>22791471228</v>
      </c>
      <c r="F32" s="155">
        <v>22787517614</v>
      </c>
      <c r="G32" s="155">
        <v>1083184</v>
      </c>
    </row>
    <row r="33" spans="1:7" ht="12.75">
      <c r="A33" s="92" t="s">
        <v>41</v>
      </c>
      <c r="B33" s="154">
        <v>441499</v>
      </c>
      <c r="C33" s="155">
        <v>3629039220</v>
      </c>
      <c r="D33" s="155">
        <v>324223880</v>
      </c>
      <c r="E33" s="90">
        <f t="shared" si="1"/>
        <v>3304815340</v>
      </c>
      <c r="F33" s="155">
        <v>2448078327</v>
      </c>
      <c r="G33" s="155">
        <v>22203406</v>
      </c>
    </row>
    <row r="34" spans="1:7" ht="12.75">
      <c r="A34" s="87" t="s">
        <v>42</v>
      </c>
      <c r="B34" s="5">
        <v>0</v>
      </c>
      <c r="C34" s="71">
        <v>0</v>
      </c>
      <c r="D34" s="71">
        <v>0</v>
      </c>
      <c r="E34" s="90">
        <f t="shared" si="1"/>
        <v>0</v>
      </c>
      <c r="F34" s="71">
        <v>0</v>
      </c>
      <c r="G34" s="71">
        <v>0</v>
      </c>
    </row>
    <row r="35" spans="1:7" ht="15">
      <c r="A35" s="156" t="s">
        <v>43</v>
      </c>
      <c r="B35" s="144">
        <v>0</v>
      </c>
      <c r="C35" s="145">
        <v>0</v>
      </c>
      <c r="D35" s="145">
        <v>0</v>
      </c>
      <c r="E35" s="157">
        <f t="shared" si="1"/>
        <v>0</v>
      </c>
      <c r="F35" s="100">
        <v>0</v>
      </c>
      <c r="G35" s="100">
        <v>0</v>
      </c>
    </row>
    <row r="36" spans="1:7" ht="15">
      <c r="A36" s="93"/>
      <c r="B36" s="144"/>
      <c r="C36" s="145"/>
      <c r="D36" s="145"/>
      <c r="E36" s="90"/>
      <c r="F36" s="100"/>
      <c r="G36" s="100"/>
    </row>
    <row r="37" spans="1:7" ht="12.75">
      <c r="A37" s="8" t="s">
        <v>44</v>
      </c>
      <c r="B37" s="133">
        <f>SUM(B30:B35)</f>
        <v>8960331</v>
      </c>
      <c r="C37" s="146">
        <f>SUM(C30:C35)</f>
        <v>55860640885</v>
      </c>
      <c r="D37" s="146">
        <f>SUM(D30:D35)</f>
        <v>3427420452</v>
      </c>
      <c r="E37" s="103">
        <f>C37-D37</f>
        <v>52433220433</v>
      </c>
      <c r="F37" s="146">
        <f>SUM(F30:F35)</f>
        <v>45825289950</v>
      </c>
      <c r="G37" s="146">
        <f>SUM(G30:G35)</f>
        <v>231291605</v>
      </c>
    </row>
  </sheetData>
  <mergeCells count="4">
    <mergeCell ref="A1:G1"/>
    <mergeCell ref="A5:G5"/>
    <mergeCell ref="A25:G25"/>
    <mergeCell ref="A3:H3"/>
  </mergeCells>
  <printOptions horizontalCentered="1"/>
  <pageMargins left="0" right="0" top="0.5" bottom="0.25" header="0" footer="0"/>
  <pageSetup horizontalDpi="600" verticalDpi="600" orientation="landscape" r:id="rId1"/>
  <headerFooter alignWithMargins="0">
    <oddFooter>&amp;L&amp;8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.7109375" style="0" customWidth="1"/>
    <col min="2" max="2" width="11.7109375" style="2" bestFit="1" customWidth="1"/>
    <col min="3" max="3" width="4.140625" style="2" customWidth="1"/>
    <col min="4" max="4" width="9.140625" style="3" customWidth="1"/>
    <col min="5" max="5" width="27.57421875" style="0" customWidth="1"/>
    <col min="6" max="6" width="9.140625" style="3" customWidth="1"/>
    <col min="7" max="7" width="45.28125" style="0" customWidth="1"/>
  </cols>
  <sheetData>
    <row r="1" spans="1:8" ht="12.75">
      <c r="A1" s="183" t="s">
        <v>51</v>
      </c>
      <c r="B1" s="183"/>
      <c r="C1" s="183"/>
      <c r="D1" s="183"/>
      <c r="E1" s="183"/>
      <c r="F1" s="183"/>
      <c r="G1" s="183"/>
      <c r="H1" s="183"/>
    </row>
    <row r="2" spans="1:8" ht="12.75">
      <c r="A2" s="182" t="s">
        <v>77</v>
      </c>
      <c r="B2" s="182"/>
      <c r="C2" s="182"/>
      <c r="D2" s="182"/>
      <c r="E2" s="182"/>
      <c r="F2" s="182"/>
      <c r="G2" s="182"/>
      <c r="H2" s="182"/>
    </row>
    <row r="7" spans="2:7" ht="12.75">
      <c r="B7" s="135" t="s">
        <v>52</v>
      </c>
      <c r="C7" s="135"/>
      <c r="D7" s="4" t="s">
        <v>53</v>
      </c>
      <c r="E7" s="4" t="s">
        <v>54</v>
      </c>
      <c r="F7" s="4" t="s">
        <v>55</v>
      </c>
      <c r="G7" s="4" t="s">
        <v>56</v>
      </c>
    </row>
    <row r="8" spans="2:7" ht="15" customHeight="1">
      <c r="B8" s="135"/>
      <c r="C8" s="135"/>
      <c r="D8" s="4"/>
      <c r="E8" s="4"/>
      <c r="F8" s="4"/>
      <c r="G8" s="4"/>
    </row>
    <row r="9" spans="1:8" ht="15" customHeight="1">
      <c r="A9" s="158" t="s">
        <v>57</v>
      </c>
      <c r="B9" s="2">
        <v>68426</v>
      </c>
      <c r="D9" s="3" t="s">
        <v>78</v>
      </c>
      <c r="E9" t="s">
        <v>79</v>
      </c>
      <c r="F9" s="3" t="s">
        <v>80</v>
      </c>
      <c r="G9" t="s">
        <v>112</v>
      </c>
      <c r="H9" s="159"/>
    </row>
    <row r="10" ht="15" customHeight="1">
      <c r="A10" s="158"/>
    </row>
    <row r="11" spans="1:8" ht="15" customHeight="1">
      <c r="A11" s="158" t="s">
        <v>59</v>
      </c>
      <c r="B11" s="2">
        <v>57764</v>
      </c>
      <c r="D11" s="3" t="s">
        <v>81</v>
      </c>
      <c r="E11" t="s">
        <v>82</v>
      </c>
      <c r="F11" s="3" t="s">
        <v>83</v>
      </c>
      <c r="G11" t="s">
        <v>84</v>
      </c>
      <c r="H11" s="159"/>
    </row>
    <row r="12" ht="15" customHeight="1">
      <c r="A12" s="158"/>
    </row>
    <row r="13" spans="1:8" ht="15" customHeight="1">
      <c r="A13" s="158" t="s">
        <v>60</v>
      </c>
      <c r="B13" s="2">
        <v>48403</v>
      </c>
      <c r="D13" s="3" t="s">
        <v>85</v>
      </c>
      <c r="E13" t="s">
        <v>86</v>
      </c>
      <c r="F13" s="3" t="s">
        <v>87</v>
      </c>
      <c r="G13" t="s">
        <v>88</v>
      </c>
      <c r="H13" s="159"/>
    </row>
    <row r="14" ht="15" customHeight="1">
      <c r="A14" s="158"/>
    </row>
    <row r="15" spans="1:9" ht="15" customHeight="1">
      <c r="A15" s="158" t="s">
        <v>61</v>
      </c>
      <c r="B15" s="2">
        <v>41501</v>
      </c>
      <c r="C15" s="2" t="s">
        <v>58</v>
      </c>
      <c r="D15" s="3" t="s">
        <v>89</v>
      </c>
      <c r="E15" t="s">
        <v>90</v>
      </c>
      <c r="F15" s="3" t="s">
        <v>91</v>
      </c>
      <c r="G15" t="s">
        <v>92</v>
      </c>
      <c r="I15" s="159" t="s">
        <v>93</v>
      </c>
    </row>
    <row r="16" ht="15" customHeight="1">
      <c r="A16" s="158"/>
    </row>
    <row r="17" spans="1:7" ht="15" customHeight="1">
      <c r="A17" s="158" t="s">
        <v>62</v>
      </c>
      <c r="B17" s="2">
        <v>36281</v>
      </c>
      <c r="D17" s="3" t="s">
        <v>94</v>
      </c>
      <c r="E17" t="s">
        <v>95</v>
      </c>
      <c r="F17" s="3" t="s">
        <v>96</v>
      </c>
      <c r="G17" t="s">
        <v>97</v>
      </c>
    </row>
    <row r="18" ht="15" customHeight="1">
      <c r="A18" s="158"/>
    </row>
    <row r="19" spans="1:9" ht="15" customHeight="1">
      <c r="A19" s="158" t="s">
        <v>63</v>
      </c>
      <c r="B19" s="2">
        <v>33177</v>
      </c>
      <c r="C19" s="2" t="s">
        <v>58</v>
      </c>
      <c r="D19" s="3" t="s">
        <v>98</v>
      </c>
      <c r="E19" t="s">
        <v>99</v>
      </c>
      <c r="F19" s="3" t="s">
        <v>100</v>
      </c>
      <c r="G19" t="s">
        <v>101</v>
      </c>
      <c r="I19" s="159" t="s">
        <v>102</v>
      </c>
    </row>
    <row r="20" ht="15" customHeight="1">
      <c r="A20" s="158"/>
    </row>
    <row r="21" spans="1:7" ht="15" customHeight="1">
      <c r="A21" s="158" t="s">
        <v>64</v>
      </c>
      <c r="B21" s="2">
        <v>32417</v>
      </c>
      <c r="D21" s="3" t="s">
        <v>103</v>
      </c>
      <c r="E21" t="s">
        <v>104</v>
      </c>
      <c r="F21" s="3" t="s">
        <v>105</v>
      </c>
      <c r="G21" t="s">
        <v>106</v>
      </c>
    </row>
    <row r="22" ht="15" customHeight="1">
      <c r="A22" s="158"/>
    </row>
    <row r="23" spans="1:7" ht="15" customHeight="1">
      <c r="A23" s="158" t="s">
        <v>65</v>
      </c>
      <c r="B23" s="2">
        <v>28915</v>
      </c>
      <c r="D23" s="3" t="s">
        <v>89</v>
      </c>
      <c r="E23" t="s">
        <v>90</v>
      </c>
      <c r="F23" s="3" t="s">
        <v>107</v>
      </c>
      <c r="G23" t="s">
        <v>113</v>
      </c>
    </row>
    <row r="24" ht="15" customHeight="1">
      <c r="A24" s="158"/>
    </row>
    <row r="25" spans="1:7" ht="15" customHeight="1">
      <c r="A25" s="158" t="s">
        <v>66</v>
      </c>
      <c r="B25" s="2">
        <v>27890</v>
      </c>
      <c r="D25" s="3" t="s">
        <v>94</v>
      </c>
      <c r="E25" t="s">
        <v>95</v>
      </c>
      <c r="F25" s="3" t="s">
        <v>108</v>
      </c>
      <c r="G25" t="s">
        <v>109</v>
      </c>
    </row>
    <row r="26" ht="15" customHeight="1">
      <c r="A26" s="158"/>
    </row>
    <row r="27" spans="1:7" ht="15" customHeight="1">
      <c r="A27" s="158" t="s">
        <v>67</v>
      </c>
      <c r="B27" s="2">
        <v>25015</v>
      </c>
      <c r="D27" s="3" t="s">
        <v>78</v>
      </c>
      <c r="E27" t="s">
        <v>79</v>
      </c>
      <c r="F27" s="3" t="s">
        <v>110</v>
      </c>
      <c r="G27" t="s">
        <v>111</v>
      </c>
    </row>
    <row r="28" ht="15" customHeight="1"/>
    <row r="29" spans="2:3" ht="12.75">
      <c r="B29" s="10"/>
      <c r="C29" s="10"/>
    </row>
    <row r="30" spans="2:3" ht="12.75">
      <c r="B30" s="10"/>
      <c r="C30" s="10"/>
    </row>
    <row r="31" spans="2:3" ht="12.75">
      <c r="B31" s="10"/>
      <c r="C31" s="10"/>
    </row>
    <row r="32" spans="2:3" ht="12.75">
      <c r="B32" s="160"/>
      <c r="C32" s="160"/>
    </row>
    <row r="33" spans="2:3" ht="12.75">
      <c r="B33" s="10"/>
      <c r="C33" s="10"/>
    </row>
    <row r="34" spans="2:3" ht="12.75">
      <c r="B34" s="10"/>
      <c r="C34" s="10"/>
    </row>
    <row r="35" spans="2:4" ht="12.75">
      <c r="B35" s="10"/>
      <c r="C35" s="161" t="s">
        <v>58</v>
      </c>
      <c r="D35" s="1" t="s">
        <v>68</v>
      </c>
    </row>
    <row r="36" spans="3:4" ht="12.75">
      <c r="C36" s="161" t="s">
        <v>69</v>
      </c>
      <c r="D36" s="1" t="s">
        <v>70</v>
      </c>
    </row>
    <row r="37" spans="3:4" ht="12.75">
      <c r="C37" s="161" t="s">
        <v>71</v>
      </c>
      <c r="D37" s="1" t="s">
        <v>72</v>
      </c>
    </row>
  </sheetData>
  <mergeCells count="2">
    <mergeCell ref="A2:H2"/>
    <mergeCell ref="A1:H1"/>
  </mergeCells>
  <printOptions horizontalCentered="1"/>
  <pageMargins left="0" right="0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Raytheon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Fallschurch</dc:creator>
  <cp:keywords/>
  <dc:description/>
  <cp:lastModifiedBy>EPTMAGRO</cp:lastModifiedBy>
  <cp:lastPrinted>2003-02-27T12:17:18Z</cp:lastPrinted>
  <dcterms:created xsi:type="dcterms:W3CDTF">1998-10-05T18:59:10Z</dcterms:created>
  <dcterms:modified xsi:type="dcterms:W3CDTF">2003-03-11T15:15:14Z</dcterms:modified>
  <cp:category/>
  <cp:version/>
  <cp:contentType/>
  <cp:contentStatus/>
</cp:coreProperties>
</file>