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4190" windowHeight="790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<sst xmlns="http://schemas.openxmlformats.org/spreadsheetml/2006/main" count="349" uniqueCount="78">
  <si>
    <t xml:space="preserve">A1     </t>
  </si>
  <si>
    <t xml:space="preserve">ALL      </t>
  </si>
  <si>
    <t xml:space="preserve">E2     </t>
  </si>
  <si>
    <t xml:space="preserve">OAK RIDGE HIGH      </t>
  </si>
  <si>
    <t xml:space="preserve">TULLAHOMA HS        </t>
  </si>
  <si>
    <t xml:space="preserve">MAPLEWOOD COMP HS   </t>
  </si>
  <si>
    <t xml:space="preserve">DEKALB CO HIGH      </t>
  </si>
  <si>
    <t xml:space="preserve">RUTLEDGE HS         </t>
  </si>
  <si>
    <t xml:space="preserve">OOLTEWAH HS         </t>
  </si>
  <si>
    <t>SCOTTS HILL HIGH SCH</t>
  </si>
  <si>
    <t>AUSTIN EAST HIGH MAG</t>
  </si>
  <si>
    <t xml:space="preserve">SOUTH DOYLE HS      </t>
  </si>
  <si>
    <t>JACKSON CENTRAL MERR</t>
  </si>
  <si>
    <t xml:space="preserve">MARION CO HS        </t>
  </si>
  <si>
    <t xml:space="preserve">OAKLAND HS          </t>
  </si>
  <si>
    <t xml:space="preserve">FAIRVIEW HIGH       </t>
  </si>
  <si>
    <t>State</t>
  </si>
  <si>
    <t>Content</t>
  </si>
  <si>
    <t>Sub</t>
  </si>
  <si>
    <t>Group</t>
  </si>
  <si>
    <t>Below</t>
  </si>
  <si>
    <t>Lev1</t>
  </si>
  <si>
    <t>Lev2</t>
  </si>
  <si>
    <t>Lev3</t>
  </si>
  <si>
    <t>Lev4</t>
  </si>
  <si>
    <t>Lev5</t>
  </si>
  <si>
    <t>Lev6</t>
  </si>
  <si>
    <t>Proficient</t>
  </si>
  <si>
    <t>Advan</t>
  </si>
  <si>
    <t>Total</t>
  </si>
  <si>
    <t>L1-L4</t>
  </si>
  <si>
    <t>Sum</t>
  </si>
  <si>
    <t>Effect</t>
  </si>
  <si>
    <t>Size</t>
  </si>
  <si>
    <t xml:space="preserve">HERITAGE HIGH       </t>
  </si>
  <si>
    <t xml:space="preserve">CANNON CO HS        </t>
  </si>
  <si>
    <t>WEST CARROLL JR SR H</t>
  </si>
  <si>
    <t xml:space="preserve">UNAKA HIGH          </t>
  </si>
  <si>
    <t xml:space="preserve">ANTIOCH HIGH        </t>
  </si>
  <si>
    <t xml:space="preserve">HARRIS HILLMAN      </t>
  </si>
  <si>
    <t>MURRELL SPECIAL EDUC</t>
  </si>
  <si>
    <t>DYERSBURG HIGH SCHOO</t>
  </si>
  <si>
    <t xml:space="preserve">BRADFORD HS         </t>
  </si>
  <si>
    <t>HOWARD SCHOOL OF ACA</t>
  </si>
  <si>
    <t xml:space="preserve">LEXINGTON HS        </t>
  </si>
  <si>
    <t xml:space="preserve">CARTER HIGH         </t>
  </si>
  <si>
    <t xml:space="preserve">CENTRAL HS          </t>
  </si>
  <si>
    <t xml:space="preserve">FULTON HS           </t>
  </si>
  <si>
    <t xml:space="preserve">KARNS HIGH          </t>
  </si>
  <si>
    <t xml:space="preserve">WEST HS             </t>
  </si>
  <si>
    <t xml:space="preserve">MACON COUNTY HS     </t>
  </si>
  <si>
    <t>LIBERTY TECHNOLOGY M</t>
  </si>
  <si>
    <t xml:space="preserve">SO PITTSBURG HS     </t>
  </si>
  <si>
    <t xml:space="preserve">SWEETWATER HS       </t>
  </si>
  <si>
    <t xml:space="preserve">MONT CENTRAL HS     </t>
  </si>
  <si>
    <t xml:space="preserve">CLARKSVILLE HS      </t>
  </si>
  <si>
    <t xml:space="preserve">LIVINGSTON ACAD     </t>
  </si>
  <si>
    <t xml:space="preserve">HARRIMAN HS         </t>
  </si>
  <si>
    <t xml:space="preserve">OLIVER SPRINGS HS   </t>
  </si>
  <si>
    <t xml:space="preserve">B T WASHINGTON HS   </t>
  </si>
  <si>
    <t xml:space="preserve">GRIZZLIES ACADEMY   </t>
  </si>
  <si>
    <t xml:space="preserve">MANASSAS HS         </t>
  </si>
  <si>
    <t xml:space="preserve">MELROSE HS          </t>
  </si>
  <si>
    <t xml:space="preserve">NORTHSIDE HS        </t>
  </si>
  <si>
    <t xml:space="preserve">OAKHAVEN HS         </t>
  </si>
  <si>
    <t xml:space="preserve">SHEFFIELD HS        </t>
  </si>
  <si>
    <t xml:space="preserve">WESTSIDE HS         </t>
  </si>
  <si>
    <t xml:space="preserve">WOODDALE HS         </t>
  </si>
  <si>
    <t xml:space="preserve">SULLIVAN CENTRAL HS </t>
  </si>
  <si>
    <t xml:space="preserve">PORTLAND HS         </t>
  </si>
  <si>
    <t xml:space="preserve">WESTMORELAND HS     </t>
  </si>
  <si>
    <t xml:space="preserve">TROUSDALE CO HIGH   </t>
  </si>
  <si>
    <t xml:space="preserve">FRANKLIN HIGH       </t>
  </si>
  <si>
    <t xml:space="preserve">MIDDLE COLLEGE HS   </t>
  </si>
  <si>
    <t>A1=Math (Algebra I)  E2=Read/LA (English II)</t>
  </si>
  <si>
    <r>
      <t xml:space="preserve">(Cohen's </t>
    </r>
    <r>
      <rPr>
        <b/>
        <i/>
        <sz val="9"/>
        <color indexed="57"/>
        <rFont val="Arial"/>
        <family val="2"/>
      </rPr>
      <t>h</t>
    </r>
    <r>
      <rPr>
        <b/>
        <sz val="9"/>
        <color indexed="57"/>
        <rFont val="Arial"/>
        <family val="2"/>
      </rPr>
      <t xml:space="preserve"> = State Sum of L1 through L4 minus School Sum of L1 through L4:  Small Effect = |.20 - .49|, Medium Effect = |.50 - .79|, Large Effect = &gt;= |.80|)</t>
    </r>
  </si>
  <si>
    <t>Transformation: 2*ASIN(Sqrt(prportion))</t>
  </si>
  <si>
    <t>Performance Level Distribution for High Priority High Schools: SY 2006-2007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</si>
</sst>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b/>
      <i/>
      <sz val="9"/>
      <color indexed="57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3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3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6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3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19" applyNumberFormat="1" applyFont="1" quotePrefix="1">
      <alignment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64" fontId="12" fillId="0" borderId="3" xfId="0" applyNumberFormat="1" applyFont="1" applyBorder="1" applyAlignment="1">
      <alignment/>
    </xf>
    <xf numFmtId="164" fontId="6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164" fontId="6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08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7.140625" style="3" bestFit="1" customWidth="1"/>
    <col min="2" max="3" width="5.421875" style="3" customWidth="1"/>
    <col min="4" max="4" width="19.421875" style="2" customWidth="1"/>
    <col min="5" max="5" width="5.7109375" style="7" customWidth="1"/>
    <col min="6" max="7" width="6.140625" style="5" customWidth="1"/>
    <col min="8" max="8" width="6.140625" style="8" customWidth="1"/>
    <col min="9" max="9" width="6.140625" style="9" customWidth="1"/>
    <col min="10" max="11" width="6.140625" style="4" customWidth="1"/>
    <col min="12" max="13" width="4.7109375" style="2" customWidth="1"/>
    <col min="14" max="14" width="5.00390625" style="2" customWidth="1"/>
    <col min="15" max="15" width="4.57421875" style="2" customWidth="1"/>
    <col min="16" max="17" width="5.00390625" style="2" customWidth="1"/>
    <col min="18" max="18" width="5.421875" style="2" customWidth="1"/>
    <col min="19" max="19" width="1.7109375" style="1" customWidth="1"/>
    <col min="20" max="23" width="5.421875" style="5" customWidth="1"/>
    <col min="24" max="25" width="5.421875" style="6" customWidth="1"/>
    <col min="26" max="26" width="5.421875" style="10" customWidth="1"/>
    <col min="27" max="27" width="7.00390625" style="52" customWidth="1"/>
    <col min="28" max="16384" width="5.421875" style="1" customWidth="1"/>
  </cols>
  <sheetData>
    <row r="1" spans="1:27" ht="15.75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2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2">
      <c r="A3" s="11" t="s">
        <v>17</v>
      </c>
      <c r="B3" s="11"/>
      <c r="C3" s="11"/>
      <c r="D3" s="12"/>
      <c r="E3" s="13" t="s">
        <v>18</v>
      </c>
      <c r="F3" s="85" t="s">
        <v>20</v>
      </c>
      <c r="G3" s="86"/>
      <c r="H3" s="86"/>
      <c r="I3" s="43" t="s">
        <v>27</v>
      </c>
      <c r="J3" s="43"/>
      <c r="K3" s="14" t="s">
        <v>28</v>
      </c>
      <c r="L3" s="87" t="s">
        <v>20</v>
      </c>
      <c r="M3" s="87"/>
      <c r="N3" s="87"/>
      <c r="O3" s="44" t="s">
        <v>27</v>
      </c>
      <c r="P3" s="44"/>
      <c r="Q3" s="15" t="s">
        <v>28</v>
      </c>
      <c r="R3" s="16"/>
      <c r="S3" s="17"/>
      <c r="T3" s="91" t="s">
        <v>76</v>
      </c>
      <c r="U3" s="91"/>
      <c r="V3" s="91"/>
      <c r="W3" s="91"/>
      <c r="X3" s="91"/>
      <c r="Y3" s="91"/>
      <c r="Z3" s="11" t="s">
        <v>31</v>
      </c>
      <c r="AA3" s="11" t="s">
        <v>32</v>
      </c>
    </row>
    <row r="4" spans="1:27" ht="12">
      <c r="A4" s="46" t="s">
        <v>74</v>
      </c>
      <c r="B4" s="47"/>
      <c r="C4" s="47"/>
      <c r="D4" s="48"/>
      <c r="E4" s="20" t="s">
        <v>19</v>
      </c>
      <c r="F4" s="64" t="s">
        <v>21</v>
      </c>
      <c r="G4" s="64" t="s">
        <v>22</v>
      </c>
      <c r="H4" s="64" t="s">
        <v>23</v>
      </c>
      <c r="I4" s="36" t="s">
        <v>24</v>
      </c>
      <c r="J4" s="37" t="s">
        <v>25</v>
      </c>
      <c r="K4" s="38" t="s">
        <v>26</v>
      </c>
      <c r="L4" s="65" t="s">
        <v>21</v>
      </c>
      <c r="M4" s="65" t="s">
        <v>22</v>
      </c>
      <c r="N4" s="65" t="s">
        <v>23</v>
      </c>
      <c r="O4" s="39" t="s">
        <v>24</v>
      </c>
      <c r="P4" s="40" t="s">
        <v>25</v>
      </c>
      <c r="Q4" s="41" t="s">
        <v>26</v>
      </c>
      <c r="R4" s="42" t="s">
        <v>29</v>
      </c>
      <c r="S4" s="21"/>
      <c r="T4" s="65" t="s">
        <v>21</v>
      </c>
      <c r="U4" s="65" t="s">
        <v>22</v>
      </c>
      <c r="V4" s="65" t="s">
        <v>23</v>
      </c>
      <c r="W4" s="39" t="s">
        <v>24</v>
      </c>
      <c r="X4" s="40" t="s">
        <v>25</v>
      </c>
      <c r="Y4" s="41" t="s">
        <v>26</v>
      </c>
      <c r="Z4" s="22" t="s">
        <v>30</v>
      </c>
      <c r="AA4" s="18" t="s">
        <v>33</v>
      </c>
    </row>
    <row r="5" spans="1:27" ht="12">
      <c r="A5" s="18" t="s">
        <v>0</v>
      </c>
      <c r="B5" s="18" t="s">
        <v>16</v>
      </c>
      <c r="C5" s="18" t="s">
        <v>16</v>
      </c>
      <c r="D5" s="19" t="s">
        <v>16</v>
      </c>
      <c r="E5" s="23" t="s">
        <v>1</v>
      </c>
      <c r="F5" s="24">
        <v>0.654</v>
      </c>
      <c r="G5" s="24">
        <v>3.313</v>
      </c>
      <c r="H5" s="60">
        <v>19.879</v>
      </c>
      <c r="I5" s="24">
        <v>8.067</v>
      </c>
      <c r="J5" s="25">
        <v>27.267</v>
      </c>
      <c r="K5" s="25">
        <v>40.82</v>
      </c>
      <c r="L5" s="66">
        <v>669</v>
      </c>
      <c r="M5" s="66">
        <v>3388</v>
      </c>
      <c r="N5" s="66">
        <v>20330</v>
      </c>
      <c r="O5" s="66">
        <v>8250</v>
      </c>
      <c r="P5" s="19">
        <v>27885</v>
      </c>
      <c r="Q5" s="19">
        <v>41746</v>
      </c>
      <c r="R5" s="19">
        <v>102268</v>
      </c>
      <c r="S5" s="21"/>
      <c r="T5" s="24">
        <f aca="true" t="shared" si="0" ref="T5:Y6">2*ASIN(SQRT(F5/100))</f>
        <v>0.16191735100558166</v>
      </c>
      <c r="U5" s="24">
        <f t="shared" si="0"/>
        <v>0.36607360595707644</v>
      </c>
      <c r="V5" s="24">
        <f t="shared" si="0"/>
        <v>0.9242667740727917</v>
      </c>
      <c r="W5" s="24">
        <f t="shared" si="0"/>
        <v>0.5759780564452066</v>
      </c>
      <c r="X5" s="26">
        <f t="shared" si="0"/>
        <v>1.0988058870834985</v>
      </c>
      <c r="Y5" s="26">
        <f t="shared" si="0"/>
        <v>1.386148864514711</v>
      </c>
      <c r="Z5" s="22">
        <f aca="true" t="shared" si="1" ref="Z5:Z36">SUM(T5:W5)</f>
        <v>2.0282357874806562</v>
      </c>
      <c r="AA5" s="50"/>
    </row>
    <row r="6" spans="1:27" ht="12.75" thickBot="1">
      <c r="A6" s="27" t="s">
        <v>2</v>
      </c>
      <c r="B6" s="28" t="s">
        <v>16</v>
      </c>
      <c r="C6" s="28" t="s">
        <v>16</v>
      </c>
      <c r="D6" s="29" t="s">
        <v>16</v>
      </c>
      <c r="E6" s="30" t="s">
        <v>1</v>
      </c>
      <c r="F6" s="31">
        <v>0.755</v>
      </c>
      <c r="G6" s="31">
        <v>1.127</v>
      </c>
      <c r="H6" s="61">
        <v>4.729</v>
      </c>
      <c r="I6" s="31">
        <v>2.668</v>
      </c>
      <c r="J6" s="32">
        <v>19.7</v>
      </c>
      <c r="K6" s="32">
        <v>71.02</v>
      </c>
      <c r="L6" s="67">
        <v>594</v>
      </c>
      <c r="M6" s="67">
        <v>887</v>
      </c>
      <c r="N6" s="67">
        <v>3721</v>
      </c>
      <c r="O6" s="67">
        <v>2099</v>
      </c>
      <c r="P6" s="29">
        <v>15500</v>
      </c>
      <c r="Q6" s="29">
        <v>55878</v>
      </c>
      <c r="R6" s="29">
        <v>78679</v>
      </c>
      <c r="S6" s="33"/>
      <c r="T6" s="31">
        <f t="shared" si="0"/>
        <v>0.1740008932931967</v>
      </c>
      <c r="U6" s="31">
        <f t="shared" si="0"/>
        <v>0.21272135736052972</v>
      </c>
      <c r="V6" s="31">
        <f t="shared" si="0"/>
        <v>0.43842828710191406</v>
      </c>
      <c r="W6" s="31">
        <f t="shared" si="0"/>
        <v>0.3281506325757039</v>
      </c>
      <c r="X6" s="34">
        <f t="shared" si="0"/>
        <v>0.9197739335440315</v>
      </c>
      <c r="Y6" s="34">
        <f t="shared" si="0"/>
        <v>2.004682451484584</v>
      </c>
      <c r="Z6" s="35">
        <f t="shared" si="1"/>
        <v>1.1533011703313445</v>
      </c>
      <c r="AA6" s="51"/>
    </row>
    <row r="7" spans="1:30" ht="13.5" customHeight="1" thickTop="1">
      <c r="A7" t="s">
        <v>0</v>
      </c>
      <c r="B7" s="71">
        <v>190</v>
      </c>
      <c r="C7" s="71">
        <v>505</v>
      </c>
      <c r="D7" t="s">
        <v>40</v>
      </c>
      <c r="E7" t="s">
        <v>1</v>
      </c>
      <c r="F7" s="62">
        <v>14.706</v>
      </c>
      <c r="G7" s="62">
        <v>29.412</v>
      </c>
      <c r="H7" s="62">
        <v>35.294</v>
      </c>
      <c r="I7" s="62">
        <v>8.824</v>
      </c>
      <c r="J7" s="45">
        <v>11.765</v>
      </c>
      <c r="K7" s="45">
        <v>0</v>
      </c>
      <c r="L7" s="68">
        <v>5</v>
      </c>
      <c r="M7" s="68">
        <v>10</v>
      </c>
      <c r="N7" s="68">
        <v>12</v>
      </c>
      <c r="O7" s="68">
        <v>3</v>
      </c>
      <c r="P7" s="2">
        <v>4</v>
      </c>
      <c r="Q7" s="2">
        <v>0</v>
      </c>
      <c r="R7" s="2">
        <v>34</v>
      </c>
      <c r="T7" s="9">
        <f aca="true" t="shared" si="2" ref="T7:T38">2*ASIN(SQRT(F7/100))</f>
        <v>0.7871315924698241</v>
      </c>
      <c r="U7" s="9">
        <f aca="true" t="shared" si="3" ref="U7:U38">2*ASIN(SQRT(G7/100))</f>
        <v>1.1464117821734805</v>
      </c>
      <c r="V7" s="9">
        <f aca="true" t="shared" si="4" ref="V7:V38">2*ASIN(SQRT(H7/100))</f>
        <v>1.2722616637792683</v>
      </c>
      <c r="W7" s="9">
        <f aca="true" t="shared" si="5" ref="W7:W38">2*ASIN(SQRT(I7/100))</f>
        <v>0.6032079966369827</v>
      </c>
      <c r="X7" s="6">
        <f aca="true" t="shared" si="6" ref="X7:X38">2*ASIN(SQRT(J7/100))</f>
        <v>0.7002206841941363</v>
      </c>
      <c r="Y7" s="6">
        <f aca="true" t="shared" si="7" ref="Y7:Y38">2*ASIN(SQRT(K7/100))</f>
        <v>0</v>
      </c>
      <c r="Z7" s="10">
        <f t="shared" si="1"/>
        <v>3.8090130350595555</v>
      </c>
      <c r="AA7" s="9">
        <f aca="true" t="shared" si="8" ref="AA7:AA38">$Z$5-Z7</f>
        <v>-1.7807772475788992</v>
      </c>
      <c r="AB7" s="4"/>
      <c r="AC7" s="49"/>
      <c r="AD7" s="4"/>
    </row>
    <row r="8" spans="1:30" ht="13.5" customHeight="1">
      <c r="A8" t="s">
        <v>0</v>
      </c>
      <c r="B8" s="71">
        <v>190</v>
      </c>
      <c r="C8" s="71">
        <v>302</v>
      </c>
      <c r="D8" t="s">
        <v>39</v>
      </c>
      <c r="E8" t="s">
        <v>1</v>
      </c>
      <c r="F8" s="62">
        <v>18.803</v>
      </c>
      <c r="G8" s="62">
        <v>34.188</v>
      </c>
      <c r="H8" s="62">
        <v>36.752</v>
      </c>
      <c r="I8" s="62">
        <v>2.564</v>
      </c>
      <c r="J8" s="45">
        <v>4.274</v>
      </c>
      <c r="K8" s="45">
        <v>3.419</v>
      </c>
      <c r="L8" s="68">
        <v>22</v>
      </c>
      <c r="M8" s="68">
        <v>40</v>
      </c>
      <c r="N8" s="68">
        <v>43</v>
      </c>
      <c r="O8" s="68">
        <v>3</v>
      </c>
      <c r="P8" s="2">
        <v>5</v>
      </c>
      <c r="Q8" s="2">
        <v>4</v>
      </c>
      <c r="R8" s="2">
        <v>117</v>
      </c>
      <c r="T8" s="9">
        <f t="shared" si="2"/>
        <v>0.8970219436864926</v>
      </c>
      <c r="U8" s="9">
        <f t="shared" si="3"/>
        <v>1.2490328766199879</v>
      </c>
      <c r="V8" s="9">
        <f t="shared" si="4"/>
        <v>1.3026338873248777</v>
      </c>
      <c r="W8" s="9">
        <f t="shared" si="5"/>
        <v>0.3216344724289018</v>
      </c>
      <c r="X8" s="6">
        <f t="shared" si="6"/>
        <v>0.4164765328229119</v>
      </c>
      <c r="Y8" s="6">
        <f t="shared" si="7"/>
        <v>0.3719511649283628</v>
      </c>
      <c r="Z8" s="10">
        <f t="shared" si="1"/>
        <v>3.77032318006026</v>
      </c>
      <c r="AA8" s="9">
        <f t="shared" si="8"/>
        <v>-1.7420873925796037</v>
      </c>
      <c r="AB8" s="4"/>
      <c r="AC8" s="49"/>
      <c r="AD8" s="4"/>
    </row>
    <row r="9" spans="1:29" ht="13.5" customHeight="1">
      <c r="A9" t="s">
        <v>0</v>
      </c>
      <c r="B9" s="71">
        <v>791</v>
      </c>
      <c r="C9" s="71">
        <v>480</v>
      </c>
      <c r="D9" t="s">
        <v>61</v>
      </c>
      <c r="E9" t="s">
        <v>1</v>
      </c>
      <c r="F9" s="62">
        <v>3.433</v>
      </c>
      <c r="G9" s="62">
        <v>15.88</v>
      </c>
      <c r="H9" s="62">
        <v>48.069</v>
      </c>
      <c r="I9" s="62">
        <v>10.3</v>
      </c>
      <c r="J9" s="45">
        <v>16.309</v>
      </c>
      <c r="K9" s="45">
        <v>6.009</v>
      </c>
      <c r="L9" s="68">
        <v>8</v>
      </c>
      <c r="M9" s="68">
        <v>37</v>
      </c>
      <c r="N9" s="68">
        <v>112</v>
      </c>
      <c r="O9" s="68">
        <v>24</v>
      </c>
      <c r="P9" s="2">
        <v>38</v>
      </c>
      <c r="Q9" s="2">
        <v>14</v>
      </c>
      <c r="R9" s="2">
        <v>233</v>
      </c>
      <c r="T9" s="9">
        <f t="shared" si="2"/>
        <v>0.37272083476697304</v>
      </c>
      <c r="U9" s="9">
        <f t="shared" si="3"/>
        <v>0.8197554344023871</v>
      </c>
      <c r="V9" s="9">
        <f t="shared" si="4"/>
        <v>1.5321667200290041</v>
      </c>
      <c r="W9" s="9">
        <f t="shared" si="5"/>
        <v>0.6534354782755474</v>
      </c>
      <c r="X9" s="6">
        <f t="shared" si="6"/>
        <v>0.8314297679558831</v>
      </c>
      <c r="Y9" s="6">
        <f t="shared" si="7"/>
        <v>0.4953129617656774</v>
      </c>
      <c r="Z9" s="10">
        <f t="shared" si="1"/>
        <v>3.3780784674739115</v>
      </c>
      <c r="AA9" s="9">
        <f t="shared" si="8"/>
        <v>-1.3498426799932552</v>
      </c>
      <c r="AC9" s="49"/>
    </row>
    <row r="10" spans="1:29" ht="13.5" customHeight="1">
      <c r="A10" t="s">
        <v>0</v>
      </c>
      <c r="B10" s="71">
        <v>791</v>
      </c>
      <c r="C10" s="71">
        <v>493</v>
      </c>
      <c r="D10" t="s">
        <v>62</v>
      </c>
      <c r="E10" t="s">
        <v>1</v>
      </c>
      <c r="F10" s="62">
        <v>1.951</v>
      </c>
      <c r="G10" s="62">
        <v>9.593</v>
      </c>
      <c r="H10" s="62">
        <v>51.382</v>
      </c>
      <c r="I10" s="62">
        <v>9.593</v>
      </c>
      <c r="J10" s="45">
        <v>19.675</v>
      </c>
      <c r="K10" s="45">
        <v>7.805</v>
      </c>
      <c r="L10" s="68">
        <v>12</v>
      </c>
      <c r="M10" s="68">
        <v>59</v>
      </c>
      <c r="N10" s="68">
        <v>316</v>
      </c>
      <c r="O10" s="68">
        <v>59</v>
      </c>
      <c r="P10" s="2">
        <v>121</v>
      </c>
      <c r="Q10" s="2">
        <v>48</v>
      </c>
      <c r="R10" s="2">
        <v>615</v>
      </c>
      <c r="T10" s="9">
        <f t="shared" si="2"/>
        <v>0.28027284602010544</v>
      </c>
      <c r="U10" s="9">
        <f t="shared" si="3"/>
        <v>0.6298090343323219</v>
      </c>
      <c r="V10" s="9">
        <f t="shared" si="4"/>
        <v>1.598439847358643</v>
      </c>
      <c r="W10" s="9">
        <f t="shared" si="5"/>
        <v>0.6298090343323219</v>
      </c>
      <c r="X10" s="6">
        <f t="shared" si="6"/>
        <v>0.9191452194875209</v>
      </c>
      <c r="Y10" s="6">
        <f t="shared" si="7"/>
        <v>0.5662848023978152</v>
      </c>
      <c r="Z10" s="10">
        <f t="shared" si="1"/>
        <v>3.138330762043392</v>
      </c>
      <c r="AA10" s="9">
        <f t="shared" si="8"/>
        <v>-1.1100949745627355</v>
      </c>
      <c r="AC10" s="49"/>
    </row>
    <row r="11" spans="1:29" ht="13.5" customHeight="1">
      <c r="A11" t="s">
        <v>0</v>
      </c>
      <c r="B11" s="71">
        <v>791</v>
      </c>
      <c r="C11" s="71">
        <v>815</v>
      </c>
      <c r="D11" t="s">
        <v>67</v>
      </c>
      <c r="E11" t="s">
        <v>1</v>
      </c>
      <c r="F11" s="62">
        <v>1.032</v>
      </c>
      <c r="G11" s="62">
        <v>11.613</v>
      </c>
      <c r="H11" s="62">
        <v>45.935</v>
      </c>
      <c r="I11" s="62">
        <v>10.194</v>
      </c>
      <c r="J11" s="45">
        <v>22.065</v>
      </c>
      <c r="K11" s="45">
        <v>9.161</v>
      </c>
      <c r="L11" s="68">
        <v>8</v>
      </c>
      <c r="M11" s="68">
        <v>90</v>
      </c>
      <c r="N11" s="68">
        <v>356</v>
      </c>
      <c r="O11" s="68">
        <v>79</v>
      </c>
      <c r="P11" s="2">
        <v>171</v>
      </c>
      <c r="Q11" s="2">
        <v>71</v>
      </c>
      <c r="R11" s="2">
        <v>775</v>
      </c>
      <c r="T11" s="9">
        <f t="shared" si="2"/>
        <v>0.20352589518100134</v>
      </c>
      <c r="U11" s="9">
        <f t="shared" si="3"/>
        <v>0.6954897202304421</v>
      </c>
      <c r="V11" s="9">
        <f t="shared" si="4"/>
        <v>1.4894064980550084</v>
      </c>
      <c r="W11" s="9">
        <f t="shared" si="5"/>
        <v>0.6499401789679382</v>
      </c>
      <c r="X11" s="6">
        <f t="shared" si="6"/>
        <v>0.9779788109973886</v>
      </c>
      <c r="Y11" s="6">
        <f t="shared" si="7"/>
        <v>0.6149886419012656</v>
      </c>
      <c r="Z11" s="10">
        <f t="shared" si="1"/>
        <v>3.03836229243439</v>
      </c>
      <c r="AA11" s="9">
        <f t="shared" si="8"/>
        <v>-1.0101265049537336</v>
      </c>
      <c r="AC11" s="49"/>
    </row>
    <row r="12" spans="1:29" ht="13.5" customHeight="1">
      <c r="A12" t="s">
        <v>0</v>
      </c>
      <c r="B12" s="71">
        <v>791</v>
      </c>
      <c r="C12" s="71">
        <v>755</v>
      </c>
      <c r="D12" t="s">
        <v>66</v>
      </c>
      <c r="E12" t="s">
        <v>1</v>
      </c>
      <c r="F12" s="62">
        <v>2.198</v>
      </c>
      <c r="G12" s="62">
        <v>14.286</v>
      </c>
      <c r="H12" s="62">
        <v>39.56</v>
      </c>
      <c r="I12" s="62">
        <v>8.242</v>
      </c>
      <c r="J12" s="45">
        <v>22.527</v>
      </c>
      <c r="K12" s="45">
        <v>13.187</v>
      </c>
      <c r="L12" s="68">
        <v>4</v>
      </c>
      <c r="M12" s="68">
        <v>26</v>
      </c>
      <c r="N12" s="68">
        <v>72</v>
      </c>
      <c r="O12" s="68">
        <v>15</v>
      </c>
      <c r="P12" s="2">
        <v>41</v>
      </c>
      <c r="Q12" s="2">
        <v>24</v>
      </c>
      <c r="R12" s="2">
        <v>182</v>
      </c>
      <c r="T12" s="9">
        <f t="shared" si="2"/>
        <v>0.29761018162710917</v>
      </c>
      <c r="U12" s="9">
        <f t="shared" si="3"/>
        <v>0.7752015382421503</v>
      </c>
      <c r="V12" s="9">
        <f t="shared" si="4"/>
        <v>1.360448574223525</v>
      </c>
      <c r="W12" s="9">
        <f t="shared" si="5"/>
        <v>0.5823727004043768</v>
      </c>
      <c r="X12" s="6">
        <f t="shared" si="6"/>
        <v>0.9890785304582699</v>
      </c>
      <c r="Y12" s="6">
        <f t="shared" si="7"/>
        <v>0.743269546336439</v>
      </c>
      <c r="Z12" s="10">
        <f t="shared" si="1"/>
        <v>3.015632994497161</v>
      </c>
      <c r="AA12" s="9">
        <f t="shared" si="8"/>
        <v>-0.9873972070165049</v>
      </c>
      <c r="AC12" s="49"/>
    </row>
    <row r="13" spans="1:30" ht="13.5" customHeight="1">
      <c r="A13" t="s">
        <v>0</v>
      </c>
      <c r="B13" s="71">
        <v>190</v>
      </c>
      <c r="C13" s="71">
        <v>445</v>
      </c>
      <c r="D13" t="s">
        <v>5</v>
      </c>
      <c r="E13" t="s">
        <v>1</v>
      </c>
      <c r="F13" s="62">
        <v>1.21</v>
      </c>
      <c r="G13" s="62">
        <v>7.46</v>
      </c>
      <c r="H13" s="62">
        <v>44.556</v>
      </c>
      <c r="I13" s="62">
        <v>13.911</v>
      </c>
      <c r="J13" s="45">
        <v>26.008</v>
      </c>
      <c r="K13" s="45">
        <v>6.855</v>
      </c>
      <c r="L13" s="68">
        <v>6</v>
      </c>
      <c r="M13" s="68">
        <v>37</v>
      </c>
      <c r="N13" s="68">
        <v>221</v>
      </c>
      <c r="O13" s="68">
        <v>69</v>
      </c>
      <c r="P13" s="2">
        <v>129</v>
      </c>
      <c r="Q13" s="2">
        <v>34</v>
      </c>
      <c r="R13" s="2">
        <v>496</v>
      </c>
      <c r="T13" s="9">
        <f t="shared" si="2"/>
        <v>0.22044609997549328</v>
      </c>
      <c r="U13" s="9">
        <f t="shared" si="3"/>
        <v>0.5532905143346285</v>
      </c>
      <c r="V13" s="9">
        <f t="shared" si="4"/>
        <v>1.461700044909782</v>
      </c>
      <c r="W13" s="9">
        <f t="shared" si="5"/>
        <v>0.7644256457461421</v>
      </c>
      <c r="X13" s="6">
        <f t="shared" si="6"/>
        <v>1.0703239895930061</v>
      </c>
      <c r="Y13" s="6">
        <f t="shared" si="7"/>
        <v>0.529816146511942</v>
      </c>
      <c r="Z13" s="10">
        <f t="shared" si="1"/>
        <v>2.9998623049660456</v>
      </c>
      <c r="AA13" s="9">
        <f t="shared" si="8"/>
        <v>-0.9716265174853893</v>
      </c>
      <c r="AB13" s="4"/>
      <c r="AC13" s="49"/>
      <c r="AD13" s="4"/>
    </row>
    <row r="14" spans="1:29" ht="13.5" customHeight="1">
      <c r="A14" t="s">
        <v>0</v>
      </c>
      <c r="B14" s="71">
        <v>791</v>
      </c>
      <c r="C14" s="71">
        <v>660</v>
      </c>
      <c r="D14" t="s">
        <v>65</v>
      </c>
      <c r="E14" t="s">
        <v>1</v>
      </c>
      <c r="F14" s="62">
        <v>3.659</v>
      </c>
      <c r="G14" s="62">
        <v>10.976</v>
      </c>
      <c r="H14" s="62">
        <v>33.841</v>
      </c>
      <c r="I14" s="62">
        <v>10.366</v>
      </c>
      <c r="J14" s="45">
        <v>28.963</v>
      </c>
      <c r="K14" s="45">
        <v>12.195</v>
      </c>
      <c r="L14" s="68">
        <v>12</v>
      </c>
      <c r="M14" s="68">
        <v>36</v>
      </c>
      <c r="N14" s="68">
        <v>111</v>
      </c>
      <c r="O14" s="68">
        <v>34</v>
      </c>
      <c r="P14" s="2">
        <v>95</v>
      </c>
      <c r="Q14" s="2">
        <v>40</v>
      </c>
      <c r="R14" s="2">
        <v>328</v>
      </c>
      <c r="T14" s="9">
        <f t="shared" si="2"/>
        <v>0.38494256868446997</v>
      </c>
      <c r="U14" s="9">
        <f t="shared" si="3"/>
        <v>0.6753630991312893</v>
      </c>
      <c r="V14" s="9">
        <f t="shared" si="4"/>
        <v>1.2417084357800752</v>
      </c>
      <c r="W14" s="9">
        <f t="shared" si="5"/>
        <v>0.655603756056523</v>
      </c>
      <c r="X14" s="6">
        <f t="shared" si="6"/>
        <v>1.1365354473836542</v>
      </c>
      <c r="Y14" s="6">
        <f t="shared" si="7"/>
        <v>0.713463050240202</v>
      </c>
      <c r="Z14" s="10">
        <f t="shared" si="1"/>
        <v>2.9576178596523572</v>
      </c>
      <c r="AA14" s="9">
        <f t="shared" si="8"/>
        <v>-0.929382072171701</v>
      </c>
      <c r="AC14" s="49"/>
    </row>
    <row r="15" spans="1:29" ht="13.5" customHeight="1">
      <c r="A15" t="s">
        <v>0</v>
      </c>
      <c r="B15" s="71">
        <v>791</v>
      </c>
      <c r="C15" s="71">
        <v>303</v>
      </c>
      <c r="D15" t="s">
        <v>60</v>
      </c>
      <c r="E15" t="s">
        <v>1</v>
      </c>
      <c r="F15" s="62">
        <v>0</v>
      </c>
      <c r="G15" s="62">
        <v>10.256</v>
      </c>
      <c r="H15" s="62">
        <v>51.282</v>
      </c>
      <c r="I15" s="62">
        <v>10.256</v>
      </c>
      <c r="J15" s="45">
        <v>23.077</v>
      </c>
      <c r="K15" s="45">
        <v>5.128</v>
      </c>
      <c r="L15" s="68">
        <v>0</v>
      </c>
      <c r="M15" s="68">
        <v>4</v>
      </c>
      <c r="N15" s="68">
        <v>20</v>
      </c>
      <c r="O15" s="68">
        <v>4</v>
      </c>
      <c r="P15" s="2">
        <v>9</v>
      </c>
      <c r="Q15" s="2">
        <v>2</v>
      </c>
      <c r="R15" s="2">
        <v>39</v>
      </c>
      <c r="T15" s="9">
        <f t="shared" si="2"/>
        <v>0</v>
      </c>
      <c r="U15" s="9">
        <f t="shared" si="3"/>
        <v>0.6519865425194517</v>
      </c>
      <c r="V15" s="9">
        <f t="shared" si="4"/>
        <v>1.5964391369566757</v>
      </c>
      <c r="W15" s="9">
        <f t="shared" si="5"/>
        <v>0.6519865425194517</v>
      </c>
      <c r="X15" s="6">
        <f t="shared" si="6"/>
        <v>1.0021878522715075</v>
      </c>
      <c r="Y15" s="6">
        <f t="shared" si="7"/>
        <v>0.4568647036335886</v>
      </c>
      <c r="Z15" s="10">
        <f t="shared" si="1"/>
        <v>2.900412221995579</v>
      </c>
      <c r="AA15" s="9">
        <f t="shared" si="8"/>
        <v>-0.8721764345149228</v>
      </c>
      <c r="AC15" s="49"/>
    </row>
    <row r="16" spans="1:29" ht="13.5" customHeight="1">
      <c r="A16" t="s">
        <v>0</v>
      </c>
      <c r="B16" s="71">
        <v>791</v>
      </c>
      <c r="C16" s="71">
        <v>30</v>
      </c>
      <c r="D16" t="s">
        <v>59</v>
      </c>
      <c r="E16" t="s">
        <v>1</v>
      </c>
      <c r="F16" s="62">
        <v>0.435</v>
      </c>
      <c r="G16" s="62">
        <v>7.391</v>
      </c>
      <c r="H16" s="62">
        <v>39.13</v>
      </c>
      <c r="I16" s="62">
        <v>15.217</v>
      </c>
      <c r="J16" s="45">
        <v>25.217</v>
      </c>
      <c r="K16" s="45">
        <v>12.609</v>
      </c>
      <c r="L16" s="68">
        <v>1</v>
      </c>
      <c r="M16" s="68">
        <v>17</v>
      </c>
      <c r="N16" s="68">
        <v>90</v>
      </c>
      <c r="O16" s="68">
        <v>35</v>
      </c>
      <c r="P16" s="2">
        <v>58</v>
      </c>
      <c r="Q16" s="2">
        <v>29</v>
      </c>
      <c r="R16" s="2">
        <v>230</v>
      </c>
      <c r="T16" s="9">
        <f t="shared" si="2"/>
        <v>0.1320048813407786</v>
      </c>
      <c r="U16" s="9">
        <f t="shared" si="3"/>
        <v>0.5506587822890094</v>
      </c>
      <c r="V16" s="9">
        <f t="shared" si="4"/>
        <v>1.3516463590804624</v>
      </c>
      <c r="W16" s="9">
        <f t="shared" si="5"/>
        <v>0.8014580891186982</v>
      </c>
      <c r="X16" s="6">
        <f t="shared" si="6"/>
        <v>1.0522017434485764</v>
      </c>
      <c r="Y16" s="6">
        <f t="shared" si="7"/>
        <v>0.7260239683120482</v>
      </c>
      <c r="Z16" s="10">
        <f t="shared" si="1"/>
        <v>2.8357681118289486</v>
      </c>
      <c r="AA16" s="9">
        <f t="shared" si="8"/>
        <v>-0.8075323243482924</v>
      </c>
      <c r="AC16" s="49"/>
    </row>
    <row r="17" spans="1:29" ht="13.5" customHeight="1">
      <c r="A17" t="s">
        <v>0</v>
      </c>
      <c r="B17" s="71">
        <v>330</v>
      </c>
      <c r="C17" s="71">
        <v>160</v>
      </c>
      <c r="D17" t="s">
        <v>8</v>
      </c>
      <c r="E17" t="s">
        <v>1</v>
      </c>
      <c r="F17" s="62">
        <v>0.555</v>
      </c>
      <c r="G17" s="62">
        <v>6.654</v>
      </c>
      <c r="H17" s="62">
        <v>40.111</v>
      </c>
      <c r="I17" s="62">
        <v>13.678</v>
      </c>
      <c r="J17" s="45">
        <v>27.726</v>
      </c>
      <c r="K17" s="45">
        <v>11.275</v>
      </c>
      <c r="L17" s="68">
        <v>3</v>
      </c>
      <c r="M17" s="68">
        <v>36</v>
      </c>
      <c r="N17" s="68">
        <v>217</v>
      </c>
      <c r="O17" s="68">
        <v>74</v>
      </c>
      <c r="P17" s="2">
        <v>150</v>
      </c>
      <c r="Q17" s="2">
        <v>61</v>
      </c>
      <c r="R17" s="2">
        <v>541</v>
      </c>
      <c r="T17" s="9">
        <f t="shared" si="2"/>
        <v>0.1491348115050723</v>
      </c>
      <c r="U17" s="9">
        <f t="shared" si="3"/>
        <v>0.5218068012522871</v>
      </c>
      <c r="V17" s="9">
        <f t="shared" si="4"/>
        <v>1.3717036622343122</v>
      </c>
      <c r="W17" s="9">
        <f t="shared" si="5"/>
        <v>0.7576688777057635</v>
      </c>
      <c r="X17" s="6">
        <f t="shared" si="6"/>
        <v>1.1090859994328328</v>
      </c>
      <c r="Y17" s="6">
        <f t="shared" si="7"/>
        <v>0.6848720361904769</v>
      </c>
      <c r="Z17" s="10">
        <f t="shared" si="1"/>
        <v>2.800314152697435</v>
      </c>
      <c r="AA17" s="9">
        <f t="shared" si="8"/>
        <v>-0.7720783652167786</v>
      </c>
      <c r="AC17" s="49"/>
    </row>
    <row r="18" spans="1:27" ht="13.5" customHeight="1">
      <c r="A18" t="s">
        <v>0</v>
      </c>
      <c r="B18" s="71">
        <v>791</v>
      </c>
      <c r="C18" s="71">
        <v>535</v>
      </c>
      <c r="D18" t="s">
        <v>63</v>
      </c>
      <c r="E18" t="s">
        <v>1</v>
      </c>
      <c r="F18" s="62">
        <v>0.581</v>
      </c>
      <c r="G18" s="62">
        <v>5.233</v>
      </c>
      <c r="H18" s="62">
        <v>42.733</v>
      </c>
      <c r="I18" s="62">
        <v>13.372</v>
      </c>
      <c r="J18" s="45">
        <v>30.814</v>
      </c>
      <c r="K18" s="45">
        <v>7.267</v>
      </c>
      <c r="L18" s="68">
        <v>2</v>
      </c>
      <c r="M18" s="68">
        <v>18</v>
      </c>
      <c r="N18" s="68">
        <v>147</v>
      </c>
      <c r="O18" s="68">
        <v>46</v>
      </c>
      <c r="P18" s="2">
        <v>106</v>
      </c>
      <c r="Q18" s="2">
        <v>25</v>
      </c>
      <c r="R18" s="2">
        <v>344</v>
      </c>
      <c r="T18" s="9">
        <f t="shared" si="2"/>
        <v>0.15259471852459378</v>
      </c>
      <c r="U18" s="9">
        <f t="shared" si="3"/>
        <v>0.46160232140025903</v>
      </c>
      <c r="V18" s="9">
        <f t="shared" si="4"/>
        <v>1.4249397140133822</v>
      </c>
      <c r="W18" s="9">
        <f t="shared" si="5"/>
        <v>0.7487211265559698</v>
      </c>
      <c r="X18" s="6">
        <f t="shared" si="6"/>
        <v>1.176975011305461</v>
      </c>
      <c r="Y18" s="6">
        <f t="shared" si="7"/>
        <v>0.5459007092530612</v>
      </c>
      <c r="Z18" s="10">
        <f t="shared" si="1"/>
        <v>2.787857880494205</v>
      </c>
      <c r="AA18" s="9">
        <f t="shared" si="8"/>
        <v>-0.7596220930135487</v>
      </c>
    </row>
    <row r="19" spans="1:27" ht="13.5" customHeight="1">
      <c r="A19" t="s">
        <v>0</v>
      </c>
      <c r="B19" s="71">
        <v>620</v>
      </c>
      <c r="C19" s="71">
        <v>40</v>
      </c>
      <c r="D19" t="s">
        <v>53</v>
      </c>
      <c r="E19" t="s">
        <v>1</v>
      </c>
      <c r="F19" s="62">
        <v>1.235</v>
      </c>
      <c r="G19" s="62">
        <v>8.23</v>
      </c>
      <c r="H19" s="62">
        <v>41.564</v>
      </c>
      <c r="I19" s="62">
        <v>7.407</v>
      </c>
      <c r="J19" s="45">
        <v>22.634</v>
      </c>
      <c r="K19" s="45">
        <v>18.93</v>
      </c>
      <c r="L19" s="68">
        <v>3</v>
      </c>
      <c r="M19" s="68">
        <v>20</v>
      </c>
      <c r="N19" s="68">
        <v>101</v>
      </c>
      <c r="O19" s="68">
        <v>18</v>
      </c>
      <c r="P19" s="2">
        <v>55</v>
      </c>
      <c r="Q19" s="2">
        <v>46</v>
      </c>
      <c r="R19" s="2">
        <v>243</v>
      </c>
      <c r="T19" s="9">
        <f t="shared" si="2"/>
        <v>0.22272115649094887</v>
      </c>
      <c r="U19" s="9">
        <f t="shared" si="3"/>
        <v>0.5819361977024823</v>
      </c>
      <c r="V19" s="9">
        <f t="shared" si="4"/>
        <v>1.4012654193431695</v>
      </c>
      <c r="W19" s="9">
        <f t="shared" si="5"/>
        <v>0.5512700418865514</v>
      </c>
      <c r="X19" s="6">
        <f t="shared" si="6"/>
        <v>0.9916376589433277</v>
      </c>
      <c r="Y19" s="6">
        <f t="shared" si="7"/>
        <v>0.9002680183002675</v>
      </c>
      <c r="Z19" s="10">
        <f t="shared" si="1"/>
        <v>2.757192815423152</v>
      </c>
      <c r="AA19" s="9">
        <f t="shared" si="8"/>
        <v>-0.7289570279424957</v>
      </c>
    </row>
    <row r="20" spans="1:30" ht="13.5" customHeight="1">
      <c r="A20" t="s">
        <v>0</v>
      </c>
      <c r="B20" s="71">
        <v>330</v>
      </c>
      <c r="C20" s="71">
        <v>137</v>
      </c>
      <c r="D20" t="s">
        <v>43</v>
      </c>
      <c r="E20" t="s">
        <v>1</v>
      </c>
      <c r="F20" s="62">
        <v>0.649</v>
      </c>
      <c r="G20" s="62">
        <v>4.221</v>
      </c>
      <c r="H20" s="62">
        <v>40.26</v>
      </c>
      <c r="I20" s="62">
        <v>12.987</v>
      </c>
      <c r="J20" s="45">
        <v>34.416</v>
      </c>
      <c r="K20" s="45">
        <v>7.468</v>
      </c>
      <c r="L20" s="68">
        <v>2</v>
      </c>
      <c r="M20" s="68">
        <v>13</v>
      </c>
      <c r="N20" s="68">
        <v>124</v>
      </c>
      <c r="O20" s="68">
        <v>40</v>
      </c>
      <c r="P20" s="2">
        <v>106</v>
      </c>
      <c r="Q20" s="2">
        <v>23</v>
      </c>
      <c r="R20" s="2">
        <v>308</v>
      </c>
      <c r="T20" s="9">
        <f t="shared" si="2"/>
        <v>0.16129586274004276</v>
      </c>
      <c r="U20" s="9">
        <f t="shared" si="3"/>
        <v>0.41384846741565423</v>
      </c>
      <c r="V20" s="9">
        <f t="shared" si="4"/>
        <v>1.3747427869965196</v>
      </c>
      <c r="W20" s="9">
        <f t="shared" si="5"/>
        <v>0.7373393305382737</v>
      </c>
      <c r="X20" s="6">
        <f t="shared" si="6"/>
        <v>1.2538357330611811</v>
      </c>
      <c r="Y20" s="6">
        <f t="shared" si="7"/>
        <v>0.5535949172623945</v>
      </c>
      <c r="Z20" s="10">
        <f t="shared" si="1"/>
        <v>2.6872264476904903</v>
      </c>
      <c r="AA20" s="9">
        <f t="shared" si="8"/>
        <v>-0.6589906602098341</v>
      </c>
      <c r="AB20" s="4"/>
      <c r="AC20" s="4"/>
      <c r="AD20" s="4"/>
    </row>
    <row r="21" spans="1:30" ht="13.5" customHeight="1">
      <c r="A21" t="s">
        <v>0</v>
      </c>
      <c r="B21" s="71">
        <v>190</v>
      </c>
      <c r="C21" s="71">
        <v>20</v>
      </c>
      <c r="D21" t="s">
        <v>38</v>
      </c>
      <c r="E21" t="s">
        <v>1</v>
      </c>
      <c r="F21" s="62">
        <v>0.572</v>
      </c>
      <c r="G21" s="62">
        <v>5.378</v>
      </c>
      <c r="H21" s="62">
        <v>35.698</v>
      </c>
      <c r="I21" s="62">
        <v>14.188</v>
      </c>
      <c r="J21" s="45">
        <v>33.295</v>
      </c>
      <c r="K21" s="45">
        <v>10.87</v>
      </c>
      <c r="L21" s="68">
        <v>5</v>
      </c>
      <c r="M21" s="68">
        <v>47</v>
      </c>
      <c r="N21" s="68">
        <v>312</v>
      </c>
      <c r="O21" s="68">
        <v>124</v>
      </c>
      <c r="P21" s="2">
        <v>291</v>
      </c>
      <c r="Q21" s="2">
        <v>95</v>
      </c>
      <c r="R21" s="2">
        <v>874</v>
      </c>
      <c r="T21" s="9">
        <f t="shared" si="2"/>
        <v>0.1514059381550498</v>
      </c>
      <c r="U21" s="9">
        <f t="shared" si="3"/>
        <v>0.46807154640098864</v>
      </c>
      <c r="V21" s="9">
        <f t="shared" si="4"/>
        <v>1.2807047257972737</v>
      </c>
      <c r="W21" s="9">
        <f t="shared" si="5"/>
        <v>0.7723969607737852</v>
      </c>
      <c r="X21" s="6">
        <f t="shared" si="6"/>
        <v>1.2301461275255248</v>
      </c>
      <c r="Y21" s="6">
        <f t="shared" si="7"/>
        <v>0.6719648649791804</v>
      </c>
      <c r="Z21" s="10">
        <f t="shared" si="1"/>
        <v>2.672579171127097</v>
      </c>
      <c r="AA21" s="9">
        <f t="shared" si="8"/>
        <v>-0.644343383646441</v>
      </c>
      <c r="AB21" s="4"/>
      <c r="AC21" s="4"/>
      <c r="AD21" s="4"/>
    </row>
    <row r="22" spans="1:27" ht="13.5" customHeight="1">
      <c r="A22" t="s">
        <v>0</v>
      </c>
      <c r="B22" s="71">
        <v>791</v>
      </c>
      <c r="C22" s="71">
        <v>545</v>
      </c>
      <c r="D22" t="s">
        <v>64</v>
      </c>
      <c r="E22" t="s">
        <v>1</v>
      </c>
      <c r="F22" s="62">
        <v>1.762</v>
      </c>
      <c r="G22" s="62">
        <v>11.013</v>
      </c>
      <c r="H22" s="62">
        <v>30.396</v>
      </c>
      <c r="I22" s="62">
        <v>5.727</v>
      </c>
      <c r="J22" s="45">
        <v>24.229</v>
      </c>
      <c r="K22" s="45">
        <v>26.872</v>
      </c>
      <c r="L22" s="68">
        <v>4</v>
      </c>
      <c r="M22" s="68">
        <v>25</v>
      </c>
      <c r="N22" s="68">
        <v>69</v>
      </c>
      <c r="O22" s="68">
        <v>13</v>
      </c>
      <c r="P22" s="2">
        <v>55</v>
      </c>
      <c r="Q22" s="2">
        <v>61</v>
      </c>
      <c r="R22" s="2">
        <v>227</v>
      </c>
      <c r="T22" s="9">
        <f t="shared" si="2"/>
        <v>0.26626657170211976</v>
      </c>
      <c r="U22" s="9">
        <f t="shared" si="3"/>
        <v>0.676545883846247</v>
      </c>
      <c r="V22" s="9">
        <f t="shared" si="4"/>
        <v>1.1679047817304102</v>
      </c>
      <c r="W22" s="9">
        <f t="shared" si="5"/>
        <v>0.4833133945628032</v>
      </c>
      <c r="X22" s="6">
        <f t="shared" si="6"/>
        <v>1.0292986324364655</v>
      </c>
      <c r="Y22" s="6">
        <f t="shared" si="7"/>
        <v>1.0899158216808513</v>
      </c>
      <c r="Z22" s="10">
        <f t="shared" si="1"/>
        <v>2.5940306318415804</v>
      </c>
      <c r="AA22" s="9">
        <f t="shared" si="8"/>
        <v>-0.5657948443609242</v>
      </c>
    </row>
    <row r="23" spans="1:27" ht="13.5" customHeight="1">
      <c r="A23" t="s">
        <v>0</v>
      </c>
      <c r="B23" s="71">
        <v>470</v>
      </c>
      <c r="C23" s="71">
        <v>90</v>
      </c>
      <c r="D23" t="s">
        <v>47</v>
      </c>
      <c r="E23" t="s">
        <v>1</v>
      </c>
      <c r="F23" s="62">
        <v>3.611</v>
      </c>
      <c r="G23" s="62">
        <v>10.556</v>
      </c>
      <c r="H23" s="62">
        <v>20</v>
      </c>
      <c r="I23" s="62">
        <v>7.5</v>
      </c>
      <c r="J23" s="45">
        <v>34.722</v>
      </c>
      <c r="K23" s="45">
        <v>23.611</v>
      </c>
      <c r="L23" s="68">
        <v>13</v>
      </c>
      <c r="M23" s="68">
        <v>38</v>
      </c>
      <c r="N23" s="68">
        <v>72</v>
      </c>
      <c r="O23" s="68">
        <v>27</v>
      </c>
      <c r="P23" s="2">
        <v>125</v>
      </c>
      <c r="Q23" s="2">
        <v>85</v>
      </c>
      <c r="R23" s="2">
        <v>360</v>
      </c>
      <c r="T23" s="9">
        <f t="shared" si="2"/>
        <v>0.38237789758842994</v>
      </c>
      <c r="U23" s="9">
        <f t="shared" si="3"/>
        <v>0.6618119470533269</v>
      </c>
      <c r="V23" s="9">
        <f t="shared" si="4"/>
        <v>0.9272952180016122</v>
      </c>
      <c r="W23" s="9">
        <f t="shared" si="5"/>
        <v>0.5548110329800715</v>
      </c>
      <c r="X23" s="6">
        <f t="shared" si="6"/>
        <v>1.2602698244459052</v>
      </c>
      <c r="Y23" s="6">
        <f t="shared" si="7"/>
        <v>1.0148115579924673</v>
      </c>
      <c r="Z23" s="10">
        <f t="shared" si="1"/>
        <v>2.5262960956234406</v>
      </c>
      <c r="AA23" s="9">
        <f t="shared" si="8"/>
        <v>-0.49806030814278435</v>
      </c>
    </row>
    <row r="24" spans="1:30" ht="13.5" customHeight="1">
      <c r="A24" t="s">
        <v>0</v>
      </c>
      <c r="B24" s="71">
        <v>274</v>
      </c>
      <c r="C24" s="71">
        <v>5</v>
      </c>
      <c r="D24" t="s">
        <v>42</v>
      </c>
      <c r="E24" t="s">
        <v>1</v>
      </c>
      <c r="F24" s="62">
        <v>1.124</v>
      </c>
      <c r="G24" s="62">
        <v>10.112</v>
      </c>
      <c r="H24" s="62">
        <v>21.348</v>
      </c>
      <c r="I24" s="62">
        <v>8.989</v>
      </c>
      <c r="J24" s="45">
        <v>31.461</v>
      </c>
      <c r="K24" s="45">
        <v>26.966</v>
      </c>
      <c r="L24" s="68">
        <v>1</v>
      </c>
      <c r="M24" s="68">
        <v>9</v>
      </c>
      <c r="N24" s="68">
        <v>19</v>
      </c>
      <c r="O24" s="68">
        <v>8</v>
      </c>
      <c r="P24" s="2">
        <v>28</v>
      </c>
      <c r="Q24" s="2">
        <v>24</v>
      </c>
      <c r="R24" s="2">
        <v>89</v>
      </c>
      <c r="T24" s="9">
        <f t="shared" si="2"/>
        <v>0.21243697251443258</v>
      </c>
      <c r="U24" s="9">
        <f t="shared" si="3"/>
        <v>0.6472252048180105</v>
      </c>
      <c r="V24" s="9">
        <f t="shared" si="4"/>
        <v>0.9605858064356181</v>
      </c>
      <c r="W24" s="9">
        <f t="shared" si="5"/>
        <v>0.6090008310250857</v>
      </c>
      <c r="X24" s="6">
        <f t="shared" si="6"/>
        <v>1.1909475817960715</v>
      </c>
      <c r="Y24" s="6">
        <f t="shared" si="7"/>
        <v>1.0920351405214177</v>
      </c>
      <c r="Z24" s="10">
        <f t="shared" si="1"/>
        <v>2.429248814793147</v>
      </c>
      <c r="AA24" s="9">
        <f t="shared" si="8"/>
        <v>-0.4010130273124908</v>
      </c>
      <c r="AB24" s="4"/>
      <c r="AC24" s="4"/>
      <c r="AD24" s="4"/>
    </row>
    <row r="25" spans="1:27" ht="13.5" customHeight="1">
      <c r="A25" t="s">
        <v>0</v>
      </c>
      <c r="B25" s="71">
        <v>470</v>
      </c>
      <c r="C25" s="71">
        <v>65</v>
      </c>
      <c r="D25" t="s">
        <v>11</v>
      </c>
      <c r="E25" t="s">
        <v>1</v>
      </c>
      <c r="F25" s="62">
        <v>1.37</v>
      </c>
      <c r="G25" s="62">
        <v>5.708</v>
      </c>
      <c r="H25" s="62">
        <v>22.603</v>
      </c>
      <c r="I25" s="62">
        <v>9.361</v>
      </c>
      <c r="J25" s="45">
        <v>30.594</v>
      </c>
      <c r="K25" s="45">
        <v>30.365</v>
      </c>
      <c r="L25" s="68">
        <v>6</v>
      </c>
      <c r="M25" s="68">
        <v>25</v>
      </c>
      <c r="N25" s="68">
        <v>99</v>
      </c>
      <c r="O25" s="68">
        <v>41</v>
      </c>
      <c r="P25" s="2">
        <v>134</v>
      </c>
      <c r="Q25" s="2">
        <v>133</v>
      </c>
      <c r="R25" s="2">
        <v>438</v>
      </c>
      <c r="T25" s="9">
        <f t="shared" si="2"/>
        <v>0.2346318352516849</v>
      </c>
      <c r="U25" s="9">
        <f t="shared" si="3"/>
        <v>0.48249505204910065</v>
      </c>
      <c r="V25" s="9">
        <f t="shared" si="4"/>
        <v>0.9908966708246237</v>
      </c>
      <c r="W25" s="9">
        <f t="shared" si="5"/>
        <v>0.621888021248578</v>
      </c>
      <c r="X25" s="6">
        <f t="shared" si="6"/>
        <v>1.172205523456596</v>
      </c>
      <c r="Y25" s="6">
        <f t="shared" si="7"/>
        <v>1.1672307213548625</v>
      </c>
      <c r="Z25" s="10">
        <f t="shared" si="1"/>
        <v>2.329911579373987</v>
      </c>
      <c r="AA25" s="9">
        <f t="shared" si="8"/>
        <v>-0.3016757918933308</v>
      </c>
    </row>
    <row r="26" spans="1:27" ht="13.5" customHeight="1">
      <c r="A26" t="s">
        <v>0</v>
      </c>
      <c r="B26" s="71">
        <v>470</v>
      </c>
      <c r="C26" s="71">
        <v>9</v>
      </c>
      <c r="D26" t="s">
        <v>10</v>
      </c>
      <c r="E26" t="s">
        <v>1</v>
      </c>
      <c r="F26" s="62">
        <v>2.333</v>
      </c>
      <c r="G26" s="62">
        <v>4</v>
      </c>
      <c r="H26" s="62">
        <v>24.333</v>
      </c>
      <c r="I26" s="62">
        <v>7</v>
      </c>
      <c r="J26" s="45">
        <v>32</v>
      </c>
      <c r="K26" s="45">
        <v>30.333</v>
      </c>
      <c r="L26" s="68">
        <v>7</v>
      </c>
      <c r="M26" s="68">
        <v>12</v>
      </c>
      <c r="N26" s="68">
        <v>73</v>
      </c>
      <c r="O26" s="68">
        <v>21</v>
      </c>
      <c r="P26" s="2">
        <v>96</v>
      </c>
      <c r="Q26" s="2">
        <v>91</v>
      </c>
      <c r="R26" s="2">
        <v>300</v>
      </c>
      <c r="T26" s="9">
        <f t="shared" si="2"/>
        <v>0.30668369067028256</v>
      </c>
      <c r="U26" s="9">
        <f t="shared" si="3"/>
        <v>0.40271584158066165</v>
      </c>
      <c r="V26" s="9">
        <f t="shared" si="4"/>
        <v>1.031724113237566</v>
      </c>
      <c r="W26" s="9">
        <f t="shared" si="5"/>
        <v>0.5355266543143878</v>
      </c>
      <c r="X26" s="6">
        <f t="shared" si="6"/>
        <v>1.2025284333582564</v>
      </c>
      <c r="Y26" s="6">
        <f t="shared" si="7"/>
        <v>1.1665347135318727</v>
      </c>
      <c r="Z26" s="10">
        <f t="shared" si="1"/>
        <v>2.276650299802898</v>
      </c>
      <c r="AA26" s="9">
        <f t="shared" si="8"/>
        <v>-0.24841451232224188</v>
      </c>
    </row>
    <row r="27" spans="1:27" ht="13.5" customHeight="1">
      <c r="A27" t="s">
        <v>0</v>
      </c>
      <c r="B27" s="71">
        <v>470</v>
      </c>
      <c r="C27" s="71">
        <v>305</v>
      </c>
      <c r="D27" t="s">
        <v>49</v>
      </c>
      <c r="E27" t="s">
        <v>1</v>
      </c>
      <c r="F27" s="62">
        <v>2.721</v>
      </c>
      <c r="G27" s="62">
        <v>4.082</v>
      </c>
      <c r="H27" s="62">
        <v>14.739</v>
      </c>
      <c r="I27" s="62">
        <v>7.71</v>
      </c>
      <c r="J27" s="45">
        <v>29.252</v>
      </c>
      <c r="K27" s="45">
        <v>41.497</v>
      </c>
      <c r="L27" s="68">
        <v>12</v>
      </c>
      <c r="M27" s="68">
        <v>18</v>
      </c>
      <c r="N27" s="68">
        <v>65</v>
      </c>
      <c r="O27" s="68">
        <v>34</v>
      </c>
      <c r="P27" s="2">
        <v>129</v>
      </c>
      <c r="Q27" s="2">
        <v>183</v>
      </c>
      <c r="R27" s="2">
        <v>441</v>
      </c>
      <c r="T27" s="9">
        <f t="shared" si="2"/>
        <v>0.33142383782860313</v>
      </c>
      <c r="U27" s="9">
        <f t="shared" si="3"/>
        <v>0.406880045724667</v>
      </c>
      <c r="V27" s="9">
        <f t="shared" si="4"/>
        <v>0.788062927612368</v>
      </c>
      <c r="W27" s="9">
        <f t="shared" si="5"/>
        <v>0.5627334062738308</v>
      </c>
      <c r="X27" s="6">
        <f t="shared" si="6"/>
        <v>1.1428974880526785</v>
      </c>
      <c r="Y27" s="6">
        <f t="shared" si="7"/>
        <v>1.3999057710894351</v>
      </c>
      <c r="Z27" s="10">
        <f t="shared" si="1"/>
        <v>2.089100217439469</v>
      </c>
      <c r="AA27" s="9">
        <f t="shared" si="8"/>
        <v>-0.06086442995881258</v>
      </c>
    </row>
    <row r="28" spans="1:27" ht="13.5" customHeight="1">
      <c r="A28" t="s">
        <v>0</v>
      </c>
      <c r="B28" s="71">
        <v>570</v>
      </c>
      <c r="C28" s="71">
        <v>40</v>
      </c>
      <c r="D28" t="s">
        <v>12</v>
      </c>
      <c r="E28" t="s">
        <v>1</v>
      </c>
      <c r="F28" s="62">
        <v>0</v>
      </c>
      <c r="G28" s="62">
        <v>3.32</v>
      </c>
      <c r="H28" s="62">
        <v>24.066</v>
      </c>
      <c r="I28" s="62">
        <v>11.618</v>
      </c>
      <c r="J28" s="45">
        <v>32.78</v>
      </c>
      <c r="K28" s="45">
        <v>28.216</v>
      </c>
      <c r="L28" s="68">
        <v>0</v>
      </c>
      <c r="M28" s="68">
        <v>8</v>
      </c>
      <c r="N28" s="68">
        <v>58</v>
      </c>
      <c r="O28" s="68">
        <v>28</v>
      </c>
      <c r="P28" s="2">
        <v>79</v>
      </c>
      <c r="Q28" s="2">
        <v>68</v>
      </c>
      <c r="R28" s="2">
        <v>241</v>
      </c>
      <c r="T28" s="9">
        <f t="shared" si="2"/>
        <v>0</v>
      </c>
      <c r="U28" s="9">
        <f t="shared" si="3"/>
        <v>0.36646452058009826</v>
      </c>
      <c r="V28" s="9">
        <f t="shared" si="4"/>
        <v>1.0254900170526369</v>
      </c>
      <c r="W28" s="9">
        <f t="shared" si="5"/>
        <v>0.6956457699517513</v>
      </c>
      <c r="X28" s="6">
        <f t="shared" si="6"/>
        <v>1.219196714776073</v>
      </c>
      <c r="Y28" s="6">
        <f t="shared" si="7"/>
        <v>1.1200027177801373</v>
      </c>
      <c r="Z28" s="10">
        <f t="shared" si="1"/>
        <v>2.0876003075844864</v>
      </c>
      <c r="AA28" s="9">
        <f t="shared" si="8"/>
        <v>-0.0593645201038302</v>
      </c>
    </row>
    <row r="29" spans="1:27" ht="13.5" customHeight="1">
      <c r="A29" t="s">
        <v>0</v>
      </c>
      <c r="B29" s="71">
        <v>830</v>
      </c>
      <c r="C29" s="71">
        <v>85</v>
      </c>
      <c r="D29" t="s">
        <v>69</v>
      </c>
      <c r="E29" t="s">
        <v>1</v>
      </c>
      <c r="F29" s="62">
        <v>0</v>
      </c>
      <c r="G29" s="62">
        <v>2.168</v>
      </c>
      <c r="H29" s="62">
        <v>26.287</v>
      </c>
      <c r="I29" s="62">
        <v>11.111</v>
      </c>
      <c r="J29" s="45">
        <v>28.997</v>
      </c>
      <c r="K29" s="45">
        <v>31.436</v>
      </c>
      <c r="L29" s="68">
        <v>0</v>
      </c>
      <c r="M29" s="68">
        <v>8</v>
      </c>
      <c r="N29" s="68">
        <v>97</v>
      </c>
      <c r="O29" s="68">
        <v>41</v>
      </c>
      <c r="P29" s="2">
        <v>107</v>
      </c>
      <c r="Q29" s="2">
        <v>116</v>
      </c>
      <c r="R29" s="2">
        <v>369</v>
      </c>
      <c r="T29" s="9">
        <f t="shared" si="2"/>
        <v>0</v>
      </c>
      <c r="U29" s="9">
        <f t="shared" si="3"/>
        <v>0.295557177872474</v>
      </c>
      <c r="V29" s="9">
        <f t="shared" si="4"/>
        <v>1.0766730270749156</v>
      </c>
      <c r="W29" s="9">
        <f t="shared" si="5"/>
        <v>0.6796702833666038</v>
      </c>
      <c r="X29" s="6">
        <f t="shared" si="6"/>
        <v>1.1372848917670666</v>
      </c>
      <c r="Y29" s="6">
        <f t="shared" si="7"/>
        <v>1.1904091489225423</v>
      </c>
      <c r="Z29" s="10">
        <f t="shared" si="1"/>
        <v>2.0519004883139935</v>
      </c>
      <c r="AA29" s="9">
        <f t="shared" si="8"/>
        <v>-0.02366470083333727</v>
      </c>
    </row>
    <row r="30" spans="1:30" ht="13.5" customHeight="1">
      <c r="A30" t="s">
        <v>0</v>
      </c>
      <c r="B30" s="71">
        <v>100</v>
      </c>
      <c r="C30" s="71">
        <v>90</v>
      </c>
      <c r="D30" t="s">
        <v>37</v>
      </c>
      <c r="E30" t="s">
        <v>1</v>
      </c>
      <c r="F30" s="62">
        <v>0.704</v>
      </c>
      <c r="G30" s="62">
        <v>4.225</v>
      </c>
      <c r="H30" s="62">
        <v>19.014</v>
      </c>
      <c r="I30" s="62">
        <v>7.746</v>
      </c>
      <c r="J30" s="45">
        <v>35.211</v>
      </c>
      <c r="K30" s="45">
        <v>33.099</v>
      </c>
      <c r="L30" s="68">
        <v>1</v>
      </c>
      <c r="M30" s="68">
        <v>6</v>
      </c>
      <c r="N30" s="68">
        <v>27</v>
      </c>
      <c r="O30" s="68">
        <v>11</v>
      </c>
      <c r="P30" s="2">
        <v>50</v>
      </c>
      <c r="Q30" s="2">
        <v>47</v>
      </c>
      <c r="R30" s="2">
        <v>142</v>
      </c>
      <c r="T30" s="9">
        <f t="shared" si="2"/>
        <v>0.16800693848252857</v>
      </c>
      <c r="U30" s="9">
        <f t="shared" si="3"/>
        <v>0.41404736011759236</v>
      </c>
      <c r="V30" s="9">
        <f t="shared" si="4"/>
        <v>0.9024104422148845</v>
      </c>
      <c r="W30" s="9">
        <f t="shared" si="5"/>
        <v>0.564081543984606</v>
      </c>
      <c r="X30" s="6">
        <f t="shared" si="6"/>
        <v>1.2705243762594278</v>
      </c>
      <c r="Y30" s="6">
        <f t="shared" si="7"/>
        <v>1.225984060189352</v>
      </c>
      <c r="Z30" s="10">
        <f t="shared" si="1"/>
        <v>2.0485462847996114</v>
      </c>
      <c r="AA30" s="9">
        <f t="shared" si="8"/>
        <v>-0.02031049731895518</v>
      </c>
      <c r="AB30" s="4"/>
      <c r="AC30" s="4"/>
      <c r="AD30" s="4"/>
    </row>
    <row r="31" spans="1:27" ht="13.5" customHeight="1">
      <c r="A31" t="s">
        <v>0</v>
      </c>
      <c r="B31" s="71">
        <v>750</v>
      </c>
      <c r="C31" s="71">
        <v>72</v>
      </c>
      <c r="D31" t="s">
        <v>14</v>
      </c>
      <c r="E31" t="s">
        <v>1</v>
      </c>
      <c r="F31" s="62">
        <v>0.216</v>
      </c>
      <c r="G31" s="62">
        <v>1.948</v>
      </c>
      <c r="H31" s="62">
        <v>20.563</v>
      </c>
      <c r="I31" s="62">
        <v>11.688</v>
      </c>
      <c r="J31" s="45">
        <v>30.736</v>
      </c>
      <c r="K31" s="45">
        <v>34.848</v>
      </c>
      <c r="L31" s="68">
        <v>1</v>
      </c>
      <c r="M31" s="68">
        <v>9</v>
      </c>
      <c r="N31" s="68">
        <v>95</v>
      </c>
      <c r="O31" s="68">
        <v>54</v>
      </c>
      <c r="P31" s="2">
        <v>142</v>
      </c>
      <c r="Q31" s="2">
        <v>161</v>
      </c>
      <c r="R31" s="2">
        <v>462</v>
      </c>
      <c r="T31" s="9">
        <f t="shared" si="2"/>
        <v>0.09298509545259345</v>
      </c>
      <c r="U31" s="9">
        <f t="shared" si="3"/>
        <v>0.28005585849802656</v>
      </c>
      <c r="V31" s="9">
        <f t="shared" si="4"/>
        <v>0.9412971563673546</v>
      </c>
      <c r="W31" s="9">
        <f t="shared" si="5"/>
        <v>0.6978274131209016</v>
      </c>
      <c r="X31" s="6">
        <f t="shared" si="6"/>
        <v>1.175285099000473</v>
      </c>
      <c r="Y31" s="6">
        <f t="shared" si="7"/>
        <v>1.2629152829723695</v>
      </c>
      <c r="Z31" s="10">
        <f t="shared" si="1"/>
        <v>2.0121655234388762</v>
      </c>
      <c r="AA31" s="5">
        <f t="shared" si="8"/>
        <v>0.016070264041780025</v>
      </c>
    </row>
    <row r="32" spans="1:27" ht="13.5" customHeight="1">
      <c r="A32" t="s">
        <v>0</v>
      </c>
      <c r="B32" s="71">
        <v>470</v>
      </c>
      <c r="C32" s="71">
        <v>150</v>
      </c>
      <c r="D32" t="s">
        <v>48</v>
      </c>
      <c r="E32" t="s">
        <v>1</v>
      </c>
      <c r="F32" s="62">
        <v>2.451</v>
      </c>
      <c r="G32" s="62">
        <v>4.248</v>
      </c>
      <c r="H32" s="62">
        <v>12.908</v>
      </c>
      <c r="I32" s="62">
        <v>6.863</v>
      </c>
      <c r="J32" s="45">
        <v>30.719</v>
      </c>
      <c r="K32" s="45">
        <v>42.81</v>
      </c>
      <c r="L32" s="68">
        <v>15</v>
      </c>
      <c r="M32" s="68">
        <v>26</v>
      </c>
      <c r="N32" s="68">
        <v>79</v>
      </c>
      <c r="O32" s="68">
        <v>42</v>
      </c>
      <c r="P32" s="2">
        <v>188</v>
      </c>
      <c r="Q32" s="2">
        <v>262</v>
      </c>
      <c r="R32" s="2">
        <v>612</v>
      </c>
      <c r="T32" s="9">
        <f t="shared" si="2"/>
        <v>0.31440678301688346</v>
      </c>
      <c r="U32" s="9">
        <f t="shared" si="3"/>
        <v>0.41518925102403736</v>
      </c>
      <c r="V32" s="9">
        <f t="shared" si="4"/>
        <v>0.7349862110866306</v>
      </c>
      <c r="W32" s="9">
        <f t="shared" si="5"/>
        <v>0.530132657764813</v>
      </c>
      <c r="X32" s="6">
        <f t="shared" si="6"/>
        <v>1.174916626670301</v>
      </c>
      <c r="Y32" s="6">
        <f t="shared" si="7"/>
        <v>1.426496064299061</v>
      </c>
      <c r="Z32" s="10">
        <f t="shared" si="1"/>
        <v>1.9947149028923645</v>
      </c>
      <c r="AA32" s="5">
        <f t="shared" si="8"/>
        <v>0.03352088458829172</v>
      </c>
    </row>
    <row r="33" spans="1:27" ht="13.5" customHeight="1">
      <c r="A33" t="s">
        <v>0</v>
      </c>
      <c r="B33" s="71">
        <v>470</v>
      </c>
      <c r="C33" s="71">
        <v>35</v>
      </c>
      <c r="D33" t="s">
        <v>45</v>
      </c>
      <c r="E33" t="s">
        <v>1</v>
      </c>
      <c r="F33" s="62">
        <v>2.273</v>
      </c>
      <c r="G33" s="62">
        <v>2.922</v>
      </c>
      <c r="H33" s="62">
        <v>15.584</v>
      </c>
      <c r="I33" s="62">
        <v>6.818</v>
      </c>
      <c r="J33" s="45">
        <v>36.039</v>
      </c>
      <c r="K33" s="45">
        <v>36.364</v>
      </c>
      <c r="L33" s="68">
        <v>7</v>
      </c>
      <c r="M33" s="68">
        <v>9</v>
      </c>
      <c r="N33" s="68">
        <v>48</v>
      </c>
      <c r="O33" s="68">
        <v>21</v>
      </c>
      <c r="P33" s="2">
        <v>111</v>
      </c>
      <c r="Q33" s="2">
        <v>112</v>
      </c>
      <c r="R33" s="2">
        <v>308</v>
      </c>
      <c r="T33" s="9">
        <f t="shared" si="2"/>
        <v>0.30268357324667633</v>
      </c>
      <c r="U33" s="9">
        <f t="shared" si="3"/>
        <v>0.343564393576522</v>
      </c>
      <c r="V33" s="9">
        <f t="shared" si="4"/>
        <v>0.811625767097985</v>
      </c>
      <c r="W33" s="9">
        <f t="shared" si="5"/>
        <v>0.5283500508886015</v>
      </c>
      <c r="X33" s="6">
        <f t="shared" si="6"/>
        <v>1.2878146214259387</v>
      </c>
      <c r="Y33" s="6">
        <f t="shared" si="7"/>
        <v>1.2945772553126658</v>
      </c>
      <c r="Z33" s="10">
        <f t="shared" si="1"/>
        <v>1.986223784809785</v>
      </c>
      <c r="AA33" s="5">
        <f t="shared" si="8"/>
        <v>0.04201200267087124</v>
      </c>
    </row>
    <row r="34" spans="1:27" ht="13.5" customHeight="1">
      <c r="A34" t="s">
        <v>0</v>
      </c>
      <c r="B34" s="71">
        <v>730</v>
      </c>
      <c r="C34" s="71">
        <v>65</v>
      </c>
      <c r="D34" t="s">
        <v>58</v>
      </c>
      <c r="E34" t="s">
        <v>1</v>
      </c>
      <c r="F34" s="62">
        <v>0</v>
      </c>
      <c r="G34" s="62">
        <v>2.469</v>
      </c>
      <c r="H34" s="62">
        <v>20.988</v>
      </c>
      <c r="I34" s="62">
        <v>11.111</v>
      </c>
      <c r="J34" s="45">
        <v>29.63</v>
      </c>
      <c r="K34" s="45">
        <v>35.802</v>
      </c>
      <c r="L34" s="68">
        <v>0</v>
      </c>
      <c r="M34" s="68">
        <v>2</v>
      </c>
      <c r="N34" s="68">
        <v>17</v>
      </c>
      <c r="O34" s="68">
        <v>9</v>
      </c>
      <c r="P34" s="2">
        <v>24</v>
      </c>
      <c r="Q34" s="2">
        <v>29</v>
      </c>
      <c r="R34" s="2">
        <v>81</v>
      </c>
      <c r="T34" s="9">
        <f t="shared" si="2"/>
        <v>0</v>
      </c>
      <c r="U34" s="9">
        <f t="shared" si="3"/>
        <v>0.31556880485735056</v>
      </c>
      <c r="V34" s="9">
        <f t="shared" si="4"/>
        <v>0.9517729880420406</v>
      </c>
      <c r="W34" s="9">
        <f t="shared" si="5"/>
        <v>0.6796702833666038</v>
      </c>
      <c r="X34" s="6">
        <f t="shared" si="6"/>
        <v>1.1511910542814348</v>
      </c>
      <c r="Y34" s="6">
        <f t="shared" si="7"/>
        <v>1.2828747214211937</v>
      </c>
      <c r="Z34" s="10">
        <f t="shared" si="1"/>
        <v>1.9470120762659948</v>
      </c>
      <c r="AA34" s="5">
        <f t="shared" si="8"/>
        <v>0.08122371121466143</v>
      </c>
    </row>
    <row r="35" spans="1:27" ht="13.5" customHeight="1">
      <c r="A35" t="s">
        <v>0</v>
      </c>
      <c r="B35" s="71">
        <v>570</v>
      </c>
      <c r="C35" s="71">
        <v>53</v>
      </c>
      <c r="D35" t="s">
        <v>51</v>
      </c>
      <c r="E35" t="s">
        <v>1</v>
      </c>
      <c r="F35" s="62">
        <v>0.292</v>
      </c>
      <c r="G35" s="62">
        <v>1.458</v>
      </c>
      <c r="H35" s="62">
        <v>16.035</v>
      </c>
      <c r="I35" s="62">
        <v>13.12</v>
      </c>
      <c r="J35" s="45">
        <v>32.653</v>
      </c>
      <c r="K35" s="45">
        <v>36.443</v>
      </c>
      <c r="L35" s="68">
        <v>1</v>
      </c>
      <c r="M35" s="68">
        <v>5</v>
      </c>
      <c r="N35" s="68">
        <v>55</v>
      </c>
      <c r="O35" s="68">
        <v>45</v>
      </c>
      <c r="P35" s="2">
        <v>112</v>
      </c>
      <c r="Q35" s="2">
        <v>125</v>
      </c>
      <c r="R35" s="2">
        <v>343</v>
      </c>
      <c r="T35" s="9">
        <f t="shared" si="2"/>
        <v>0.10812671395743265</v>
      </c>
      <c r="U35" s="9">
        <f t="shared" si="3"/>
        <v>0.242086059215294</v>
      </c>
      <c r="V35" s="9">
        <f t="shared" si="4"/>
        <v>0.8239879732682177</v>
      </c>
      <c r="W35" s="9">
        <f t="shared" si="5"/>
        <v>0.741287205614605</v>
      </c>
      <c r="X35" s="6">
        <f t="shared" si="6"/>
        <v>1.2164898522376841</v>
      </c>
      <c r="Y35" s="6">
        <f t="shared" si="7"/>
        <v>1.2962191260924174</v>
      </c>
      <c r="Z35" s="10">
        <f t="shared" si="1"/>
        <v>1.9154879520555492</v>
      </c>
      <c r="AA35" s="5">
        <f t="shared" si="8"/>
        <v>0.11274783542510702</v>
      </c>
    </row>
    <row r="36" spans="1:27" ht="13.5" customHeight="1">
      <c r="A36" t="s">
        <v>0</v>
      </c>
      <c r="B36" s="71">
        <v>940</v>
      </c>
      <c r="C36" s="71">
        <v>63</v>
      </c>
      <c r="D36" t="s">
        <v>73</v>
      </c>
      <c r="E36" t="s">
        <v>1</v>
      </c>
      <c r="F36" s="62">
        <v>0</v>
      </c>
      <c r="G36" s="62">
        <v>5</v>
      </c>
      <c r="H36" s="62">
        <v>10</v>
      </c>
      <c r="I36" s="62">
        <v>15</v>
      </c>
      <c r="J36" s="45">
        <v>45</v>
      </c>
      <c r="K36" s="45">
        <v>25</v>
      </c>
      <c r="L36" s="68">
        <v>0</v>
      </c>
      <c r="M36" s="68">
        <v>1</v>
      </c>
      <c r="N36" s="68">
        <v>2</v>
      </c>
      <c r="O36" s="68">
        <v>3</v>
      </c>
      <c r="P36" s="2">
        <v>9</v>
      </c>
      <c r="Q36" s="2">
        <v>5</v>
      </c>
      <c r="R36" s="2">
        <v>20</v>
      </c>
      <c r="T36" s="9">
        <f t="shared" si="2"/>
        <v>0</v>
      </c>
      <c r="U36" s="9">
        <f t="shared" si="3"/>
        <v>0.4510268117962624</v>
      </c>
      <c r="V36" s="9">
        <f t="shared" si="4"/>
        <v>0.6435011087932845</v>
      </c>
      <c r="W36" s="9">
        <f t="shared" si="5"/>
        <v>0.7953988301841436</v>
      </c>
      <c r="X36" s="6">
        <f t="shared" si="6"/>
        <v>1.4706289056333368</v>
      </c>
      <c r="Y36" s="6">
        <f t="shared" si="7"/>
        <v>1.0471975511965979</v>
      </c>
      <c r="Z36" s="10">
        <f t="shared" si="1"/>
        <v>1.8899267507736903</v>
      </c>
      <c r="AA36" s="5">
        <f t="shared" si="8"/>
        <v>0.13830903670696593</v>
      </c>
    </row>
    <row r="37" spans="1:27" ht="13.5" customHeight="1">
      <c r="A37" t="s">
        <v>0</v>
      </c>
      <c r="B37" s="71">
        <v>470</v>
      </c>
      <c r="C37" s="71">
        <v>47</v>
      </c>
      <c r="D37" t="s">
        <v>46</v>
      </c>
      <c r="E37" t="s">
        <v>1</v>
      </c>
      <c r="F37" s="62">
        <v>0.714</v>
      </c>
      <c r="G37" s="62">
        <v>3.095</v>
      </c>
      <c r="H37" s="62">
        <v>14.048</v>
      </c>
      <c r="I37" s="62">
        <v>8.333</v>
      </c>
      <c r="J37" s="45">
        <v>40.476</v>
      </c>
      <c r="K37" s="45">
        <v>33.333</v>
      </c>
      <c r="L37" s="68">
        <v>3</v>
      </c>
      <c r="M37" s="68">
        <v>13</v>
      </c>
      <c r="N37" s="68">
        <v>59</v>
      </c>
      <c r="O37" s="68">
        <v>35</v>
      </c>
      <c r="P37" s="2">
        <v>170</v>
      </c>
      <c r="Q37" s="2">
        <v>140</v>
      </c>
      <c r="R37" s="2">
        <v>420</v>
      </c>
      <c r="T37" s="9">
        <f t="shared" si="2"/>
        <v>0.1691987967881717</v>
      </c>
      <c r="U37" s="9">
        <f t="shared" si="3"/>
        <v>0.3536929665977505</v>
      </c>
      <c r="V37" s="9">
        <f t="shared" si="4"/>
        <v>0.7683763540326496</v>
      </c>
      <c r="W37" s="9">
        <f t="shared" si="5"/>
        <v>0.585673482893725</v>
      </c>
      <c r="X37" s="6">
        <f t="shared" si="6"/>
        <v>1.3791452512480187</v>
      </c>
      <c r="Y37" s="6">
        <f t="shared" si="7"/>
        <v>1.2309523462641239</v>
      </c>
      <c r="Z37" s="10">
        <f aca="true" t="shared" si="9" ref="Z37:Z59">SUM(T37:W37)</f>
        <v>1.8769416003122967</v>
      </c>
      <c r="AA37" s="5">
        <f t="shared" si="8"/>
        <v>0.15129418716835952</v>
      </c>
    </row>
    <row r="38" spans="1:27" ht="13.5" customHeight="1">
      <c r="A38" t="s">
        <v>0</v>
      </c>
      <c r="B38" s="71">
        <v>580</v>
      </c>
      <c r="C38" s="71">
        <v>55</v>
      </c>
      <c r="D38" t="s">
        <v>52</v>
      </c>
      <c r="E38" t="s">
        <v>1</v>
      </c>
      <c r="F38" s="62">
        <v>1.149</v>
      </c>
      <c r="G38" s="62">
        <v>1.149</v>
      </c>
      <c r="H38" s="62">
        <v>11.494</v>
      </c>
      <c r="I38" s="62">
        <v>12.644</v>
      </c>
      <c r="J38" s="45">
        <v>40.23</v>
      </c>
      <c r="K38" s="45">
        <v>33.333</v>
      </c>
      <c r="L38" s="68">
        <v>1</v>
      </c>
      <c r="M38" s="68">
        <v>1</v>
      </c>
      <c r="N38" s="68">
        <v>10</v>
      </c>
      <c r="O38" s="68">
        <v>11</v>
      </c>
      <c r="P38" s="2">
        <v>35</v>
      </c>
      <c r="Q38" s="2">
        <v>29</v>
      </c>
      <c r="R38" s="2">
        <v>87</v>
      </c>
      <c r="T38" s="9">
        <f t="shared" si="2"/>
        <v>0.214795515608652</v>
      </c>
      <c r="U38" s="9">
        <f t="shared" si="3"/>
        <v>0.214795515608652</v>
      </c>
      <c r="V38" s="9">
        <f t="shared" si="4"/>
        <v>0.6917670789392416</v>
      </c>
      <c r="W38" s="9">
        <f t="shared" si="5"/>
        <v>0.7270777163590803</v>
      </c>
      <c r="X38" s="6">
        <f t="shared" si="6"/>
        <v>1.3741310310901464</v>
      </c>
      <c r="Y38" s="6">
        <f t="shared" si="7"/>
        <v>1.2309523462641239</v>
      </c>
      <c r="Z38" s="10">
        <f t="shared" si="9"/>
        <v>1.8484358265156258</v>
      </c>
      <c r="AA38" s="5">
        <f t="shared" si="8"/>
        <v>0.17979996096503048</v>
      </c>
    </row>
    <row r="39" spans="1:27" ht="13.5" customHeight="1">
      <c r="A39" t="s">
        <v>0</v>
      </c>
      <c r="B39" s="71">
        <v>850</v>
      </c>
      <c r="C39" s="71">
        <v>10</v>
      </c>
      <c r="D39" t="s">
        <v>71</v>
      </c>
      <c r="E39" t="s">
        <v>1</v>
      </c>
      <c r="F39" s="62">
        <v>0</v>
      </c>
      <c r="G39" s="62">
        <v>0.68</v>
      </c>
      <c r="H39" s="62">
        <v>19.048</v>
      </c>
      <c r="I39" s="62">
        <v>14.286</v>
      </c>
      <c r="J39" s="45">
        <v>22.449</v>
      </c>
      <c r="K39" s="45">
        <v>43.537</v>
      </c>
      <c r="L39" s="68">
        <v>0</v>
      </c>
      <c r="M39" s="68">
        <v>1</v>
      </c>
      <c r="N39" s="68">
        <v>28</v>
      </c>
      <c r="O39" s="68">
        <v>21</v>
      </c>
      <c r="P39" s="2">
        <v>33</v>
      </c>
      <c r="Q39" s="2">
        <v>64</v>
      </c>
      <c r="R39" s="2">
        <v>147</v>
      </c>
      <c r="T39" s="9">
        <f aca="true" t="shared" si="10" ref="T39:T59">2*ASIN(SQRT(F39/100))</f>
        <v>0</v>
      </c>
      <c r="U39" s="9">
        <f aca="true" t="shared" si="11" ref="U39:U59">2*ASIN(SQRT(G39/100))</f>
        <v>0.16511171342944594</v>
      </c>
      <c r="V39" s="9">
        <f aca="true" t="shared" si="12" ref="V39:V59">2*ASIN(SQRT(H39/100))</f>
        <v>0.9032765835469718</v>
      </c>
      <c r="W39" s="9">
        <f aca="true" t="shared" si="13" ref="W39:W59">2*ASIN(SQRT(I39/100))</f>
        <v>0.7752015382421503</v>
      </c>
      <c r="X39" s="6">
        <f aca="true" t="shared" si="14" ref="X39:X59">2*ASIN(SQRT(J39/100))</f>
        <v>0.9872102810198587</v>
      </c>
      <c r="Y39" s="6">
        <f aca="true" t="shared" si="15" ref="Y39:Y59">2*ASIN(SQRT(K39/100))</f>
        <v>1.4411736440385778</v>
      </c>
      <c r="Z39" s="10">
        <f t="shared" si="9"/>
        <v>1.8435898352185682</v>
      </c>
      <c r="AA39" s="5">
        <f aca="true" t="shared" si="16" ref="AA39:AA59">$Z$5-Z39</f>
        <v>0.18464595226208802</v>
      </c>
    </row>
    <row r="40" spans="1:171" ht="13.5" customHeight="1">
      <c r="A40" t="s">
        <v>0</v>
      </c>
      <c r="B40" s="71">
        <v>630</v>
      </c>
      <c r="C40" s="71">
        <v>30</v>
      </c>
      <c r="D40" t="s">
        <v>55</v>
      </c>
      <c r="E40" t="s">
        <v>1</v>
      </c>
      <c r="F40" s="62">
        <v>0.559</v>
      </c>
      <c r="G40" s="62">
        <v>1.955</v>
      </c>
      <c r="H40" s="62">
        <v>13.687</v>
      </c>
      <c r="I40" s="62">
        <v>9.777</v>
      </c>
      <c r="J40" s="45">
        <v>33.799</v>
      </c>
      <c r="K40" s="45">
        <v>40.223</v>
      </c>
      <c r="L40" s="68">
        <v>2</v>
      </c>
      <c r="M40" s="68">
        <v>7</v>
      </c>
      <c r="N40" s="68">
        <v>49</v>
      </c>
      <c r="O40" s="68">
        <v>35</v>
      </c>
      <c r="P40" s="2">
        <v>121</v>
      </c>
      <c r="Q40" s="2">
        <v>144</v>
      </c>
      <c r="R40" s="2">
        <v>358</v>
      </c>
      <c r="S40" s="21"/>
      <c r="T40" s="9">
        <f t="shared" si="10"/>
        <v>0.14967227130019461</v>
      </c>
      <c r="U40" s="9">
        <f t="shared" si="11"/>
        <v>0.2805619085311124</v>
      </c>
      <c r="V40" s="9">
        <f t="shared" si="12"/>
        <v>0.7579307625463707</v>
      </c>
      <c r="W40" s="9">
        <f t="shared" si="13"/>
        <v>0.636030499475007</v>
      </c>
      <c r="X40" s="6">
        <f t="shared" si="14"/>
        <v>1.2408206685159913</v>
      </c>
      <c r="Y40" s="6">
        <f t="shared" si="15"/>
        <v>1.373988277324384</v>
      </c>
      <c r="Z40" s="10">
        <f t="shared" si="9"/>
        <v>1.8241954418526847</v>
      </c>
      <c r="AA40" s="5">
        <f t="shared" si="16"/>
        <v>0.20404034562797158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</row>
    <row r="41" spans="1:30" ht="13.5" customHeight="1">
      <c r="A41" t="s">
        <v>0</v>
      </c>
      <c r="B41" s="71">
        <v>210</v>
      </c>
      <c r="C41" s="71">
        <v>25</v>
      </c>
      <c r="D41" t="s">
        <v>6</v>
      </c>
      <c r="E41" t="s">
        <v>1</v>
      </c>
      <c r="F41" s="62">
        <v>0</v>
      </c>
      <c r="G41" s="62">
        <v>1.508</v>
      </c>
      <c r="H41" s="62">
        <v>15.578</v>
      </c>
      <c r="I41" s="62">
        <v>11.055</v>
      </c>
      <c r="J41" s="45">
        <v>41.206</v>
      </c>
      <c r="K41" s="45">
        <v>30.653</v>
      </c>
      <c r="L41" s="68">
        <v>0</v>
      </c>
      <c r="M41" s="68">
        <v>3</v>
      </c>
      <c r="N41" s="68">
        <v>31</v>
      </c>
      <c r="O41" s="68">
        <v>22</v>
      </c>
      <c r="P41" s="2">
        <v>82</v>
      </c>
      <c r="Q41" s="2">
        <v>61</v>
      </c>
      <c r="R41" s="2">
        <v>199</v>
      </c>
      <c r="T41" s="9">
        <f t="shared" si="10"/>
        <v>0</v>
      </c>
      <c r="U41" s="9">
        <f t="shared" si="11"/>
        <v>0.2462228077077231</v>
      </c>
      <c r="V41" s="9">
        <f t="shared" si="12"/>
        <v>0.8114603297777407</v>
      </c>
      <c r="W41" s="9">
        <f t="shared" si="13"/>
        <v>0.6778863966042917</v>
      </c>
      <c r="X41" s="6">
        <f t="shared" si="14"/>
        <v>1.3939966948841906</v>
      </c>
      <c r="Y41" s="6">
        <f t="shared" si="15"/>
        <v>1.1734855484548214</v>
      </c>
      <c r="Z41" s="10">
        <f t="shared" si="9"/>
        <v>1.7355695340897555</v>
      </c>
      <c r="AA41" s="5">
        <f t="shared" si="16"/>
        <v>0.2926662533909008</v>
      </c>
      <c r="AB41" s="4"/>
      <c r="AC41" s="4"/>
      <c r="AD41" s="4"/>
    </row>
    <row r="42" spans="1:27" ht="13.5" customHeight="1">
      <c r="A42" t="s">
        <v>0</v>
      </c>
      <c r="B42" s="71">
        <v>560</v>
      </c>
      <c r="C42" s="71">
        <v>21</v>
      </c>
      <c r="D42" t="s">
        <v>50</v>
      </c>
      <c r="E42" t="s">
        <v>1</v>
      </c>
      <c r="F42" s="62">
        <v>0.433</v>
      </c>
      <c r="G42" s="62">
        <v>0.866</v>
      </c>
      <c r="H42" s="62">
        <v>14.286</v>
      </c>
      <c r="I42" s="62">
        <v>9.957</v>
      </c>
      <c r="J42" s="45">
        <v>37.662</v>
      </c>
      <c r="K42" s="45">
        <v>36.797</v>
      </c>
      <c r="L42" s="68">
        <v>1</v>
      </c>
      <c r="M42" s="68">
        <v>2</v>
      </c>
      <c r="N42" s="68">
        <v>33</v>
      </c>
      <c r="O42" s="68">
        <v>23</v>
      </c>
      <c r="P42" s="2">
        <v>87</v>
      </c>
      <c r="Q42" s="2">
        <v>85</v>
      </c>
      <c r="R42" s="2">
        <v>231</v>
      </c>
      <c r="T42" s="9">
        <f t="shared" si="10"/>
        <v>0.13170063183019093</v>
      </c>
      <c r="U42" s="9">
        <f t="shared" si="11"/>
        <v>0.18638792493069084</v>
      </c>
      <c r="V42" s="9">
        <f t="shared" si="12"/>
        <v>0.7752015382421503</v>
      </c>
      <c r="W42" s="9">
        <f t="shared" si="13"/>
        <v>0.6420664027136345</v>
      </c>
      <c r="X42" s="6">
        <f t="shared" si="14"/>
        <v>1.3214608911611219</v>
      </c>
      <c r="Y42" s="6">
        <f t="shared" si="15"/>
        <v>1.303567126601842</v>
      </c>
      <c r="Z42" s="10">
        <f t="shared" si="9"/>
        <v>1.7353564977166667</v>
      </c>
      <c r="AA42" s="5">
        <f t="shared" si="16"/>
        <v>0.2928792897639896</v>
      </c>
    </row>
    <row r="43" spans="1:30" ht="13.5" customHeight="1">
      <c r="A43" t="s">
        <v>0</v>
      </c>
      <c r="B43" s="71">
        <v>50</v>
      </c>
      <c r="C43" s="71">
        <v>63</v>
      </c>
      <c r="D43" t="s">
        <v>34</v>
      </c>
      <c r="E43" t="s">
        <v>1</v>
      </c>
      <c r="F43" s="62">
        <v>0</v>
      </c>
      <c r="G43" s="62">
        <v>0.592</v>
      </c>
      <c r="H43" s="62">
        <v>21.499</v>
      </c>
      <c r="I43" s="62">
        <v>9.073</v>
      </c>
      <c r="J43" s="45">
        <v>28.797</v>
      </c>
      <c r="K43" s="45">
        <v>40.039</v>
      </c>
      <c r="L43" s="68">
        <v>0</v>
      </c>
      <c r="M43" s="68">
        <v>3</v>
      </c>
      <c r="N43" s="68">
        <v>109</v>
      </c>
      <c r="O43" s="68">
        <v>46</v>
      </c>
      <c r="P43" s="2">
        <v>146</v>
      </c>
      <c r="Q43" s="2">
        <v>203</v>
      </c>
      <c r="R43" s="2">
        <v>507</v>
      </c>
      <c r="T43" s="9">
        <f t="shared" si="10"/>
        <v>0</v>
      </c>
      <c r="U43" s="9">
        <f t="shared" si="11"/>
        <v>0.15403530970121565</v>
      </c>
      <c r="V43" s="9">
        <f t="shared" si="12"/>
        <v>0.9642661299545079</v>
      </c>
      <c r="W43" s="9">
        <f t="shared" si="13"/>
        <v>0.6119314932239732</v>
      </c>
      <c r="X43" s="6">
        <f t="shared" si="14"/>
        <v>1.1328726405096896</v>
      </c>
      <c r="Y43" s="6">
        <f t="shared" si="15"/>
        <v>1.3702344255836962</v>
      </c>
      <c r="Z43" s="10">
        <f t="shared" si="9"/>
        <v>1.7302329328796968</v>
      </c>
      <c r="AA43" s="5">
        <f t="shared" si="16"/>
        <v>0.29800285460095943</v>
      </c>
      <c r="AB43" s="4"/>
      <c r="AC43" s="4"/>
      <c r="AD43" s="4"/>
    </row>
    <row r="44" spans="1:27" ht="13.5" customHeight="1">
      <c r="A44" t="s">
        <v>0</v>
      </c>
      <c r="B44" s="71">
        <v>830</v>
      </c>
      <c r="C44" s="71">
        <v>120</v>
      </c>
      <c r="D44" t="s">
        <v>70</v>
      </c>
      <c r="E44" t="s">
        <v>1</v>
      </c>
      <c r="F44" s="62">
        <v>0.952</v>
      </c>
      <c r="G44" s="62">
        <v>2.857</v>
      </c>
      <c r="H44" s="62">
        <v>14.762</v>
      </c>
      <c r="I44" s="62">
        <v>3.81</v>
      </c>
      <c r="J44" s="45">
        <v>24.286</v>
      </c>
      <c r="K44" s="45">
        <v>53.333</v>
      </c>
      <c r="L44" s="68">
        <v>2</v>
      </c>
      <c r="M44" s="68">
        <v>6</v>
      </c>
      <c r="N44" s="68">
        <v>31</v>
      </c>
      <c r="O44" s="68">
        <v>8</v>
      </c>
      <c r="P44" s="2">
        <v>51</v>
      </c>
      <c r="Q44" s="2">
        <v>112</v>
      </c>
      <c r="R44" s="2">
        <v>210</v>
      </c>
      <c r="T44" s="9">
        <f t="shared" si="10"/>
        <v>0.19545193235554775</v>
      </c>
      <c r="U44" s="9">
        <f t="shared" si="11"/>
        <v>0.3396840011340535</v>
      </c>
      <c r="V44" s="9">
        <f t="shared" si="12"/>
        <v>0.7887115300477014</v>
      </c>
      <c r="W44" s="9">
        <f t="shared" si="13"/>
        <v>0.3929068580556967</v>
      </c>
      <c r="X44" s="6">
        <f t="shared" si="14"/>
        <v>1.03062841944106</v>
      </c>
      <c r="Y44" s="6">
        <f t="shared" si="15"/>
        <v>1.6375057936755653</v>
      </c>
      <c r="Z44" s="10">
        <f t="shared" si="9"/>
        <v>1.7167543215929995</v>
      </c>
      <c r="AA44" s="5">
        <f t="shared" si="16"/>
        <v>0.3114814658876568</v>
      </c>
    </row>
    <row r="45" spans="1:171" ht="13.5" customHeight="1">
      <c r="A45" t="s">
        <v>0</v>
      </c>
      <c r="B45" s="71">
        <v>670</v>
      </c>
      <c r="C45" s="71">
        <v>30</v>
      </c>
      <c r="D45" t="s">
        <v>56</v>
      </c>
      <c r="E45" t="s">
        <v>1</v>
      </c>
      <c r="F45" s="62">
        <v>1.553</v>
      </c>
      <c r="G45" s="62">
        <v>2.795</v>
      </c>
      <c r="H45" s="62">
        <v>11.491</v>
      </c>
      <c r="I45" s="62">
        <v>4.037</v>
      </c>
      <c r="J45" s="45">
        <v>30.124</v>
      </c>
      <c r="K45" s="45">
        <v>50</v>
      </c>
      <c r="L45" s="68">
        <v>5</v>
      </c>
      <c r="M45" s="68">
        <v>9</v>
      </c>
      <c r="N45" s="68">
        <v>37</v>
      </c>
      <c r="O45" s="68">
        <v>13</v>
      </c>
      <c r="P45" s="2">
        <v>97</v>
      </c>
      <c r="Q45" s="2">
        <v>161</v>
      </c>
      <c r="R45" s="2">
        <v>322</v>
      </c>
      <c r="S45" s="21"/>
      <c r="T45" s="9">
        <f t="shared" si="10"/>
        <v>0.2498885049704166</v>
      </c>
      <c r="U45" s="9">
        <f t="shared" si="11"/>
        <v>0.3359425766644946</v>
      </c>
      <c r="V45" s="9">
        <f t="shared" si="12"/>
        <v>0.6916730148266912</v>
      </c>
      <c r="W45" s="9">
        <f t="shared" si="13"/>
        <v>0.40459982506720604</v>
      </c>
      <c r="X45" s="6">
        <f t="shared" si="14"/>
        <v>1.1619837899731522</v>
      </c>
      <c r="Y45" s="6">
        <f t="shared" si="15"/>
        <v>1.5707963267948968</v>
      </c>
      <c r="Z45" s="10">
        <f t="shared" si="9"/>
        <v>1.6821039215288085</v>
      </c>
      <c r="AA45" s="5">
        <f t="shared" si="16"/>
        <v>0.34613186595184775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</row>
    <row r="46" spans="1:27" ht="13.5" customHeight="1">
      <c r="A46" t="s">
        <v>0</v>
      </c>
      <c r="B46" s="71">
        <v>820</v>
      </c>
      <c r="C46" s="71">
        <v>60</v>
      </c>
      <c r="D46" t="s">
        <v>68</v>
      </c>
      <c r="E46" t="s">
        <v>1</v>
      </c>
      <c r="F46" s="62">
        <v>0.317</v>
      </c>
      <c r="G46" s="62">
        <v>1.27</v>
      </c>
      <c r="H46" s="62">
        <v>16.19</v>
      </c>
      <c r="I46" s="62">
        <v>6.349</v>
      </c>
      <c r="J46" s="45">
        <v>29.524</v>
      </c>
      <c r="K46" s="45">
        <v>46.349</v>
      </c>
      <c r="L46" s="68">
        <v>1</v>
      </c>
      <c r="M46" s="68">
        <v>4</v>
      </c>
      <c r="N46" s="68">
        <v>51</v>
      </c>
      <c r="O46" s="68">
        <v>20</v>
      </c>
      <c r="P46" s="2">
        <v>93</v>
      </c>
      <c r="Q46" s="2">
        <v>146</v>
      </c>
      <c r="R46" s="2">
        <v>315</v>
      </c>
      <c r="T46" s="9">
        <f t="shared" si="10"/>
        <v>0.1126650843520467</v>
      </c>
      <c r="U46" s="9">
        <f t="shared" si="11"/>
        <v>0.2258683730893186</v>
      </c>
      <c r="V46" s="9">
        <f t="shared" si="12"/>
        <v>0.8282039941043262</v>
      </c>
      <c r="W46" s="9">
        <f t="shared" si="13"/>
        <v>0.5094353864685836</v>
      </c>
      <c r="X46" s="6">
        <f t="shared" si="14"/>
        <v>1.1488684688376565</v>
      </c>
      <c r="Y46" s="6">
        <f t="shared" si="15"/>
        <v>1.4977112811342213</v>
      </c>
      <c r="Z46" s="10">
        <f t="shared" si="9"/>
        <v>1.676172838014275</v>
      </c>
      <c r="AA46" s="5">
        <f t="shared" si="16"/>
        <v>0.35206294946638117</v>
      </c>
    </row>
    <row r="47" spans="1:171" ht="13.5" customHeight="1">
      <c r="A47" t="s">
        <v>0</v>
      </c>
      <c r="B47" s="71">
        <v>630</v>
      </c>
      <c r="C47" s="71">
        <v>25</v>
      </c>
      <c r="D47" t="s">
        <v>54</v>
      </c>
      <c r="E47" t="s">
        <v>1</v>
      </c>
      <c r="F47" s="62">
        <v>0</v>
      </c>
      <c r="G47" s="62">
        <v>2.74</v>
      </c>
      <c r="H47" s="62">
        <v>14.384</v>
      </c>
      <c r="I47" s="62">
        <v>7.534</v>
      </c>
      <c r="J47" s="45">
        <v>32.192</v>
      </c>
      <c r="K47" s="45">
        <v>43.151</v>
      </c>
      <c r="L47" s="68">
        <v>0</v>
      </c>
      <c r="M47" s="68">
        <v>8</v>
      </c>
      <c r="N47" s="68">
        <v>42</v>
      </c>
      <c r="O47" s="68">
        <v>22</v>
      </c>
      <c r="P47" s="2">
        <v>94</v>
      </c>
      <c r="Q47" s="2">
        <v>126</v>
      </c>
      <c r="R47" s="2">
        <v>292</v>
      </c>
      <c r="S47" s="21"/>
      <c r="T47" s="9">
        <f t="shared" si="10"/>
        <v>0</v>
      </c>
      <c r="U47" s="9">
        <f t="shared" si="11"/>
        <v>0.3325896935656256</v>
      </c>
      <c r="V47" s="9">
        <f t="shared" si="12"/>
        <v>0.7779981108453181</v>
      </c>
      <c r="W47" s="9">
        <f t="shared" si="13"/>
        <v>0.5561005466542083</v>
      </c>
      <c r="X47" s="6">
        <f t="shared" si="14"/>
        <v>1.206641147601609</v>
      </c>
      <c r="Y47" s="6">
        <f t="shared" si="15"/>
        <v>1.433384297715755</v>
      </c>
      <c r="Z47" s="10">
        <f t="shared" si="9"/>
        <v>1.6666883510651522</v>
      </c>
      <c r="AA47" s="5">
        <f t="shared" si="16"/>
        <v>0.361547436415504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</row>
    <row r="48" spans="1:27" ht="13.5" customHeight="1">
      <c r="A48" t="s">
        <v>0</v>
      </c>
      <c r="B48" s="71">
        <v>390</v>
      </c>
      <c r="C48" s="71">
        <v>15</v>
      </c>
      <c r="D48" t="s">
        <v>44</v>
      </c>
      <c r="E48" t="s">
        <v>1</v>
      </c>
      <c r="F48" s="62">
        <v>0.322</v>
      </c>
      <c r="G48" s="62">
        <v>2.572</v>
      </c>
      <c r="H48" s="62">
        <v>15.434</v>
      </c>
      <c r="I48" s="62">
        <v>3.537</v>
      </c>
      <c r="J48" s="45">
        <v>23.794</v>
      </c>
      <c r="K48" s="45">
        <v>54.341</v>
      </c>
      <c r="L48" s="68">
        <v>1</v>
      </c>
      <c r="M48" s="68">
        <v>8</v>
      </c>
      <c r="N48" s="68">
        <v>48</v>
      </c>
      <c r="O48" s="68">
        <v>11</v>
      </c>
      <c r="P48" s="2">
        <v>74</v>
      </c>
      <c r="Q48" s="2">
        <v>169</v>
      </c>
      <c r="R48" s="2">
        <v>311</v>
      </c>
      <c r="T48" s="9">
        <f t="shared" si="10"/>
        <v>0.11355108244276055</v>
      </c>
      <c r="U48" s="9">
        <f t="shared" si="11"/>
        <v>0.3221402293073849</v>
      </c>
      <c r="V48" s="9">
        <f t="shared" si="12"/>
        <v>0.8074820004277021</v>
      </c>
      <c r="W48" s="9">
        <f t="shared" si="13"/>
        <v>0.378391661169971</v>
      </c>
      <c r="X48" s="6">
        <f t="shared" si="14"/>
        <v>1.0191148377210137</v>
      </c>
      <c r="Y48" s="6">
        <f t="shared" si="15"/>
        <v>1.65772576912642</v>
      </c>
      <c r="Z48" s="10">
        <f t="shared" si="9"/>
        <v>1.6215649733478186</v>
      </c>
      <c r="AA48" s="5">
        <f t="shared" si="16"/>
        <v>0.4066708141328377</v>
      </c>
    </row>
    <row r="49" spans="1:30" ht="13.5" customHeight="1">
      <c r="A49" t="s">
        <v>0</v>
      </c>
      <c r="B49" s="71">
        <v>80</v>
      </c>
      <c r="C49" s="71">
        <v>16</v>
      </c>
      <c r="D49" t="s">
        <v>35</v>
      </c>
      <c r="E49" t="s">
        <v>1</v>
      </c>
      <c r="F49" s="62">
        <v>0</v>
      </c>
      <c r="G49" s="62">
        <v>0.881</v>
      </c>
      <c r="H49" s="62">
        <v>14.097</v>
      </c>
      <c r="I49" s="62">
        <v>10.132</v>
      </c>
      <c r="J49" s="45">
        <v>31.718</v>
      </c>
      <c r="K49" s="45">
        <v>43.172</v>
      </c>
      <c r="L49" s="68">
        <v>0</v>
      </c>
      <c r="M49" s="68">
        <v>2</v>
      </c>
      <c r="N49" s="68">
        <v>32</v>
      </c>
      <c r="O49" s="68">
        <v>23</v>
      </c>
      <c r="P49" s="2">
        <v>72</v>
      </c>
      <c r="Q49" s="2">
        <v>98</v>
      </c>
      <c r="R49" s="2">
        <v>227</v>
      </c>
      <c r="T49" s="9">
        <f t="shared" si="10"/>
        <v>0</v>
      </c>
      <c r="U49" s="9">
        <f t="shared" si="11"/>
        <v>0.18799993925768144</v>
      </c>
      <c r="V49" s="9">
        <f t="shared" si="12"/>
        <v>0.7697854627904602</v>
      </c>
      <c r="W49" s="9">
        <f t="shared" si="13"/>
        <v>0.6478882913071995</v>
      </c>
      <c r="X49" s="6">
        <f t="shared" si="14"/>
        <v>1.1964760036917834</v>
      </c>
      <c r="Y49" s="6">
        <f t="shared" si="15"/>
        <v>1.4338082819711422</v>
      </c>
      <c r="Z49" s="10">
        <f t="shared" si="9"/>
        <v>1.605673693355341</v>
      </c>
      <c r="AA49" s="5">
        <f t="shared" si="16"/>
        <v>0.4225620941253152</v>
      </c>
      <c r="AB49" s="4"/>
      <c r="AC49" s="4"/>
      <c r="AD49" s="4"/>
    </row>
    <row r="50" spans="1:27" ht="13.5" customHeight="1">
      <c r="A50" t="s">
        <v>0</v>
      </c>
      <c r="B50" s="71">
        <v>940</v>
      </c>
      <c r="C50" s="71">
        <v>35</v>
      </c>
      <c r="D50" t="s">
        <v>15</v>
      </c>
      <c r="E50" t="s">
        <v>1</v>
      </c>
      <c r="F50" s="62">
        <v>0.633</v>
      </c>
      <c r="G50" s="62">
        <v>0.633</v>
      </c>
      <c r="H50" s="62">
        <v>13.291</v>
      </c>
      <c r="I50" s="62">
        <v>6.962</v>
      </c>
      <c r="J50" s="45">
        <v>41.139</v>
      </c>
      <c r="K50" s="45">
        <v>37.342</v>
      </c>
      <c r="L50" s="68">
        <v>1</v>
      </c>
      <c r="M50" s="68">
        <v>1</v>
      </c>
      <c r="N50" s="68">
        <v>21</v>
      </c>
      <c r="O50" s="68">
        <v>11</v>
      </c>
      <c r="P50" s="2">
        <v>65</v>
      </c>
      <c r="Q50" s="2">
        <v>59</v>
      </c>
      <c r="R50" s="2">
        <v>158</v>
      </c>
      <c r="T50" s="9">
        <f t="shared" si="10"/>
        <v>0.1592909485838583</v>
      </c>
      <c r="U50" s="9">
        <f t="shared" si="11"/>
        <v>0.1592909485838583</v>
      </c>
      <c r="V50" s="9">
        <f t="shared" si="12"/>
        <v>0.7463381743508648</v>
      </c>
      <c r="W50" s="9">
        <f t="shared" si="13"/>
        <v>0.5340354425242719</v>
      </c>
      <c r="X50" s="6">
        <f t="shared" si="14"/>
        <v>1.3926353096868447</v>
      </c>
      <c r="Y50" s="6">
        <f t="shared" si="15"/>
        <v>1.3148510556439896</v>
      </c>
      <c r="Z50" s="10">
        <f t="shared" si="9"/>
        <v>1.5989555140428533</v>
      </c>
      <c r="AA50" s="5">
        <f t="shared" si="16"/>
        <v>0.42928027343780295</v>
      </c>
    </row>
    <row r="51" spans="1:30" ht="13.5" customHeight="1">
      <c r="A51" t="s">
        <v>0</v>
      </c>
      <c r="B51" s="71">
        <v>290</v>
      </c>
      <c r="C51" s="71">
        <v>20</v>
      </c>
      <c r="D51" t="s">
        <v>7</v>
      </c>
      <c r="E51" t="s">
        <v>1</v>
      </c>
      <c r="F51" s="62">
        <v>0</v>
      </c>
      <c r="G51" s="62">
        <v>0.66</v>
      </c>
      <c r="H51" s="62">
        <v>14.521</v>
      </c>
      <c r="I51" s="62">
        <v>8.581</v>
      </c>
      <c r="J51" s="45">
        <v>30.363</v>
      </c>
      <c r="K51" s="45">
        <v>45.875</v>
      </c>
      <c r="L51" s="68">
        <v>0</v>
      </c>
      <c r="M51" s="68">
        <v>2</v>
      </c>
      <c r="N51" s="68">
        <v>44</v>
      </c>
      <c r="O51" s="68">
        <v>26</v>
      </c>
      <c r="P51" s="2">
        <v>92</v>
      </c>
      <c r="Q51" s="2">
        <v>139</v>
      </c>
      <c r="R51" s="2">
        <v>303</v>
      </c>
      <c r="T51" s="9">
        <f t="shared" si="10"/>
        <v>0</v>
      </c>
      <c r="U51" s="9">
        <f t="shared" si="11"/>
        <v>0.1626600298570858</v>
      </c>
      <c r="V51" s="9">
        <f t="shared" si="12"/>
        <v>0.7818943583208597</v>
      </c>
      <c r="W51" s="9">
        <f t="shared" si="13"/>
        <v>0.594586854186934</v>
      </c>
      <c r="X51" s="6">
        <f t="shared" si="14"/>
        <v>1.1671872269296395</v>
      </c>
      <c r="Y51" s="6">
        <f t="shared" si="15"/>
        <v>1.488202453054551</v>
      </c>
      <c r="Z51" s="10">
        <f t="shared" si="9"/>
        <v>1.5391412423648796</v>
      </c>
      <c r="AA51" s="5">
        <f t="shared" si="16"/>
        <v>0.48909454511577666</v>
      </c>
      <c r="AB51" s="4"/>
      <c r="AC51" s="4"/>
      <c r="AD51" s="4"/>
    </row>
    <row r="52" spans="1:30" ht="13.5" customHeight="1">
      <c r="A52" t="s">
        <v>0</v>
      </c>
      <c r="B52" s="71">
        <v>97</v>
      </c>
      <c r="C52" s="71">
        <v>5</v>
      </c>
      <c r="D52" t="s">
        <v>36</v>
      </c>
      <c r="E52" t="s">
        <v>1</v>
      </c>
      <c r="F52" s="62">
        <v>0</v>
      </c>
      <c r="G52" s="62">
        <v>2.479</v>
      </c>
      <c r="H52" s="62">
        <v>14.05</v>
      </c>
      <c r="I52" s="62">
        <v>4.959</v>
      </c>
      <c r="J52" s="45">
        <v>29.752</v>
      </c>
      <c r="K52" s="45">
        <v>48.76</v>
      </c>
      <c r="L52" s="68">
        <v>0</v>
      </c>
      <c r="M52" s="68">
        <v>3</v>
      </c>
      <c r="N52" s="68">
        <v>17</v>
      </c>
      <c r="O52" s="68">
        <v>6</v>
      </c>
      <c r="P52" s="2">
        <v>36</v>
      </c>
      <c r="Q52" s="2">
        <v>59</v>
      </c>
      <c r="R52" s="2">
        <v>121</v>
      </c>
      <c r="T52" s="9">
        <f t="shared" si="10"/>
        <v>0</v>
      </c>
      <c r="U52" s="9">
        <f t="shared" si="11"/>
        <v>0.31621258883583053</v>
      </c>
      <c r="V52" s="9">
        <f t="shared" si="12"/>
        <v>0.7684339088689119</v>
      </c>
      <c r="W52" s="9">
        <f t="shared" si="13"/>
        <v>0.44914193389296714</v>
      </c>
      <c r="X52" s="6">
        <f t="shared" si="14"/>
        <v>1.1538612442693983</v>
      </c>
      <c r="Y52" s="6">
        <f t="shared" si="15"/>
        <v>1.5459937839257156</v>
      </c>
      <c r="Z52" s="10">
        <f t="shared" si="9"/>
        <v>1.5337884315977097</v>
      </c>
      <c r="AA52" s="5">
        <f t="shared" si="16"/>
        <v>0.4944473558829465</v>
      </c>
      <c r="AB52" s="4"/>
      <c r="AC52" s="4"/>
      <c r="AD52" s="4"/>
    </row>
    <row r="53" spans="1:27" ht="13.5" customHeight="1">
      <c r="A53" t="s">
        <v>0</v>
      </c>
      <c r="B53" s="71">
        <v>390</v>
      </c>
      <c r="C53" s="71">
        <v>39</v>
      </c>
      <c r="D53" t="s">
        <v>9</v>
      </c>
      <c r="E53" t="s">
        <v>1</v>
      </c>
      <c r="F53" s="62">
        <v>0</v>
      </c>
      <c r="G53" s="62">
        <v>0.654</v>
      </c>
      <c r="H53" s="62">
        <v>9.15</v>
      </c>
      <c r="I53" s="62">
        <v>8.497</v>
      </c>
      <c r="J53" s="45">
        <v>35.294</v>
      </c>
      <c r="K53" s="45">
        <v>46.405</v>
      </c>
      <c r="L53" s="68">
        <v>0</v>
      </c>
      <c r="M53" s="68">
        <v>1</v>
      </c>
      <c r="N53" s="68">
        <v>14</v>
      </c>
      <c r="O53" s="68">
        <v>13</v>
      </c>
      <c r="P53" s="2">
        <v>54</v>
      </c>
      <c r="Q53" s="2">
        <v>71</v>
      </c>
      <c r="R53" s="2">
        <v>153</v>
      </c>
      <c r="T53" s="9">
        <f t="shared" si="10"/>
        <v>0</v>
      </c>
      <c r="U53" s="9">
        <f t="shared" si="11"/>
        <v>0.16191735100558166</v>
      </c>
      <c r="V53" s="9">
        <f t="shared" si="12"/>
        <v>0.6146072228771229</v>
      </c>
      <c r="W53" s="9">
        <f t="shared" si="13"/>
        <v>0.5915810613192142</v>
      </c>
      <c r="X53" s="6">
        <f t="shared" si="14"/>
        <v>1.2722616637792683</v>
      </c>
      <c r="Y53" s="6">
        <f t="shared" si="15"/>
        <v>1.498834233076189</v>
      </c>
      <c r="Z53" s="10">
        <f t="shared" si="9"/>
        <v>1.3681056352019187</v>
      </c>
      <c r="AA53" s="5">
        <f t="shared" si="16"/>
        <v>0.6601301522787375</v>
      </c>
    </row>
    <row r="54" spans="1:30" ht="13.5" customHeight="1">
      <c r="A54" t="s">
        <v>0</v>
      </c>
      <c r="B54" s="71">
        <v>231</v>
      </c>
      <c r="C54" s="71">
        <v>15</v>
      </c>
      <c r="D54" t="s">
        <v>41</v>
      </c>
      <c r="E54" t="s">
        <v>1</v>
      </c>
      <c r="F54" s="62">
        <v>0.571</v>
      </c>
      <c r="G54" s="62">
        <v>2.857</v>
      </c>
      <c r="H54" s="62">
        <v>5.714</v>
      </c>
      <c r="I54" s="62">
        <v>3.429</v>
      </c>
      <c r="J54" s="45">
        <v>40.571</v>
      </c>
      <c r="K54" s="45">
        <v>46.857</v>
      </c>
      <c r="L54" s="68">
        <v>1</v>
      </c>
      <c r="M54" s="68">
        <v>5</v>
      </c>
      <c r="N54" s="68">
        <v>10</v>
      </c>
      <c r="O54" s="68">
        <v>6</v>
      </c>
      <c r="P54" s="2">
        <v>71</v>
      </c>
      <c r="Q54" s="2">
        <v>82</v>
      </c>
      <c r="R54" s="2">
        <v>175</v>
      </c>
      <c r="T54" s="9">
        <f t="shared" si="10"/>
        <v>0.15127327922804862</v>
      </c>
      <c r="U54" s="9">
        <f t="shared" si="11"/>
        <v>0.3396840011340535</v>
      </c>
      <c r="V54" s="9">
        <f t="shared" si="12"/>
        <v>0.4827536140320932</v>
      </c>
      <c r="W54" s="9">
        <f t="shared" si="13"/>
        <v>0.3725010838058395</v>
      </c>
      <c r="X54" s="6">
        <f t="shared" si="14"/>
        <v>1.3810803249224761</v>
      </c>
      <c r="Y54" s="6">
        <f t="shared" si="15"/>
        <v>1.5078948557249792</v>
      </c>
      <c r="Z54" s="10">
        <f t="shared" si="9"/>
        <v>1.3462119782000348</v>
      </c>
      <c r="AA54" s="5">
        <f t="shared" si="16"/>
        <v>0.6820238092806215</v>
      </c>
      <c r="AB54" s="4"/>
      <c r="AC54" s="4"/>
      <c r="AD54" s="4"/>
    </row>
    <row r="55" spans="1:27" ht="13.5" customHeight="1">
      <c r="A55" t="s">
        <v>0</v>
      </c>
      <c r="B55" s="71">
        <v>730</v>
      </c>
      <c r="C55" s="71">
        <v>15</v>
      </c>
      <c r="D55" t="s">
        <v>57</v>
      </c>
      <c r="E55" t="s">
        <v>1</v>
      </c>
      <c r="F55" s="62">
        <v>0</v>
      </c>
      <c r="G55" s="62">
        <v>0</v>
      </c>
      <c r="H55" s="62">
        <v>12.821</v>
      </c>
      <c r="I55" s="62">
        <v>8.974</v>
      </c>
      <c r="J55" s="45">
        <v>48.718</v>
      </c>
      <c r="K55" s="45">
        <v>29.487</v>
      </c>
      <c r="L55" s="68">
        <v>0</v>
      </c>
      <c r="M55" s="68">
        <v>0</v>
      </c>
      <c r="N55" s="68">
        <v>10</v>
      </c>
      <c r="O55" s="68">
        <v>7</v>
      </c>
      <c r="P55" s="2">
        <v>38</v>
      </c>
      <c r="Q55" s="2">
        <v>23</v>
      </c>
      <c r="R55" s="2">
        <v>78</v>
      </c>
      <c r="T55" s="9">
        <f t="shared" si="10"/>
        <v>0</v>
      </c>
      <c r="U55" s="9">
        <f t="shared" si="11"/>
        <v>0</v>
      </c>
      <c r="V55" s="9">
        <f t="shared" si="12"/>
        <v>0.732387692627271</v>
      </c>
      <c r="W55" s="9">
        <f t="shared" si="13"/>
        <v>0.6084762023546303</v>
      </c>
      <c r="X55" s="6">
        <f t="shared" si="14"/>
        <v>1.5451535166331176</v>
      </c>
      <c r="Y55" s="6">
        <f t="shared" si="15"/>
        <v>1.1480571853501649</v>
      </c>
      <c r="Z55" s="10">
        <f t="shared" si="9"/>
        <v>1.3408638949819012</v>
      </c>
      <c r="AA55" s="5">
        <f t="shared" si="16"/>
        <v>0.6873718924987551</v>
      </c>
    </row>
    <row r="56" spans="1:30" ht="13.5" customHeight="1">
      <c r="A56" t="s">
        <v>0</v>
      </c>
      <c r="B56" s="71">
        <v>162</v>
      </c>
      <c r="C56" s="71">
        <v>35</v>
      </c>
      <c r="D56" t="s">
        <v>4</v>
      </c>
      <c r="E56" t="s">
        <v>1</v>
      </c>
      <c r="F56" s="62">
        <v>0</v>
      </c>
      <c r="G56" s="62">
        <v>0.297</v>
      </c>
      <c r="H56" s="62">
        <v>10.979</v>
      </c>
      <c r="I56" s="62">
        <v>5.638</v>
      </c>
      <c r="J56" s="45">
        <v>27.003</v>
      </c>
      <c r="K56" s="45">
        <v>56.083</v>
      </c>
      <c r="L56" s="68">
        <v>0</v>
      </c>
      <c r="M56" s="68">
        <v>1</v>
      </c>
      <c r="N56" s="68">
        <v>37</v>
      </c>
      <c r="O56" s="68">
        <v>19</v>
      </c>
      <c r="P56" s="2">
        <v>91</v>
      </c>
      <c r="Q56" s="2">
        <v>189</v>
      </c>
      <c r="R56" s="2">
        <v>337</v>
      </c>
      <c r="T56" s="9">
        <f t="shared" si="10"/>
        <v>0</v>
      </c>
      <c r="U56" s="9">
        <f t="shared" si="11"/>
        <v>0.10904943771237699</v>
      </c>
      <c r="V56" s="9">
        <f t="shared" si="12"/>
        <v>0.6754590656276886</v>
      </c>
      <c r="W56" s="9">
        <f t="shared" si="13"/>
        <v>0.4794690053348052</v>
      </c>
      <c r="X56" s="6">
        <f t="shared" si="14"/>
        <v>1.0928687008310793</v>
      </c>
      <c r="Y56" s="6">
        <f t="shared" si="15"/>
        <v>1.692758461626342</v>
      </c>
      <c r="Z56" s="10">
        <f t="shared" si="9"/>
        <v>1.2639775086748708</v>
      </c>
      <c r="AA56" s="5">
        <f t="shared" si="16"/>
        <v>0.7642582788057855</v>
      </c>
      <c r="AB56" s="4"/>
      <c r="AC56" s="4"/>
      <c r="AD56" s="4"/>
    </row>
    <row r="57" spans="1:27" ht="13.5" customHeight="1">
      <c r="A57" t="s">
        <v>0</v>
      </c>
      <c r="B57" s="71">
        <v>940</v>
      </c>
      <c r="C57" s="71">
        <v>40</v>
      </c>
      <c r="D57" t="s">
        <v>72</v>
      </c>
      <c r="E57" t="s">
        <v>1</v>
      </c>
      <c r="F57" s="62">
        <v>0</v>
      </c>
      <c r="G57" s="62">
        <v>0.889</v>
      </c>
      <c r="H57" s="62">
        <v>8.667</v>
      </c>
      <c r="I57" s="62">
        <v>4.444</v>
      </c>
      <c r="J57" s="45">
        <v>28.222</v>
      </c>
      <c r="K57" s="45">
        <v>57.778</v>
      </c>
      <c r="L57" s="68">
        <v>0</v>
      </c>
      <c r="M57" s="68">
        <v>4</v>
      </c>
      <c r="N57" s="68">
        <v>39</v>
      </c>
      <c r="O57" s="68">
        <v>20</v>
      </c>
      <c r="P57" s="2">
        <v>127</v>
      </c>
      <c r="Q57" s="2">
        <v>260</v>
      </c>
      <c r="R57" s="2">
        <v>450</v>
      </c>
      <c r="T57" s="9">
        <f t="shared" si="10"/>
        <v>0</v>
      </c>
      <c r="U57" s="9">
        <f t="shared" si="11"/>
        <v>0.1888541199715477</v>
      </c>
      <c r="V57" s="9">
        <f t="shared" si="12"/>
        <v>0.5976504345890395</v>
      </c>
      <c r="W57" s="9">
        <f t="shared" si="13"/>
        <v>0.4248028604101353</v>
      </c>
      <c r="X57" s="6">
        <f t="shared" si="14"/>
        <v>1.1201360317585451</v>
      </c>
      <c r="Y57" s="6">
        <f t="shared" si="15"/>
        <v>1.7269906560696453</v>
      </c>
      <c r="Z57" s="10">
        <f t="shared" si="9"/>
        <v>1.2113074149707226</v>
      </c>
      <c r="AA57" s="5">
        <f t="shared" si="16"/>
        <v>0.8169283725099337</v>
      </c>
    </row>
    <row r="58" spans="1:30" ht="13.5" customHeight="1">
      <c r="A58" t="s">
        <v>0</v>
      </c>
      <c r="B58" s="71">
        <v>12</v>
      </c>
      <c r="C58" s="71">
        <v>35</v>
      </c>
      <c r="D58" t="s">
        <v>3</v>
      </c>
      <c r="E58" t="s">
        <v>1</v>
      </c>
      <c r="F58" s="62">
        <v>0</v>
      </c>
      <c r="G58" s="62">
        <v>0</v>
      </c>
      <c r="H58" s="62">
        <v>9.143</v>
      </c>
      <c r="I58" s="62">
        <v>6</v>
      </c>
      <c r="J58" s="45">
        <v>29.143</v>
      </c>
      <c r="K58" s="45">
        <v>55.714</v>
      </c>
      <c r="L58" s="68">
        <v>0</v>
      </c>
      <c r="M58" s="68">
        <v>0</v>
      </c>
      <c r="N58" s="68">
        <v>32</v>
      </c>
      <c r="O58" s="68">
        <v>21</v>
      </c>
      <c r="P58" s="2">
        <v>102</v>
      </c>
      <c r="Q58" s="2">
        <v>195</v>
      </c>
      <c r="R58" s="2">
        <v>350</v>
      </c>
      <c r="T58" s="9">
        <f t="shared" si="10"/>
        <v>0</v>
      </c>
      <c r="U58" s="9">
        <f t="shared" si="11"/>
        <v>0</v>
      </c>
      <c r="V58" s="9">
        <f t="shared" si="12"/>
        <v>0.6143643943269432</v>
      </c>
      <c r="W58" s="9">
        <f t="shared" si="13"/>
        <v>0.49493412634089545</v>
      </c>
      <c r="X58" s="6">
        <f t="shared" si="14"/>
        <v>1.1405001485735549</v>
      </c>
      <c r="Y58" s="6">
        <f t="shared" si="15"/>
        <v>1.6853265480560138</v>
      </c>
      <c r="Z58" s="10">
        <f t="shared" si="9"/>
        <v>1.1092985206678387</v>
      </c>
      <c r="AA58" s="5">
        <f t="shared" si="16"/>
        <v>0.9189372668128175</v>
      </c>
      <c r="AB58" s="4"/>
      <c r="AC58" s="4"/>
      <c r="AD58" s="4"/>
    </row>
    <row r="59" spans="1:27" ht="13.5" customHeight="1" thickBot="1">
      <c r="A59" t="s">
        <v>0</v>
      </c>
      <c r="B59" s="71">
        <v>580</v>
      </c>
      <c r="C59" s="71">
        <v>25</v>
      </c>
      <c r="D59" t="s">
        <v>13</v>
      </c>
      <c r="E59" t="s">
        <v>1</v>
      </c>
      <c r="F59" s="62">
        <v>0</v>
      </c>
      <c r="G59" s="62">
        <v>0</v>
      </c>
      <c r="H59" s="62">
        <v>5.517</v>
      </c>
      <c r="I59" s="62">
        <v>4.828</v>
      </c>
      <c r="J59" s="45">
        <v>29.655</v>
      </c>
      <c r="K59" s="45">
        <v>60</v>
      </c>
      <c r="L59" s="68">
        <v>0</v>
      </c>
      <c r="M59" s="68">
        <v>0</v>
      </c>
      <c r="N59" s="68">
        <v>8</v>
      </c>
      <c r="O59" s="68">
        <v>7</v>
      </c>
      <c r="P59" s="2">
        <v>43</v>
      </c>
      <c r="Q59" s="2">
        <v>87</v>
      </c>
      <c r="R59" s="2">
        <v>145</v>
      </c>
      <c r="T59" s="9">
        <f t="shared" si="10"/>
        <v>0</v>
      </c>
      <c r="U59" s="9">
        <f t="shared" si="11"/>
        <v>0</v>
      </c>
      <c r="V59" s="9">
        <f t="shared" si="12"/>
        <v>0.47419629404662056</v>
      </c>
      <c r="W59" s="9">
        <f t="shared" si="13"/>
        <v>0.44306945773422</v>
      </c>
      <c r="X59" s="6">
        <f t="shared" si="14"/>
        <v>1.1517384827810009</v>
      </c>
      <c r="Y59" s="6">
        <f t="shared" si="15"/>
        <v>1.7721542475852274</v>
      </c>
      <c r="Z59" s="10">
        <f t="shared" si="9"/>
        <v>0.9172657517808406</v>
      </c>
      <c r="AA59" s="5">
        <f t="shared" si="16"/>
        <v>1.1109700356998156</v>
      </c>
    </row>
    <row r="60" spans="1:27" ht="7.5" customHeight="1" thickBot="1" thickTop="1">
      <c r="A60" s="73"/>
      <c r="B60" s="74"/>
      <c r="C60" s="74"/>
      <c r="D60" s="73"/>
      <c r="E60" s="73"/>
      <c r="F60" s="75"/>
      <c r="G60" s="75"/>
      <c r="H60" s="75"/>
      <c r="I60" s="75"/>
      <c r="J60" s="76"/>
      <c r="K60" s="76"/>
      <c r="L60" s="77"/>
      <c r="M60" s="77"/>
      <c r="N60" s="77"/>
      <c r="O60" s="77"/>
      <c r="P60" s="78"/>
      <c r="Q60" s="78"/>
      <c r="R60" s="78"/>
      <c r="S60" s="79"/>
      <c r="T60" s="80"/>
      <c r="U60" s="80"/>
      <c r="V60" s="80"/>
      <c r="W60" s="80"/>
      <c r="X60" s="81"/>
      <c r="Y60" s="81"/>
      <c r="Z60" s="82"/>
      <c r="AA60" s="88"/>
    </row>
    <row r="61" spans="1:27" ht="13.5" customHeight="1" thickTop="1">
      <c r="A61" s="83" t="s">
        <v>2</v>
      </c>
      <c r="B61" s="71">
        <v>470</v>
      </c>
      <c r="C61" s="71">
        <v>9</v>
      </c>
      <c r="D61" t="s">
        <v>10</v>
      </c>
      <c r="E61" t="s">
        <v>1</v>
      </c>
      <c r="F61" s="62">
        <v>3.557</v>
      </c>
      <c r="G61" s="62">
        <v>4.348</v>
      </c>
      <c r="H61" s="62">
        <v>14.625</v>
      </c>
      <c r="I61" s="62">
        <v>6.719</v>
      </c>
      <c r="J61" s="45">
        <v>30.83</v>
      </c>
      <c r="K61" s="45">
        <v>39.921</v>
      </c>
      <c r="L61" s="68">
        <v>9</v>
      </c>
      <c r="M61" s="68">
        <v>11</v>
      </c>
      <c r="N61" s="68">
        <v>37</v>
      </c>
      <c r="O61" s="68">
        <v>17</v>
      </c>
      <c r="P61" s="2">
        <v>78</v>
      </c>
      <c r="Q61" s="2">
        <v>101</v>
      </c>
      <c r="R61" s="2">
        <v>253</v>
      </c>
      <c r="T61" s="9">
        <f aca="true" t="shared" si="17" ref="T61:T87">2*ASIN(SQRT(F61/100))</f>
        <v>0.37947295058808483</v>
      </c>
      <c r="U61" s="9">
        <f aca="true" t="shared" si="18" ref="U61:U87">2*ASIN(SQRT(G61/100))</f>
        <v>0.42012000608972966</v>
      </c>
      <c r="V61" s="9">
        <f aca="true" t="shared" si="19" ref="V61:V87">2*ASIN(SQRT(H61/100))</f>
        <v>0.7848419132827071</v>
      </c>
      <c r="W61" s="9">
        <f aca="true" t="shared" si="20" ref="W61:W87">2*ASIN(SQRT(I61/100))</f>
        <v>0.5244090147210623</v>
      </c>
      <c r="X61" s="6">
        <f aca="true" t="shared" si="21" ref="X61:X87">2*ASIN(SQRT(J61/100))</f>
        <v>1.1773215131707884</v>
      </c>
      <c r="Y61" s="6">
        <f aca="true" t="shared" si="22" ref="Y61:Y87">2*ASIN(SQRT(K61/100))</f>
        <v>1.367825559066505</v>
      </c>
      <c r="Z61" s="10">
        <f aca="true" t="shared" si="23" ref="Z61:Z87">SUM(T61:W61)</f>
        <v>2.1088438846815842</v>
      </c>
      <c r="AA61" s="9">
        <f aca="true" t="shared" si="24" ref="AA61:AA87">$Z$6-Z61</f>
        <v>-0.9555427143502397</v>
      </c>
    </row>
    <row r="62" spans="1:27" ht="13.5" customHeight="1">
      <c r="A62" s="83" t="s">
        <v>2</v>
      </c>
      <c r="B62" s="71">
        <v>791</v>
      </c>
      <c r="C62" s="71">
        <v>30</v>
      </c>
      <c r="D62" t="s">
        <v>59</v>
      </c>
      <c r="E62" t="s">
        <v>1</v>
      </c>
      <c r="F62" s="62">
        <v>0.521</v>
      </c>
      <c r="G62" s="62">
        <v>4.167</v>
      </c>
      <c r="H62" s="62">
        <v>15.104</v>
      </c>
      <c r="I62" s="62">
        <v>13.542</v>
      </c>
      <c r="J62" s="45">
        <v>42.708</v>
      </c>
      <c r="K62" s="45">
        <v>23.958</v>
      </c>
      <c r="L62" s="68">
        <v>1</v>
      </c>
      <c r="M62" s="68">
        <v>8</v>
      </c>
      <c r="N62" s="68">
        <v>29</v>
      </c>
      <c r="O62" s="68">
        <v>26</v>
      </c>
      <c r="P62" s="2">
        <v>82</v>
      </c>
      <c r="Q62" s="2">
        <v>46</v>
      </c>
      <c r="R62" s="2">
        <v>192</v>
      </c>
      <c r="T62" s="9">
        <f t="shared" si="17"/>
        <v>0.14448630743874838</v>
      </c>
      <c r="U62" s="9">
        <f t="shared" si="18"/>
        <v>0.41115454315636757</v>
      </c>
      <c r="V62" s="9">
        <f t="shared" si="19"/>
        <v>0.798307271109019</v>
      </c>
      <c r="W62" s="9">
        <f t="shared" si="20"/>
        <v>0.7537026343712088</v>
      </c>
      <c r="X62" s="6">
        <f t="shared" si="21"/>
        <v>1.4244343291377075</v>
      </c>
      <c r="Y62" s="6">
        <f t="shared" si="22"/>
        <v>1.0229616662841488</v>
      </c>
      <c r="Z62" s="10">
        <f t="shared" si="23"/>
        <v>2.1076507560753437</v>
      </c>
      <c r="AA62" s="9">
        <f t="shared" si="24"/>
        <v>-0.9543495857439992</v>
      </c>
    </row>
    <row r="63" spans="1:27" ht="13.5" customHeight="1">
      <c r="A63" s="83" t="s">
        <v>2</v>
      </c>
      <c r="B63" s="71">
        <v>190</v>
      </c>
      <c r="C63" s="71">
        <v>445</v>
      </c>
      <c r="D63" t="s">
        <v>5</v>
      </c>
      <c r="E63" t="s">
        <v>1</v>
      </c>
      <c r="F63" s="62">
        <v>2.564</v>
      </c>
      <c r="G63" s="62">
        <v>3.704</v>
      </c>
      <c r="H63" s="62">
        <v>13.39</v>
      </c>
      <c r="I63" s="62">
        <v>7.123</v>
      </c>
      <c r="J63" s="45">
        <v>31.909</v>
      </c>
      <c r="K63" s="45">
        <v>41.311</v>
      </c>
      <c r="L63" s="68">
        <v>9</v>
      </c>
      <c r="M63" s="68">
        <v>13</v>
      </c>
      <c r="N63" s="68">
        <v>47</v>
      </c>
      <c r="O63" s="68">
        <v>25</v>
      </c>
      <c r="P63" s="2">
        <v>112</v>
      </c>
      <c r="Q63" s="2">
        <v>145</v>
      </c>
      <c r="R63" s="2">
        <v>351</v>
      </c>
      <c r="T63" s="9">
        <f t="shared" si="17"/>
        <v>0.3216344724289018</v>
      </c>
      <c r="U63" s="9">
        <f t="shared" si="18"/>
        <v>0.3873322898777595</v>
      </c>
      <c r="V63" s="9">
        <f t="shared" si="19"/>
        <v>0.7492498415897831</v>
      </c>
      <c r="W63" s="9">
        <f t="shared" si="20"/>
        <v>0.5403279973245859</v>
      </c>
      <c r="X63" s="6">
        <f t="shared" si="21"/>
        <v>1.200576900921439</v>
      </c>
      <c r="Y63" s="6">
        <f t="shared" si="22"/>
        <v>1.3961295441103259</v>
      </c>
      <c r="Z63" s="10">
        <f t="shared" si="23"/>
        <v>1.9985446012210306</v>
      </c>
      <c r="AA63" s="9">
        <f t="shared" si="24"/>
        <v>-0.8452434308896861</v>
      </c>
    </row>
    <row r="64" spans="1:27" ht="13.5" customHeight="1">
      <c r="A64" s="83" t="s">
        <v>2</v>
      </c>
      <c r="B64" s="71">
        <v>470</v>
      </c>
      <c r="C64" s="71">
        <v>90</v>
      </c>
      <c r="D64" t="s">
        <v>47</v>
      </c>
      <c r="E64" t="s">
        <v>1</v>
      </c>
      <c r="F64" s="62">
        <v>4.747</v>
      </c>
      <c r="G64" s="62">
        <v>4.114</v>
      </c>
      <c r="H64" s="62">
        <v>12.342</v>
      </c>
      <c r="I64" s="62">
        <v>4.43</v>
      </c>
      <c r="J64" s="45">
        <v>29.43</v>
      </c>
      <c r="K64" s="45">
        <v>44.937</v>
      </c>
      <c r="L64" s="68">
        <v>15</v>
      </c>
      <c r="M64" s="68">
        <v>13</v>
      </c>
      <c r="N64" s="68">
        <v>39</v>
      </c>
      <c r="O64" s="68">
        <v>14</v>
      </c>
      <c r="P64" s="2">
        <v>93</v>
      </c>
      <c r="Q64" s="2">
        <v>142</v>
      </c>
      <c r="R64" s="2">
        <v>316</v>
      </c>
      <c r="T64" s="9">
        <f t="shared" si="17"/>
        <v>0.4392755444014718</v>
      </c>
      <c r="U64" s="9">
        <f t="shared" si="18"/>
        <v>0.4084942220547179</v>
      </c>
      <c r="V64" s="9">
        <f t="shared" si="19"/>
        <v>0.7179437477787023</v>
      </c>
      <c r="W64" s="9">
        <f t="shared" si="20"/>
        <v>0.42412297054866044</v>
      </c>
      <c r="X64" s="6">
        <f t="shared" si="21"/>
        <v>1.1468067903125405</v>
      </c>
      <c r="Y64" s="6">
        <f t="shared" si="22"/>
        <v>1.4693624770515354</v>
      </c>
      <c r="Z64" s="10">
        <f t="shared" si="23"/>
        <v>1.9898364847835526</v>
      </c>
      <c r="AA64" s="9">
        <f t="shared" si="24"/>
        <v>-0.8365353144522081</v>
      </c>
    </row>
    <row r="65" spans="1:27" ht="13.5" customHeight="1">
      <c r="A65" s="83" t="s">
        <v>2</v>
      </c>
      <c r="B65" s="71">
        <v>620</v>
      </c>
      <c r="C65" s="71">
        <v>40</v>
      </c>
      <c r="D65" t="s">
        <v>53</v>
      </c>
      <c r="E65" t="s">
        <v>1</v>
      </c>
      <c r="F65" s="62">
        <v>3.431</v>
      </c>
      <c r="G65" s="62">
        <v>4.412</v>
      </c>
      <c r="H65" s="62">
        <v>11.765</v>
      </c>
      <c r="I65" s="62">
        <v>4.902</v>
      </c>
      <c r="J65" s="45">
        <v>23.529</v>
      </c>
      <c r="K65" s="45">
        <v>51.961</v>
      </c>
      <c r="L65" s="68">
        <v>7</v>
      </c>
      <c r="M65" s="68">
        <v>9</v>
      </c>
      <c r="N65" s="68">
        <v>24</v>
      </c>
      <c r="O65" s="68">
        <v>10</v>
      </c>
      <c r="P65" s="2">
        <v>48</v>
      </c>
      <c r="Q65" s="2">
        <v>106</v>
      </c>
      <c r="R65" s="2">
        <v>204</v>
      </c>
      <c r="T65" s="9">
        <f t="shared" si="17"/>
        <v>0.3726109747296767</v>
      </c>
      <c r="U65" s="9">
        <f t="shared" si="18"/>
        <v>0.4232473191917752</v>
      </c>
      <c r="V65" s="9">
        <f t="shared" si="19"/>
        <v>0.7002206841941363</v>
      </c>
      <c r="W65" s="9">
        <f t="shared" si="20"/>
        <v>0.44650917841406</v>
      </c>
      <c r="X65" s="6">
        <f t="shared" si="21"/>
        <v>1.012879579544165</v>
      </c>
      <c r="Y65" s="6">
        <f t="shared" si="22"/>
        <v>1.6100263885166894</v>
      </c>
      <c r="Z65" s="10">
        <f t="shared" si="23"/>
        <v>1.9425881565296483</v>
      </c>
      <c r="AA65" s="9">
        <f t="shared" si="24"/>
        <v>-0.7892869861983038</v>
      </c>
    </row>
    <row r="66" spans="1:27" ht="13.5" customHeight="1">
      <c r="A66" s="83" t="s">
        <v>2</v>
      </c>
      <c r="B66" s="71">
        <v>791</v>
      </c>
      <c r="C66" s="71">
        <v>535</v>
      </c>
      <c r="D66" t="s">
        <v>63</v>
      </c>
      <c r="E66" t="s">
        <v>1</v>
      </c>
      <c r="F66" s="62">
        <v>2.927</v>
      </c>
      <c r="G66" s="62">
        <v>4.39</v>
      </c>
      <c r="H66" s="62">
        <v>11.22</v>
      </c>
      <c r="I66" s="62">
        <v>4.878</v>
      </c>
      <c r="J66" s="45">
        <v>35.122</v>
      </c>
      <c r="K66" s="45">
        <v>41.463</v>
      </c>
      <c r="L66" s="68">
        <v>6</v>
      </c>
      <c r="M66" s="68">
        <v>9</v>
      </c>
      <c r="N66" s="68">
        <v>23</v>
      </c>
      <c r="O66" s="68">
        <v>10</v>
      </c>
      <c r="P66" s="2">
        <v>72</v>
      </c>
      <c r="Q66" s="2">
        <v>85</v>
      </c>
      <c r="R66" s="2">
        <v>205</v>
      </c>
      <c r="T66" s="9">
        <f t="shared" si="17"/>
        <v>0.34386114267779794</v>
      </c>
      <c r="U66" s="9">
        <f t="shared" si="18"/>
        <v>0.4221747615258323</v>
      </c>
      <c r="V66" s="9">
        <f t="shared" si="19"/>
        <v>0.6831312529641942</v>
      </c>
      <c r="W66" s="9">
        <f t="shared" si="20"/>
        <v>0.44539630943203484</v>
      </c>
      <c r="X66" s="6">
        <f t="shared" si="21"/>
        <v>1.2686604626442348</v>
      </c>
      <c r="Y66" s="6">
        <f t="shared" si="22"/>
        <v>1.3992156784521848</v>
      </c>
      <c r="Z66" s="10">
        <f t="shared" si="23"/>
        <v>1.8945634665998592</v>
      </c>
      <c r="AA66" s="9">
        <f t="shared" si="24"/>
        <v>-0.7412622962685147</v>
      </c>
    </row>
    <row r="67" spans="1:27" ht="13.5" customHeight="1">
      <c r="A67" s="83" t="s">
        <v>2</v>
      </c>
      <c r="B67" s="71">
        <v>791</v>
      </c>
      <c r="C67" s="71">
        <v>815</v>
      </c>
      <c r="D67" t="s">
        <v>67</v>
      </c>
      <c r="E67" t="s">
        <v>1</v>
      </c>
      <c r="F67" s="62">
        <v>0.688</v>
      </c>
      <c r="G67" s="62">
        <v>3.67</v>
      </c>
      <c r="H67" s="62">
        <v>11.697</v>
      </c>
      <c r="I67" s="62">
        <v>5.505</v>
      </c>
      <c r="J67" s="45">
        <v>32.798</v>
      </c>
      <c r="K67" s="45">
        <v>45.642</v>
      </c>
      <c r="L67" s="68">
        <v>3</v>
      </c>
      <c r="M67" s="68">
        <v>16</v>
      </c>
      <c r="N67" s="68">
        <v>51</v>
      </c>
      <c r="O67" s="68">
        <v>24</v>
      </c>
      <c r="P67" s="2">
        <v>143</v>
      </c>
      <c r="Q67" s="2">
        <v>199</v>
      </c>
      <c r="R67" s="2">
        <v>436</v>
      </c>
      <c r="T67" s="9">
        <f t="shared" si="17"/>
        <v>0.16608234446666004</v>
      </c>
      <c r="U67" s="9">
        <f t="shared" si="18"/>
        <v>0.385528021991612</v>
      </c>
      <c r="V67" s="9">
        <f t="shared" si="19"/>
        <v>0.6981074982382088</v>
      </c>
      <c r="W67" s="9">
        <f t="shared" si="20"/>
        <v>0.47367042758175765</v>
      </c>
      <c r="X67" s="6">
        <f t="shared" si="21"/>
        <v>1.2195801466785474</v>
      </c>
      <c r="Y67" s="6">
        <f t="shared" si="22"/>
        <v>1.4835255906800273</v>
      </c>
      <c r="Z67" s="10">
        <f t="shared" si="23"/>
        <v>1.7233882922782386</v>
      </c>
      <c r="AA67" s="9">
        <f t="shared" si="24"/>
        <v>-0.5700871219468941</v>
      </c>
    </row>
    <row r="68" spans="1:27" ht="13.5" customHeight="1">
      <c r="A68" s="83" t="s">
        <v>2</v>
      </c>
      <c r="B68" s="71">
        <v>470</v>
      </c>
      <c r="C68" s="71">
        <v>65</v>
      </c>
      <c r="D68" t="s">
        <v>11</v>
      </c>
      <c r="E68" t="s">
        <v>1</v>
      </c>
      <c r="F68" s="62">
        <v>1.276</v>
      </c>
      <c r="G68" s="62">
        <v>2.806</v>
      </c>
      <c r="H68" s="62">
        <v>10.969</v>
      </c>
      <c r="I68" s="62">
        <v>3.571</v>
      </c>
      <c r="J68" s="45">
        <v>20.153</v>
      </c>
      <c r="K68" s="45">
        <v>61.224</v>
      </c>
      <c r="L68" s="68">
        <v>5</v>
      </c>
      <c r="M68" s="68">
        <v>11</v>
      </c>
      <c r="N68" s="68">
        <v>43</v>
      </c>
      <c r="O68" s="68">
        <v>14</v>
      </c>
      <c r="P68" s="2">
        <v>79</v>
      </c>
      <c r="Q68" s="2">
        <v>240</v>
      </c>
      <c r="R68" s="2">
        <v>392</v>
      </c>
      <c r="T68" s="9">
        <f t="shared" si="17"/>
        <v>0.2264035771222506</v>
      </c>
      <c r="U68" s="9">
        <f t="shared" si="18"/>
        <v>0.33660929605600143</v>
      </c>
      <c r="V68" s="9">
        <f t="shared" si="19"/>
        <v>0.6751391325806436</v>
      </c>
      <c r="W68" s="9">
        <f t="shared" si="20"/>
        <v>0.380228112014965</v>
      </c>
      <c r="X68" s="6">
        <f t="shared" si="21"/>
        <v>0.9311147564675991</v>
      </c>
      <c r="Y68" s="6">
        <f t="shared" si="22"/>
        <v>1.7972057115033695</v>
      </c>
      <c r="Z68" s="10">
        <f t="shared" si="23"/>
        <v>1.6183801177738606</v>
      </c>
      <c r="AA68" s="9">
        <f t="shared" si="24"/>
        <v>-0.4650789474425161</v>
      </c>
    </row>
    <row r="69" spans="1:27" ht="13.5" customHeight="1">
      <c r="A69" s="83" t="s">
        <v>2</v>
      </c>
      <c r="B69" s="71">
        <v>791</v>
      </c>
      <c r="C69" s="71">
        <v>545</v>
      </c>
      <c r="D69" t="s">
        <v>64</v>
      </c>
      <c r="E69" t="s">
        <v>1</v>
      </c>
      <c r="F69" s="62">
        <v>0.694</v>
      </c>
      <c r="G69" s="62">
        <v>2.083</v>
      </c>
      <c r="H69" s="62">
        <v>13.889</v>
      </c>
      <c r="I69" s="62">
        <v>2.778</v>
      </c>
      <c r="J69" s="45">
        <v>43.056</v>
      </c>
      <c r="K69" s="45">
        <v>37.5</v>
      </c>
      <c r="L69" s="68">
        <v>1</v>
      </c>
      <c r="M69" s="68">
        <v>3</v>
      </c>
      <c r="N69" s="68">
        <v>20</v>
      </c>
      <c r="O69" s="68">
        <v>4</v>
      </c>
      <c r="P69" s="2">
        <v>62</v>
      </c>
      <c r="Q69" s="2">
        <v>54</v>
      </c>
      <c r="R69" s="2">
        <v>144</v>
      </c>
      <c r="T69" s="9">
        <f t="shared" si="17"/>
        <v>0.16680664522662467</v>
      </c>
      <c r="U69" s="9">
        <f t="shared" si="18"/>
        <v>0.2896636546847326</v>
      </c>
      <c r="V69" s="9">
        <f t="shared" si="19"/>
        <v>0.7637897092697578</v>
      </c>
      <c r="W69" s="9">
        <f t="shared" si="20"/>
        <v>0.3349096806447427</v>
      </c>
      <c r="X69" s="6">
        <f t="shared" si="21"/>
        <v>1.4314659619148928</v>
      </c>
      <c r="Y69" s="6">
        <f t="shared" si="22"/>
        <v>1.318116071652818</v>
      </c>
      <c r="Z69" s="10">
        <f t="shared" si="23"/>
        <v>1.5551696898258578</v>
      </c>
      <c r="AA69" s="9">
        <f t="shared" si="24"/>
        <v>-0.4018685194945133</v>
      </c>
    </row>
    <row r="70" spans="1:27" ht="13.5" customHeight="1">
      <c r="A70" s="83" t="s">
        <v>2</v>
      </c>
      <c r="B70" s="71">
        <v>791</v>
      </c>
      <c r="C70" s="71">
        <v>493</v>
      </c>
      <c r="D70" t="s">
        <v>62</v>
      </c>
      <c r="E70" t="s">
        <v>1</v>
      </c>
      <c r="F70" s="62">
        <v>0.581</v>
      </c>
      <c r="G70" s="62">
        <v>2.035</v>
      </c>
      <c r="H70" s="62">
        <v>8.721</v>
      </c>
      <c r="I70" s="62">
        <v>6.105</v>
      </c>
      <c r="J70" s="45">
        <v>39.244</v>
      </c>
      <c r="K70" s="45">
        <v>43.314</v>
      </c>
      <c r="L70" s="68">
        <v>2</v>
      </c>
      <c r="M70" s="68">
        <v>7</v>
      </c>
      <c r="N70" s="68">
        <v>30</v>
      </c>
      <c r="O70" s="68">
        <v>21</v>
      </c>
      <c r="P70" s="2">
        <v>135</v>
      </c>
      <c r="Q70" s="2">
        <v>149</v>
      </c>
      <c r="R70" s="2">
        <v>344</v>
      </c>
      <c r="T70" s="9">
        <f t="shared" si="17"/>
        <v>0.15259471852459378</v>
      </c>
      <c r="U70" s="9">
        <f t="shared" si="18"/>
        <v>0.28628348834183837</v>
      </c>
      <c r="V70" s="9">
        <f t="shared" si="19"/>
        <v>0.5995670491282626</v>
      </c>
      <c r="W70" s="9">
        <f t="shared" si="20"/>
        <v>0.499337476397816</v>
      </c>
      <c r="X70" s="6">
        <f t="shared" si="21"/>
        <v>1.35398162177672</v>
      </c>
      <c r="Y70" s="6">
        <f t="shared" si="22"/>
        <v>1.436674576914764</v>
      </c>
      <c r="Z70" s="10">
        <f t="shared" si="23"/>
        <v>1.5377827323925108</v>
      </c>
      <c r="AA70" s="9">
        <f t="shared" si="24"/>
        <v>-0.38448156206116635</v>
      </c>
    </row>
    <row r="71" spans="1:27" ht="13.5" customHeight="1">
      <c r="A71" s="83" t="s">
        <v>2</v>
      </c>
      <c r="B71" s="71">
        <v>330</v>
      </c>
      <c r="C71" s="71">
        <v>137</v>
      </c>
      <c r="D71" t="s">
        <v>43</v>
      </c>
      <c r="E71" t="s">
        <v>1</v>
      </c>
      <c r="F71" s="62">
        <v>1.471</v>
      </c>
      <c r="G71" s="62">
        <v>0.49</v>
      </c>
      <c r="H71" s="62">
        <v>9.314</v>
      </c>
      <c r="I71" s="62">
        <v>4.412</v>
      </c>
      <c r="J71" s="45">
        <v>49.02</v>
      </c>
      <c r="K71" s="45">
        <v>35.294</v>
      </c>
      <c r="L71" s="68">
        <v>3</v>
      </c>
      <c r="M71" s="68">
        <v>1</v>
      </c>
      <c r="N71" s="68">
        <v>19</v>
      </c>
      <c r="O71" s="68">
        <v>9</v>
      </c>
      <c r="P71" s="2">
        <v>100</v>
      </c>
      <c r="Q71" s="2">
        <v>72</v>
      </c>
      <c r="R71" s="2">
        <v>204</v>
      </c>
      <c r="T71" s="9">
        <f t="shared" si="17"/>
        <v>0.2431682488278285</v>
      </c>
      <c r="U71" s="9">
        <f t="shared" si="18"/>
        <v>0.1401145861761005</v>
      </c>
      <c r="V71" s="9">
        <f t="shared" si="19"/>
        <v>0.6202726623472377</v>
      </c>
      <c r="W71" s="9">
        <f t="shared" si="20"/>
        <v>0.4232473191917752</v>
      </c>
      <c r="X71" s="6">
        <f t="shared" si="21"/>
        <v>1.5511950716552394</v>
      </c>
      <c r="Y71" s="6">
        <f t="shared" si="22"/>
        <v>1.2722616637792683</v>
      </c>
      <c r="Z71" s="10">
        <f t="shared" si="23"/>
        <v>1.4268028165429418</v>
      </c>
      <c r="AA71" s="9">
        <f t="shared" si="24"/>
        <v>-0.27350164621159734</v>
      </c>
    </row>
    <row r="72" spans="1:27" ht="13.5" customHeight="1">
      <c r="A72" s="83" t="s">
        <v>2</v>
      </c>
      <c r="B72" s="71">
        <v>190</v>
      </c>
      <c r="C72" s="71">
        <v>20</v>
      </c>
      <c r="D72" t="s">
        <v>38</v>
      </c>
      <c r="E72" t="s">
        <v>1</v>
      </c>
      <c r="F72" s="62">
        <v>0.882</v>
      </c>
      <c r="G72" s="62">
        <v>1.618</v>
      </c>
      <c r="H72" s="62">
        <v>8.676</v>
      </c>
      <c r="I72" s="62">
        <v>3.382</v>
      </c>
      <c r="J72" s="45">
        <v>29.265</v>
      </c>
      <c r="K72" s="45">
        <v>56.176</v>
      </c>
      <c r="L72" s="68">
        <v>6</v>
      </c>
      <c r="M72" s="68">
        <v>11</v>
      </c>
      <c r="N72" s="68">
        <v>59</v>
      </c>
      <c r="O72" s="68">
        <v>23</v>
      </c>
      <c r="P72" s="2">
        <v>199</v>
      </c>
      <c r="Q72" s="2">
        <v>382</v>
      </c>
      <c r="R72" s="2">
        <v>680</v>
      </c>
      <c r="T72" s="9">
        <f t="shared" si="17"/>
        <v>0.1881069214512663</v>
      </c>
      <c r="U72" s="9">
        <f t="shared" si="18"/>
        <v>0.25509233691718997</v>
      </c>
      <c r="V72" s="9">
        <f t="shared" si="19"/>
        <v>0.5979702447416814</v>
      </c>
      <c r="W72" s="9">
        <f t="shared" si="20"/>
        <v>0.36990968804627755</v>
      </c>
      <c r="X72" s="6">
        <f t="shared" si="21"/>
        <v>1.1431832340751904</v>
      </c>
      <c r="Y72" s="6">
        <f t="shared" si="22"/>
        <v>1.694632597769259</v>
      </c>
      <c r="Z72" s="10">
        <f t="shared" si="23"/>
        <v>1.4110791911564151</v>
      </c>
      <c r="AA72" s="9">
        <f t="shared" si="24"/>
        <v>-0.2577780208250706</v>
      </c>
    </row>
    <row r="73" spans="1:27" ht="13.5" customHeight="1">
      <c r="A73" s="83" t="s">
        <v>2</v>
      </c>
      <c r="B73" s="71">
        <v>470</v>
      </c>
      <c r="C73" s="71">
        <v>35</v>
      </c>
      <c r="D73" t="s">
        <v>45</v>
      </c>
      <c r="E73" t="s">
        <v>1</v>
      </c>
      <c r="F73" s="62">
        <v>0.752</v>
      </c>
      <c r="G73" s="62">
        <v>2.632</v>
      </c>
      <c r="H73" s="62">
        <v>6.767</v>
      </c>
      <c r="I73" s="62">
        <v>3.008</v>
      </c>
      <c r="J73" s="45">
        <v>22.18</v>
      </c>
      <c r="K73" s="45">
        <v>64.662</v>
      </c>
      <c r="L73" s="68">
        <v>2</v>
      </c>
      <c r="M73" s="68">
        <v>7</v>
      </c>
      <c r="N73" s="68">
        <v>18</v>
      </c>
      <c r="O73" s="68">
        <v>8</v>
      </c>
      <c r="P73" s="2">
        <v>59</v>
      </c>
      <c r="Q73" s="2">
        <v>172</v>
      </c>
      <c r="R73" s="2">
        <v>266</v>
      </c>
      <c r="T73" s="9">
        <f t="shared" si="17"/>
        <v>0.17365397896253482</v>
      </c>
      <c r="U73" s="9">
        <f t="shared" si="18"/>
        <v>0.3259092600353734</v>
      </c>
      <c r="V73" s="9">
        <f t="shared" si="19"/>
        <v>0.5263231586729017</v>
      </c>
      <c r="W73" s="9">
        <f t="shared" si="20"/>
        <v>0.3486346870102654</v>
      </c>
      <c r="X73" s="6">
        <f t="shared" si="21"/>
        <v>0.980749418874384</v>
      </c>
      <c r="Y73" s="6">
        <f t="shared" si="22"/>
        <v>1.8684103950308175</v>
      </c>
      <c r="Z73" s="10">
        <f t="shared" si="23"/>
        <v>1.3745210846810754</v>
      </c>
      <c r="AA73" s="9">
        <f t="shared" si="24"/>
        <v>-0.22121991434973087</v>
      </c>
    </row>
    <row r="74" spans="1:27" ht="13.5" customHeight="1">
      <c r="A74" s="83" t="s">
        <v>2</v>
      </c>
      <c r="B74" s="71">
        <v>630</v>
      </c>
      <c r="C74" s="71">
        <v>30</v>
      </c>
      <c r="D74" t="s">
        <v>55</v>
      </c>
      <c r="E74" t="s">
        <v>1</v>
      </c>
      <c r="F74" s="62">
        <v>4.198</v>
      </c>
      <c r="G74" s="62">
        <v>0.988</v>
      </c>
      <c r="H74" s="62">
        <v>4.691</v>
      </c>
      <c r="I74" s="62">
        <v>1.235</v>
      </c>
      <c r="J74" s="45">
        <v>14.568</v>
      </c>
      <c r="K74" s="45">
        <v>74.321</v>
      </c>
      <c r="L74" s="68">
        <v>17</v>
      </c>
      <c r="M74" s="68">
        <v>4</v>
      </c>
      <c r="N74" s="68">
        <v>19</v>
      </c>
      <c r="O74" s="68">
        <v>5</v>
      </c>
      <c r="P74" s="2">
        <v>59</v>
      </c>
      <c r="Q74" s="2">
        <v>301</v>
      </c>
      <c r="R74" s="2">
        <v>405</v>
      </c>
      <c r="T74" s="9">
        <f t="shared" si="17"/>
        <v>0.4127030817251837</v>
      </c>
      <c r="U74" s="9">
        <f t="shared" si="18"/>
        <v>0.19912519362744746</v>
      </c>
      <c r="V74" s="9">
        <f t="shared" si="19"/>
        <v>0.43663458492162127</v>
      </c>
      <c r="W74" s="9">
        <f t="shared" si="20"/>
        <v>0.22272115649094887</v>
      </c>
      <c r="X74" s="6">
        <f t="shared" si="21"/>
        <v>0.7832275069790621</v>
      </c>
      <c r="Y74" s="6">
        <f t="shared" si="22"/>
        <v>2.0787839857119703</v>
      </c>
      <c r="Z74" s="10">
        <f t="shared" si="23"/>
        <v>1.2711840167652013</v>
      </c>
      <c r="AA74" s="9">
        <f t="shared" si="24"/>
        <v>-0.11788284643385682</v>
      </c>
    </row>
    <row r="75" spans="1:27" ht="13.5" customHeight="1">
      <c r="A75" s="83" t="s">
        <v>2</v>
      </c>
      <c r="B75" s="71">
        <v>850</v>
      </c>
      <c r="C75" s="71">
        <v>10</v>
      </c>
      <c r="D75" t="s">
        <v>71</v>
      </c>
      <c r="E75" t="s">
        <v>1</v>
      </c>
      <c r="F75" s="62">
        <v>0</v>
      </c>
      <c r="G75" s="62">
        <v>1.667</v>
      </c>
      <c r="H75" s="62">
        <v>6.667</v>
      </c>
      <c r="I75" s="62">
        <v>5.833</v>
      </c>
      <c r="J75" s="45">
        <v>20</v>
      </c>
      <c r="K75" s="45">
        <v>65.833</v>
      </c>
      <c r="L75" s="68">
        <v>0</v>
      </c>
      <c r="M75" s="68">
        <v>2</v>
      </c>
      <c r="N75" s="68">
        <v>8</v>
      </c>
      <c r="O75" s="68">
        <v>7</v>
      </c>
      <c r="P75" s="2">
        <v>24</v>
      </c>
      <c r="Q75" s="2">
        <v>79</v>
      </c>
      <c r="R75" s="2">
        <v>120</v>
      </c>
      <c r="T75" s="9">
        <f t="shared" si="17"/>
        <v>0</v>
      </c>
      <c r="U75" s="9">
        <f t="shared" si="18"/>
        <v>0.25894757850872296</v>
      </c>
      <c r="V75" s="9">
        <f t="shared" si="19"/>
        <v>0.5223281847130411</v>
      </c>
      <c r="W75" s="9">
        <f t="shared" si="20"/>
        <v>0.4878556838636888</v>
      </c>
      <c r="X75" s="6">
        <f t="shared" si="21"/>
        <v>0.9272952180016122</v>
      </c>
      <c r="Y75" s="6">
        <f t="shared" si="22"/>
        <v>1.8930025304329832</v>
      </c>
      <c r="Z75" s="10">
        <f t="shared" si="23"/>
        <v>1.269131447085453</v>
      </c>
      <c r="AA75" s="9">
        <f t="shared" si="24"/>
        <v>-0.1158302767541084</v>
      </c>
    </row>
    <row r="76" spans="1:27" ht="13.5" customHeight="1">
      <c r="A76" s="83" t="s">
        <v>2</v>
      </c>
      <c r="B76" s="71">
        <v>470</v>
      </c>
      <c r="C76" s="71">
        <v>305</v>
      </c>
      <c r="D76" t="s">
        <v>49</v>
      </c>
      <c r="E76" t="s">
        <v>1</v>
      </c>
      <c r="F76" s="62">
        <v>1.415</v>
      </c>
      <c r="G76" s="62">
        <v>1.415</v>
      </c>
      <c r="H76" s="62">
        <v>4.953</v>
      </c>
      <c r="I76" s="62">
        <v>2.83</v>
      </c>
      <c r="J76" s="45">
        <v>20.755</v>
      </c>
      <c r="K76" s="45">
        <v>68.632</v>
      </c>
      <c r="L76" s="68">
        <v>6</v>
      </c>
      <c r="M76" s="68">
        <v>6</v>
      </c>
      <c r="N76" s="68">
        <v>21</v>
      </c>
      <c r="O76" s="68">
        <v>12</v>
      </c>
      <c r="P76" s="2">
        <v>88</v>
      </c>
      <c r="Q76" s="2">
        <v>291</v>
      </c>
      <c r="R76" s="2">
        <v>424</v>
      </c>
      <c r="T76" s="9">
        <f t="shared" si="17"/>
        <v>0.2384722133277765</v>
      </c>
      <c r="U76" s="9">
        <f t="shared" si="18"/>
        <v>0.2384722133277765</v>
      </c>
      <c r="V76" s="9">
        <f t="shared" si="19"/>
        <v>0.4488654796447986</v>
      </c>
      <c r="W76" s="9">
        <f t="shared" si="20"/>
        <v>0.3380595658353188</v>
      </c>
      <c r="X76" s="6">
        <f t="shared" si="21"/>
        <v>0.9460395630523186</v>
      </c>
      <c r="Y76" s="6">
        <f t="shared" si="22"/>
        <v>1.952648629362754</v>
      </c>
      <c r="Z76" s="10">
        <f t="shared" si="23"/>
        <v>1.2638694721356702</v>
      </c>
      <c r="AA76" s="9">
        <f t="shared" si="24"/>
        <v>-0.11056830180432575</v>
      </c>
    </row>
    <row r="77" spans="1:27" ht="13.5" customHeight="1">
      <c r="A77" s="83" t="s">
        <v>2</v>
      </c>
      <c r="B77" s="71">
        <v>670</v>
      </c>
      <c r="C77" s="71">
        <v>30</v>
      </c>
      <c r="D77" t="s">
        <v>56</v>
      </c>
      <c r="E77" t="s">
        <v>1</v>
      </c>
      <c r="F77" s="62">
        <v>0.784</v>
      </c>
      <c r="G77" s="62">
        <v>1.961</v>
      </c>
      <c r="H77" s="62">
        <v>4.314</v>
      </c>
      <c r="I77" s="62">
        <v>2.745</v>
      </c>
      <c r="J77" s="45">
        <v>23.529</v>
      </c>
      <c r="K77" s="45">
        <v>66.667</v>
      </c>
      <c r="L77" s="68">
        <v>2</v>
      </c>
      <c r="M77" s="68">
        <v>5</v>
      </c>
      <c r="N77" s="68">
        <v>11</v>
      </c>
      <c r="O77" s="68">
        <v>7</v>
      </c>
      <c r="P77" s="2">
        <v>60</v>
      </c>
      <c r="Q77" s="2">
        <v>170</v>
      </c>
      <c r="R77" s="2">
        <v>255</v>
      </c>
      <c r="T77" s="9">
        <f t="shared" si="17"/>
        <v>0.17731976355630522</v>
      </c>
      <c r="U77" s="9">
        <f t="shared" si="18"/>
        <v>0.2809949594370065</v>
      </c>
      <c r="V77" s="9">
        <f t="shared" si="19"/>
        <v>0.4184496847837633</v>
      </c>
      <c r="W77" s="9">
        <f t="shared" si="20"/>
        <v>0.332895844211216</v>
      </c>
      <c r="X77" s="6">
        <f t="shared" si="21"/>
        <v>1.012879579544165</v>
      </c>
      <c r="Y77" s="6">
        <f t="shared" si="22"/>
        <v>1.9106403073256695</v>
      </c>
      <c r="Z77" s="10">
        <f t="shared" si="23"/>
        <v>1.209660251988291</v>
      </c>
      <c r="AA77" s="9">
        <f t="shared" si="24"/>
        <v>-0.056359081656946586</v>
      </c>
    </row>
    <row r="78" spans="1:27" ht="13.5" customHeight="1">
      <c r="A78" s="83" t="s">
        <v>2</v>
      </c>
      <c r="B78" s="71">
        <v>830</v>
      </c>
      <c r="C78" s="71">
        <v>85</v>
      </c>
      <c r="D78" t="s">
        <v>69</v>
      </c>
      <c r="E78" t="s">
        <v>1</v>
      </c>
      <c r="F78" s="62">
        <v>0.301</v>
      </c>
      <c r="G78" s="62">
        <v>2.41</v>
      </c>
      <c r="H78" s="62">
        <v>5.723</v>
      </c>
      <c r="I78" s="62">
        <v>1.807</v>
      </c>
      <c r="J78" s="45">
        <v>17.47</v>
      </c>
      <c r="K78" s="45">
        <v>72.289</v>
      </c>
      <c r="L78" s="68">
        <v>1</v>
      </c>
      <c r="M78" s="68">
        <v>8</v>
      </c>
      <c r="N78" s="68">
        <v>19</v>
      </c>
      <c r="O78" s="68">
        <v>6</v>
      </c>
      <c r="P78" s="2">
        <v>58</v>
      </c>
      <c r="Q78" s="2">
        <v>240</v>
      </c>
      <c r="R78" s="2">
        <v>332</v>
      </c>
      <c r="T78" s="9">
        <f t="shared" si="17"/>
        <v>0.10978205483401787</v>
      </c>
      <c r="U78" s="9">
        <f t="shared" si="18"/>
        <v>0.3117443247771907</v>
      </c>
      <c r="V78" s="9">
        <f t="shared" si="19"/>
        <v>0.48314121802061233</v>
      </c>
      <c r="W78" s="9">
        <f t="shared" si="20"/>
        <v>0.2696657406505737</v>
      </c>
      <c r="X78" s="6">
        <f t="shared" si="21"/>
        <v>0.8624220811746325</v>
      </c>
      <c r="Y78" s="6">
        <f t="shared" si="22"/>
        <v>2.0328417683501803</v>
      </c>
      <c r="Z78" s="10">
        <f t="shared" si="23"/>
        <v>1.1743333382823946</v>
      </c>
      <c r="AA78" s="9">
        <f t="shared" si="24"/>
        <v>-0.021032167951050118</v>
      </c>
    </row>
    <row r="79" spans="1:27" ht="13.5" customHeight="1">
      <c r="A79" s="83" t="s">
        <v>2</v>
      </c>
      <c r="B79" s="71">
        <v>470</v>
      </c>
      <c r="C79" s="71">
        <v>47</v>
      </c>
      <c r="D79" t="s">
        <v>46</v>
      </c>
      <c r="E79" t="s">
        <v>1</v>
      </c>
      <c r="F79" s="62">
        <v>0.465</v>
      </c>
      <c r="G79" s="62">
        <v>1.395</v>
      </c>
      <c r="H79" s="62">
        <v>4.651</v>
      </c>
      <c r="I79" s="62">
        <v>2.326</v>
      </c>
      <c r="J79" s="45">
        <v>18.605</v>
      </c>
      <c r="K79" s="45">
        <v>72.558</v>
      </c>
      <c r="L79" s="68">
        <v>2</v>
      </c>
      <c r="M79" s="68">
        <v>6</v>
      </c>
      <c r="N79" s="68">
        <v>20</v>
      </c>
      <c r="O79" s="68">
        <v>10</v>
      </c>
      <c r="P79" s="2">
        <v>80</v>
      </c>
      <c r="Q79" s="2">
        <v>312</v>
      </c>
      <c r="R79" s="2">
        <v>430</v>
      </c>
      <c r="T79" s="9">
        <f t="shared" si="17"/>
        <v>0.13648773466080524</v>
      </c>
      <c r="U79" s="9">
        <f t="shared" si="18"/>
        <v>0.23677292485086138</v>
      </c>
      <c r="V79" s="9">
        <f t="shared" si="19"/>
        <v>0.43473899887076917</v>
      </c>
      <c r="W79" s="9">
        <f t="shared" si="20"/>
        <v>0.30621961895671435</v>
      </c>
      <c r="X79" s="6">
        <f t="shared" si="21"/>
        <v>0.8919442707608549</v>
      </c>
      <c r="Y79" s="6">
        <f t="shared" si="22"/>
        <v>2.038861042223026</v>
      </c>
      <c r="Z79" s="10">
        <f t="shared" si="23"/>
        <v>1.1142192773391502</v>
      </c>
      <c r="AA79" s="5">
        <f t="shared" si="24"/>
        <v>0.039081892992194334</v>
      </c>
    </row>
    <row r="80" spans="1:27" ht="13.5" customHeight="1">
      <c r="A80" s="83" t="s">
        <v>2</v>
      </c>
      <c r="B80" s="71">
        <v>791</v>
      </c>
      <c r="C80" s="71">
        <v>303</v>
      </c>
      <c r="D80" t="s">
        <v>60</v>
      </c>
      <c r="E80" t="s">
        <v>1</v>
      </c>
      <c r="F80" s="62">
        <v>0</v>
      </c>
      <c r="G80" s="62">
        <v>0</v>
      </c>
      <c r="H80" s="62">
        <v>9.091</v>
      </c>
      <c r="I80" s="62">
        <v>4.545</v>
      </c>
      <c r="J80" s="45">
        <v>59.091</v>
      </c>
      <c r="K80" s="45">
        <v>27.273</v>
      </c>
      <c r="L80" s="68">
        <v>0</v>
      </c>
      <c r="M80" s="68">
        <v>0</v>
      </c>
      <c r="N80" s="68">
        <v>2</v>
      </c>
      <c r="O80" s="68">
        <v>1</v>
      </c>
      <c r="P80" s="2">
        <v>13</v>
      </c>
      <c r="Q80" s="2">
        <v>6</v>
      </c>
      <c r="R80" s="2">
        <v>22</v>
      </c>
      <c r="T80" s="9">
        <f t="shared" si="17"/>
        <v>0</v>
      </c>
      <c r="U80" s="9">
        <f t="shared" si="18"/>
        <v>0</v>
      </c>
      <c r="V80" s="9">
        <f t="shared" si="19"/>
        <v>0.6125579006098839</v>
      </c>
      <c r="W80" s="9">
        <f t="shared" si="20"/>
        <v>0.42967784384280805</v>
      </c>
      <c r="X80" s="6">
        <f t="shared" si="21"/>
        <v>1.7536333127887755</v>
      </c>
      <c r="Y80" s="6">
        <f t="shared" si="22"/>
        <v>1.0989406132300434</v>
      </c>
      <c r="Z80" s="10">
        <f t="shared" si="23"/>
        <v>1.042235744452692</v>
      </c>
      <c r="AA80" s="5">
        <f t="shared" si="24"/>
        <v>0.11106542587865254</v>
      </c>
    </row>
    <row r="81" spans="1:27" ht="13.5" customHeight="1">
      <c r="A81" s="83" t="s">
        <v>2</v>
      </c>
      <c r="B81" s="71">
        <v>274</v>
      </c>
      <c r="C81" s="71">
        <v>5</v>
      </c>
      <c r="D81" t="s">
        <v>42</v>
      </c>
      <c r="E81" t="s">
        <v>1</v>
      </c>
      <c r="F81" s="62">
        <v>0</v>
      </c>
      <c r="G81" s="62">
        <v>1.538</v>
      </c>
      <c r="H81" s="62">
        <v>3.077</v>
      </c>
      <c r="I81" s="62">
        <v>4.615</v>
      </c>
      <c r="J81" s="45">
        <v>12.308</v>
      </c>
      <c r="K81" s="45">
        <v>78.462</v>
      </c>
      <c r="L81" s="68">
        <v>0</v>
      </c>
      <c r="M81" s="68">
        <v>1</v>
      </c>
      <c r="N81" s="68">
        <v>2</v>
      </c>
      <c r="O81" s="68">
        <v>3</v>
      </c>
      <c r="P81" s="2">
        <v>8</v>
      </c>
      <c r="Q81" s="2">
        <v>51</v>
      </c>
      <c r="R81" s="2">
        <v>65</v>
      </c>
      <c r="T81" s="9">
        <f t="shared" si="17"/>
        <v>0</v>
      </c>
      <c r="U81" s="9">
        <f t="shared" si="18"/>
        <v>0.24867248632455052</v>
      </c>
      <c r="V81" s="9">
        <f t="shared" si="19"/>
        <v>0.3526521319585798</v>
      </c>
      <c r="W81" s="9">
        <f t="shared" si="20"/>
        <v>0.4330263312586036</v>
      </c>
      <c r="X81" s="6">
        <f t="shared" si="21"/>
        <v>0.716909445071458</v>
      </c>
      <c r="Y81" s="6">
        <f t="shared" si="22"/>
        <v>2.1763775044284115</v>
      </c>
      <c r="Z81" s="10">
        <f t="shared" si="23"/>
        <v>1.034350949541734</v>
      </c>
      <c r="AA81" s="5">
        <f t="shared" si="24"/>
        <v>0.11895022078961048</v>
      </c>
    </row>
    <row r="82" spans="1:27" ht="13.5" customHeight="1">
      <c r="A82" s="83" t="s">
        <v>2</v>
      </c>
      <c r="B82" s="71">
        <v>750</v>
      </c>
      <c r="C82" s="71">
        <v>72</v>
      </c>
      <c r="D82" t="s">
        <v>14</v>
      </c>
      <c r="E82" t="s">
        <v>1</v>
      </c>
      <c r="F82" s="62">
        <v>0.226</v>
      </c>
      <c r="G82" s="62">
        <v>1.806</v>
      </c>
      <c r="H82" s="62">
        <v>2.709</v>
      </c>
      <c r="I82" s="62">
        <v>2.709</v>
      </c>
      <c r="J82" s="45">
        <v>22.799</v>
      </c>
      <c r="K82" s="45">
        <v>69.752</v>
      </c>
      <c r="L82" s="68">
        <v>1</v>
      </c>
      <c r="M82" s="68">
        <v>8</v>
      </c>
      <c r="N82" s="68">
        <v>12</v>
      </c>
      <c r="O82" s="68">
        <v>12</v>
      </c>
      <c r="P82" s="2">
        <v>101</v>
      </c>
      <c r="Q82" s="2">
        <v>309</v>
      </c>
      <c r="R82" s="2">
        <v>443</v>
      </c>
      <c r="T82" s="9">
        <f t="shared" si="17"/>
        <v>0.09511476412081876</v>
      </c>
      <c r="U82" s="9">
        <f t="shared" si="18"/>
        <v>0.26959065799043763</v>
      </c>
      <c r="V82" s="9">
        <f t="shared" si="19"/>
        <v>0.3306854685003435</v>
      </c>
      <c r="W82" s="9">
        <f t="shared" si="20"/>
        <v>0.3306854685003435</v>
      </c>
      <c r="X82" s="6">
        <f t="shared" si="21"/>
        <v>0.9955756115144456</v>
      </c>
      <c r="Y82" s="6">
        <f t="shared" si="22"/>
        <v>1.9769077189391677</v>
      </c>
      <c r="Z82" s="10">
        <f t="shared" si="23"/>
        <v>1.0260763591119435</v>
      </c>
      <c r="AA82" s="5">
        <f t="shared" si="24"/>
        <v>0.127224811219401</v>
      </c>
    </row>
    <row r="83" spans="1:27" ht="13.5" customHeight="1">
      <c r="A83" s="83" t="s">
        <v>2</v>
      </c>
      <c r="B83" s="71">
        <v>330</v>
      </c>
      <c r="C83" s="71">
        <v>160</v>
      </c>
      <c r="D83" t="s">
        <v>8</v>
      </c>
      <c r="E83" t="s">
        <v>1</v>
      </c>
      <c r="F83" s="62">
        <v>0.909</v>
      </c>
      <c r="G83" s="62">
        <v>0.909</v>
      </c>
      <c r="H83" s="62">
        <v>2.727</v>
      </c>
      <c r="I83" s="62">
        <v>2.364</v>
      </c>
      <c r="J83" s="45">
        <v>18.545</v>
      </c>
      <c r="K83" s="45">
        <v>74.545</v>
      </c>
      <c r="L83" s="68">
        <v>5</v>
      </c>
      <c r="M83" s="68">
        <v>5</v>
      </c>
      <c r="N83" s="68">
        <v>15</v>
      </c>
      <c r="O83" s="68">
        <v>13</v>
      </c>
      <c r="P83" s="2">
        <v>102</v>
      </c>
      <c r="Q83" s="2">
        <v>410</v>
      </c>
      <c r="R83" s="2">
        <v>550</v>
      </c>
      <c r="T83" s="9">
        <f t="shared" si="17"/>
        <v>0.19097305582058324</v>
      </c>
      <c r="U83" s="9">
        <f t="shared" si="18"/>
        <v>0.19097305582058324</v>
      </c>
      <c r="V83" s="9">
        <f t="shared" si="19"/>
        <v>0.3317924289853529</v>
      </c>
      <c r="W83" s="9">
        <f t="shared" si="20"/>
        <v>0.3087307445814743</v>
      </c>
      <c r="X83" s="6">
        <f t="shared" si="21"/>
        <v>0.8904014762571844</v>
      </c>
      <c r="Y83" s="6">
        <f t="shared" si="22"/>
        <v>2.083918818397438</v>
      </c>
      <c r="Z83" s="10">
        <f t="shared" si="23"/>
        <v>1.0224692852079937</v>
      </c>
      <c r="AA83" s="5">
        <f t="shared" si="24"/>
        <v>0.13083188512335076</v>
      </c>
    </row>
    <row r="84" spans="1:27" ht="13.5" customHeight="1">
      <c r="A84" s="83" t="s">
        <v>2</v>
      </c>
      <c r="B84" s="71">
        <v>560</v>
      </c>
      <c r="C84" s="71">
        <v>21</v>
      </c>
      <c r="D84" t="s">
        <v>50</v>
      </c>
      <c r="E84" t="s">
        <v>1</v>
      </c>
      <c r="F84" s="62">
        <v>0.873</v>
      </c>
      <c r="G84" s="62">
        <v>0</v>
      </c>
      <c r="H84" s="62">
        <v>5.677</v>
      </c>
      <c r="I84" s="62">
        <v>2.62</v>
      </c>
      <c r="J84" s="45">
        <v>18.341</v>
      </c>
      <c r="K84" s="45">
        <v>72.489</v>
      </c>
      <c r="L84" s="68">
        <v>2</v>
      </c>
      <c r="M84" s="68">
        <v>0</v>
      </c>
      <c r="N84" s="68">
        <v>13</v>
      </c>
      <c r="O84" s="68">
        <v>6</v>
      </c>
      <c r="P84" s="2">
        <v>42</v>
      </c>
      <c r="Q84" s="2">
        <v>166</v>
      </c>
      <c r="R84" s="2">
        <v>229</v>
      </c>
      <c r="T84" s="9">
        <f t="shared" si="17"/>
        <v>0.18714190605406442</v>
      </c>
      <c r="U84" s="9">
        <f t="shared" si="18"/>
        <v>0</v>
      </c>
      <c r="V84" s="9">
        <f t="shared" si="19"/>
        <v>0.48115710956018026</v>
      </c>
      <c r="W84" s="9">
        <f t="shared" si="20"/>
        <v>0.32515882576595073</v>
      </c>
      <c r="X84" s="6">
        <f t="shared" si="21"/>
        <v>0.8851414821424333</v>
      </c>
      <c r="Y84" s="6">
        <f t="shared" si="22"/>
        <v>2.037315328423841</v>
      </c>
      <c r="Z84" s="10">
        <f t="shared" si="23"/>
        <v>0.9934578413801953</v>
      </c>
      <c r="AA84" s="5">
        <f t="shared" si="24"/>
        <v>0.15984332895114917</v>
      </c>
    </row>
    <row r="85" spans="1:27" ht="13.5" customHeight="1">
      <c r="A85" s="83" t="s">
        <v>2</v>
      </c>
      <c r="B85" s="71">
        <v>470</v>
      </c>
      <c r="C85" s="71">
        <v>150</v>
      </c>
      <c r="D85" t="s">
        <v>48</v>
      </c>
      <c r="E85" t="s">
        <v>1</v>
      </c>
      <c r="F85" s="62">
        <v>1.144</v>
      </c>
      <c r="G85" s="62">
        <v>1.307</v>
      </c>
      <c r="H85" s="62">
        <v>2.941</v>
      </c>
      <c r="I85" s="62">
        <v>0.98</v>
      </c>
      <c r="J85" s="45">
        <v>12.745</v>
      </c>
      <c r="K85" s="45">
        <v>80.882</v>
      </c>
      <c r="L85" s="68">
        <v>7</v>
      </c>
      <c r="M85" s="68">
        <v>8</v>
      </c>
      <c r="N85" s="68">
        <v>18</v>
      </c>
      <c r="O85" s="68">
        <v>6</v>
      </c>
      <c r="P85" s="2">
        <v>78</v>
      </c>
      <c r="Q85" s="2">
        <v>495</v>
      </c>
      <c r="R85" s="2">
        <v>612</v>
      </c>
      <c r="T85" s="9">
        <f t="shared" si="17"/>
        <v>0.21432585168094345</v>
      </c>
      <c r="U85" s="9">
        <f t="shared" si="18"/>
        <v>0.22914922579640687</v>
      </c>
      <c r="V85" s="9">
        <f t="shared" si="19"/>
        <v>0.3446907349873617</v>
      </c>
      <c r="W85" s="9">
        <f t="shared" si="20"/>
        <v>0.19831471672966391</v>
      </c>
      <c r="X85" s="6">
        <f t="shared" si="21"/>
        <v>0.7301115625960757</v>
      </c>
      <c r="Y85" s="6">
        <f t="shared" si="22"/>
        <v>2.2365346965220034</v>
      </c>
      <c r="Z85" s="10">
        <f t="shared" si="23"/>
        <v>0.9864805291943759</v>
      </c>
      <c r="AA85" s="5">
        <f t="shared" si="24"/>
        <v>0.1668206411369686</v>
      </c>
    </row>
    <row r="86" spans="1:27" ht="13.5" customHeight="1">
      <c r="A86" s="83" t="s">
        <v>2</v>
      </c>
      <c r="B86" s="71">
        <v>570</v>
      </c>
      <c r="C86" s="71">
        <v>53</v>
      </c>
      <c r="D86" t="s">
        <v>51</v>
      </c>
      <c r="E86" t="s">
        <v>1</v>
      </c>
      <c r="F86" s="62">
        <v>0.341</v>
      </c>
      <c r="G86" s="62">
        <v>0.341</v>
      </c>
      <c r="H86" s="62">
        <v>4.096</v>
      </c>
      <c r="I86" s="62">
        <v>2.73</v>
      </c>
      <c r="J86" s="45">
        <v>27.645</v>
      </c>
      <c r="K86" s="45">
        <v>64.846</v>
      </c>
      <c r="L86" s="68">
        <v>1</v>
      </c>
      <c r="M86" s="68">
        <v>1</v>
      </c>
      <c r="N86" s="68">
        <v>12</v>
      </c>
      <c r="O86" s="68">
        <v>8</v>
      </c>
      <c r="P86" s="2">
        <v>81</v>
      </c>
      <c r="Q86" s="2">
        <v>190</v>
      </c>
      <c r="R86" s="2">
        <v>293</v>
      </c>
      <c r="T86" s="9">
        <f t="shared" si="17"/>
        <v>0.11685688850960231</v>
      </c>
      <c r="U86" s="9">
        <f t="shared" si="18"/>
        <v>0.11685688850960231</v>
      </c>
      <c r="V86" s="9">
        <f t="shared" si="19"/>
        <v>0.4075869903966797</v>
      </c>
      <c r="W86" s="9">
        <f t="shared" si="20"/>
        <v>0.3319765767643628</v>
      </c>
      <c r="X86" s="6">
        <f t="shared" si="21"/>
        <v>1.1072757173921293</v>
      </c>
      <c r="Y86" s="6">
        <f t="shared" si="22"/>
        <v>1.8722618954488968</v>
      </c>
      <c r="Z86" s="10">
        <f t="shared" si="23"/>
        <v>0.9732773441802471</v>
      </c>
      <c r="AA86" s="5">
        <f t="shared" si="24"/>
        <v>0.18002382615109735</v>
      </c>
    </row>
    <row r="87" spans="1:27" ht="13.5" customHeight="1">
      <c r="A87" s="83" t="s">
        <v>2</v>
      </c>
      <c r="B87" s="71">
        <v>97</v>
      </c>
      <c r="C87" s="71">
        <v>5</v>
      </c>
      <c r="D87" t="s">
        <v>36</v>
      </c>
      <c r="E87" t="s">
        <v>1</v>
      </c>
      <c r="F87" s="62">
        <v>1.042</v>
      </c>
      <c r="G87" s="62">
        <v>1.042</v>
      </c>
      <c r="H87" s="62">
        <v>1.042</v>
      </c>
      <c r="I87" s="62">
        <v>3.125</v>
      </c>
      <c r="J87" s="45">
        <v>25</v>
      </c>
      <c r="K87" s="45">
        <v>68.75</v>
      </c>
      <c r="L87" s="68">
        <v>1</v>
      </c>
      <c r="M87" s="68">
        <v>1</v>
      </c>
      <c r="N87" s="68">
        <v>1</v>
      </c>
      <c r="O87" s="68">
        <v>3</v>
      </c>
      <c r="P87" s="2">
        <v>24</v>
      </c>
      <c r="Q87" s="2">
        <v>66</v>
      </c>
      <c r="R87" s="2">
        <v>96</v>
      </c>
      <c r="T87" s="9">
        <f t="shared" si="17"/>
        <v>0.2045130276773616</v>
      </c>
      <c r="U87" s="9">
        <f t="shared" si="18"/>
        <v>0.2045130276773616</v>
      </c>
      <c r="V87" s="9">
        <f t="shared" si="19"/>
        <v>0.2045130276773616</v>
      </c>
      <c r="W87" s="9">
        <f t="shared" si="20"/>
        <v>0.3554212016902235</v>
      </c>
      <c r="X87" s="6">
        <f t="shared" si="21"/>
        <v>1.0471975511965979</v>
      </c>
      <c r="Y87" s="6">
        <f t="shared" si="22"/>
        <v>1.9551931012905357</v>
      </c>
      <c r="Z87" s="10">
        <f t="shared" si="23"/>
        <v>0.9689602847223083</v>
      </c>
      <c r="AA87" s="5">
        <f t="shared" si="24"/>
        <v>0.18434088560903616</v>
      </c>
    </row>
    <row r="88" spans="1:27" ht="13.5" customHeight="1">
      <c r="A88" s="83" t="s">
        <v>2</v>
      </c>
      <c r="B88" s="71">
        <v>830</v>
      </c>
      <c r="C88" s="71">
        <v>120</v>
      </c>
      <c r="D88" t="s">
        <v>70</v>
      </c>
      <c r="E88" t="s">
        <v>1</v>
      </c>
      <c r="F88" s="62">
        <v>1.829</v>
      </c>
      <c r="G88" s="62">
        <v>0</v>
      </c>
      <c r="H88" s="62">
        <v>4.878</v>
      </c>
      <c r="I88" s="62">
        <v>1.22</v>
      </c>
      <c r="J88" s="45">
        <v>17.683</v>
      </c>
      <c r="K88" s="45">
        <v>74.39</v>
      </c>
      <c r="L88" s="68">
        <v>3</v>
      </c>
      <c r="M88" s="68">
        <v>0</v>
      </c>
      <c r="N88" s="68">
        <v>8</v>
      </c>
      <c r="O88" s="68">
        <v>2</v>
      </c>
      <c r="P88" s="2">
        <v>29</v>
      </c>
      <c r="Q88" s="2">
        <v>122</v>
      </c>
      <c r="R88" s="2">
        <v>164</v>
      </c>
      <c r="T88" s="9">
        <f aca="true" t="shared" si="25" ref="T88:T108">2*ASIN(SQRT(F88/100))</f>
        <v>0.2713124303455936</v>
      </c>
      <c r="U88" s="9">
        <f aca="true" t="shared" si="26" ref="U88:U108">2*ASIN(SQRT(G88/100))</f>
        <v>0</v>
      </c>
      <c r="V88" s="9">
        <f aca="true" t="shared" si="27" ref="V88:V108">2*ASIN(SQRT(H88/100))</f>
        <v>0.44539630943203484</v>
      </c>
      <c r="W88" s="9">
        <f aca="true" t="shared" si="28" ref="W88:W108">2*ASIN(SQRT(I88/100))</f>
        <v>0.22135888240354246</v>
      </c>
      <c r="X88" s="6">
        <f aca="true" t="shared" si="29" ref="X88:X108">2*ASIN(SQRT(J88/100))</f>
        <v>0.8680182354473354</v>
      </c>
      <c r="Y88" s="6">
        <f aca="true" t="shared" si="30" ref="Y88:Y108">2*ASIN(SQRT(K88/100))</f>
        <v>2.080364125507931</v>
      </c>
      <c r="Z88" s="10">
        <f aca="true" t="shared" si="31" ref="Z88:Z108">SUM(T88:W88)</f>
        <v>0.9380676221811708</v>
      </c>
      <c r="AA88" s="5">
        <f aca="true" t="shared" si="32" ref="AA88:AA108">$Z$6-Z88</f>
        <v>0.2152335481501737</v>
      </c>
    </row>
    <row r="89" spans="1:27" ht="13.5" customHeight="1">
      <c r="A89" s="83" t="s">
        <v>2</v>
      </c>
      <c r="B89" s="71">
        <v>162</v>
      </c>
      <c r="C89" s="71">
        <v>35</v>
      </c>
      <c r="D89" t="s">
        <v>4</v>
      </c>
      <c r="E89" t="s">
        <v>1</v>
      </c>
      <c r="F89" s="62">
        <v>0.311</v>
      </c>
      <c r="G89" s="62">
        <v>0.932</v>
      </c>
      <c r="H89" s="62">
        <v>3.416</v>
      </c>
      <c r="I89" s="62">
        <v>1.553</v>
      </c>
      <c r="J89" s="45">
        <v>13.975</v>
      </c>
      <c r="K89" s="45">
        <v>79.814</v>
      </c>
      <c r="L89" s="68">
        <v>1</v>
      </c>
      <c r="M89" s="68">
        <v>3</v>
      </c>
      <c r="N89" s="68">
        <v>11</v>
      </c>
      <c r="O89" s="68">
        <v>5</v>
      </c>
      <c r="P89" s="2">
        <v>45</v>
      </c>
      <c r="Q89" s="2">
        <v>257</v>
      </c>
      <c r="R89" s="2">
        <v>322</v>
      </c>
      <c r="T89" s="9">
        <f t="shared" si="25"/>
        <v>0.11159264118471304</v>
      </c>
      <c r="U89" s="9">
        <f t="shared" si="26"/>
        <v>0.19338147711431694</v>
      </c>
      <c r="V89" s="9">
        <f t="shared" si="27"/>
        <v>0.37178603804578675</v>
      </c>
      <c r="W89" s="9">
        <f t="shared" si="28"/>
        <v>0.2498885049704166</v>
      </c>
      <c r="X89" s="6">
        <f t="shared" si="29"/>
        <v>0.7662732502904249</v>
      </c>
      <c r="Y89" s="6">
        <f t="shared" si="30"/>
        <v>2.209655499243166</v>
      </c>
      <c r="Z89" s="10">
        <f t="shared" si="31"/>
        <v>0.9266486613152333</v>
      </c>
      <c r="AA89" s="5">
        <f t="shared" si="32"/>
        <v>0.22665250901611123</v>
      </c>
    </row>
    <row r="90" spans="1:27" ht="13.5" customHeight="1">
      <c r="A90" s="83" t="s">
        <v>2</v>
      </c>
      <c r="B90" s="71">
        <v>80</v>
      </c>
      <c r="C90" s="71">
        <v>16</v>
      </c>
      <c r="D90" t="s">
        <v>35</v>
      </c>
      <c r="E90" t="s">
        <v>1</v>
      </c>
      <c r="F90" s="62">
        <v>0</v>
      </c>
      <c r="G90" s="62">
        <v>0.518</v>
      </c>
      <c r="H90" s="62">
        <v>2.591</v>
      </c>
      <c r="I90" s="62">
        <v>4.663</v>
      </c>
      <c r="J90" s="45">
        <v>16.58</v>
      </c>
      <c r="K90" s="45">
        <v>75.648</v>
      </c>
      <c r="L90" s="68">
        <v>0</v>
      </c>
      <c r="M90" s="68">
        <v>1</v>
      </c>
      <c r="N90" s="68">
        <v>5</v>
      </c>
      <c r="O90" s="68">
        <v>9</v>
      </c>
      <c r="P90" s="2">
        <v>32</v>
      </c>
      <c r="Q90" s="2">
        <v>146</v>
      </c>
      <c r="R90" s="2">
        <v>193</v>
      </c>
      <c r="T90" s="9">
        <f t="shared" si="25"/>
        <v>0</v>
      </c>
      <c r="U90" s="9">
        <f t="shared" si="26"/>
        <v>0.14406899632578563</v>
      </c>
      <c r="V90" s="9">
        <f t="shared" si="27"/>
        <v>0.3233383416436236</v>
      </c>
      <c r="W90" s="9">
        <f t="shared" si="28"/>
        <v>0.4353084858620037</v>
      </c>
      <c r="X90" s="6">
        <f t="shared" si="29"/>
        <v>0.8387407341906277</v>
      </c>
      <c r="Y90" s="6">
        <f t="shared" si="30"/>
        <v>2.1094258041598675</v>
      </c>
      <c r="Z90" s="10">
        <f t="shared" si="31"/>
        <v>0.9027158238314129</v>
      </c>
      <c r="AA90" s="5">
        <f t="shared" si="32"/>
        <v>0.2505853464999316</v>
      </c>
    </row>
    <row r="91" spans="1:27" ht="13.5" customHeight="1">
      <c r="A91" s="83" t="s">
        <v>2</v>
      </c>
      <c r="B91" s="71">
        <v>390</v>
      </c>
      <c r="C91" s="71">
        <v>15</v>
      </c>
      <c r="D91" t="s">
        <v>44</v>
      </c>
      <c r="E91" t="s">
        <v>1</v>
      </c>
      <c r="F91" s="62">
        <v>0.402</v>
      </c>
      <c r="G91" s="62">
        <v>0.402</v>
      </c>
      <c r="H91" s="62">
        <v>1.606</v>
      </c>
      <c r="I91" s="62">
        <v>2.811</v>
      </c>
      <c r="J91" s="45">
        <v>18.876</v>
      </c>
      <c r="K91" s="45">
        <v>75.904</v>
      </c>
      <c r="L91" s="68">
        <v>1</v>
      </c>
      <c r="M91" s="68">
        <v>1</v>
      </c>
      <c r="N91" s="68">
        <v>4</v>
      </c>
      <c r="O91" s="68">
        <v>7</v>
      </c>
      <c r="P91" s="2">
        <v>47</v>
      </c>
      <c r="Q91" s="2">
        <v>189</v>
      </c>
      <c r="R91" s="2">
        <v>249</v>
      </c>
      <c r="T91" s="9">
        <f t="shared" si="25"/>
        <v>0.12689205458548575</v>
      </c>
      <c r="U91" s="9">
        <f t="shared" si="26"/>
        <v>0.12689205458548575</v>
      </c>
      <c r="V91" s="9">
        <f t="shared" si="27"/>
        <v>0.25413947843321405</v>
      </c>
      <c r="W91" s="9">
        <f t="shared" si="28"/>
        <v>0.33691193073329956</v>
      </c>
      <c r="X91" s="6">
        <f t="shared" si="29"/>
        <v>0.8988888219544022</v>
      </c>
      <c r="Y91" s="6">
        <f t="shared" si="30"/>
        <v>2.115401005527453</v>
      </c>
      <c r="Z91" s="10">
        <f t="shared" si="31"/>
        <v>0.8448355183374852</v>
      </c>
      <c r="AA91" s="5">
        <f t="shared" si="32"/>
        <v>0.30846565199385934</v>
      </c>
    </row>
    <row r="92" spans="1:27" ht="13.5" customHeight="1">
      <c r="A92" s="83" t="s">
        <v>2</v>
      </c>
      <c r="B92" s="71">
        <v>630</v>
      </c>
      <c r="C92" s="71">
        <v>25</v>
      </c>
      <c r="D92" t="s">
        <v>54</v>
      </c>
      <c r="E92" t="s">
        <v>1</v>
      </c>
      <c r="F92" s="62">
        <v>0</v>
      </c>
      <c r="G92" s="62">
        <v>0.389</v>
      </c>
      <c r="H92" s="62">
        <v>3.113</v>
      </c>
      <c r="I92" s="62">
        <v>2.335</v>
      </c>
      <c r="J92" s="45">
        <v>13.23</v>
      </c>
      <c r="K92" s="45">
        <v>80.934</v>
      </c>
      <c r="L92" s="68">
        <v>0</v>
      </c>
      <c r="M92" s="68">
        <v>1</v>
      </c>
      <c r="N92" s="68">
        <v>8</v>
      </c>
      <c r="O92" s="68">
        <v>6</v>
      </c>
      <c r="P92" s="2">
        <v>34</v>
      </c>
      <c r="Q92" s="2">
        <v>208</v>
      </c>
      <c r="R92" s="2">
        <v>257</v>
      </c>
      <c r="T92" s="9">
        <f t="shared" si="25"/>
        <v>0</v>
      </c>
      <c r="U92" s="9">
        <f t="shared" si="26"/>
        <v>0.12482074385714825</v>
      </c>
      <c r="V92" s="9">
        <f t="shared" si="27"/>
        <v>0.35473087534320996</v>
      </c>
      <c r="W92" s="9">
        <f t="shared" si="28"/>
        <v>0.30681615772462145</v>
      </c>
      <c r="X92" s="6">
        <f t="shared" si="29"/>
        <v>0.7445395449322122</v>
      </c>
      <c r="Y92" s="6">
        <f t="shared" si="30"/>
        <v>2.2378577639818955</v>
      </c>
      <c r="Z92" s="10">
        <f t="shared" si="31"/>
        <v>0.7863677769249797</v>
      </c>
      <c r="AA92" s="5">
        <f t="shared" si="32"/>
        <v>0.36693339340636477</v>
      </c>
    </row>
    <row r="93" spans="1:27" ht="13.5" customHeight="1">
      <c r="A93" s="83" t="s">
        <v>2</v>
      </c>
      <c r="B93" s="71">
        <v>100</v>
      </c>
      <c r="C93" s="71">
        <v>90</v>
      </c>
      <c r="D93" t="s">
        <v>37</v>
      </c>
      <c r="E93" t="s">
        <v>1</v>
      </c>
      <c r="F93" s="62">
        <v>0</v>
      </c>
      <c r="G93" s="62">
        <v>0.833</v>
      </c>
      <c r="H93" s="62">
        <v>4.167</v>
      </c>
      <c r="I93" s="62">
        <v>0.833</v>
      </c>
      <c r="J93" s="45">
        <v>24.167</v>
      </c>
      <c r="K93" s="45">
        <v>70</v>
      </c>
      <c r="L93" s="68">
        <v>0</v>
      </c>
      <c r="M93" s="68">
        <v>1</v>
      </c>
      <c r="N93" s="68">
        <v>5</v>
      </c>
      <c r="O93" s="68">
        <v>1</v>
      </c>
      <c r="P93" s="2">
        <v>29</v>
      </c>
      <c r="Q93" s="2">
        <v>84</v>
      </c>
      <c r="R93" s="2">
        <v>120</v>
      </c>
      <c r="T93" s="9">
        <f t="shared" si="25"/>
        <v>0</v>
      </c>
      <c r="U93" s="9">
        <f t="shared" si="26"/>
        <v>0.18279204516750358</v>
      </c>
      <c r="V93" s="9">
        <f t="shared" si="27"/>
        <v>0.41115454315636757</v>
      </c>
      <c r="W93" s="9">
        <f t="shared" si="28"/>
        <v>0.18279204516750358</v>
      </c>
      <c r="X93" s="6">
        <f t="shared" si="29"/>
        <v>1.027850988684391</v>
      </c>
      <c r="Y93" s="6">
        <f t="shared" si="30"/>
        <v>1.9823131728623846</v>
      </c>
      <c r="Z93" s="10">
        <f t="shared" si="31"/>
        <v>0.7767386334913747</v>
      </c>
      <c r="AA93" s="5">
        <f t="shared" si="32"/>
        <v>0.37656253683996976</v>
      </c>
    </row>
    <row r="94" spans="1:27" ht="13.5" customHeight="1">
      <c r="A94" s="83" t="s">
        <v>2</v>
      </c>
      <c r="B94" s="71">
        <v>820</v>
      </c>
      <c r="C94" s="71">
        <v>60</v>
      </c>
      <c r="D94" t="s">
        <v>68</v>
      </c>
      <c r="E94" t="s">
        <v>1</v>
      </c>
      <c r="F94" s="62">
        <v>0.394</v>
      </c>
      <c r="G94" s="62">
        <v>0.394</v>
      </c>
      <c r="H94" s="62">
        <v>2.756</v>
      </c>
      <c r="I94" s="62">
        <v>0.787</v>
      </c>
      <c r="J94" s="45">
        <v>13.78</v>
      </c>
      <c r="K94" s="45">
        <v>81.89</v>
      </c>
      <c r="L94" s="68">
        <v>1</v>
      </c>
      <c r="M94" s="68">
        <v>1</v>
      </c>
      <c r="N94" s="68">
        <v>7</v>
      </c>
      <c r="O94" s="68">
        <v>2</v>
      </c>
      <c r="P94" s="2">
        <v>35</v>
      </c>
      <c r="Q94" s="2">
        <v>208</v>
      </c>
      <c r="R94" s="2">
        <v>254</v>
      </c>
      <c r="T94" s="9">
        <f t="shared" si="25"/>
        <v>0.12562142228729817</v>
      </c>
      <c r="U94" s="9">
        <f t="shared" si="26"/>
        <v>0.12562142228729817</v>
      </c>
      <c r="V94" s="9">
        <f t="shared" si="27"/>
        <v>0.33356842333810754</v>
      </c>
      <c r="W94" s="9">
        <f t="shared" si="28"/>
        <v>0.1776595928265868</v>
      </c>
      <c r="X94" s="6">
        <f t="shared" si="29"/>
        <v>0.7606326783753129</v>
      </c>
      <c r="Y94" s="6">
        <f t="shared" si="30"/>
        <v>2.2624348088745827</v>
      </c>
      <c r="Z94" s="10">
        <f t="shared" si="31"/>
        <v>0.7624708607392907</v>
      </c>
      <c r="AA94" s="5">
        <f t="shared" si="32"/>
        <v>0.3908303095920538</v>
      </c>
    </row>
    <row r="95" spans="1:27" ht="13.5" customHeight="1">
      <c r="A95" s="83" t="s">
        <v>2</v>
      </c>
      <c r="B95" s="71">
        <v>210</v>
      </c>
      <c r="C95" s="71">
        <v>25</v>
      </c>
      <c r="D95" t="s">
        <v>6</v>
      </c>
      <c r="E95" t="s">
        <v>1</v>
      </c>
      <c r="F95" s="62">
        <v>0</v>
      </c>
      <c r="G95" s="62">
        <v>0.448</v>
      </c>
      <c r="H95" s="62">
        <v>3.139</v>
      </c>
      <c r="I95" s="62">
        <v>1.794</v>
      </c>
      <c r="J95" s="45">
        <v>17.04</v>
      </c>
      <c r="K95" s="45">
        <v>77.578</v>
      </c>
      <c r="L95" s="68">
        <v>0</v>
      </c>
      <c r="M95" s="68">
        <v>1</v>
      </c>
      <c r="N95" s="68">
        <v>7</v>
      </c>
      <c r="O95" s="68">
        <v>4</v>
      </c>
      <c r="P95" s="2">
        <v>38</v>
      </c>
      <c r="Q95" s="2">
        <v>173</v>
      </c>
      <c r="R95" s="2">
        <v>223</v>
      </c>
      <c r="T95" s="9">
        <f t="shared" si="25"/>
        <v>0</v>
      </c>
      <c r="U95" s="9">
        <f t="shared" si="26"/>
        <v>0.13396575927416313</v>
      </c>
      <c r="V95" s="9">
        <f t="shared" si="27"/>
        <v>0.35622496329812636</v>
      </c>
      <c r="W95" s="9">
        <f t="shared" si="28"/>
        <v>0.26868806938692263</v>
      </c>
      <c r="X95" s="6">
        <f t="shared" si="29"/>
        <v>0.8510419382307899</v>
      </c>
      <c r="Y95" s="6">
        <f t="shared" si="30"/>
        <v>2.1550296111652547</v>
      </c>
      <c r="Z95" s="10">
        <f t="shared" si="31"/>
        <v>0.7588787919592122</v>
      </c>
      <c r="AA95" s="5">
        <f t="shared" si="32"/>
        <v>0.39442237837213234</v>
      </c>
    </row>
    <row r="96" spans="1:27" ht="13.5" customHeight="1">
      <c r="A96" s="83" t="s">
        <v>2</v>
      </c>
      <c r="B96" s="71">
        <v>570</v>
      </c>
      <c r="C96" s="71">
        <v>40</v>
      </c>
      <c r="D96" t="s">
        <v>12</v>
      </c>
      <c r="E96" t="s">
        <v>1</v>
      </c>
      <c r="F96" s="62">
        <v>0</v>
      </c>
      <c r="G96" s="62">
        <v>0</v>
      </c>
      <c r="H96" s="62">
        <v>2.475</v>
      </c>
      <c r="I96" s="62">
        <v>3.96</v>
      </c>
      <c r="J96" s="45">
        <v>33.663</v>
      </c>
      <c r="K96" s="45">
        <v>59.901</v>
      </c>
      <c r="L96" s="68">
        <v>0</v>
      </c>
      <c r="M96" s="68">
        <v>0</v>
      </c>
      <c r="N96" s="68">
        <v>5</v>
      </c>
      <c r="O96" s="68">
        <v>8</v>
      </c>
      <c r="P96" s="2">
        <v>68</v>
      </c>
      <c r="Q96" s="2">
        <v>121</v>
      </c>
      <c r="R96" s="2">
        <v>202</v>
      </c>
      <c r="T96" s="9">
        <f t="shared" si="25"/>
        <v>0</v>
      </c>
      <c r="U96" s="9">
        <f t="shared" si="26"/>
        <v>0</v>
      </c>
      <c r="V96" s="9">
        <f t="shared" si="27"/>
        <v>0.3159552273847605</v>
      </c>
      <c r="W96" s="9">
        <f t="shared" si="28"/>
        <v>0.40066968464623914</v>
      </c>
      <c r="X96" s="6">
        <f t="shared" si="29"/>
        <v>1.2379441359548728</v>
      </c>
      <c r="Y96" s="6">
        <f t="shared" si="30"/>
        <v>1.7701338337974268</v>
      </c>
      <c r="Z96" s="10">
        <f t="shared" si="31"/>
        <v>0.7166249120309997</v>
      </c>
      <c r="AA96" s="5">
        <f t="shared" si="32"/>
        <v>0.43667625830034484</v>
      </c>
    </row>
    <row r="97" spans="1:27" ht="13.5" customHeight="1">
      <c r="A97" s="83" t="s">
        <v>2</v>
      </c>
      <c r="B97" s="71">
        <v>50</v>
      </c>
      <c r="C97" s="71">
        <v>63</v>
      </c>
      <c r="D97" t="s">
        <v>34</v>
      </c>
      <c r="E97" t="s">
        <v>1</v>
      </c>
      <c r="F97" s="62">
        <v>0.233</v>
      </c>
      <c r="G97" s="62">
        <v>0</v>
      </c>
      <c r="H97" s="62">
        <v>3.023</v>
      </c>
      <c r="I97" s="62">
        <v>1.628</v>
      </c>
      <c r="J97" s="45">
        <v>20.698</v>
      </c>
      <c r="K97" s="45">
        <v>74.419</v>
      </c>
      <c r="L97" s="68">
        <v>1</v>
      </c>
      <c r="M97" s="68">
        <v>0</v>
      </c>
      <c r="N97" s="68">
        <v>13</v>
      </c>
      <c r="O97" s="68">
        <v>7</v>
      </c>
      <c r="P97" s="2">
        <v>89</v>
      </c>
      <c r="Q97" s="2">
        <v>320</v>
      </c>
      <c r="R97" s="2">
        <v>430</v>
      </c>
      <c r="T97" s="9">
        <f t="shared" si="25"/>
        <v>0.0965776762089104</v>
      </c>
      <c r="U97" s="9">
        <f t="shared" si="26"/>
        <v>0</v>
      </c>
      <c r="V97" s="9">
        <f t="shared" si="27"/>
        <v>0.34951181052929164</v>
      </c>
      <c r="W97" s="9">
        <f t="shared" si="28"/>
        <v>0.25588373403170195</v>
      </c>
      <c r="X97" s="6">
        <f t="shared" si="29"/>
        <v>0.9446333602939233</v>
      </c>
      <c r="Y97" s="6">
        <f t="shared" si="30"/>
        <v>2.081028658585668</v>
      </c>
      <c r="Z97" s="10">
        <f t="shared" si="31"/>
        <v>0.701973220769904</v>
      </c>
      <c r="AA97" s="5">
        <f t="shared" si="32"/>
        <v>0.4513279495614405</v>
      </c>
    </row>
    <row r="98" spans="1:27" ht="13.5" customHeight="1">
      <c r="A98" s="83" t="s">
        <v>2</v>
      </c>
      <c r="B98" s="71">
        <v>290</v>
      </c>
      <c r="C98" s="71">
        <v>20</v>
      </c>
      <c r="D98" t="s">
        <v>7</v>
      </c>
      <c r="E98" t="s">
        <v>1</v>
      </c>
      <c r="F98" s="62">
        <v>0</v>
      </c>
      <c r="G98" s="62">
        <v>0.429</v>
      </c>
      <c r="H98" s="62">
        <v>1.717</v>
      </c>
      <c r="I98" s="62">
        <v>1.288</v>
      </c>
      <c r="J98" s="45">
        <v>15.021</v>
      </c>
      <c r="K98" s="45">
        <v>81.545</v>
      </c>
      <c r="L98" s="68">
        <v>0</v>
      </c>
      <c r="M98" s="68">
        <v>1</v>
      </c>
      <c r="N98" s="68">
        <v>4</v>
      </c>
      <c r="O98" s="68">
        <v>3</v>
      </c>
      <c r="P98" s="2">
        <v>35</v>
      </c>
      <c r="Q98" s="2">
        <v>190</v>
      </c>
      <c r="R98" s="2">
        <v>233</v>
      </c>
      <c r="T98" s="9">
        <f t="shared" si="25"/>
        <v>0</v>
      </c>
      <c r="U98" s="9">
        <f t="shared" si="26"/>
        <v>0.1310900266995456</v>
      </c>
      <c r="V98" s="9">
        <f t="shared" si="27"/>
        <v>0.26282450096467125</v>
      </c>
      <c r="W98" s="9">
        <f t="shared" si="28"/>
        <v>0.22747027207076762</v>
      </c>
      <c r="X98" s="6">
        <f t="shared" si="29"/>
        <v>0.7959867784346858</v>
      </c>
      <c r="Y98" s="6">
        <f t="shared" si="30"/>
        <v>2.253508988921697</v>
      </c>
      <c r="Z98" s="10">
        <f t="shared" si="31"/>
        <v>0.6213847997349845</v>
      </c>
      <c r="AA98" s="5">
        <f t="shared" si="32"/>
        <v>0.53191637059636</v>
      </c>
    </row>
    <row r="99" spans="1:27" ht="13.5" customHeight="1">
      <c r="A99" s="83" t="s">
        <v>2</v>
      </c>
      <c r="B99" s="71">
        <v>390</v>
      </c>
      <c r="C99" s="71">
        <v>39</v>
      </c>
      <c r="D99" t="s">
        <v>9</v>
      </c>
      <c r="E99" t="s">
        <v>1</v>
      </c>
      <c r="F99" s="62">
        <v>0</v>
      </c>
      <c r="G99" s="62">
        <v>0</v>
      </c>
      <c r="H99" s="62">
        <v>2.326</v>
      </c>
      <c r="I99" s="62">
        <v>2.326</v>
      </c>
      <c r="J99" s="45">
        <v>17.442</v>
      </c>
      <c r="K99" s="45">
        <v>77.907</v>
      </c>
      <c r="L99" s="68">
        <v>0</v>
      </c>
      <c r="M99" s="68">
        <v>0</v>
      </c>
      <c r="N99" s="68">
        <v>2</v>
      </c>
      <c r="O99" s="68">
        <v>2</v>
      </c>
      <c r="P99" s="2">
        <v>15</v>
      </c>
      <c r="Q99" s="2">
        <v>67</v>
      </c>
      <c r="R99" s="2">
        <v>86</v>
      </c>
      <c r="T99" s="9">
        <f t="shared" si="25"/>
        <v>0</v>
      </c>
      <c r="U99" s="9">
        <f t="shared" si="26"/>
        <v>0</v>
      </c>
      <c r="V99" s="9">
        <f t="shared" si="27"/>
        <v>0.30621961895671435</v>
      </c>
      <c r="W99" s="9">
        <f t="shared" si="28"/>
        <v>0.30621961895671435</v>
      </c>
      <c r="X99" s="6">
        <f t="shared" si="29"/>
        <v>0.861684443753183</v>
      </c>
      <c r="Y99" s="6">
        <f t="shared" si="30"/>
        <v>2.162938784586247</v>
      </c>
      <c r="Z99" s="10">
        <f t="shared" si="31"/>
        <v>0.6124392379134287</v>
      </c>
      <c r="AA99" s="5">
        <f t="shared" si="32"/>
        <v>0.5408619324179158</v>
      </c>
    </row>
    <row r="100" spans="1:27" ht="13.5" customHeight="1">
      <c r="A100" s="83" t="s">
        <v>2</v>
      </c>
      <c r="B100" s="71">
        <v>231</v>
      </c>
      <c r="C100" s="71">
        <v>15</v>
      </c>
      <c r="D100" t="s">
        <v>41</v>
      </c>
      <c r="E100" t="s">
        <v>1</v>
      </c>
      <c r="F100" s="62">
        <v>0</v>
      </c>
      <c r="G100" s="62">
        <v>0</v>
      </c>
      <c r="H100" s="62">
        <v>2.564</v>
      </c>
      <c r="I100" s="62">
        <v>1.832</v>
      </c>
      <c r="J100" s="45">
        <v>13.187</v>
      </c>
      <c r="K100" s="45">
        <v>82.418</v>
      </c>
      <c r="L100" s="68">
        <v>0</v>
      </c>
      <c r="M100" s="68">
        <v>0</v>
      </c>
      <c r="N100" s="68">
        <v>7</v>
      </c>
      <c r="O100" s="68">
        <v>5</v>
      </c>
      <c r="P100" s="2">
        <v>36</v>
      </c>
      <c r="Q100" s="2">
        <v>225</v>
      </c>
      <c r="R100" s="2">
        <v>273</v>
      </c>
      <c r="T100" s="9">
        <f t="shared" si="25"/>
        <v>0</v>
      </c>
      <c r="U100" s="9">
        <f t="shared" si="26"/>
        <v>0</v>
      </c>
      <c r="V100" s="9">
        <f t="shared" si="27"/>
        <v>0.3216344724289018</v>
      </c>
      <c r="W100" s="9">
        <f t="shared" si="28"/>
        <v>0.27153622418886486</v>
      </c>
      <c r="X100" s="6">
        <f t="shared" si="29"/>
        <v>0.743269546336439</v>
      </c>
      <c r="Y100" s="6">
        <f t="shared" si="30"/>
        <v>2.276224668412242</v>
      </c>
      <c r="Z100" s="10">
        <f t="shared" si="31"/>
        <v>0.5931706966177667</v>
      </c>
      <c r="AA100" s="5">
        <f t="shared" si="32"/>
        <v>0.5601304737135778</v>
      </c>
    </row>
    <row r="101" spans="1:27" ht="13.5" customHeight="1">
      <c r="A101" s="83" t="s">
        <v>2</v>
      </c>
      <c r="B101" s="71">
        <v>580</v>
      </c>
      <c r="C101" s="71">
        <v>25</v>
      </c>
      <c r="D101" t="s">
        <v>13</v>
      </c>
      <c r="E101" t="s">
        <v>1</v>
      </c>
      <c r="F101" s="62">
        <v>0</v>
      </c>
      <c r="G101" s="62">
        <v>0</v>
      </c>
      <c r="H101" s="62">
        <v>1.379</v>
      </c>
      <c r="I101" s="62">
        <v>2.759</v>
      </c>
      <c r="J101" s="45">
        <v>20.69</v>
      </c>
      <c r="K101" s="45">
        <v>75.172</v>
      </c>
      <c r="L101" s="68">
        <v>0</v>
      </c>
      <c r="M101" s="68">
        <v>0</v>
      </c>
      <c r="N101" s="68">
        <v>2</v>
      </c>
      <c r="O101" s="68">
        <v>4</v>
      </c>
      <c r="P101" s="2">
        <v>30</v>
      </c>
      <c r="Q101" s="2">
        <v>109</v>
      </c>
      <c r="R101" s="2">
        <v>145</v>
      </c>
      <c r="T101" s="9">
        <f t="shared" si="25"/>
        <v>0</v>
      </c>
      <c r="U101" s="9">
        <f t="shared" si="26"/>
        <v>0</v>
      </c>
      <c r="V101" s="9">
        <f t="shared" si="27"/>
        <v>0.235404829219698</v>
      </c>
      <c r="W101" s="9">
        <f t="shared" si="28"/>
        <v>0.33375162754924703</v>
      </c>
      <c r="X101" s="6">
        <f t="shared" si="29"/>
        <v>0.9444358841021018</v>
      </c>
      <c r="Y101" s="6">
        <f t="shared" si="30"/>
        <v>2.0983718479753883</v>
      </c>
      <c r="Z101" s="10">
        <f t="shared" si="31"/>
        <v>0.569156456768945</v>
      </c>
      <c r="AA101" s="5">
        <f t="shared" si="32"/>
        <v>0.5841447135623995</v>
      </c>
    </row>
    <row r="102" spans="1:27" ht="13.5" customHeight="1">
      <c r="A102" s="83" t="s">
        <v>2</v>
      </c>
      <c r="B102" s="71">
        <v>12</v>
      </c>
      <c r="C102" s="71">
        <v>35</v>
      </c>
      <c r="D102" t="s">
        <v>3</v>
      </c>
      <c r="E102" t="s">
        <v>1</v>
      </c>
      <c r="F102" s="62">
        <v>0</v>
      </c>
      <c r="G102" s="62">
        <v>0.489</v>
      </c>
      <c r="H102" s="62">
        <v>0.733</v>
      </c>
      <c r="I102" s="62">
        <v>1.467</v>
      </c>
      <c r="J102" s="45">
        <v>11.002</v>
      </c>
      <c r="K102" s="45">
        <v>86.308</v>
      </c>
      <c r="L102" s="68">
        <v>0</v>
      </c>
      <c r="M102" s="68">
        <v>2</v>
      </c>
      <c r="N102" s="68">
        <v>3</v>
      </c>
      <c r="O102" s="68">
        <v>6</v>
      </c>
      <c r="P102" s="2">
        <v>45</v>
      </c>
      <c r="Q102" s="2">
        <v>353</v>
      </c>
      <c r="R102" s="2">
        <v>409</v>
      </c>
      <c r="T102" s="9">
        <f t="shared" si="25"/>
        <v>0</v>
      </c>
      <c r="U102" s="9">
        <f t="shared" si="26"/>
        <v>0.1399713049615662</v>
      </c>
      <c r="V102" s="9">
        <f t="shared" si="27"/>
        <v>0.17144071838053637</v>
      </c>
      <c r="W102" s="9">
        <f t="shared" si="28"/>
        <v>0.24283577095459447</v>
      </c>
      <c r="X102" s="6">
        <f t="shared" si="29"/>
        <v>0.6761944272917534</v>
      </c>
      <c r="Y102" s="6">
        <f t="shared" si="30"/>
        <v>2.3835164307709658</v>
      </c>
      <c r="Z102" s="10">
        <f t="shared" si="31"/>
        <v>0.554247794296697</v>
      </c>
      <c r="AA102" s="5">
        <f t="shared" si="32"/>
        <v>0.5990533760346475</v>
      </c>
    </row>
    <row r="103" spans="1:27" ht="13.5" customHeight="1">
      <c r="A103" s="83" t="s">
        <v>2</v>
      </c>
      <c r="B103" s="71">
        <v>730</v>
      </c>
      <c r="C103" s="71">
        <v>65</v>
      </c>
      <c r="D103" t="s">
        <v>58</v>
      </c>
      <c r="E103" t="s">
        <v>1</v>
      </c>
      <c r="F103" s="62">
        <v>0</v>
      </c>
      <c r="G103" s="62">
        <v>0</v>
      </c>
      <c r="H103" s="62">
        <v>1.075</v>
      </c>
      <c r="I103" s="62">
        <v>2.151</v>
      </c>
      <c r="J103" s="45">
        <v>12.903</v>
      </c>
      <c r="K103" s="45">
        <v>83.871</v>
      </c>
      <c r="L103" s="68">
        <v>0</v>
      </c>
      <c r="M103" s="68">
        <v>0</v>
      </c>
      <c r="N103" s="68">
        <v>1</v>
      </c>
      <c r="O103" s="68">
        <v>2</v>
      </c>
      <c r="P103" s="2">
        <v>12</v>
      </c>
      <c r="Q103" s="2">
        <v>78</v>
      </c>
      <c r="R103" s="2">
        <v>93</v>
      </c>
      <c r="T103" s="9">
        <f t="shared" si="25"/>
        <v>0</v>
      </c>
      <c r="U103" s="9">
        <f t="shared" si="26"/>
        <v>0</v>
      </c>
      <c r="V103" s="9">
        <f t="shared" si="27"/>
        <v>0.20773775029228297</v>
      </c>
      <c r="W103" s="9">
        <f t="shared" si="28"/>
        <v>0.29438764128000655</v>
      </c>
      <c r="X103" s="6">
        <f t="shared" si="29"/>
        <v>0.7348370734613593</v>
      </c>
      <c r="Y103" s="6">
        <f t="shared" si="30"/>
        <v>2.315045913659259</v>
      </c>
      <c r="Z103" s="10">
        <f t="shared" si="31"/>
        <v>0.5021253915722895</v>
      </c>
      <c r="AA103" s="5">
        <f t="shared" si="32"/>
        <v>0.651175778759055</v>
      </c>
    </row>
    <row r="104" spans="1:27" ht="13.5" customHeight="1">
      <c r="A104" s="83" t="s">
        <v>2</v>
      </c>
      <c r="B104" s="71">
        <v>580</v>
      </c>
      <c r="C104" s="71">
        <v>55</v>
      </c>
      <c r="D104" t="s">
        <v>52</v>
      </c>
      <c r="E104" t="s">
        <v>1</v>
      </c>
      <c r="F104" s="62">
        <v>0</v>
      </c>
      <c r="G104" s="62">
        <v>0</v>
      </c>
      <c r="H104" s="62">
        <v>0</v>
      </c>
      <c r="I104" s="62">
        <v>3.03</v>
      </c>
      <c r="J104" s="45">
        <v>22.727</v>
      </c>
      <c r="K104" s="45">
        <v>74.242</v>
      </c>
      <c r="L104" s="68">
        <v>0</v>
      </c>
      <c r="M104" s="68">
        <v>0</v>
      </c>
      <c r="N104" s="68">
        <v>0</v>
      </c>
      <c r="O104" s="68">
        <v>2</v>
      </c>
      <c r="P104" s="2">
        <v>15</v>
      </c>
      <c r="Q104" s="2">
        <v>49</v>
      </c>
      <c r="R104" s="2">
        <v>66</v>
      </c>
      <c r="T104" s="9">
        <f t="shared" si="25"/>
        <v>0</v>
      </c>
      <c r="U104" s="9">
        <f t="shared" si="26"/>
        <v>0</v>
      </c>
      <c r="V104" s="9">
        <f t="shared" si="27"/>
        <v>0</v>
      </c>
      <c r="W104" s="9">
        <f t="shared" si="28"/>
        <v>0.34992041323369527</v>
      </c>
      <c r="X104" s="6">
        <f t="shared" si="29"/>
        <v>0.9938584736309237</v>
      </c>
      <c r="Y104" s="6">
        <f t="shared" si="30"/>
        <v>2.0769765450225863</v>
      </c>
      <c r="Z104" s="10">
        <f t="shared" si="31"/>
        <v>0.34992041323369527</v>
      </c>
      <c r="AA104" s="5">
        <f t="shared" si="32"/>
        <v>0.8033807570976492</v>
      </c>
    </row>
    <row r="105" spans="1:27" ht="13.5" customHeight="1">
      <c r="A105" s="83" t="s">
        <v>2</v>
      </c>
      <c r="B105" s="71">
        <v>940</v>
      </c>
      <c r="C105" s="71">
        <v>35</v>
      </c>
      <c r="D105" t="s">
        <v>15</v>
      </c>
      <c r="E105" t="s">
        <v>1</v>
      </c>
      <c r="F105" s="62">
        <v>0.518</v>
      </c>
      <c r="G105" s="62">
        <v>0</v>
      </c>
      <c r="H105" s="62">
        <v>0</v>
      </c>
      <c r="I105" s="62">
        <v>0.518</v>
      </c>
      <c r="J105" s="45">
        <v>11.399</v>
      </c>
      <c r="K105" s="45">
        <v>87.565</v>
      </c>
      <c r="L105" s="68">
        <v>1</v>
      </c>
      <c r="M105" s="68">
        <v>0</v>
      </c>
      <c r="N105" s="68">
        <v>0</v>
      </c>
      <c r="O105" s="68">
        <v>1</v>
      </c>
      <c r="P105" s="2">
        <v>22</v>
      </c>
      <c r="Q105" s="2">
        <v>169</v>
      </c>
      <c r="R105" s="2">
        <v>193</v>
      </c>
      <c r="T105" s="9">
        <f t="shared" si="25"/>
        <v>0.14406899632578563</v>
      </c>
      <c r="U105" s="9">
        <f t="shared" si="26"/>
        <v>0</v>
      </c>
      <c r="V105" s="9">
        <f t="shared" si="27"/>
        <v>0</v>
      </c>
      <c r="W105" s="9">
        <f t="shared" si="28"/>
        <v>0.14406899632578563</v>
      </c>
      <c r="X105" s="6">
        <f t="shared" si="29"/>
        <v>0.6887831721444881</v>
      </c>
      <c r="Y105" s="6">
        <f t="shared" si="30"/>
        <v>2.4208260172361866</v>
      </c>
      <c r="Z105" s="10">
        <f t="shared" si="31"/>
        <v>0.28813799265157125</v>
      </c>
      <c r="AA105" s="5">
        <f t="shared" si="32"/>
        <v>0.8651631776797732</v>
      </c>
    </row>
    <row r="106" spans="1:27" ht="13.5" customHeight="1">
      <c r="A106" s="83" t="s">
        <v>2</v>
      </c>
      <c r="B106" s="71">
        <v>940</v>
      </c>
      <c r="C106" s="71">
        <v>40</v>
      </c>
      <c r="D106" t="s">
        <v>72</v>
      </c>
      <c r="E106" t="s">
        <v>1</v>
      </c>
      <c r="F106" s="62">
        <v>0</v>
      </c>
      <c r="G106" s="62">
        <v>0</v>
      </c>
      <c r="H106" s="62">
        <v>0.375</v>
      </c>
      <c r="I106" s="62">
        <v>0.375</v>
      </c>
      <c r="J106" s="45">
        <v>6.567</v>
      </c>
      <c r="K106" s="45">
        <v>92.683</v>
      </c>
      <c r="L106" s="68">
        <v>0</v>
      </c>
      <c r="M106" s="68">
        <v>0</v>
      </c>
      <c r="N106" s="68">
        <v>2</v>
      </c>
      <c r="O106" s="68">
        <v>2</v>
      </c>
      <c r="P106" s="2">
        <v>35</v>
      </c>
      <c r="Q106" s="2">
        <v>494</v>
      </c>
      <c r="R106" s="2">
        <v>533</v>
      </c>
      <c r="T106" s="9">
        <f t="shared" si="25"/>
        <v>0</v>
      </c>
      <c r="U106" s="9">
        <f t="shared" si="26"/>
        <v>0</v>
      </c>
      <c r="V106" s="9">
        <f t="shared" si="27"/>
        <v>0.12255116315500048</v>
      </c>
      <c r="W106" s="9">
        <f t="shared" si="28"/>
        <v>0.12255116315500048</v>
      </c>
      <c r="X106" s="6">
        <f t="shared" si="29"/>
        <v>0.5183052916283897</v>
      </c>
      <c r="Y106" s="6">
        <f t="shared" si="30"/>
        <v>2.59376890274689</v>
      </c>
      <c r="Z106" s="10">
        <f t="shared" si="31"/>
        <v>0.24510232631000095</v>
      </c>
      <c r="AA106" s="5">
        <f t="shared" si="32"/>
        <v>0.9081988440213435</v>
      </c>
    </row>
    <row r="107" spans="1:27" ht="13.5" customHeight="1">
      <c r="A107" s="83" t="s">
        <v>2</v>
      </c>
      <c r="B107" s="71">
        <v>730</v>
      </c>
      <c r="C107" s="71">
        <v>15</v>
      </c>
      <c r="D107" t="s">
        <v>57</v>
      </c>
      <c r="E107" t="s">
        <v>1</v>
      </c>
      <c r="F107" s="62">
        <v>0</v>
      </c>
      <c r="G107" s="62">
        <v>0</v>
      </c>
      <c r="H107" s="62">
        <v>0</v>
      </c>
      <c r="I107" s="62">
        <v>1.064</v>
      </c>
      <c r="J107" s="45">
        <v>20.213</v>
      </c>
      <c r="K107" s="45">
        <v>78.723</v>
      </c>
      <c r="L107" s="68">
        <v>0</v>
      </c>
      <c r="M107" s="68">
        <v>0</v>
      </c>
      <c r="N107" s="68">
        <v>0</v>
      </c>
      <c r="O107" s="68">
        <v>1</v>
      </c>
      <c r="P107" s="2">
        <v>19</v>
      </c>
      <c r="Q107" s="2">
        <v>74</v>
      </c>
      <c r="R107" s="2">
        <v>94</v>
      </c>
      <c r="T107" s="9">
        <f t="shared" si="25"/>
        <v>0</v>
      </c>
      <c r="U107" s="9">
        <f t="shared" si="26"/>
        <v>0</v>
      </c>
      <c r="V107" s="9">
        <f t="shared" si="27"/>
        <v>0</v>
      </c>
      <c r="W107" s="9">
        <f t="shared" si="28"/>
        <v>0.20666835414728318</v>
      </c>
      <c r="X107" s="6">
        <f t="shared" si="29"/>
        <v>0.93260965183998</v>
      </c>
      <c r="Y107" s="6">
        <f t="shared" si="30"/>
        <v>2.1827406048877656</v>
      </c>
      <c r="Z107" s="10">
        <f t="shared" si="31"/>
        <v>0.20666835414728318</v>
      </c>
      <c r="AA107" s="5">
        <f t="shared" si="32"/>
        <v>0.9466328161840614</v>
      </c>
    </row>
    <row r="108" spans="1:27" ht="13.5" customHeight="1">
      <c r="A108" s="84" t="s">
        <v>2</v>
      </c>
      <c r="B108" s="72">
        <v>940</v>
      </c>
      <c r="C108" s="72">
        <v>63</v>
      </c>
      <c r="D108" s="53" t="s">
        <v>73</v>
      </c>
      <c r="E108" s="53" t="s">
        <v>1</v>
      </c>
      <c r="F108" s="63">
        <v>0</v>
      </c>
      <c r="G108" s="63">
        <v>0</v>
      </c>
      <c r="H108" s="63">
        <v>0</v>
      </c>
      <c r="I108" s="63">
        <v>0</v>
      </c>
      <c r="J108" s="54">
        <v>16.667</v>
      </c>
      <c r="K108" s="54">
        <v>83.333</v>
      </c>
      <c r="L108" s="69">
        <v>0</v>
      </c>
      <c r="M108" s="69">
        <v>0</v>
      </c>
      <c r="N108" s="69">
        <v>0</v>
      </c>
      <c r="O108" s="69">
        <v>0</v>
      </c>
      <c r="P108" s="55">
        <v>4</v>
      </c>
      <c r="Q108" s="55">
        <v>20</v>
      </c>
      <c r="R108" s="55">
        <v>24</v>
      </c>
      <c r="S108" s="56"/>
      <c r="T108" s="70">
        <f t="shared" si="25"/>
        <v>0</v>
      </c>
      <c r="U108" s="70">
        <f t="shared" si="26"/>
        <v>0</v>
      </c>
      <c r="V108" s="70">
        <f t="shared" si="27"/>
        <v>0</v>
      </c>
      <c r="W108" s="70">
        <f t="shared" si="28"/>
        <v>0</v>
      </c>
      <c r="X108" s="58">
        <f t="shared" si="29"/>
        <v>0.8410776148040636</v>
      </c>
      <c r="Y108" s="58">
        <f t="shared" si="30"/>
        <v>2.3005150387857296</v>
      </c>
      <c r="Z108" s="59">
        <f t="shared" si="31"/>
        <v>0</v>
      </c>
      <c r="AA108" s="57">
        <f t="shared" si="32"/>
        <v>1.1533011703313445</v>
      </c>
    </row>
    <row r="109" ht="13.5" customHeight="1"/>
    <row r="110" ht="13.5" customHeight="1"/>
  </sheetData>
  <mergeCells count="3">
    <mergeCell ref="A1:AA1"/>
    <mergeCell ref="A2:AA2"/>
    <mergeCell ref="T3:Y3"/>
  </mergeCells>
  <printOptions horizontalCentered="1"/>
  <pageMargins left="0.25" right="0.25" top="0.75" bottom="0.5" header="0.5" footer="0.5"/>
  <pageSetup fitToHeight="4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Performance Level Distribution for High Priority High Schools (MS EXCEL)</dc:title>
  <dc:subject/>
  <dc:creator>US DEPARTMENT OF EDUCATION</dc:creator>
  <cp:keywords/>
  <dc:description/>
  <cp:lastModifiedBy>susan.winingar</cp:lastModifiedBy>
  <cp:lastPrinted>2008-04-30T19:59:10Z</cp:lastPrinted>
  <dcterms:created xsi:type="dcterms:W3CDTF">2008-04-25T00:16:41Z</dcterms:created>
  <dcterms:modified xsi:type="dcterms:W3CDTF">2008-05-14T13:32:43Z</dcterms:modified>
  <cp:category/>
  <cp:version/>
  <cp:contentType/>
  <cp:contentStatus/>
</cp:coreProperties>
</file>