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036" windowWidth="15480" windowHeight="10580" tabRatio="740" activeTab="0"/>
  </bookViews>
  <sheets>
    <sheet name="Jan2008-June2008_rev" sheetId="1" r:id="rId1"/>
  </sheets>
  <definedNames/>
  <calcPr fullCalcOnLoad="1"/>
</workbook>
</file>

<file path=xl/sharedStrings.xml><?xml version="1.0" encoding="utf-8"?>
<sst xmlns="http://schemas.openxmlformats.org/spreadsheetml/2006/main" count="599" uniqueCount="105">
  <si>
    <t>Maint./inst./int. (M/I/IT)</t>
  </si>
  <si>
    <t xml:space="preserve">Note: All running is at 1.9 GeV </t>
  </si>
  <si>
    <t>July is draft only</t>
  </si>
  <si>
    <t>I/S/T</t>
  </si>
  <si>
    <t>Injection startup</t>
  </si>
  <si>
    <t xml:space="preserve">       </t>
  </si>
  <si>
    <t xml:space="preserve">Advanced Light Source Operating Schedule </t>
  </si>
  <si>
    <t>Su</t>
  </si>
  <si>
    <t>M</t>
  </si>
  <si>
    <t>T</t>
  </si>
  <si>
    <t>W</t>
  </si>
  <si>
    <t>Th</t>
  </si>
  <si>
    <t>F</t>
  </si>
  <si>
    <t>S</t>
  </si>
  <si>
    <t>IT</t>
  </si>
  <si>
    <t>0000-0800</t>
  </si>
  <si>
    <t>X</t>
  </si>
  <si>
    <t>AP</t>
  </si>
  <si>
    <t>I</t>
  </si>
  <si>
    <t>H</t>
  </si>
  <si>
    <t>0800-1600</t>
  </si>
  <si>
    <t>1600-2400</t>
  </si>
  <si>
    <t>S/T</t>
  </si>
  <si>
    <t>MS</t>
  </si>
  <si>
    <t>BLC</t>
  </si>
  <si>
    <t xml:space="preserve">  User special operations &amp; scrubbing</t>
  </si>
  <si>
    <t xml:space="preserve">  Startup &amp; Tune</t>
  </si>
  <si>
    <t xml:space="preserve">  Maintenance</t>
  </si>
  <si>
    <t xml:space="preserve">Total user shifts </t>
  </si>
  <si>
    <t xml:space="preserve">Special operations  </t>
  </si>
  <si>
    <t xml:space="preserve">  Accelerator Physics</t>
  </si>
  <si>
    <t xml:space="preserve">  Holiday</t>
  </si>
  <si>
    <t xml:space="preserve">Acc physics and MS </t>
  </si>
  <si>
    <t xml:space="preserve">  Machine setup</t>
  </si>
  <si>
    <t xml:space="preserve">  Installation</t>
  </si>
  <si>
    <t>Startup and Tune</t>
  </si>
  <si>
    <t>Holiday/Off</t>
  </si>
  <si>
    <t xml:space="preserve">  User Operations</t>
  </si>
  <si>
    <t xml:space="preserve"> Off</t>
  </si>
  <si>
    <t>Beamline commissioning</t>
  </si>
  <si>
    <t>July is draft only.</t>
  </si>
  <si>
    <t>2 bunch</t>
  </si>
  <si>
    <t>Tu</t>
  </si>
  <si>
    <t xml:space="preserve"> multibunch unless outherwise noted.</t>
  </si>
  <si>
    <t>interlock tests</t>
  </si>
  <si>
    <t>Shifts</t>
  </si>
  <si>
    <t>U.O.S.*</t>
  </si>
  <si>
    <t xml:space="preserve">A.O.S.* </t>
  </si>
  <si>
    <t>User</t>
  </si>
  <si>
    <t>AP/MS</t>
  </si>
  <si>
    <t>M/I/IT</t>
  </si>
  <si>
    <t>S/T,I/S/T,BLC</t>
  </si>
  <si>
    <t>Hol/X</t>
  </si>
  <si>
    <t>Spec. Ops.</t>
  </si>
  <si>
    <t xml:space="preserve">Previous </t>
  </si>
  <si>
    <t>cycle</t>
  </si>
  <si>
    <t>Distribution:</t>
  </si>
  <si>
    <t>PX Group Leader</t>
  </si>
  <si>
    <t>CXRO Group leader</t>
  </si>
  <si>
    <t>Scientific Support Group Leader</t>
  </si>
  <si>
    <t>Experimental Systems Group Leader</t>
  </si>
  <si>
    <t>Accelerator Physics Group Leader</t>
  </si>
  <si>
    <t xml:space="preserve">Operations Manager </t>
  </si>
  <si>
    <t>Division Deputy Director</t>
  </si>
  <si>
    <t>552 shifts</t>
  </si>
  <si>
    <t>A.P. Off-Shifts</t>
  </si>
  <si>
    <t>User Off-Shifts</t>
  </si>
  <si>
    <t>Total calendar shifts =</t>
  </si>
  <si>
    <t>=</t>
  </si>
  <si>
    <t>UEC Chair</t>
  </si>
  <si>
    <t xml:space="preserve">The following data are percentages of total user shifts  </t>
  </si>
  <si>
    <t>Previous cycle</t>
  </si>
  <si>
    <t>1.9 GeV multibunch shifts</t>
  </si>
  <si>
    <t xml:space="preserve">2-bunch shifts </t>
  </si>
  <si>
    <t>Feb-June 07</t>
  </si>
  <si>
    <t>450 shifts</t>
  </si>
  <si>
    <t>Jan 2008 - June 2008 cycle</t>
  </si>
  <si>
    <t>Jul-Dec 07</t>
  </si>
  <si>
    <t>January 2008 - June 2008 Final</t>
  </si>
  <si>
    <t>ALS-02290</t>
  </si>
  <si>
    <r>
      <t xml:space="preserve"> </t>
    </r>
    <r>
      <rPr>
        <b/>
        <sz val="10"/>
        <rFont val="Arial"/>
        <family val="2"/>
      </rPr>
      <t>ALS-02129</t>
    </r>
  </si>
  <si>
    <t>ALS-02306</t>
  </si>
  <si>
    <t>Reinke</t>
  </si>
  <si>
    <t>Rebeiro</t>
  </si>
  <si>
    <t>Kondoh</t>
  </si>
  <si>
    <t>BC</t>
  </si>
  <si>
    <t>Somorjai</t>
  </si>
  <si>
    <t>Hemminger</t>
  </si>
  <si>
    <t>Salmeron</t>
  </si>
  <si>
    <t>Tirma</t>
  </si>
  <si>
    <t>ALS-02461</t>
  </si>
  <si>
    <t>ALS-02517</t>
  </si>
  <si>
    <t>Hemminger</t>
  </si>
  <si>
    <t>BC</t>
  </si>
  <si>
    <t>ALS-01936R</t>
  </si>
  <si>
    <t>Bruan</t>
  </si>
  <si>
    <t>ALS-02128R</t>
  </si>
  <si>
    <t>ALS-02133R</t>
  </si>
  <si>
    <t>Iglesia / Felix</t>
  </si>
  <si>
    <t>Butcher</t>
  </si>
  <si>
    <t>Tao</t>
  </si>
  <si>
    <t>02007R</t>
  </si>
  <si>
    <t xml:space="preserve"> ALS-02541</t>
  </si>
  <si>
    <t>Salmeron</t>
  </si>
  <si>
    <t>DD Time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</si>
</sst>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00000000%"/>
    <numFmt numFmtId="167" formatCode="0.00000000000000%"/>
    <numFmt numFmtId="168" formatCode="0.0000000000000%"/>
    <numFmt numFmtId="169" formatCode="0.000000000000%"/>
    <numFmt numFmtId="170" formatCode="0.00000000000%"/>
    <numFmt numFmtId="171" formatCode="0.0000000000%"/>
    <numFmt numFmtId="172" formatCode="0.000000000%"/>
    <numFmt numFmtId="173" formatCode="0.00000000%"/>
    <numFmt numFmtId="174" formatCode="0.0000000%"/>
    <numFmt numFmtId="175" formatCode="[$-409]dddd\,\ mmmm\ dd\,\ yyyy"/>
    <numFmt numFmtId="176" formatCode="[$-409]h:mm:ss\ AM/PM"/>
  </numFmts>
  <fonts count="25">
    <font>
      <sz val="10"/>
      <name val="Arial"/>
      <family val="0"/>
    </font>
    <font>
      <b/>
      <sz val="18"/>
      <color indexed="10"/>
      <name val="Geneva"/>
      <family val="0"/>
    </font>
    <font>
      <b/>
      <sz val="18"/>
      <color indexed="8"/>
      <name val="Times"/>
      <family val="0"/>
    </font>
    <font>
      <b/>
      <sz val="14"/>
      <name val="Geneva"/>
      <family val="0"/>
    </font>
    <font>
      <sz val="14"/>
      <name val="Times"/>
      <family val="0"/>
    </font>
    <font>
      <sz val="12"/>
      <name val="Times"/>
      <family val="0"/>
    </font>
    <font>
      <b/>
      <sz val="12"/>
      <name val="Times"/>
      <family val="0"/>
    </font>
    <font>
      <b/>
      <sz val="10"/>
      <name val="Geneva"/>
      <family val="0"/>
    </font>
    <font>
      <b/>
      <sz val="10"/>
      <name val="Times"/>
      <family val="0"/>
    </font>
    <font>
      <b/>
      <sz val="10"/>
      <color indexed="8"/>
      <name val="Times"/>
      <family val="0"/>
    </font>
    <font>
      <b/>
      <sz val="12"/>
      <color indexed="8"/>
      <name val="Times"/>
      <family val="0"/>
    </font>
    <font>
      <b/>
      <sz val="9"/>
      <color indexed="8"/>
      <name val="Times"/>
      <family val="0"/>
    </font>
    <font>
      <sz val="10"/>
      <name val="Times"/>
      <family val="0"/>
    </font>
    <font>
      <sz val="10"/>
      <name val="Geneva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8"/>
      <name val="Arial"/>
      <family val="0"/>
    </font>
    <font>
      <sz val="9"/>
      <name val="Times"/>
      <family val="0"/>
    </font>
    <font>
      <b/>
      <sz val="8"/>
      <name val="Arial"/>
      <family val="2"/>
    </font>
    <font>
      <b/>
      <sz val="10"/>
      <color indexed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darkGray">
        <fgColor indexed="13"/>
      </patternFill>
    </fill>
    <fill>
      <patternFill patternType="mediumGray">
        <fgColor indexed="22"/>
        <bgColor indexed="50"/>
      </patternFill>
    </fill>
    <fill>
      <patternFill patternType="solid">
        <fgColor indexed="44"/>
        <bgColor indexed="64"/>
      </patternFill>
    </fill>
    <fill>
      <patternFill patternType="lightUp">
        <fgColor indexed="49"/>
        <bgColor indexed="9"/>
      </patternFill>
    </fill>
    <fill>
      <patternFill patternType="mediumGray">
        <fgColor indexed="41"/>
        <bgColor indexed="41"/>
      </patternFill>
    </fill>
    <fill>
      <patternFill patternType="solid">
        <fgColor indexed="45"/>
        <bgColor indexed="64"/>
      </patternFill>
    </fill>
    <fill>
      <patternFill patternType="mediumGray">
        <fgColor indexed="22"/>
        <bgColor indexed="42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1"/>
        <bgColor indexed="17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7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12"/>
      </top>
      <bottom>
        <color indexed="63"/>
      </bottom>
    </border>
    <border>
      <left style="thin"/>
      <right style="thin"/>
      <top style="medium">
        <color indexed="5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>
        <color indexed="12"/>
      </bottom>
    </border>
    <border>
      <left style="thin"/>
      <right style="medium"/>
      <top style="thin"/>
      <bottom style="medium">
        <color indexed="1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12"/>
      </bottom>
    </border>
    <border>
      <left style="thin"/>
      <right style="medium"/>
      <top style="thin"/>
      <bottom style="medium">
        <color indexed="3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>
        <color indexed="12"/>
      </top>
      <bottom style="thin"/>
    </border>
    <border>
      <left style="thin"/>
      <right style="thin"/>
      <top style="medium">
        <color indexed="56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>
        <color indexed="12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>
        <color indexed="12"/>
      </bottom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/>
    </xf>
    <xf numFmtId="0" fontId="5" fillId="0" borderId="3" xfId="0" applyFont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Continuous"/>
    </xf>
    <xf numFmtId="0" fontId="9" fillId="4" borderId="4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0" fillId="6" borderId="4" xfId="0" applyFont="1" applyFill="1" applyBorder="1" applyAlignment="1" applyProtection="1">
      <alignment horizontal="center"/>
      <protection locked="0"/>
    </xf>
    <xf numFmtId="0" fontId="8" fillId="7" borderId="4" xfId="0" applyFont="1" applyFill="1" applyBorder="1" applyAlignment="1" applyProtection="1">
      <alignment horizontal="center"/>
      <protection locked="0"/>
    </xf>
    <xf numFmtId="0" fontId="8" fillId="8" borderId="4" xfId="0" applyFont="1" applyFill="1" applyBorder="1" applyAlignment="1" applyProtection="1">
      <alignment horizontal="center"/>
      <protection locked="0"/>
    </xf>
    <xf numFmtId="0" fontId="8" fillId="9" borderId="4" xfId="0" applyFont="1" applyFill="1" applyBorder="1" applyAlignment="1" applyProtection="1">
      <alignment horizontal="center"/>
      <protection locked="0"/>
    </xf>
    <xf numFmtId="0" fontId="11" fillId="9" borderId="4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/>
    </xf>
    <xf numFmtId="0" fontId="12" fillId="0" borderId="0" xfId="0" applyFont="1" applyBorder="1" applyAlignment="1">
      <alignment horizontal="center"/>
    </xf>
    <xf numFmtId="0" fontId="8" fillId="3" borderId="6" xfId="0" applyFont="1" applyFill="1" applyBorder="1" applyAlignment="1">
      <alignment horizontal="centerContinuous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Border="1" applyAlignment="1">
      <alignment/>
    </xf>
    <xf numFmtId="0" fontId="0" fillId="0" borderId="13" xfId="0" applyBorder="1" applyAlignment="1">
      <alignment/>
    </xf>
    <xf numFmtId="174" fontId="20" fillId="0" borderId="0" xfId="0" applyNumberFormat="1" applyFont="1" applyBorder="1" applyAlignment="1">
      <alignment/>
    </xf>
    <xf numFmtId="9" fontId="19" fillId="0" borderId="0" xfId="21" applyFont="1" applyBorder="1" applyAlignment="1">
      <alignment/>
    </xf>
    <xf numFmtId="1" fontId="19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10" borderId="4" xfId="0" applyFont="1" applyFill="1" applyBorder="1" applyAlignment="1">
      <alignment/>
    </xf>
    <xf numFmtId="0" fontId="0" fillId="11" borderId="20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Continuous"/>
    </xf>
    <xf numFmtId="0" fontId="8" fillId="0" borderId="26" xfId="0" applyFont="1" applyFill="1" applyBorder="1" applyAlignment="1">
      <alignment horizontal="centerContinuous"/>
    </xf>
    <xf numFmtId="0" fontId="0" fillId="0" borderId="28" xfId="0" applyBorder="1" applyAlignment="1">
      <alignment/>
    </xf>
    <xf numFmtId="0" fontId="12" fillId="0" borderId="11" xfId="0" applyFont="1" applyBorder="1" applyAlignment="1">
      <alignment/>
    </xf>
    <xf numFmtId="0" fontId="4" fillId="0" borderId="1" xfId="0" applyFont="1" applyBorder="1" applyAlignment="1" applyProtection="1">
      <alignment horizontal="center"/>
      <protection locked="0"/>
    </xf>
    <xf numFmtId="0" fontId="8" fillId="12" borderId="4" xfId="0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10" fillId="6" borderId="29" xfId="0" applyFont="1" applyFill="1" applyBorder="1" applyAlignment="1" applyProtection="1">
      <alignment horizontal="center"/>
      <protection locked="0"/>
    </xf>
    <xf numFmtId="0" fontId="9" fillId="4" borderId="29" xfId="0" applyFont="1" applyFill="1" applyBorder="1" applyAlignment="1" applyProtection="1">
      <alignment horizontal="center"/>
      <protection locked="0"/>
    </xf>
    <xf numFmtId="0" fontId="14" fillId="0" borderId="24" xfId="0" applyFont="1" applyFill="1" applyBorder="1" applyAlignment="1">
      <alignment horizontal="centerContinuous"/>
    </xf>
    <xf numFmtId="0" fontId="8" fillId="8" borderId="29" xfId="0" applyFont="1" applyFill="1" applyBorder="1" applyAlignment="1" applyProtection="1">
      <alignment horizontal="center"/>
      <protection locked="0"/>
    </xf>
    <xf numFmtId="0" fontId="16" fillId="0" borderId="16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0" fillId="13" borderId="33" xfId="0" applyFill="1" applyBorder="1" applyAlignment="1">
      <alignment wrapText="1"/>
    </xf>
    <xf numFmtId="0" fontId="0" fillId="13" borderId="33" xfId="0" applyFill="1" applyBorder="1" applyAlignment="1">
      <alignment horizontal="right"/>
    </xf>
    <xf numFmtId="0" fontId="0" fillId="13" borderId="6" xfId="0" applyFill="1" applyBorder="1" applyAlignment="1">
      <alignment horizontal="right"/>
    </xf>
    <xf numFmtId="0" fontId="12" fillId="13" borderId="28" xfId="0" applyFont="1" applyFill="1" applyBorder="1" applyAlignment="1">
      <alignment horizontal="center" wrapText="1"/>
    </xf>
    <xf numFmtId="0" fontId="14" fillId="13" borderId="28" xfId="0" applyFont="1" applyFill="1" applyBorder="1" applyAlignment="1">
      <alignment horizontal="center"/>
    </xf>
    <xf numFmtId="0" fontId="13" fillId="13" borderId="10" xfId="0" applyFon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12" fillId="13" borderId="26" xfId="0" applyFont="1" applyFill="1" applyBorder="1" applyAlignment="1">
      <alignment horizontal="center" wrapText="1"/>
    </xf>
    <xf numFmtId="0" fontId="14" fillId="13" borderId="26" xfId="0" applyFont="1" applyFill="1" applyBorder="1" applyAlignment="1">
      <alignment horizontal="center"/>
    </xf>
    <xf numFmtId="0" fontId="0" fillId="13" borderId="34" xfId="0" applyFill="1" applyBorder="1" applyAlignment="1">
      <alignment horizontal="center"/>
    </xf>
    <xf numFmtId="0" fontId="22" fillId="13" borderId="26" xfId="0" applyFont="1" applyFill="1" applyBorder="1" applyAlignment="1">
      <alignment horizontal="center" wrapText="1"/>
    </xf>
    <xf numFmtId="0" fontId="7" fillId="13" borderId="34" xfId="0" applyFont="1" applyFill="1" applyBorder="1" applyAlignment="1">
      <alignment horizontal="center"/>
    </xf>
    <xf numFmtId="0" fontId="13" fillId="13" borderId="9" xfId="0" applyFont="1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14" fillId="13" borderId="27" xfId="0" applyFon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12" fillId="13" borderId="3" xfId="0" applyFont="1" applyFill="1" applyBorder="1" applyAlignment="1">
      <alignment horizontal="center" wrapText="1"/>
    </xf>
    <xf numFmtId="0" fontId="7" fillId="13" borderId="9" xfId="0" applyFont="1" applyFill="1" applyBorder="1" applyAlignment="1">
      <alignment horizontal="center"/>
    </xf>
    <xf numFmtId="0" fontId="14" fillId="13" borderId="34" xfId="0" applyFont="1" applyFill="1" applyBorder="1" applyAlignment="1">
      <alignment horizontal="center"/>
    </xf>
    <xf numFmtId="0" fontId="14" fillId="13" borderId="9" xfId="0" applyFont="1" applyFill="1" applyBorder="1" applyAlignment="1">
      <alignment horizontal="center"/>
    </xf>
    <xf numFmtId="0" fontId="12" fillId="13" borderId="34" xfId="0" applyFont="1" applyFill="1" applyBorder="1" applyAlignment="1">
      <alignment horizontal="center" wrapText="1"/>
    </xf>
    <xf numFmtId="0" fontId="0" fillId="13" borderId="34" xfId="0" applyFill="1" applyBorder="1" applyAlignment="1">
      <alignment/>
    </xf>
    <xf numFmtId="0" fontId="8" fillId="13" borderId="27" xfId="0" applyFont="1" applyFill="1" applyBorder="1" applyAlignment="1">
      <alignment horizontal="center" wrapText="1"/>
    </xf>
    <xf numFmtId="0" fontId="7" fillId="13" borderId="13" xfId="0" applyFont="1" applyFill="1" applyBorder="1" applyAlignment="1">
      <alignment horizontal="center"/>
    </xf>
    <xf numFmtId="0" fontId="0" fillId="13" borderId="35" xfId="0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0" fontId="8" fillId="13" borderId="26" xfId="0" applyFont="1" applyFill="1" applyBorder="1" applyAlignment="1">
      <alignment horizontal="center" wrapText="1"/>
    </xf>
    <xf numFmtId="0" fontId="14" fillId="13" borderId="0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14" fillId="13" borderId="13" xfId="0" applyFont="1" applyFill="1" applyBorder="1" applyAlignment="1">
      <alignment horizontal="center"/>
    </xf>
    <xf numFmtId="0" fontId="0" fillId="13" borderId="28" xfId="0" applyFont="1" applyFill="1" applyBorder="1" applyAlignment="1">
      <alignment horizontal="left"/>
    </xf>
    <xf numFmtId="0" fontId="0" fillId="13" borderId="10" xfId="0" applyFont="1" applyFill="1" applyBorder="1" applyAlignment="1">
      <alignment horizontal="center"/>
    </xf>
    <xf numFmtId="0" fontId="0" fillId="13" borderId="12" xfId="0" applyFont="1" applyFill="1" applyBorder="1" applyAlignment="1">
      <alignment/>
    </xf>
    <xf numFmtId="0" fontId="15" fillId="13" borderId="3" xfId="0" applyFont="1" applyFill="1" applyBorder="1" applyAlignment="1">
      <alignment horizontal="center"/>
    </xf>
    <xf numFmtId="0" fontId="0" fillId="13" borderId="28" xfId="0" applyFill="1" applyBorder="1" applyAlignment="1">
      <alignment wrapText="1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2" xfId="0" applyFill="1" applyBorder="1" applyAlignment="1">
      <alignment/>
    </xf>
    <xf numFmtId="0" fontId="0" fillId="13" borderId="26" xfId="0" applyFill="1" applyBorder="1" applyAlignment="1">
      <alignment wrapText="1"/>
    </xf>
    <xf numFmtId="0" fontId="0" fillId="13" borderId="0" xfId="0" applyFill="1" applyBorder="1" applyAlignment="1">
      <alignment/>
    </xf>
    <xf numFmtId="0" fontId="0" fillId="13" borderId="0" xfId="0" applyFill="1" applyBorder="1" applyAlignment="1">
      <alignment horizontal="center"/>
    </xf>
    <xf numFmtId="0" fontId="0" fillId="13" borderId="9" xfId="0" applyFill="1" applyBorder="1" applyAlignment="1">
      <alignment/>
    </xf>
    <xf numFmtId="0" fontId="0" fillId="13" borderId="26" xfId="0" applyFill="1" applyBorder="1" applyAlignment="1">
      <alignment horizontal="left"/>
    </xf>
    <xf numFmtId="0" fontId="0" fillId="13" borderId="27" xfId="0" applyFill="1" applyBorder="1" applyAlignment="1">
      <alignment horizontal="left"/>
    </xf>
    <xf numFmtId="0" fontId="0" fillId="13" borderId="11" xfId="0" applyFill="1" applyBorder="1" applyAlignment="1">
      <alignment/>
    </xf>
    <xf numFmtId="0" fontId="0" fillId="13" borderId="13" xfId="0" applyFill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13" borderId="34" xfId="0" applyFont="1" applyFill="1" applyBorder="1" applyAlignment="1">
      <alignment horizontal="center"/>
    </xf>
    <xf numFmtId="0" fontId="0" fillId="11" borderId="36" xfId="0" applyFont="1" applyFill="1" applyBorder="1" applyAlignment="1">
      <alignment horizontal="left"/>
    </xf>
    <xf numFmtId="0" fontId="0" fillId="11" borderId="33" xfId="0" applyFont="1" applyFill="1" applyBorder="1" applyAlignment="1">
      <alignment horizontal="left"/>
    </xf>
    <xf numFmtId="0" fontId="0" fillId="11" borderId="37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/>
      <protection locked="0"/>
    </xf>
    <xf numFmtId="0" fontId="13" fillId="13" borderId="0" xfId="0" applyFont="1" applyFill="1" applyBorder="1" applyAlignment="1">
      <alignment horizontal="center"/>
    </xf>
    <xf numFmtId="0" fontId="14" fillId="13" borderId="11" xfId="0" applyFont="1" applyFill="1" applyBorder="1" applyAlignment="1">
      <alignment horizontal="center"/>
    </xf>
    <xf numFmtId="0" fontId="12" fillId="13" borderId="27" xfId="0" applyFont="1" applyFill="1" applyBorder="1" applyAlignment="1">
      <alignment horizontal="center" wrapText="1"/>
    </xf>
    <xf numFmtId="164" fontId="0" fillId="13" borderId="6" xfId="0" applyNumberFormat="1" applyFont="1" applyFill="1" applyBorder="1" applyAlignment="1">
      <alignment horizontal="center"/>
    </xf>
    <xf numFmtId="164" fontId="0" fillId="13" borderId="4" xfId="0" applyNumberFormat="1" applyFont="1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4" xfId="0" applyFont="1" applyFill="1" applyBorder="1" applyAlignment="1">
      <alignment horizontal="center" wrapText="1"/>
    </xf>
    <xf numFmtId="0" fontId="14" fillId="13" borderId="28" xfId="0" applyFont="1" applyFill="1" applyBorder="1" applyAlignment="1">
      <alignment horizontal="center"/>
    </xf>
    <xf numFmtId="0" fontId="14" fillId="13" borderId="26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left"/>
    </xf>
    <xf numFmtId="0" fontId="0" fillId="11" borderId="37" xfId="0" applyFont="1" applyFill="1" applyBorder="1" applyAlignment="1">
      <alignment horizontal="left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14" fillId="3" borderId="6" xfId="0" applyFont="1" applyFill="1" applyBorder="1" applyAlignment="1">
      <alignment horizontal="centerContinuous"/>
    </xf>
    <xf numFmtId="0" fontId="0" fillId="13" borderId="0" xfId="0" applyFill="1" applyAlignment="1">
      <alignment horizontal="center"/>
    </xf>
    <xf numFmtId="0" fontId="5" fillId="0" borderId="41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Continuous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0" fillId="11" borderId="36" xfId="0" applyFont="1" applyFill="1" applyBorder="1" applyAlignment="1">
      <alignment/>
    </xf>
    <xf numFmtId="1" fontId="0" fillId="11" borderId="33" xfId="0" applyNumberFormat="1" applyFont="1" applyFill="1" applyBorder="1" applyAlignment="1">
      <alignment horizontal="left"/>
    </xf>
    <xf numFmtId="0" fontId="0" fillId="11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47" xfId="0" applyFont="1" applyBorder="1" applyAlignment="1">
      <alignment/>
    </xf>
    <xf numFmtId="0" fontId="0" fillId="11" borderId="48" xfId="0" applyFont="1" applyFill="1" applyBorder="1" applyAlignment="1">
      <alignment horizontal="left"/>
    </xf>
    <xf numFmtId="0" fontId="0" fillId="11" borderId="11" xfId="0" applyFont="1" applyFill="1" applyBorder="1" applyAlignment="1">
      <alignment/>
    </xf>
    <xf numFmtId="0" fontId="0" fillId="14" borderId="4" xfId="0" applyFont="1" applyFill="1" applyBorder="1" applyAlignment="1">
      <alignment/>
    </xf>
    <xf numFmtId="0" fontId="0" fillId="14" borderId="33" xfId="0" applyFont="1" applyFill="1" applyBorder="1" applyAlignment="1">
      <alignment/>
    </xf>
    <xf numFmtId="0" fontId="0" fillId="14" borderId="49" xfId="0" applyFont="1" applyFill="1" applyBorder="1" applyAlignment="1">
      <alignment/>
    </xf>
    <xf numFmtId="0" fontId="15" fillId="11" borderId="22" xfId="0" applyFont="1" applyFill="1" applyBorder="1" applyAlignment="1">
      <alignment horizontal="left"/>
    </xf>
    <xf numFmtId="0" fontId="0" fillId="11" borderId="29" xfId="0" applyFont="1" applyFill="1" applyBorder="1" applyAlignment="1">
      <alignment/>
    </xf>
    <xf numFmtId="0" fontId="0" fillId="11" borderId="50" xfId="0" applyFont="1" applyFill="1" applyBorder="1" applyAlignment="1">
      <alignment/>
    </xf>
    <xf numFmtId="0" fontId="8" fillId="5" borderId="33" xfId="0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0" fillId="14" borderId="36" xfId="0" applyFont="1" applyFill="1" applyBorder="1" applyAlignment="1">
      <alignment/>
    </xf>
    <xf numFmtId="0" fontId="0" fillId="11" borderId="0" xfId="0" applyFill="1" applyBorder="1" applyAlignment="1">
      <alignment/>
    </xf>
    <xf numFmtId="0" fontId="5" fillId="0" borderId="52" xfId="0" applyFont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6" fillId="0" borderId="53" xfId="0" applyFont="1" applyBorder="1" applyAlignment="1" applyProtection="1">
      <alignment horizontal="left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3" borderId="35" xfId="0" applyFont="1" applyFill="1" applyBorder="1" applyAlignment="1">
      <alignment horizontal="centerContinuous"/>
    </xf>
    <xf numFmtId="0" fontId="8" fillId="9" borderId="35" xfId="0" applyFont="1" applyFill="1" applyBorder="1" applyAlignment="1" applyProtection="1">
      <alignment horizontal="center"/>
      <protection locked="0"/>
    </xf>
    <xf numFmtId="0" fontId="10" fillId="6" borderId="35" xfId="0" applyFont="1" applyFill="1" applyBorder="1" applyAlignment="1" applyProtection="1">
      <alignment horizontal="center"/>
      <protection locked="0"/>
    </xf>
    <xf numFmtId="0" fontId="8" fillId="12" borderId="35" xfId="0" applyFont="1" applyFill="1" applyBorder="1" applyAlignment="1" applyProtection="1">
      <alignment horizontal="center"/>
      <protection locked="0"/>
    </xf>
    <xf numFmtId="0" fontId="9" fillId="4" borderId="35" xfId="0" applyFont="1" applyFill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11" fillId="9" borderId="35" xfId="0" applyFont="1" applyFill="1" applyBorder="1" applyAlignment="1" applyProtection="1">
      <alignment horizontal="center"/>
      <protection locked="0"/>
    </xf>
    <xf numFmtId="0" fontId="0" fillId="15" borderId="0" xfId="0" applyFill="1" applyBorder="1" applyAlignment="1">
      <alignment/>
    </xf>
    <xf numFmtId="0" fontId="5" fillId="0" borderId="54" xfId="0" applyFont="1" applyBorder="1" applyAlignment="1" applyProtection="1">
      <alignment horizontal="center"/>
      <protection locked="0"/>
    </xf>
    <xf numFmtId="17" fontId="4" fillId="0" borderId="55" xfId="0" applyNumberFormat="1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0" fillId="13" borderId="0" xfId="0" applyFill="1" applyAlignment="1">
      <alignment/>
    </xf>
    <xf numFmtId="0" fontId="0" fillId="15" borderId="57" xfId="0" applyFill="1" applyBorder="1" applyAlignment="1">
      <alignment/>
    </xf>
    <xf numFmtId="0" fontId="0" fillId="15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Font="1" applyFill="1" applyBorder="1" applyAlignment="1">
      <alignment horizontal="center"/>
    </xf>
    <xf numFmtId="164" fontId="0" fillId="0" borderId="61" xfId="0" applyNumberFormat="1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 vertical="center"/>
    </xf>
    <xf numFmtId="0" fontId="9" fillId="0" borderId="62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15" fillId="10" borderId="56" xfId="0" applyFont="1" applyFill="1" applyBorder="1" applyAlignment="1">
      <alignment/>
    </xf>
    <xf numFmtId="0" fontId="10" fillId="6" borderId="33" xfId="0" applyFont="1" applyFill="1" applyBorder="1" applyAlignment="1" applyProtection="1">
      <alignment horizontal="center"/>
      <protection locked="0"/>
    </xf>
    <xf numFmtId="0" fontId="8" fillId="12" borderId="4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8" borderId="4" xfId="0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>
      <alignment horizontal="centerContinuous"/>
    </xf>
    <xf numFmtId="0" fontId="0" fillId="16" borderId="10" xfId="0" applyFill="1" applyBorder="1" applyAlignment="1">
      <alignment/>
    </xf>
    <xf numFmtId="0" fontId="0" fillId="17" borderId="0" xfId="0" applyFill="1" applyAlignment="1">
      <alignment/>
    </xf>
    <xf numFmtId="0" fontId="0" fillId="17" borderId="10" xfId="0" applyFill="1" applyBorder="1" applyAlignment="1">
      <alignment/>
    </xf>
    <xf numFmtId="0" fontId="10" fillId="6" borderId="4" xfId="0" applyFont="1" applyFill="1" applyBorder="1" applyAlignment="1" applyProtection="1">
      <alignment horizontal="center"/>
      <protection locked="0"/>
    </xf>
    <xf numFmtId="0" fontId="8" fillId="9" borderId="4" xfId="0" applyFont="1" applyFill="1" applyBorder="1" applyAlignment="1" applyProtection="1">
      <alignment horizontal="center"/>
      <protection locked="0"/>
    </xf>
    <xf numFmtId="0" fontId="0" fillId="18" borderId="10" xfId="0" applyFill="1" applyBorder="1" applyAlignment="1">
      <alignment/>
    </xf>
    <xf numFmtId="0" fontId="0" fillId="19" borderId="63" xfId="0" applyFill="1" applyBorder="1" applyAlignment="1">
      <alignment/>
    </xf>
    <xf numFmtId="0" fontId="8" fillId="7" borderId="4" xfId="0" applyFont="1" applyFill="1" applyBorder="1" applyAlignment="1" applyProtection="1">
      <alignment horizontal="center"/>
      <protection locked="0"/>
    </xf>
    <xf numFmtId="0" fontId="0" fillId="16" borderId="0" xfId="0" applyFill="1" applyAlignment="1">
      <alignment/>
    </xf>
    <xf numFmtId="0" fontId="14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8" fillId="16" borderId="0" xfId="0" applyFont="1" applyFill="1" applyBorder="1" applyAlignment="1">
      <alignment horizontal="center"/>
    </xf>
    <xf numFmtId="0" fontId="8" fillId="20" borderId="4" xfId="0" applyFont="1" applyFill="1" applyBorder="1" applyAlignment="1" applyProtection="1">
      <alignment horizontal="center"/>
      <protection locked="0"/>
    </xf>
    <xf numFmtId="0" fontId="14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0" fillId="18" borderId="0" xfId="0" applyFill="1" applyBorder="1" applyAlignment="1">
      <alignment/>
    </xf>
    <xf numFmtId="0" fontId="14" fillId="18" borderId="0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7" xfId="0" applyFill="1" applyBorder="1" applyAlignment="1">
      <alignment/>
    </xf>
    <xf numFmtId="0" fontId="8" fillId="16" borderId="27" xfId="0" applyFont="1" applyFill="1" applyBorder="1" applyAlignment="1">
      <alignment horizontal="center"/>
    </xf>
    <xf numFmtId="0" fontId="0" fillId="16" borderId="11" xfId="0" applyFill="1" applyBorder="1" applyAlignment="1">
      <alignment/>
    </xf>
    <xf numFmtId="0" fontId="0" fillId="17" borderId="27" xfId="0" applyFill="1" applyBorder="1" applyAlignment="1">
      <alignment/>
    </xf>
    <xf numFmtId="0" fontId="0" fillId="17" borderId="11" xfId="0" applyFill="1" applyBorder="1" applyAlignment="1">
      <alignment/>
    </xf>
    <xf numFmtId="0" fontId="0" fillId="18" borderId="11" xfId="0" applyFill="1" applyBorder="1" applyAlignment="1">
      <alignment/>
    </xf>
    <xf numFmtId="0" fontId="14" fillId="18" borderId="11" xfId="0" applyFont="1" applyFill="1" applyBorder="1" applyAlignment="1">
      <alignment/>
    </xf>
    <xf numFmtId="0" fontId="8" fillId="18" borderId="11" xfId="0" applyFont="1" applyFill="1" applyBorder="1" applyAlignment="1">
      <alignment horizontal="center"/>
    </xf>
    <xf numFmtId="0" fontId="0" fillId="19" borderId="11" xfId="0" applyFont="1" applyFill="1" applyBorder="1" applyAlignment="1">
      <alignment/>
    </xf>
    <xf numFmtId="0" fontId="0" fillId="19" borderId="64" xfId="0" applyFill="1" applyBorder="1" applyAlignment="1">
      <alignment/>
    </xf>
    <xf numFmtId="0" fontId="0" fillId="19" borderId="28" xfId="0" applyFill="1" applyBorder="1" applyAlignment="1">
      <alignment/>
    </xf>
    <xf numFmtId="0" fontId="0" fillId="19" borderId="10" xfId="0" applyFill="1" applyBorder="1" applyAlignment="1">
      <alignment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0" fillId="19" borderId="0" xfId="0" applyFill="1" applyAlignment="1">
      <alignment/>
    </xf>
    <xf numFmtId="0" fontId="0" fillId="22" borderId="10" xfId="0" applyFill="1" applyBorder="1" applyAlignment="1">
      <alignment/>
    </xf>
    <xf numFmtId="0" fontId="0" fillId="23" borderId="10" xfId="0" applyFill="1" applyBorder="1" applyAlignment="1">
      <alignment/>
    </xf>
    <xf numFmtId="0" fontId="0" fillId="23" borderId="6" xfId="0" applyFill="1" applyBorder="1" applyAlignment="1">
      <alignment/>
    </xf>
    <xf numFmtId="0" fontId="8" fillId="3" borderId="35" xfId="0" applyFont="1" applyFill="1" applyBorder="1" applyAlignment="1">
      <alignment horizontal="centerContinuous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19" borderId="26" xfId="0" applyFill="1" applyBorder="1" applyAlignment="1">
      <alignment/>
    </xf>
    <xf numFmtId="0" fontId="14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14" fillId="21" borderId="0" xfId="0" applyFont="1" applyFill="1" applyAlignment="1">
      <alignment/>
    </xf>
    <xf numFmtId="0" fontId="0" fillId="22" borderId="0" xfId="0" applyFill="1" applyBorder="1" applyAlignment="1">
      <alignment/>
    </xf>
    <xf numFmtId="0" fontId="14" fillId="22" borderId="0" xfId="0" applyFont="1" applyFill="1" applyBorder="1" applyAlignment="1">
      <alignment/>
    </xf>
    <xf numFmtId="0" fontId="0" fillId="22" borderId="0" xfId="0" applyFill="1" applyAlignment="1">
      <alignment/>
    </xf>
    <xf numFmtId="0" fontId="0" fillId="23" borderId="0" xfId="0" applyFill="1" applyBorder="1" applyAlignment="1">
      <alignment/>
    </xf>
    <xf numFmtId="0" fontId="14" fillId="23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14" fillId="24" borderId="9" xfId="0" applyFont="1" applyFill="1" applyBorder="1" applyAlignment="1">
      <alignment/>
    </xf>
    <xf numFmtId="0" fontId="0" fillId="19" borderId="27" xfId="0" applyFill="1" applyBorder="1" applyAlignment="1">
      <alignment/>
    </xf>
    <xf numFmtId="0" fontId="0" fillId="19" borderId="11" xfId="0" applyFill="1" applyBorder="1" applyAlignment="1">
      <alignment/>
    </xf>
    <xf numFmtId="0" fontId="14" fillId="21" borderId="27" xfId="0" applyFont="1" applyFill="1" applyBorder="1" applyAlignment="1">
      <alignment/>
    </xf>
    <xf numFmtId="0" fontId="0" fillId="21" borderId="11" xfId="0" applyFill="1" applyBorder="1" applyAlignment="1">
      <alignment/>
    </xf>
    <xf numFmtId="0" fontId="0" fillId="22" borderId="11" xfId="0" applyFill="1" applyBorder="1" applyAlignment="1">
      <alignment/>
    </xf>
    <xf numFmtId="0" fontId="14" fillId="22" borderId="11" xfId="0" applyFont="1" applyFill="1" applyBorder="1" applyAlignment="1">
      <alignment/>
    </xf>
    <xf numFmtId="0" fontId="0" fillId="23" borderId="11" xfId="0" applyFill="1" applyBorder="1" applyAlignment="1">
      <alignment/>
    </xf>
    <xf numFmtId="0" fontId="14" fillId="23" borderId="11" xfId="0" applyFont="1" applyFill="1" applyBorder="1" applyAlignment="1">
      <alignment/>
    </xf>
    <xf numFmtId="0" fontId="14" fillId="24" borderId="27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0" fontId="8" fillId="24" borderId="11" xfId="0" applyFont="1" applyFill="1" applyBorder="1" applyAlignment="1">
      <alignment horizontal="center"/>
    </xf>
    <xf numFmtId="0" fontId="14" fillId="24" borderId="13" xfId="0" applyFont="1" applyFill="1" applyBorder="1" applyAlignment="1">
      <alignment/>
    </xf>
    <xf numFmtId="0" fontId="0" fillId="24" borderId="28" xfId="0" applyFill="1" applyBorder="1" applyAlignment="1">
      <alignment/>
    </xf>
    <xf numFmtId="0" fontId="9" fillId="4" borderId="35" xfId="0" applyFont="1" applyFill="1" applyBorder="1" applyAlignment="1" applyProtection="1">
      <alignment horizontal="center"/>
      <protection locked="0"/>
    </xf>
    <xf numFmtId="0" fontId="8" fillId="12" borderId="35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19" borderId="0" xfId="0" applyFont="1" applyFill="1" applyBorder="1" applyAlignment="1" applyProtection="1">
      <alignment horizontal="center"/>
      <protection locked="0"/>
    </xf>
    <xf numFmtId="0" fontId="8" fillId="19" borderId="0" xfId="0" applyFont="1" applyFill="1" applyBorder="1" applyAlignment="1">
      <alignment horizontal="centerContinuous"/>
    </xf>
    <xf numFmtId="0" fontId="0" fillId="19" borderId="9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0" xfId="0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24" borderId="27" xfId="0" applyFill="1" applyBorder="1" applyAlignment="1">
      <alignment/>
    </xf>
    <xf numFmtId="0" fontId="0" fillId="24" borderId="11" xfId="0" applyFill="1" applyBorder="1" applyAlignment="1">
      <alignment/>
    </xf>
    <xf numFmtId="0" fontId="0" fillId="22" borderId="27" xfId="0" applyFill="1" applyBorder="1" applyAlignment="1">
      <alignment/>
    </xf>
    <xf numFmtId="0" fontId="8" fillId="19" borderId="11" xfId="0" applyFont="1" applyFill="1" applyBorder="1" applyAlignment="1" applyProtection="1">
      <alignment horizontal="center"/>
      <protection locked="0"/>
    </xf>
    <xf numFmtId="0" fontId="0" fillId="19" borderId="13" xfId="0" applyFill="1" applyBorder="1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14" fillId="25" borderId="0" xfId="0" applyFont="1" applyFill="1" applyAlignment="1">
      <alignment/>
    </xf>
    <xf numFmtId="0" fontId="0" fillId="25" borderId="11" xfId="0" applyFill="1" applyBorder="1" applyAlignment="1">
      <alignment/>
    </xf>
    <xf numFmtId="0" fontId="14" fillId="25" borderId="11" xfId="0" applyFont="1" applyFill="1" applyBorder="1" applyAlignment="1">
      <alignment/>
    </xf>
    <xf numFmtId="0" fontId="9" fillId="25" borderId="11" xfId="0" applyFont="1" applyFill="1" applyBorder="1" applyAlignment="1" applyProtection="1">
      <alignment horizontal="center"/>
      <protection locked="0"/>
    </xf>
    <xf numFmtId="0" fontId="8" fillId="26" borderId="0" xfId="0" applyFont="1" applyFill="1" applyBorder="1" applyAlignment="1" applyProtection="1">
      <alignment horizontal="center"/>
      <protection locked="0"/>
    </xf>
    <xf numFmtId="0" fontId="8" fillId="26" borderId="0" xfId="0" applyFont="1" applyFill="1" applyBorder="1" applyAlignment="1">
      <alignment horizontal="centerContinuous"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0" fontId="14" fillId="26" borderId="0" xfId="0" applyFont="1" applyFill="1" applyBorder="1" applyAlignment="1" applyProtection="1">
      <alignment horizontal="left"/>
      <protection locked="0"/>
    </xf>
    <xf numFmtId="0" fontId="14" fillId="26" borderId="0" xfId="0" applyFont="1" applyFill="1" applyBorder="1" applyAlignment="1">
      <alignment/>
    </xf>
    <xf numFmtId="0" fontId="0" fillId="26" borderId="11" xfId="0" applyFill="1" applyBorder="1" applyAlignment="1">
      <alignment/>
    </xf>
    <xf numFmtId="0" fontId="8" fillId="26" borderId="11" xfId="0" applyFont="1" applyFill="1" applyBorder="1" applyAlignment="1" applyProtection="1">
      <alignment horizontal="left"/>
      <protection locked="0"/>
    </xf>
    <xf numFmtId="0" fontId="14" fillId="16" borderId="0" xfId="0" applyFont="1" applyFill="1" applyAlignment="1">
      <alignment/>
    </xf>
    <xf numFmtId="0" fontId="0" fillId="27" borderId="0" xfId="0" applyFill="1" applyBorder="1" applyAlignment="1">
      <alignment/>
    </xf>
    <xf numFmtId="0" fontId="23" fillId="16" borderId="11" xfId="0" applyFont="1" applyFill="1" applyBorder="1" applyAlignment="1">
      <alignment/>
    </xf>
    <xf numFmtId="0" fontId="23" fillId="27" borderId="11" xfId="0" applyFont="1" applyFill="1" applyBorder="1" applyAlignment="1">
      <alignment/>
    </xf>
    <xf numFmtId="0" fontId="0" fillId="27" borderId="64" xfId="0" applyFill="1" applyBorder="1" applyAlignment="1">
      <alignment/>
    </xf>
    <xf numFmtId="0" fontId="14" fillId="27" borderId="0" xfId="0" applyFont="1" applyFill="1" applyBorder="1" applyAlignment="1">
      <alignment/>
    </xf>
    <xf numFmtId="0" fontId="0" fillId="23" borderId="0" xfId="0" applyFill="1" applyAlignment="1">
      <alignment/>
    </xf>
    <xf numFmtId="0" fontId="8" fillId="19" borderId="10" xfId="0" applyFont="1" applyFill="1" applyBorder="1" applyAlignment="1" applyProtection="1">
      <alignment horizontal="center"/>
      <protection locked="0"/>
    </xf>
    <xf numFmtId="0" fontId="8" fillId="19" borderId="10" xfId="0" applyFont="1" applyFill="1" applyBorder="1" applyAlignment="1">
      <alignment horizontal="centerContinuous"/>
    </xf>
    <xf numFmtId="0" fontId="9" fillId="19" borderId="0" xfId="0" applyFont="1" applyFill="1" applyBorder="1" applyAlignment="1" applyProtection="1">
      <alignment horizontal="center"/>
      <protection locked="0"/>
    </xf>
    <xf numFmtId="0" fontId="14" fillId="19" borderId="0" xfId="0" applyFont="1" applyFill="1" applyAlignment="1">
      <alignment/>
    </xf>
    <xf numFmtId="0" fontId="9" fillId="19" borderId="11" xfId="0" applyFont="1" applyFill="1" applyBorder="1" applyAlignment="1" applyProtection="1">
      <alignment horizontal="center"/>
      <protection locked="0"/>
    </xf>
    <xf numFmtId="0" fontId="0" fillId="28" borderId="10" xfId="0" applyFill="1" applyBorder="1" applyAlignment="1">
      <alignment/>
    </xf>
    <xf numFmtId="0" fontId="0" fillId="28" borderId="0" xfId="0" applyFill="1" applyBorder="1" applyAlignment="1">
      <alignment/>
    </xf>
    <xf numFmtId="0" fontId="0" fillId="28" borderId="11" xfId="0" applyFill="1" applyBorder="1" applyAlignment="1">
      <alignment/>
    </xf>
    <xf numFmtId="0" fontId="0" fillId="28" borderId="26" xfId="0" applyFill="1" applyBorder="1" applyAlignment="1">
      <alignment/>
    </xf>
    <xf numFmtId="0" fontId="0" fillId="28" borderId="27" xfId="0" applyFill="1" applyBorder="1" applyAlignment="1">
      <alignment/>
    </xf>
    <xf numFmtId="0" fontId="24" fillId="28" borderId="0" xfId="0" applyFont="1" applyFill="1" applyBorder="1" applyAlignment="1">
      <alignment/>
    </xf>
    <xf numFmtId="0" fontId="0" fillId="29" borderId="10" xfId="0" applyFill="1" applyBorder="1" applyAlignment="1">
      <alignment/>
    </xf>
    <xf numFmtId="0" fontId="8" fillId="29" borderId="10" xfId="0" applyFont="1" applyFill="1" applyBorder="1" applyAlignment="1" applyProtection="1">
      <alignment horizontal="center"/>
      <protection locked="0"/>
    </xf>
    <xf numFmtId="0" fontId="8" fillId="29" borderId="10" xfId="0" applyFont="1" applyFill="1" applyBorder="1" applyAlignment="1">
      <alignment horizontal="centerContinuous"/>
    </xf>
    <xf numFmtId="0" fontId="9" fillId="29" borderId="0" xfId="0" applyFont="1" applyFill="1" applyBorder="1" applyAlignment="1" applyProtection="1">
      <alignment horizontal="center"/>
      <protection locked="0"/>
    </xf>
    <xf numFmtId="0" fontId="14" fillId="29" borderId="0" xfId="0" applyFont="1" applyFill="1" applyAlignment="1">
      <alignment/>
    </xf>
    <xf numFmtId="0" fontId="0" fillId="29" borderId="0" xfId="0" applyFill="1" applyBorder="1" applyAlignment="1">
      <alignment/>
    </xf>
    <xf numFmtId="0" fontId="9" fillId="29" borderId="11" xfId="0" applyFont="1" applyFill="1" applyBorder="1" applyAlignment="1" applyProtection="1">
      <alignment horizontal="center"/>
      <protection locked="0"/>
    </xf>
    <xf numFmtId="0" fontId="8" fillId="29" borderId="11" xfId="0" applyFont="1" applyFill="1" applyBorder="1" applyAlignment="1" applyProtection="1">
      <alignment horizontal="center"/>
      <protection locked="0"/>
    </xf>
    <xf numFmtId="0" fontId="0" fillId="29" borderId="11" xfId="0" applyFill="1" applyBorder="1" applyAlignment="1">
      <alignment/>
    </xf>
    <xf numFmtId="0" fontId="14" fillId="19" borderId="11" xfId="0" applyFont="1" applyFill="1" applyBorder="1" applyAlignment="1">
      <alignment/>
    </xf>
    <xf numFmtId="164" fontId="0" fillId="11" borderId="29" xfId="0" applyNumberFormat="1" applyFont="1" applyFill="1" applyBorder="1" applyAlignment="1">
      <alignment horizontal="center"/>
    </xf>
    <xf numFmtId="164" fontId="0" fillId="14" borderId="40" xfId="0" applyNumberFormat="1" applyFont="1" applyFill="1" applyBorder="1" applyAlignment="1">
      <alignment horizontal="center"/>
    </xf>
    <xf numFmtId="164" fontId="0" fillId="14" borderId="29" xfId="0" applyNumberFormat="1" applyFont="1" applyFill="1" applyBorder="1" applyAlignment="1">
      <alignment horizontal="center"/>
    </xf>
    <xf numFmtId="1" fontId="0" fillId="11" borderId="33" xfId="0" applyNumberFormat="1" applyFont="1" applyFill="1" applyBorder="1" applyAlignment="1">
      <alignment horizontal="center"/>
    </xf>
    <xf numFmtId="1" fontId="0" fillId="11" borderId="36" xfId="0" applyNumberFormat="1" applyFont="1" applyFill="1" applyBorder="1" applyAlignment="1">
      <alignment horizontal="center"/>
    </xf>
    <xf numFmtId="1" fontId="0" fillId="11" borderId="6" xfId="0" applyNumberFormat="1" applyFont="1" applyFill="1" applyBorder="1" applyAlignment="1">
      <alignment horizontal="center"/>
    </xf>
    <xf numFmtId="164" fontId="0" fillId="11" borderId="33" xfId="0" applyNumberFormat="1" applyFont="1" applyFill="1" applyBorder="1" applyAlignment="1">
      <alignment horizontal="center"/>
    </xf>
    <xf numFmtId="164" fontId="0" fillId="11" borderId="6" xfId="0" applyNumberFormat="1" applyFont="1" applyFill="1" applyBorder="1" applyAlignment="1">
      <alignment horizontal="center"/>
    </xf>
    <xf numFmtId="164" fontId="0" fillId="14" borderId="33" xfId="0" applyNumberFormat="1" applyFont="1" applyFill="1" applyBorder="1" applyAlignment="1">
      <alignment horizontal="center"/>
    </xf>
    <xf numFmtId="164" fontId="0" fillId="14" borderId="36" xfId="0" applyNumberFormat="1" applyFont="1" applyFill="1" applyBorder="1" applyAlignment="1">
      <alignment horizontal="center"/>
    </xf>
    <xf numFmtId="164" fontId="0" fillId="11" borderId="50" xfId="0" applyNumberFormat="1" applyFont="1" applyFill="1" applyBorder="1" applyAlignment="1">
      <alignment horizontal="center"/>
    </xf>
    <xf numFmtId="164" fontId="0" fillId="11" borderId="37" xfId="0" applyNumberFormat="1" applyFont="1" applyFill="1" applyBorder="1" applyAlignment="1">
      <alignment horizontal="center"/>
    </xf>
    <xf numFmtId="164" fontId="0" fillId="14" borderId="50" xfId="0" applyNumberFormat="1" applyFont="1" applyFill="1" applyBorder="1" applyAlignment="1">
      <alignment horizontal="center"/>
    </xf>
    <xf numFmtId="164" fontId="0" fillId="14" borderId="65" xfId="0" applyNumberFormat="1" applyFont="1" applyFill="1" applyBorder="1" applyAlignment="1">
      <alignment horizontal="center"/>
    </xf>
    <xf numFmtId="164" fontId="0" fillId="14" borderId="66" xfId="0" applyNumberFormat="1" applyFont="1" applyFill="1" applyBorder="1" applyAlignment="1">
      <alignment horizontal="center"/>
    </xf>
    <xf numFmtId="164" fontId="0" fillId="14" borderId="65" xfId="0" applyNumberFormat="1" applyFont="1" applyFill="1" applyBorder="1" applyAlignment="1">
      <alignment horizontal="center"/>
    </xf>
    <xf numFmtId="164" fontId="0" fillId="14" borderId="66" xfId="0" applyNumberFormat="1" applyFont="1" applyFill="1" applyBorder="1" applyAlignment="1">
      <alignment horizontal="center"/>
    </xf>
    <xf numFmtId="0" fontId="0" fillId="11" borderId="45" xfId="0" applyFont="1" applyFill="1" applyBorder="1" applyAlignment="1">
      <alignment horizontal="left"/>
    </xf>
    <xf numFmtId="0" fontId="0" fillId="11" borderId="65" xfId="0" applyFont="1" applyFill="1" applyBorder="1" applyAlignment="1">
      <alignment horizontal="left"/>
    </xf>
    <xf numFmtId="0" fontId="0" fillId="11" borderId="37" xfId="0" applyFont="1" applyFill="1" applyBorder="1" applyAlignment="1">
      <alignment horizontal="left"/>
    </xf>
    <xf numFmtId="0" fontId="0" fillId="11" borderId="50" xfId="0" applyFont="1" applyFill="1" applyBorder="1" applyAlignment="1">
      <alignment horizontal="center"/>
    </xf>
    <xf numFmtId="0" fontId="0" fillId="11" borderId="37" xfId="0" applyFont="1" applyFill="1" applyBorder="1" applyAlignment="1">
      <alignment horizontal="center"/>
    </xf>
    <xf numFmtId="164" fontId="0" fillId="14" borderId="67" xfId="0" applyNumberFormat="1" applyFont="1" applyFill="1" applyBorder="1" applyAlignment="1">
      <alignment horizontal="center"/>
    </xf>
    <xf numFmtId="164" fontId="0" fillId="14" borderId="36" xfId="0" applyNumberFormat="1" applyFont="1" applyFill="1" applyBorder="1" applyAlignment="1">
      <alignment horizontal="center"/>
    </xf>
    <xf numFmtId="164" fontId="0" fillId="14" borderId="49" xfId="0" applyNumberFormat="1" applyFont="1" applyFill="1" applyBorder="1" applyAlignment="1">
      <alignment horizontal="center"/>
    </xf>
    <xf numFmtId="0" fontId="0" fillId="11" borderId="22" xfId="0" applyFont="1" applyFill="1" applyBorder="1" applyAlignment="1">
      <alignment horizontal="left"/>
    </xf>
    <xf numFmtId="0" fontId="0" fillId="11" borderId="36" xfId="0" applyFont="1" applyFill="1" applyBorder="1" applyAlignment="1">
      <alignment horizontal="left"/>
    </xf>
    <xf numFmtId="0" fontId="0" fillId="11" borderId="6" xfId="0" applyFont="1" applyFill="1" applyBorder="1" applyAlignment="1">
      <alignment horizontal="left"/>
    </xf>
    <xf numFmtId="0" fontId="0" fillId="11" borderId="33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164" fontId="0" fillId="11" borderId="4" xfId="0" applyNumberFormat="1" applyFont="1" applyFill="1" applyBorder="1" applyAlignment="1">
      <alignment horizontal="center"/>
    </xf>
    <xf numFmtId="164" fontId="0" fillId="14" borderId="20" xfId="0" applyNumberFormat="1" applyFont="1" applyFill="1" applyBorder="1" applyAlignment="1">
      <alignment horizontal="center"/>
    </xf>
    <xf numFmtId="164" fontId="0" fillId="14" borderId="4" xfId="0" applyNumberFormat="1" applyFont="1" applyFill="1" applyBorder="1" applyAlignment="1">
      <alignment horizontal="center"/>
    </xf>
    <xf numFmtId="164" fontId="0" fillId="14" borderId="56" xfId="0" applyNumberFormat="1" applyFont="1" applyFill="1" applyBorder="1" applyAlignment="1">
      <alignment horizontal="center"/>
    </xf>
    <xf numFmtId="0" fontId="0" fillId="13" borderId="33" xfId="0" applyFont="1" applyFill="1" applyBorder="1" applyAlignment="1">
      <alignment horizontal="center"/>
    </xf>
    <xf numFmtId="0" fontId="0" fillId="13" borderId="6" xfId="0" applyFont="1" applyFill="1" applyBorder="1" applyAlignment="1">
      <alignment horizontal="center"/>
    </xf>
    <xf numFmtId="1" fontId="0" fillId="13" borderId="33" xfId="0" applyNumberFormat="1" applyFont="1" applyFill="1" applyBorder="1" applyAlignment="1">
      <alignment horizontal="center"/>
    </xf>
    <xf numFmtId="1" fontId="0" fillId="13" borderId="6" xfId="0" applyNumberFormat="1" applyFont="1" applyFill="1" applyBorder="1" applyAlignment="1">
      <alignment horizontal="center"/>
    </xf>
    <xf numFmtId="0" fontId="0" fillId="11" borderId="36" xfId="0" applyFont="1" applyFill="1" applyBorder="1" applyAlignment="1">
      <alignment horizontal="center"/>
    </xf>
    <xf numFmtId="0" fontId="0" fillId="11" borderId="49" xfId="0" applyFont="1" applyFill="1" applyBorder="1" applyAlignment="1">
      <alignment horizontal="center"/>
    </xf>
    <xf numFmtId="0" fontId="0" fillId="14" borderId="22" xfId="0" applyFont="1" applyFill="1" applyBorder="1" applyAlignment="1">
      <alignment horizontal="center"/>
    </xf>
    <xf numFmtId="0" fontId="0" fillId="14" borderId="36" xfId="0" applyFont="1" applyFill="1" applyBorder="1" applyAlignment="1">
      <alignment horizontal="center"/>
    </xf>
    <xf numFmtId="0" fontId="0" fillId="14" borderId="49" xfId="0" applyFont="1" applyFill="1" applyBorder="1" applyAlignment="1">
      <alignment horizontal="center"/>
    </xf>
    <xf numFmtId="0" fontId="0" fillId="14" borderId="36" xfId="0" applyFont="1" applyFill="1" applyBorder="1" applyAlignment="1">
      <alignment horizontal="center"/>
    </xf>
    <xf numFmtId="0" fontId="0" fillId="14" borderId="49" xfId="0" applyFont="1" applyFill="1" applyBorder="1" applyAlignment="1">
      <alignment horizontal="center"/>
    </xf>
    <xf numFmtId="0" fontId="0" fillId="13" borderId="27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0" fontId="0" fillId="11" borderId="68" xfId="0" applyFont="1" applyFill="1" applyBorder="1" applyAlignment="1">
      <alignment horizontal="center"/>
    </xf>
    <xf numFmtId="0" fontId="0" fillId="11" borderId="47" xfId="0" applyFont="1" applyFill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14" borderId="47" xfId="0" applyFont="1" applyFill="1" applyBorder="1" applyAlignment="1">
      <alignment horizontal="center"/>
    </xf>
    <xf numFmtId="0" fontId="0" fillId="14" borderId="69" xfId="0" applyFont="1" applyFill="1" applyBorder="1" applyAlignment="1">
      <alignment horizontal="center"/>
    </xf>
    <xf numFmtId="0" fontId="0" fillId="14" borderId="14" xfId="0" applyFont="1" applyFill="1" applyBorder="1" applyAlignment="1">
      <alignment horizontal="center"/>
    </xf>
    <xf numFmtId="0" fontId="0" fillId="14" borderId="15" xfId="0" applyFont="1" applyFill="1" applyBorder="1" applyAlignment="1">
      <alignment horizontal="center"/>
    </xf>
    <xf numFmtId="0" fontId="0" fillId="14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123825</xdr:rowOff>
    </xdr:from>
    <xdr:to>
      <xdr:col>2</xdr:col>
      <xdr:colOff>133350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38225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85725</xdr:colOff>
      <xdr:row>1</xdr:row>
      <xdr:rowOff>123825</xdr:rowOff>
    </xdr:from>
    <xdr:to>
      <xdr:col>32</xdr:col>
      <xdr:colOff>228600</xdr:colOff>
      <xdr:row>2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038225"/>
          <a:ext cx="676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7"/>
  <sheetViews>
    <sheetView tabSelected="1" workbookViewId="0" topLeftCell="A1">
      <selection activeCell="AB1" sqref="AB1"/>
    </sheetView>
  </sheetViews>
  <sheetFormatPr defaultColWidth="11.421875" defaultRowHeight="12.75"/>
  <cols>
    <col min="1" max="1" width="1.7109375" style="0" customWidth="1"/>
    <col min="2" max="2" width="9.28125" style="0" customWidth="1"/>
    <col min="3" max="31" width="3.7109375" style="0" customWidth="1"/>
    <col min="32" max="32" width="4.28125" style="0" customWidth="1"/>
    <col min="33" max="34" width="3.7109375" style="0" customWidth="1"/>
    <col min="35" max="35" width="11.140625" style="78" customWidth="1"/>
    <col min="36" max="36" width="5.00390625" style="77" customWidth="1"/>
    <col min="37" max="37" width="2.7109375" style="77" customWidth="1"/>
    <col min="38" max="38" width="5.421875" style="77" customWidth="1"/>
    <col min="39" max="39" width="8.421875" style="0" customWidth="1"/>
    <col min="40" max="40" width="8.00390625" style="0" customWidth="1"/>
    <col min="41" max="16384" width="13.28125" style="0" customWidth="1"/>
  </cols>
  <sheetData>
    <row r="1" ht="72" customHeight="1" thickBot="1">
      <c r="AI1" s="76">
        <v>39454</v>
      </c>
    </row>
    <row r="2" spans="2:38" ht="24.75">
      <c r="B2" s="32"/>
      <c r="C2" s="33"/>
      <c r="D2" s="33"/>
      <c r="E2" s="34" t="s">
        <v>5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51" t="s">
        <v>6</v>
      </c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5"/>
      <c r="AD2" s="36"/>
      <c r="AE2" s="33"/>
      <c r="AF2" s="33"/>
      <c r="AG2" s="15"/>
      <c r="AH2" s="8"/>
      <c r="AJ2" s="79"/>
      <c r="AK2" s="80"/>
      <c r="AL2" s="81"/>
    </row>
    <row r="3" spans="2:38" ht="21">
      <c r="B3" s="3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52" t="s">
        <v>78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38"/>
      <c r="AH3" s="8"/>
      <c r="AI3" s="82"/>
      <c r="AJ3" s="83"/>
      <c r="AK3" s="83"/>
      <c r="AL3" s="81"/>
    </row>
    <row r="4" spans="2:40" ht="16.5" customHeight="1">
      <c r="B4" s="3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38"/>
      <c r="AH4" s="8"/>
      <c r="AI4" s="84"/>
      <c r="AJ4" s="85" t="s">
        <v>45</v>
      </c>
      <c r="AK4" s="86"/>
      <c r="AL4" s="158" t="s">
        <v>45</v>
      </c>
      <c r="AM4" s="157" t="s">
        <v>46</v>
      </c>
      <c r="AN4" s="157" t="s">
        <v>47</v>
      </c>
    </row>
    <row r="5" spans="2:40" ht="16.5" customHeight="1" thickBot="1">
      <c r="B5" s="209">
        <v>39450</v>
      </c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63">
        <v>6</v>
      </c>
      <c r="I5" s="63">
        <v>7</v>
      </c>
      <c r="J5" s="63">
        <v>8</v>
      </c>
      <c r="K5" s="63">
        <v>9</v>
      </c>
      <c r="L5" s="63">
        <v>10</v>
      </c>
      <c r="M5" s="63">
        <v>11</v>
      </c>
      <c r="N5" s="63">
        <v>12</v>
      </c>
      <c r="O5" s="63">
        <v>13</v>
      </c>
      <c r="P5" s="63">
        <v>14</v>
      </c>
      <c r="Q5" s="63">
        <v>15</v>
      </c>
      <c r="R5" s="63">
        <v>16</v>
      </c>
      <c r="S5" s="63">
        <v>17</v>
      </c>
      <c r="T5" s="63">
        <v>18</v>
      </c>
      <c r="U5" s="63">
        <v>19</v>
      </c>
      <c r="V5" s="63">
        <v>20</v>
      </c>
      <c r="W5" s="63">
        <v>21</v>
      </c>
      <c r="X5" s="63">
        <v>22</v>
      </c>
      <c r="Y5" s="2">
        <v>23</v>
      </c>
      <c r="Z5" s="63">
        <v>24</v>
      </c>
      <c r="AA5" s="63">
        <v>25</v>
      </c>
      <c r="AB5" s="63">
        <v>26</v>
      </c>
      <c r="AC5" s="63">
        <v>27</v>
      </c>
      <c r="AD5" s="63">
        <v>28</v>
      </c>
      <c r="AE5" s="63">
        <v>29</v>
      </c>
      <c r="AF5" s="74">
        <v>30</v>
      </c>
      <c r="AG5" s="75">
        <v>31</v>
      </c>
      <c r="AH5" s="147"/>
      <c r="AI5" s="87" t="s">
        <v>48</v>
      </c>
      <c r="AJ5" s="159">
        <v>57</v>
      </c>
      <c r="AK5" s="89"/>
      <c r="AL5" s="90"/>
      <c r="AM5" s="90"/>
      <c r="AN5" s="90"/>
    </row>
    <row r="6" spans="2:40" ht="16.5" customHeight="1">
      <c r="B6" s="208"/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7</v>
      </c>
      <c r="I6" s="18" t="s">
        <v>8</v>
      </c>
      <c r="J6" s="3" t="s">
        <v>9</v>
      </c>
      <c r="K6" s="3" t="s">
        <v>10</v>
      </c>
      <c r="L6" s="18" t="s">
        <v>11</v>
      </c>
      <c r="M6" s="19" t="s">
        <v>12</v>
      </c>
      <c r="N6" s="20" t="s">
        <v>13</v>
      </c>
      <c r="O6" s="18" t="s">
        <v>7</v>
      </c>
      <c r="P6" s="3" t="s">
        <v>8</v>
      </c>
      <c r="Q6" s="3" t="s">
        <v>9</v>
      </c>
      <c r="R6" s="164" t="s">
        <v>10</v>
      </c>
      <c r="S6" s="18" t="s">
        <v>11</v>
      </c>
      <c r="T6" s="3" t="s">
        <v>12</v>
      </c>
      <c r="U6" s="3" t="s">
        <v>13</v>
      </c>
      <c r="V6" s="3" t="s">
        <v>7</v>
      </c>
      <c r="W6" s="3" t="s">
        <v>8</v>
      </c>
      <c r="X6" s="3" t="s">
        <v>9</v>
      </c>
      <c r="Y6" s="18" t="s">
        <v>10</v>
      </c>
      <c r="Z6" s="3" t="s">
        <v>11</v>
      </c>
      <c r="AA6" s="18" t="s">
        <v>12</v>
      </c>
      <c r="AB6" s="65" t="s">
        <v>13</v>
      </c>
      <c r="AC6" s="18" t="s">
        <v>7</v>
      </c>
      <c r="AD6" s="142" t="s">
        <v>8</v>
      </c>
      <c r="AE6" s="170" t="s">
        <v>9</v>
      </c>
      <c r="AF6" s="143" t="s">
        <v>10</v>
      </c>
      <c r="AG6" s="190" t="s">
        <v>11</v>
      </c>
      <c r="AH6" s="148"/>
      <c r="AI6" s="91" t="s">
        <v>49</v>
      </c>
      <c r="AJ6" s="160">
        <v>7</v>
      </c>
      <c r="AK6" s="152"/>
      <c r="AL6" s="93"/>
      <c r="AM6" s="93"/>
      <c r="AN6" s="93"/>
    </row>
    <row r="7" spans="2:40" ht="16.5" customHeight="1">
      <c r="B7" s="45" t="s">
        <v>15</v>
      </c>
      <c r="C7" s="224" t="s">
        <v>19</v>
      </c>
      <c r="D7" s="225" t="s">
        <v>14</v>
      </c>
      <c r="E7" s="226" t="s">
        <v>18</v>
      </c>
      <c r="F7" s="227" t="s">
        <v>22</v>
      </c>
      <c r="G7" s="227" t="s">
        <v>22</v>
      </c>
      <c r="H7" s="228" t="s">
        <v>17</v>
      </c>
      <c r="I7" s="229"/>
      <c r="J7" s="230"/>
      <c r="K7" s="230"/>
      <c r="L7" s="230"/>
      <c r="M7" s="230"/>
      <c r="N7" s="230"/>
      <c r="O7" s="230"/>
      <c r="P7" s="230"/>
      <c r="Q7" s="229"/>
      <c r="R7" s="231"/>
      <c r="S7" s="232"/>
      <c r="T7" s="232"/>
      <c r="U7" s="232"/>
      <c r="V7" s="232"/>
      <c r="W7" s="233" t="s">
        <v>19</v>
      </c>
      <c r="X7" s="225" t="s">
        <v>14</v>
      </c>
      <c r="Y7" s="234" t="s">
        <v>23</v>
      </c>
      <c r="Z7" s="235"/>
      <c r="AA7" s="235"/>
      <c r="AB7" s="235"/>
      <c r="AC7" s="235"/>
      <c r="AD7" s="228" t="s">
        <v>17</v>
      </c>
      <c r="AE7" s="226" t="s">
        <v>18</v>
      </c>
      <c r="AF7" s="168"/>
      <c r="AG7" s="236"/>
      <c r="AH7" s="8"/>
      <c r="AI7" s="91" t="s">
        <v>50</v>
      </c>
      <c r="AJ7" s="160">
        <v>11</v>
      </c>
      <c r="AK7" s="152"/>
      <c r="AL7" s="93"/>
      <c r="AM7" s="93"/>
      <c r="AN7" s="93"/>
    </row>
    <row r="8" spans="2:40" ht="16.5" customHeight="1">
      <c r="B8" s="46" t="s">
        <v>20</v>
      </c>
      <c r="C8" s="224" t="s">
        <v>19</v>
      </c>
      <c r="D8" s="237" t="s">
        <v>8</v>
      </c>
      <c r="E8" s="226" t="s">
        <v>18</v>
      </c>
      <c r="F8" s="227" t="s">
        <v>22</v>
      </c>
      <c r="G8" s="227" t="s">
        <v>22</v>
      </c>
      <c r="H8" s="228" t="s">
        <v>17</v>
      </c>
      <c r="I8" s="238"/>
      <c r="J8" s="239" t="s">
        <v>82</v>
      </c>
      <c r="K8" s="240"/>
      <c r="L8" s="239" t="s">
        <v>79</v>
      </c>
      <c r="M8" s="240"/>
      <c r="N8" s="240"/>
      <c r="O8" s="241"/>
      <c r="P8" s="242" t="s">
        <v>8</v>
      </c>
      <c r="Q8" s="231"/>
      <c r="R8" s="243" t="s">
        <v>83</v>
      </c>
      <c r="S8" s="244"/>
      <c r="T8" s="244" t="s">
        <v>80</v>
      </c>
      <c r="U8" s="244"/>
      <c r="V8" s="244"/>
      <c r="W8" s="233" t="s">
        <v>19</v>
      </c>
      <c r="X8" s="228" t="s">
        <v>17</v>
      </c>
      <c r="Y8" s="245"/>
      <c r="Z8" s="246" t="s">
        <v>84</v>
      </c>
      <c r="AA8" s="245"/>
      <c r="AB8" s="245"/>
      <c r="AC8" s="245"/>
      <c r="AD8" s="237" t="s">
        <v>8</v>
      </c>
      <c r="AE8" s="226" t="s">
        <v>18</v>
      </c>
      <c r="AF8" s="247"/>
      <c r="AG8" s="248"/>
      <c r="AH8" s="8"/>
      <c r="AI8" s="94" t="s">
        <v>51</v>
      </c>
      <c r="AJ8" s="160">
        <v>9</v>
      </c>
      <c r="AK8" s="152"/>
      <c r="AL8" s="95"/>
      <c r="AM8" s="93"/>
      <c r="AN8" s="93"/>
    </row>
    <row r="9" spans="2:40" ht="16.5" customHeight="1">
      <c r="B9" s="46" t="s">
        <v>21</v>
      </c>
      <c r="C9" s="224" t="s">
        <v>19</v>
      </c>
      <c r="D9" s="226" t="s">
        <v>18</v>
      </c>
      <c r="E9" s="227" t="s">
        <v>22</v>
      </c>
      <c r="F9" s="227" t="s">
        <v>22</v>
      </c>
      <c r="G9" s="227" t="s">
        <v>22</v>
      </c>
      <c r="H9" s="228" t="s">
        <v>17</v>
      </c>
      <c r="I9" s="249"/>
      <c r="J9" s="250"/>
      <c r="K9" s="250"/>
      <c r="L9" s="250"/>
      <c r="M9" s="250"/>
      <c r="N9" s="250"/>
      <c r="O9" s="250"/>
      <c r="P9" s="227" t="s">
        <v>22</v>
      </c>
      <c r="Q9" s="251"/>
      <c r="R9" s="252"/>
      <c r="S9" s="252"/>
      <c r="T9" s="252"/>
      <c r="U9" s="252"/>
      <c r="V9" s="252"/>
      <c r="W9" s="233" t="s">
        <v>19</v>
      </c>
      <c r="X9" s="228" t="s">
        <v>17</v>
      </c>
      <c r="Y9" s="253"/>
      <c r="Z9" s="254" t="s">
        <v>81</v>
      </c>
      <c r="AA9" s="253"/>
      <c r="AB9" s="255"/>
      <c r="AC9" s="253"/>
      <c r="AD9" s="226" t="s">
        <v>18</v>
      </c>
      <c r="AE9" s="227" t="s">
        <v>22</v>
      </c>
      <c r="AF9" s="256"/>
      <c r="AG9" s="257"/>
      <c r="AH9" s="8"/>
      <c r="AI9" s="91" t="s">
        <v>52</v>
      </c>
      <c r="AJ9" s="160">
        <v>6</v>
      </c>
      <c r="AK9" s="96"/>
      <c r="AL9" s="97"/>
      <c r="AM9" s="93"/>
      <c r="AN9" s="98"/>
    </row>
    <row r="10" spans="2:40" ht="16.5" customHeight="1">
      <c r="B10" s="3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35"/>
      <c r="AG10" s="149"/>
      <c r="AH10" s="8"/>
      <c r="AI10" s="91" t="s">
        <v>53</v>
      </c>
      <c r="AJ10" s="160">
        <v>3</v>
      </c>
      <c r="AK10" s="126"/>
      <c r="AL10" s="93"/>
      <c r="AM10" s="93"/>
      <c r="AN10" s="93"/>
    </row>
    <row r="11" spans="2:40" ht="16.5" customHeight="1">
      <c r="B11" s="3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33"/>
      <c r="AG11" s="149"/>
      <c r="AH11" s="8"/>
      <c r="AI11" s="91"/>
      <c r="AJ11" s="92"/>
      <c r="AK11" s="126"/>
      <c r="AL11" s="137">
        <f>SUM(AJ5:AJ10)</f>
        <v>93</v>
      </c>
      <c r="AM11" s="93">
        <v>29</v>
      </c>
      <c r="AN11" s="93">
        <v>5</v>
      </c>
    </row>
    <row r="12" spans="2:40" ht="16.5" customHeight="1" thickBot="1">
      <c r="B12" s="39">
        <v>39479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  <c r="P12" s="1">
        <v>14</v>
      </c>
      <c r="Q12" s="1">
        <v>15</v>
      </c>
      <c r="R12" s="1">
        <v>16</v>
      </c>
      <c r="S12" s="1">
        <v>17</v>
      </c>
      <c r="T12" s="1">
        <v>18</v>
      </c>
      <c r="U12" s="1">
        <v>19</v>
      </c>
      <c r="V12" s="1">
        <v>20</v>
      </c>
      <c r="W12" s="1">
        <v>21</v>
      </c>
      <c r="X12" s="1">
        <v>22</v>
      </c>
      <c r="Y12" s="2">
        <v>23</v>
      </c>
      <c r="Z12" s="1">
        <v>24</v>
      </c>
      <c r="AA12" s="1">
        <v>25</v>
      </c>
      <c r="AB12" s="1">
        <v>26</v>
      </c>
      <c r="AC12" s="1">
        <v>27</v>
      </c>
      <c r="AD12" s="1">
        <v>28</v>
      </c>
      <c r="AE12" s="1">
        <v>29</v>
      </c>
      <c r="AF12" s="133"/>
      <c r="AG12" s="149"/>
      <c r="AH12" s="8"/>
      <c r="AI12" s="87" t="s">
        <v>48</v>
      </c>
      <c r="AJ12" s="159">
        <v>65</v>
      </c>
      <c r="AK12" s="89"/>
      <c r="AL12" s="90"/>
      <c r="AM12" s="90"/>
      <c r="AN12" s="90"/>
    </row>
    <row r="13" spans="2:40" ht="16.5" customHeight="1">
      <c r="B13" s="41"/>
      <c r="C13" s="3" t="s">
        <v>12</v>
      </c>
      <c r="D13" s="3" t="s">
        <v>13</v>
      </c>
      <c r="E13" s="3" t="s">
        <v>7</v>
      </c>
      <c r="F13" s="3" t="s">
        <v>8</v>
      </c>
      <c r="G13" s="3" t="s">
        <v>9</v>
      </c>
      <c r="H13" s="164" t="s">
        <v>10</v>
      </c>
      <c r="I13" s="164" t="s">
        <v>11</v>
      </c>
      <c r="J13" s="164" t="s">
        <v>12</v>
      </c>
      <c r="K13" s="172" t="s">
        <v>13</v>
      </c>
      <c r="L13" s="172" t="s">
        <v>7</v>
      </c>
      <c r="M13" s="3" t="s">
        <v>8</v>
      </c>
      <c r="N13" s="3" t="s">
        <v>9</v>
      </c>
      <c r="O13" s="3" t="s">
        <v>10</v>
      </c>
      <c r="P13" s="3" t="s">
        <v>11</v>
      </c>
      <c r="Q13" s="3" t="s">
        <v>12</v>
      </c>
      <c r="R13" s="3" t="s">
        <v>13</v>
      </c>
      <c r="S13" s="3" t="s">
        <v>7</v>
      </c>
      <c r="T13" s="3" t="s">
        <v>8</v>
      </c>
      <c r="U13" s="3" t="s">
        <v>9</v>
      </c>
      <c r="V13" s="3" t="s">
        <v>10</v>
      </c>
      <c r="W13" s="3" t="s">
        <v>11</v>
      </c>
      <c r="X13" s="3" t="s">
        <v>12</v>
      </c>
      <c r="Y13" s="3" t="s">
        <v>13</v>
      </c>
      <c r="Z13" s="3" t="s">
        <v>7</v>
      </c>
      <c r="AA13" s="3" t="s">
        <v>8</v>
      </c>
      <c r="AB13" s="164" t="s">
        <v>9</v>
      </c>
      <c r="AC13" s="164" t="s">
        <v>10</v>
      </c>
      <c r="AD13" s="3" t="s">
        <v>11</v>
      </c>
      <c r="AE13" s="211" t="s">
        <v>12</v>
      </c>
      <c r="AF13" s="8"/>
      <c r="AG13" s="38"/>
      <c r="AH13" s="8"/>
      <c r="AI13" s="91" t="s">
        <v>49</v>
      </c>
      <c r="AJ13" s="160">
        <v>9</v>
      </c>
      <c r="AK13" s="152"/>
      <c r="AL13" s="93"/>
      <c r="AM13" s="93"/>
      <c r="AN13" s="93"/>
    </row>
    <row r="14" spans="2:40" ht="16.5" customHeight="1">
      <c r="B14" s="196" t="s">
        <v>15</v>
      </c>
      <c r="C14" s="258"/>
      <c r="D14" s="259"/>
      <c r="E14" s="259"/>
      <c r="F14" s="259"/>
      <c r="G14" s="234" t="s">
        <v>23</v>
      </c>
      <c r="H14" s="260"/>
      <c r="I14" s="260"/>
      <c r="J14" s="260"/>
      <c r="K14" s="261"/>
      <c r="L14" s="262"/>
      <c r="M14" s="259"/>
      <c r="N14" s="226" t="s">
        <v>18</v>
      </c>
      <c r="O14" s="229"/>
      <c r="P14" s="259"/>
      <c r="Q14" s="259"/>
      <c r="R14" s="259"/>
      <c r="S14" s="259"/>
      <c r="T14" s="233" t="s">
        <v>19</v>
      </c>
      <c r="U14" s="225" t="s">
        <v>14</v>
      </c>
      <c r="V14" s="234" t="s">
        <v>23</v>
      </c>
      <c r="W14" s="264"/>
      <c r="X14" s="264"/>
      <c r="Y14" s="264"/>
      <c r="Z14" s="265"/>
      <c r="AA14" s="228" t="s">
        <v>17</v>
      </c>
      <c r="AB14" s="266"/>
      <c r="AC14" s="267"/>
      <c r="AD14" s="268"/>
      <c r="AE14" s="269"/>
      <c r="AF14" s="134"/>
      <c r="AG14" s="150"/>
      <c r="AH14" s="8"/>
      <c r="AI14" s="91" t="s">
        <v>50</v>
      </c>
      <c r="AJ14" s="160">
        <v>6</v>
      </c>
      <c r="AK14" s="152"/>
      <c r="AL14" s="93"/>
      <c r="AM14" s="93"/>
      <c r="AN14" s="93"/>
    </row>
    <row r="15" spans="2:40" ht="16.5" customHeight="1">
      <c r="B15" s="46" t="s">
        <v>20</v>
      </c>
      <c r="C15" s="270"/>
      <c r="D15" s="271" t="s">
        <v>85</v>
      </c>
      <c r="E15" s="272"/>
      <c r="F15" s="228" t="s">
        <v>17</v>
      </c>
      <c r="G15" s="273" t="s">
        <v>86</v>
      </c>
      <c r="H15" s="273"/>
      <c r="I15" s="273"/>
      <c r="J15" s="260"/>
      <c r="K15" s="271" t="s">
        <v>85</v>
      </c>
      <c r="L15" s="262"/>
      <c r="M15" s="237" t="s">
        <v>8</v>
      </c>
      <c r="N15" s="226" t="s">
        <v>18</v>
      </c>
      <c r="O15" s="272"/>
      <c r="P15" s="271"/>
      <c r="Q15" s="334" t="s">
        <v>85</v>
      </c>
      <c r="R15" s="272"/>
      <c r="S15" s="272"/>
      <c r="T15" s="233" t="s">
        <v>19</v>
      </c>
      <c r="U15" s="228" t="s">
        <v>17</v>
      </c>
      <c r="V15" s="277"/>
      <c r="W15" s="278" t="s">
        <v>88</v>
      </c>
      <c r="X15" s="277"/>
      <c r="Y15" s="277"/>
      <c r="Z15" s="228" t="s">
        <v>17</v>
      </c>
      <c r="AA15" s="237" t="s">
        <v>8</v>
      </c>
      <c r="AB15" s="279"/>
      <c r="AC15" s="280"/>
      <c r="AD15" s="279" t="s">
        <v>89</v>
      </c>
      <c r="AE15" s="281"/>
      <c r="AF15" s="134"/>
      <c r="AG15" s="149"/>
      <c r="AH15" s="8"/>
      <c r="AI15" s="94" t="s">
        <v>51</v>
      </c>
      <c r="AJ15" s="160">
        <v>2</v>
      </c>
      <c r="AK15" s="152"/>
      <c r="AL15" s="95"/>
      <c r="AM15" s="93"/>
      <c r="AN15" s="93"/>
    </row>
    <row r="16" spans="2:40" ht="16.5" customHeight="1">
      <c r="B16" s="46" t="s">
        <v>21</v>
      </c>
      <c r="C16" s="282"/>
      <c r="D16" s="283"/>
      <c r="E16" s="283"/>
      <c r="F16" s="228" t="s">
        <v>17</v>
      </c>
      <c r="G16" s="284" t="s">
        <v>90</v>
      </c>
      <c r="H16" s="285"/>
      <c r="I16" s="285"/>
      <c r="J16" s="285"/>
      <c r="K16" s="283"/>
      <c r="L16" s="283"/>
      <c r="M16" s="226" t="s">
        <v>18</v>
      </c>
      <c r="N16" s="227" t="s">
        <v>22</v>
      </c>
      <c r="O16" s="283"/>
      <c r="P16" s="351"/>
      <c r="Q16" s="283"/>
      <c r="R16" s="283"/>
      <c r="S16" s="309"/>
      <c r="T16" s="233" t="s">
        <v>19</v>
      </c>
      <c r="U16" s="228" t="s">
        <v>17</v>
      </c>
      <c r="V16" s="288"/>
      <c r="W16" s="289" t="s">
        <v>17</v>
      </c>
      <c r="X16" s="288"/>
      <c r="Y16" s="288"/>
      <c r="Z16" s="228" t="s">
        <v>17</v>
      </c>
      <c r="AA16" s="227" t="s">
        <v>22</v>
      </c>
      <c r="AB16" s="290"/>
      <c r="AC16" s="291"/>
      <c r="AD16" s="292"/>
      <c r="AE16" s="293"/>
      <c r="AF16" s="135"/>
      <c r="AG16" s="149"/>
      <c r="AH16" s="8"/>
      <c r="AI16" s="91" t="s">
        <v>52</v>
      </c>
      <c r="AJ16" s="160">
        <v>3</v>
      </c>
      <c r="AK16" s="96"/>
      <c r="AL16" s="97"/>
      <c r="AM16" s="93"/>
      <c r="AN16" s="98"/>
    </row>
    <row r="17" spans="2:40" ht="16.5" customHeight="1">
      <c r="B17" s="3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8"/>
      <c r="AB17" s="8"/>
      <c r="AC17" s="8"/>
      <c r="AD17" s="8"/>
      <c r="AE17" s="8"/>
      <c r="AF17" s="8"/>
      <c r="AG17" s="38"/>
      <c r="AH17" s="8"/>
      <c r="AI17" s="91" t="s">
        <v>53</v>
      </c>
      <c r="AJ17" s="160">
        <v>2</v>
      </c>
      <c r="AK17" s="126"/>
      <c r="AL17" s="93"/>
      <c r="AM17" s="93"/>
      <c r="AN17" s="93"/>
    </row>
    <row r="18" spans="2:40" ht="16.5" customHeight="1">
      <c r="B18" s="3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38"/>
      <c r="AH18" s="8"/>
      <c r="AI18" s="154"/>
      <c r="AJ18" s="99"/>
      <c r="AK18" s="100"/>
      <c r="AL18" s="101">
        <f>SUM(AJ12:AJ17)</f>
        <v>87</v>
      </c>
      <c r="AM18" s="101">
        <v>35</v>
      </c>
      <c r="AN18" s="101">
        <v>5</v>
      </c>
    </row>
    <row r="19" spans="2:40" ht="16.5" customHeight="1" thickBot="1">
      <c r="B19" s="39">
        <v>39508</v>
      </c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1">
        <v>7</v>
      </c>
      <c r="J19" s="1">
        <v>8</v>
      </c>
      <c r="K19" s="1">
        <v>9</v>
      </c>
      <c r="L19" s="1">
        <v>10</v>
      </c>
      <c r="M19" s="1">
        <v>11</v>
      </c>
      <c r="N19" s="1">
        <v>12</v>
      </c>
      <c r="O19" s="1">
        <v>13</v>
      </c>
      <c r="P19" s="1">
        <v>14</v>
      </c>
      <c r="Q19" s="1">
        <v>15</v>
      </c>
      <c r="R19" s="1">
        <v>16</v>
      </c>
      <c r="S19" s="1">
        <v>17</v>
      </c>
      <c r="T19" s="1">
        <v>18</v>
      </c>
      <c r="U19" s="1">
        <v>19</v>
      </c>
      <c r="V19" s="1">
        <v>20</v>
      </c>
      <c r="W19" s="1">
        <v>21</v>
      </c>
      <c r="X19" s="1">
        <v>22</v>
      </c>
      <c r="Y19" s="2">
        <v>23</v>
      </c>
      <c r="Z19" s="1">
        <v>24</v>
      </c>
      <c r="AA19" s="1">
        <v>25</v>
      </c>
      <c r="AB19" s="1">
        <v>26</v>
      </c>
      <c r="AC19" s="1">
        <v>27</v>
      </c>
      <c r="AD19" s="1">
        <v>28</v>
      </c>
      <c r="AE19" s="1">
        <v>29</v>
      </c>
      <c r="AF19" s="1">
        <v>30</v>
      </c>
      <c r="AG19" s="40">
        <v>31</v>
      </c>
      <c r="AH19" s="145"/>
      <c r="AI19" s="87" t="s">
        <v>48</v>
      </c>
      <c r="AJ19" s="159">
        <v>72</v>
      </c>
      <c r="AK19" s="89"/>
      <c r="AL19" s="90"/>
      <c r="AM19" s="90"/>
      <c r="AN19" s="90"/>
    </row>
    <row r="20" spans="2:40" ht="16.5" customHeight="1">
      <c r="B20" s="44"/>
      <c r="C20" s="3" t="s">
        <v>13</v>
      </c>
      <c r="D20" s="3" t="s">
        <v>7</v>
      </c>
      <c r="E20" s="3" t="s">
        <v>8</v>
      </c>
      <c r="F20" s="18" t="s">
        <v>9</v>
      </c>
      <c r="G20" s="3" t="s">
        <v>10</v>
      </c>
      <c r="H20" s="18" t="s">
        <v>11</v>
      </c>
      <c r="I20" s="165" t="s">
        <v>12</v>
      </c>
      <c r="J20" s="166" t="s">
        <v>13</v>
      </c>
      <c r="K20" s="167" t="s">
        <v>7</v>
      </c>
      <c r="L20" s="163" t="s">
        <v>8</v>
      </c>
      <c r="M20" s="163" t="s">
        <v>9</v>
      </c>
      <c r="N20" s="164" t="s">
        <v>10</v>
      </c>
      <c r="O20" s="163" t="s">
        <v>11</v>
      </c>
      <c r="P20" s="163" t="s">
        <v>12</v>
      </c>
      <c r="Q20" s="163" t="s">
        <v>13</v>
      </c>
      <c r="R20" s="163" t="s">
        <v>7</v>
      </c>
      <c r="S20" s="163" t="s">
        <v>8</v>
      </c>
      <c r="T20" s="163" t="s">
        <v>9</v>
      </c>
      <c r="U20" s="163" t="s">
        <v>10</v>
      </c>
      <c r="V20" s="163" t="s">
        <v>11</v>
      </c>
      <c r="W20" s="163" t="s">
        <v>12</v>
      </c>
      <c r="X20" s="163" t="s">
        <v>13</v>
      </c>
      <c r="Y20" s="163" t="s">
        <v>7</v>
      </c>
      <c r="Z20" s="163" t="s">
        <v>8</v>
      </c>
      <c r="AA20" s="163" t="s">
        <v>42</v>
      </c>
      <c r="AB20" s="164" t="s">
        <v>10</v>
      </c>
      <c r="AC20" s="205" t="s">
        <v>11</v>
      </c>
      <c r="AD20" s="173" t="s">
        <v>12</v>
      </c>
      <c r="AE20" s="173" t="s">
        <v>13</v>
      </c>
      <c r="AF20" s="164" t="s">
        <v>7</v>
      </c>
      <c r="AG20" s="194" t="s">
        <v>8</v>
      </c>
      <c r="AI20" s="91" t="s">
        <v>49</v>
      </c>
      <c r="AJ20" s="160">
        <v>11</v>
      </c>
      <c r="AK20" s="152"/>
      <c r="AL20" s="93"/>
      <c r="AM20" s="93"/>
      <c r="AN20" s="93"/>
    </row>
    <row r="21" spans="2:40" ht="16.5" customHeight="1">
      <c r="B21" s="42" t="s">
        <v>15</v>
      </c>
      <c r="C21" s="294"/>
      <c r="D21" s="268"/>
      <c r="E21" s="268"/>
      <c r="F21" s="234" t="s">
        <v>23</v>
      </c>
      <c r="G21" s="263"/>
      <c r="H21" s="263"/>
      <c r="I21" s="274"/>
      <c r="J21" s="276"/>
      <c r="K21" s="295" t="s">
        <v>17</v>
      </c>
      <c r="L21" s="296" t="s">
        <v>14</v>
      </c>
      <c r="M21" s="297" t="s">
        <v>18</v>
      </c>
      <c r="N21" s="8"/>
      <c r="O21" s="8"/>
      <c r="P21" s="8"/>
      <c r="Q21" s="8"/>
      <c r="R21" s="8"/>
      <c r="S21" s="8"/>
      <c r="T21" s="295" t="s">
        <v>17</v>
      </c>
      <c r="U21" s="8"/>
      <c r="V21" s="8"/>
      <c r="W21" s="8"/>
      <c r="X21" s="8"/>
      <c r="Y21" s="8"/>
      <c r="Z21" s="8"/>
      <c r="AA21" s="266"/>
      <c r="AB21" s="262"/>
      <c r="AC21" s="272"/>
      <c r="AD21" s="298"/>
      <c r="AE21" s="299"/>
      <c r="AF21" s="300"/>
      <c r="AG21" s="225" t="s">
        <v>14</v>
      </c>
      <c r="AI21" s="91" t="s">
        <v>50</v>
      </c>
      <c r="AJ21" s="160">
        <v>7</v>
      </c>
      <c r="AK21" s="152"/>
      <c r="AL21" s="93"/>
      <c r="AM21" s="93"/>
      <c r="AN21" s="93"/>
    </row>
    <row r="22" spans="2:40" ht="16.5" customHeight="1">
      <c r="B22" s="43" t="s">
        <v>20</v>
      </c>
      <c r="C22" s="301"/>
      <c r="D22" s="302"/>
      <c r="E22" s="228" t="s">
        <v>17</v>
      </c>
      <c r="F22" s="274"/>
      <c r="G22" s="275" t="s">
        <v>92</v>
      </c>
      <c r="H22" s="274"/>
      <c r="I22" s="274"/>
      <c r="J22" s="276"/>
      <c r="K22" s="228" t="s">
        <v>17</v>
      </c>
      <c r="L22" s="237" t="s">
        <v>8</v>
      </c>
      <c r="M22" s="226" t="s">
        <v>18</v>
      </c>
      <c r="N22" s="8"/>
      <c r="O22" s="8"/>
      <c r="P22" s="303" t="s">
        <v>41</v>
      </c>
      <c r="Q22" s="304"/>
      <c r="R22" s="24"/>
      <c r="S22" s="228" t="s">
        <v>17</v>
      </c>
      <c r="T22" s="8"/>
      <c r="U22" s="8"/>
      <c r="V22" s="303" t="s">
        <v>41</v>
      </c>
      <c r="W22" s="304"/>
      <c r="X22" s="304"/>
      <c r="Y22" s="8"/>
      <c r="Z22" s="237" t="s">
        <v>8</v>
      </c>
      <c r="AA22" s="262"/>
      <c r="AB22" s="271"/>
      <c r="AC22" s="272"/>
      <c r="AD22" s="298" t="s">
        <v>93</v>
      </c>
      <c r="AE22" s="272"/>
      <c r="AF22" s="300"/>
      <c r="AG22" s="226" t="s">
        <v>18</v>
      </c>
      <c r="AI22" s="94" t="s">
        <v>51</v>
      </c>
      <c r="AJ22" s="160">
        <v>2</v>
      </c>
      <c r="AK22" s="152"/>
      <c r="AL22" s="95"/>
      <c r="AM22" s="93"/>
      <c r="AN22" s="93"/>
    </row>
    <row r="23" spans="2:40" ht="16.5" customHeight="1">
      <c r="B23" s="43" t="s">
        <v>21</v>
      </c>
      <c r="C23" s="305"/>
      <c r="D23" s="306"/>
      <c r="E23" s="228" t="s">
        <v>17</v>
      </c>
      <c r="F23" s="307"/>
      <c r="G23" s="287" t="s">
        <v>94</v>
      </c>
      <c r="H23" s="286"/>
      <c r="I23" s="286"/>
      <c r="J23" s="286"/>
      <c r="K23" s="228" t="s">
        <v>17</v>
      </c>
      <c r="L23" s="226" t="s">
        <v>18</v>
      </c>
      <c r="M23" s="227" t="s">
        <v>22</v>
      </c>
      <c r="N23" s="25"/>
      <c r="O23" s="25"/>
      <c r="P23" s="25"/>
      <c r="Q23" s="25"/>
      <c r="R23" s="25"/>
      <c r="S23" s="228" t="s">
        <v>17</v>
      </c>
      <c r="T23" s="25"/>
      <c r="U23" s="25"/>
      <c r="V23" s="25"/>
      <c r="W23" s="25"/>
      <c r="X23" s="25"/>
      <c r="Y23" s="25"/>
      <c r="Z23" s="227" t="s">
        <v>22</v>
      </c>
      <c r="AA23" s="283"/>
      <c r="AB23" s="283"/>
      <c r="AC23" s="283"/>
      <c r="AD23" s="308"/>
      <c r="AE23" s="283"/>
      <c r="AF23" s="309"/>
      <c r="AG23" s="226" t="s">
        <v>18</v>
      </c>
      <c r="AI23" s="91" t="s">
        <v>52</v>
      </c>
      <c r="AJ23" s="160">
        <v>0</v>
      </c>
      <c r="AK23" s="96"/>
      <c r="AL23" s="97"/>
      <c r="AM23" s="93"/>
      <c r="AN23" s="98"/>
    </row>
    <row r="24" spans="2:40" ht="16.5" customHeight="1">
      <c r="B24" s="3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38"/>
      <c r="AH24" s="8"/>
      <c r="AI24" s="91" t="s">
        <v>53</v>
      </c>
      <c r="AJ24" s="160">
        <v>1</v>
      </c>
      <c r="AK24" s="126"/>
      <c r="AL24" s="93"/>
      <c r="AM24" s="93"/>
      <c r="AN24" s="93"/>
    </row>
    <row r="25" spans="2:40" ht="16.5" customHeight="1">
      <c r="B25" s="7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38"/>
      <c r="AH25" s="8"/>
      <c r="AI25" s="91"/>
      <c r="AJ25" s="92"/>
      <c r="AK25" s="126"/>
      <c r="AL25" s="137">
        <f>SUM(AJ19:AJ24)</f>
        <v>93</v>
      </c>
      <c r="AM25" s="93">
        <v>42</v>
      </c>
      <c r="AN25" s="93">
        <v>5</v>
      </c>
    </row>
    <row r="26" spans="2:40" ht="16.5" customHeight="1" thickBot="1">
      <c r="B26" s="39">
        <v>39539</v>
      </c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>
        <v>8</v>
      </c>
      <c r="K26" s="1">
        <v>9</v>
      </c>
      <c r="L26" s="1">
        <v>10</v>
      </c>
      <c r="M26" s="1">
        <v>11</v>
      </c>
      <c r="N26" s="1">
        <v>12</v>
      </c>
      <c r="O26" s="1">
        <v>13</v>
      </c>
      <c r="P26" s="1">
        <v>14</v>
      </c>
      <c r="Q26" s="1">
        <v>15</v>
      </c>
      <c r="R26" s="1">
        <v>16</v>
      </c>
      <c r="S26" s="1">
        <v>17</v>
      </c>
      <c r="T26" s="1">
        <v>18</v>
      </c>
      <c r="U26" s="1">
        <v>19</v>
      </c>
      <c r="V26" s="1">
        <v>20</v>
      </c>
      <c r="W26" s="1">
        <v>21</v>
      </c>
      <c r="X26" s="1">
        <v>22</v>
      </c>
      <c r="Y26" s="2">
        <v>23</v>
      </c>
      <c r="Z26" s="1">
        <v>24</v>
      </c>
      <c r="AA26" s="1">
        <v>25</v>
      </c>
      <c r="AB26" s="1">
        <v>26</v>
      </c>
      <c r="AC26" s="1">
        <v>27</v>
      </c>
      <c r="AD26" s="1">
        <v>28</v>
      </c>
      <c r="AE26" s="1">
        <v>29</v>
      </c>
      <c r="AF26" s="1">
        <v>30</v>
      </c>
      <c r="AG26" s="38"/>
      <c r="AH26" s="8"/>
      <c r="AI26" s="87" t="s">
        <v>48</v>
      </c>
      <c r="AJ26" s="159">
        <v>70</v>
      </c>
      <c r="AK26" s="89"/>
      <c r="AL26" s="90"/>
      <c r="AM26" s="90"/>
      <c r="AN26" s="90"/>
    </row>
    <row r="27" spans="2:40" ht="16.5" customHeight="1">
      <c r="B27" s="44"/>
      <c r="C27" s="18" t="s">
        <v>9</v>
      </c>
      <c r="D27" s="18" t="s">
        <v>10</v>
      </c>
      <c r="E27" s="18" t="s">
        <v>11</v>
      </c>
      <c r="F27" s="18" t="s">
        <v>12</v>
      </c>
      <c r="G27" s="143" t="s">
        <v>13</v>
      </c>
      <c r="H27" s="143" t="s">
        <v>7</v>
      </c>
      <c r="I27" s="18" t="s">
        <v>8</v>
      </c>
      <c r="J27" s="18" t="s">
        <v>9</v>
      </c>
      <c r="K27" s="18" t="s">
        <v>10</v>
      </c>
      <c r="L27" s="18" t="s">
        <v>11</v>
      </c>
      <c r="M27" s="18" t="s">
        <v>12</v>
      </c>
      <c r="N27" s="18" t="s">
        <v>13</v>
      </c>
      <c r="O27" s="18" t="s">
        <v>7</v>
      </c>
      <c r="P27" s="3" t="s">
        <v>8</v>
      </c>
      <c r="Q27" s="3" t="s">
        <v>9</v>
      </c>
      <c r="R27" s="3" t="s">
        <v>10</v>
      </c>
      <c r="S27" s="3" t="s">
        <v>11</v>
      </c>
      <c r="T27" s="3" t="s">
        <v>12</v>
      </c>
      <c r="U27" s="3" t="s">
        <v>13</v>
      </c>
      <c r="V27" s="3" t="s">
        <v>7</v>
      </c>
      <c r="W27" s="3" t="s">
        <v>8</v>
      </c>
      <c r="X27" s="3" t="s">
        <v>9</v>
      </c>
      <c r="Y27" s="3" t="s">
        <v>10</v>
      </c>
      <c r="Z27" s="3" t="s">
        <v>11</v>
      </c>
      <c r="AA27" s="3" t="s">
        <v>12</v>
      </c>
      <c r="AB27" s="3" t="s">
        <v>13</v>
      </c>
      <c r="AC27" s="3" t="s">
        <v>7</v>
      </c>
      <c r="AD27" s="3" t="s">
        <v>8</v>
      </c>
      <c r="AE27" s="3" t="s">
        <v>42</v>
      </c>
      <c r="AF27" s="3" t="s">
        <v>10</v>
      </c>
      <c r="AG27" s="38"/>
      <c r="AH27" s="8"/>
      <c r="AI27" s="91" t="s">
        <v>49</v>
      </c>
      <c r="AJ27" s="160">
        <v>11</v>
      </c>
      <c r="AK27" s="152"/>
      <c r="AL27" s="93"/>
      <c r="AM27" s="93"/>
      <c r="AN27" s="93"/>
    </row>
    <row r="28" spans="2:40" ht="16.5" customHeight="1">
      <c r="B28" s="42" t="s">
        <v>15</v>
      </c>
      <c r="C28" s="13" t="s">
        <v>23</v>
      </c>
      <c r="D28" s="336"/>
      <c r="E28" s="336"/>
      <c r="F28" s="336"/>
      <c r="G28" s="336"/>
      <c r="H28" s="336"/>
      <c r="I28" s="6" t="s">
        <v>17</v>
      </c>
      <c r="J28" s="197" t="s">
        <v>18</v>
      </c>
      <c r="K28" s="17"/>
      <c r="L28" s="238"/>
      <c r="M28" s="230"/>
      <c r="N28" s="325"/>
      <c r="O28" s="325"/>
      <c r="P28" s="325"/>
      <c r="Q28" s="234" t="s">
        <v>23</v>
      </c>
      <c r="R28" s="264"/>
      <c r="S28" s="264"/>
      <c r="T28" s="264"/>
      <c r="U28" s="264"/>
      <c r="V28" s="264"/>
      <c r="W28" s="6" t="s">
        <v>17</v>
      </c>
      <c r="X28" s="17"/>
      <c r="Y28" s="342"/>
      <c r="Z28" s="343"/>
      <c r="AA28" s="344"/>
      <c r="AB28" s="342"/>
      <c r="AC28" s="259"/>
      <c r="AD28" s="259"/>
      <c r="AE28" s="13" t="s">
        <v>23</v>
      </c>
      <c r="AF28" s="259"/>
      <c r="AG28" s="38"/>
      <c r="AH28" s="8"/>
      <c r="AI28" s="91" t="s">
        <v>50</v>
      </c>
      <c r="AJ28" s="160">
        <v>5</v>
      </c>
      <c r="AK28" s="152"/>
      <c r="AL28" s="93"/>
      <c r="AM28" s="93"/>
      <c r="AN28" s="93"/>
    </row>
    <row r="29" spans="2:40" ht="16.5" customHeight="1">
      <c r="B29" s="43" t="s">
        <v>20</v>
      </c>
      <c r="C29" s="339"/>
      <c r="D29" s="337"/>
      <c r="E29" s="341" t="s">
        <v>104</v>
      </c>
      <c r="F29" s="337"/>
      <c r="G29" s="337"/>
      <c r="H29" s="337"/>
      <c r="I29" s="11" t="s">
        <v>8</v>
      </c>
      <c r="J29" s="7" t="s">
        <v>18</v>
      </c>
      <c r="K29" s="324" t="s">
        <v>99</v>
      </c>
      <c r="L29" s="239"/>
      <c r="M29" s="325"/>
      <c r="N29" s="329" t="s">
        <v>100</v>
      </c>
      <c r="O29" s="325"/>
      <c r="P29" s="6" t="s">
        <v>17</v>
      </c>
      <c r="Q29" s="277"/>
      <c r="R29" s="277"/>
      <c r="S29" s="278" t="s">
        <v>103</v>
      </c>
      <c r="T29" s="277"/>
      <c r="U29" s="330"/>
      <c r="V29" s="6" t="s">
        <v>17</v>
      </c>
      <c r="W29" s="11" t="s">
        <v>8</v>
      </c>
      <c r="X29" s="345"/>
      <c r="Y29" s="345"/>
      <c r="Z29" s="346" t="s">
        <v>87</v>
      </c>
      <c r="AA29" s="347"/>
      <c r="AB29" s="347"/>
      <c r="AC29" s="272"/>
      <c r="AD29" s="6" t="s">
        <v>17</v>
      </c>
      <c r="AE29" s="333"/>
      <c r="AF29" s="333"/>
      <c r="AG29" s="38"/>
      <c r="AH29" s="8"/>
      <c r="AI29" s="94" t="s">
        <v>51</v>
      </c>
      <c r="AJ29" s="160">
        <v>2</v>
      </c>
      <c r="AK29" s="152"/>
      <c r="AL29" s="95"/>
      <c r="AM29" s="93"/>
      <c r="AN29" s="93"/>
    </row>
    <row r="30" spans="2:40" ht="16.5" customHeight="1">
      <c r="B30" s="43" t="s">
        <v>21</v>
      </c>
      <c r="C30" s="340"/>
      <c r="D30" s="338"/>
      <c r="E30" s="338"/>
      <c r="F30" s="338"/>
      <c r="G30" s="338"/>
      <c r="H30" s="338"/>
      <c r="I30" s="7" t="s">
        <v>18</v>
      </c>
      <c r="J30" s="12" t="s">
        <v>22</v>
      </c>
      <c r="K30" s="326" t="s">
        <v>101</v>
      </c>
      <c r="L30" s="326"/>
      <c r="M30" s="327" t="s">
        <v>102</v>
      </c>
      <c r="N30" s="328"/>
      <c r="O30" s="325"/>
      <c r="P30" s="6" t="s">
        <v>17</v>
      </c>
      <c r="Q30" s="288"/>
      <c r="R30" s="288"/>
      <c r="S30" s="289" t="s">
        <v>17</v>
      </c>
      <c r="T30" s="288"/>
      <c r="U30" s="288"/>
      <c r="V30" s="6" t="s">
        <v>17</v>
      </c>
      <c r="W30" s="12" t="s">
        <v>22</v>
      </c>
      <c r="X30" s="348"/>
      <c r="Y30" s="348"/>
      <c r="Z30" s="349" t="s">
        <v>91</v>
      </c>
      <c r="AA30" s="350"/>
      <c r="AB30" s="350"/>
      <c r="AC30" s="283"/>
      <c r="AD30" s="6" t="s">
        <v>17</v>
      </c>
      <c r="AE30" s="335"/>
      <c r="AF30" s="335"/>
      <c r="AG30" s="38"/>
      <c r="AH30" s="8"/>
      <c r="AI30" s="94" t="s">
        <v>52</v>
      </c>
      <c r="AJ30" s="160">
        <v>0</v>
      </c>
      <c r="AK30" s="96"/>
      <c r="AL30" s="97"/>
      <c r="AM30" s="93"/>
      <c r="AN30" s="98"/>
    </row>
    <row r="31" spans="2:40" ht="16.5" customHeight="1">
      <c r="B31" s="3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38"/>
      <c r="AH31" s="8"/>
      <c r="AI31" s="91" t="s">
        <v>53</v>
      </c>
      <c r="AJ31" s="160">
        <v>2</v>
      </c>
      <c r="AK31" s="126"/>
      <c r="AL31" s="93"/>
      <c r="AM31" s="93"/>
      <c r="AN31" s="93"/>
    </row>
    <row r="32" spans="2:40" ht="16.5" customHeight="1">
      <c r="B32" s="7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38"/>
      <c r="AH32" s="8"/>
      <c r="AI32" s="91"/>
      <c r="AJ32" s="92"/>
      <c r="AK32" s="126"/>
      <c r="AL32" s="93">
        <f>SUM(AJ26:AJ31)</f>
        <v>90</v>
      </c>
      <c r="AM32" s="93">
        <v>36</v>
      </c>
      <c r="AN32" s="93">
        <v>7</v>
      </c>
    </row>
    <row r="33" spans="2:40" ht="16.5" customHeight="1" thickBot="1">
      <c r="B33" s="39">
        <v>39569</v>
      </c>
      <c r="C33" s="1">
        <v>1</v>
      </c>
      <c r="D33" s="1">
        <v>2</v>
      </c>
      <c r="E33" s="1">
        <v>3</v>
      </c>
      <c r="F33" s="1">
        <v>4</v>
      </c>
      <c r="G33" s="1">
        <v>5</v>
      </c>
      <c r="H33" s="1">
        <v>6</v>
      </c>
      <c r="I33" s="1">
        <v>7</v>
      </c>
      <c r="J33" s="1">
        <v>8</v>
      </c>
      <c r="K33" s="1">
        <v>9</v>
      </c>
      <c r="L33" s="1">
        <v>10</v>
      </c>
      <c r="M33" s="1">
        <v>11</v>
      </c>
      <c r="N33" s="1">
        <v>12</v>
      </c>
      <c r="O33" s="1">
        <v>13</v>
      </c>
      <c r="P33" s="1">
        <v>14</v>
      </c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  <c r="X33" s="1">
        <v>22</v>
      </c>
      <c r="Y33" s="2">
        <v>23</v>
      </c>
      <c r="Z33" s="1">
        <v>24</v>
      </c>
      <c r="AA33" s="1">
        <v>25</v>
      </c>
      <c r="AB33" s="1">
        <v>26</v>
      </c>
      <c r="AC33" s="1">
        <v>27</v>
      </c>
      <c r="AD33" s="1">
        <v>28</v>
      </c>
      <c r="AE33" s="1">
        <v>29</v>
      </c>
      <c r="AF33" s="1">
        <v>30</v>
      </c>
      <c r="AG33" s="40">
        <v>31</v>
      </c>
      <c r="AH33" s="145"/>
      <c r="AI33" s="87" t="s">
        <v>48</v>
      </c>
      <c r="AJ33" s="88">
        <v>27</v>
      </c>
      <c r="AK33" s="89"/>
      <c r="AL33" s="90"/>
      <c r="AM33" s="90"/>
      <c r="AN33" s="90"/>
    </row>
    <row r="34" spans="2:40" ht="16.5" customHeight="1">
      <c r="B34" s="44"/>
      <c r="C34" s="3" t="s">
        <v>11</v>
      </c>
      <c r="D34" s="3" t="s">
        <v>12</v>
      </c>
      <c r="E34" s="3" t="s">
        <v>13</v>
      </c>
      <c r="F34" s="3" t="s">
        <v>7</v>
      </c>
      <c r="G34" s="3" t="s">
        <v>8</v>
      </c>
      <c r="H34" s="3" t="s">
        <v>42</v>
      </c>
      <c r="I34" s="3" t="s">
        <v>10</v>
      </c>
      <c r="J34" s="3" t="s">
        <v>11</v>
      </c>
      <c r="K34" s="3" t="s">
        <v>12</v>
      </c>
      <c r="L34" s="3" t="s">
        <v>13</v>
      </c>
      <c r="M34" s="3" t="s">
        <v>7</v>
      </c>
      <c r="N34" s="3" t="s">
        <v>8</v>
      </c>
      <c r="O34" s="3" t="s">
        <v>42</v>
      </c>
      <c r="P34" s="3" t="s">
        <v>10</v>
      </c>
      <c r="Q34" s="3" t="s">
        <v>11</v>
      </c>
      <c r="R34" s="3" t="s">
        <v>12</v>
      </c>
      <c r="S34" s="3" t="s">
        <v>13</v>
      </c>
      <c r="T34" s="3" t="s">
        <v>7</v>
      </c>
      <c r="U34" s="3" t="s">
        <v>8</v>
      </c>
      <c r="V34" s="3" t="s">
        <v>42</v>
      </c>
      <c r="W34" s="3" t="s">
        <v>10</v>
      </c>
      <c r="X34" s="18" t="s">
        <v>11</v>
      </c>
      <c r="Y34" s="3" t="s">
        <v>12</v>
      </c>
      <c r="Z34" s="3" t="s">
        <v>13</v>
      </c>
      <c r="AA34" s="3" t="s">
        <v>7</v>
      </c>
      <c r="AB34" s="65" t="s">
        <v>8</v>
      </c>
      <c r="AC34" s="142" t="s">
        <v>42</v>
      </c>
      <c r="AD34" s="142" t="s">
        <v>10</v>
      </c>
      <c r="AE34" s="164" t="s">
        <v>11</v>
      </c>
      <c r="AF34" s="18" t="s">
        <v>12</v>
      </c>
      <c r="AG34" s="190" t="s">
        <v>13</v>
      </c>
      <c r="AH34" s="136"/>
      <c r="AI34" s="91" t="s">
        <v>49</v>
      </c>
      <c r="AJ34" s="92">
        <v>1</v>
      </c>
      <c r="AK34" s="152"/>
      <c r="AL34" s="93"/>
      <c r="AM34" s="93"/>
      <c r="AN34" s="93"/>
    </row>
    <row r="35" spans="2:40" ht="16.5" customHeight="1">
      <c r="B35" s="42" t="s">
        <v>15</v>
      </c>
      <c r="C35" s="259"/>
      <c r="D35" s="259"/>
      <c r="E35" s="259"/>
      <c r="F35" s="259"/>
      <c r="G35" s="6" t="s">
        <v>17</v>
      </c>
      <c r="H35" s="197" t="s">
        <v>18</v>
      </c>
      <c r="I35" s="259"/>
      <c r="J35" s="259"/>
      <c r="K35" s="331"/>
      <c r="L35" s="332"/>
      <c r="M35" s="259"/>
      <c r="N35" s="7" t="s">
        <v>18</v>
      </c>
      <c r="O35" s="7" t="s">
        <v>18</v>
      </c>
      <c r="P35" s="7" t="s">
        <v>18</v>
      </c>
      <c r="Q35" s="7" t="s">
        <v>18</v>
      </c>
      <c r="R35" s="7" t="s">
        <v>18</v>
      </c>
      <c r="S35" s="7" t="s">
        <v>18</v>
      </c>
      <c r="T35" s="189" t="s">
        <v>18</v>
      </c>
      <c r="U35" s="7" t="s">
        <v>18</v>
      </c>
      <c r="V35" s="7" t="s">
        <v>18</v>
      </c>
      <c r="W35" s="222" t="s">
        <v>18</v>
      </c>
      <c r="X35" s="7" t="s">
        <v>18</v>
      </c>
      <c r="Y35" s="7" t="s">
        <v>18</v>
      </c>
      <c r="Z35" s="7" t="s">
        <v>18</v>
      </c>
      <c r="AA35" s="7" t="s">
        <v>18</v>
      </c>
      <c r="AB35" s="10" t="s">
        <v>19</v>
      </c>
      <c r="AC35" s="7" t="s">
        <v>18</v>
      </c>
      <c r="AD35" s="7" t="s">
        <v>18</v>
      </c>
      <c r="AE35" s="7" t="s">
        <v>18</v>
      </c>
      <c r="AF35" s="7" t="s">
        <v>18</v>
      </c>
      <c r="AG35" s="223" t="s">
        <v>3</v>
      </c>
      <c r="AI35" s="91" t="s">
        <v>50</v>
      </c>
      <c r="AJ35" s="92">
        <v>61</v>
      </c>
      <c r="AK35" s="152"/>
      <c r="AL35" s="93"/>
      <c r="AM35" s="93"/>
      <c r="AN35" s="93"/>
    </row>
    <row r="36" spans="2:40" ht="16.5" customHeight="1">
      <c r="B36" s="43" t="s">
        <v>20</v>
      </c>
      <c r="C36" s="333"/>
      <c r="D36" s="333"/>
      <c r="E36" s="333"/>
      <c r="F36" s="333"/>
      <c r="G36" s="11" t="s">
        <v>8</v>
      </c>
      <c r="H36" s="7" t="s">
        <v>18</v>
      </c>
      <c r="I36" s="333"/>
      <c r="J36" s="333"/>
      <c r="K36" s="334" t="s">
        <v>85</v>
      </c>
      <c r="L36" s="272"/>
      <c r="M36" s="333"/>
      <c r="N36" s="7" t="s">
        <v>18</v>
      </c>
      <c r="O36" s="7" t="s">
        <v>18</v>
      </c>
      <c r="P36" s="7" t="s">
        <v>18</v>
      </c>
      <c r="Q36" s="7" t="s">
        <v>18</v>
      </c>
      <c r="R36" s="7" t="s">
        <v>18</v>
      </c>
      <c r="S36" s="7" t="s">
        <v>18</v>
      </c>
      <c r="T36" s="189" t="s">
        <v>18</v>
      </c>
      <c r="U36" s="7" t="s">
        <v>18</v>
      </c>
      <c r="V36" s="7" t="s">
        <v>18</v>
      </c>
      <c r="W36" s="222" t="s">
        <v>18</v>
      </c>
      <c r="X36" s="7" t="s">
        <v>18</v>
      </c>
      <c r="Y36" s="7" t="s">
        <v>18</v>
      </c>
      <c r="Z36" s="7" t="s">
        <v>18</v>
      </c>
      <c r="AA36" s="7" t="s">
        <v>18</v>
      </c>
      <c r="AB36" s="10" t="s">
        <v>19</v>
      </c>
      <c r="AC36" s="7" t="s">
        <v>18</v>
      </c>
      <c r="AD36" s="7" t="s">
        <v>18</v>
      </c>
      <c r="AE36" s="7" t="s">
        <v>18</v>
      </c>
      <c r="AF36" s="7" t="s">
        <v>18</v>
      </c>
      <c r="AG36" s="223" t="s">
        <v>3</v>
      </c>
      <c r="AH36" s="8"/>
      <c r="AI36" s="94" t="s">
        <v>51</v>
      </c>
      <c r="AJ36" s="92">
        <v>4</v>
      </c>
      <c r="AK36" s="152"/>
      <c r="AL36" s="95"/>
      <c r="AM36" s="93"/>
      <c r="AN36" s="93"/>
    </row>
    <row r="37" spans="2:40" ht="16.5" customHeight="1">
      <c r="B37" s="43" t="s">
        <v>21</v>
      </c>
      <c r="C37" s="335"/>
      <c r="D37" s="335"/>
      <c r="E37" s="335"/>
      <c r="F37" s="335"/>
      <c r="G37" s="7" t="s">
        <v>18</v>
      </c>
      <c r="H37" s="12" t="s">
        <v>22</v>
      </c>
      <c r="I37" s="335"/>
      <c r="J37" s="335"/>
      <c r="K37" s="308"/>
      <c r="L37" s="283"/>
      <c r="M37" s="335"/>
      <c r="N37" s="7" t="s">
        <v>18</v>
      </c>
      <c r="O37" s="7" t="s">
        <v>18</v>
      </c>
      <c r="P37" s="7" t="s">
        <v>18</v>
      </c>
      <c r="Q37" s="7" t="s">
        <v>18</v>
      </c>
      <c r="R37" s="7" t="s">
        <v>18</v>
      </c>
      <c r="S37" s="7" t="s">
        <v>18</v>
      </c>
      <c r="T37" s="189" t="s">
        <v>18</v>
      </c>
      <c r="U37" s="7" t="s">
        <v>18</v>
      </c>
      <c r="V37" s="7" t="s">
        <v>18</v>
      </c>
      <c r="W37" s="222" t="s">
        <v>18</v>
      </c>
      <c r="X37" s="7" t="s">
        <v>18</v>
      </c>
      <c r="Y37" s="7" t="s">
        <v>18</v>
      </c>
      <c r="Z37" s="7" t="s">
        <v>18</v>
      </c>
      <c r="AA37" s="7" t="s">
        <v>18</v>
      </c>
      <c r="AB37" s="10" t="s">
        <v>19</v>
      </c>
      <c r="AC37" s="7" t="s">
        <v>18</v>
      </c>
      <c r="AD37" s="7" t="s">
        <v>18</v>
      </c>
      <c r="AE37" s="7" t="s">
        <v>18</v>
      </c>
      <c r="AF37" s="7" t="s">
        <v>18</v>
      </c>
      <c r="AG37" s="223" t="s">
        <v>3</v>
      </c>
      <c r="AH37" s="8"/>
      <c r="AI37" s="91" t="s">
        <v>52</v>
      </c>
      <c r="AJ37" s="92">
        <v>0</v>
      </c>
      <c r="AK37" s="96"/>
      <c r="AL37" s="97"/>
      <c r="AM37" s="93"/>
      <c r="AN37" s="98"/>
    </row>
    <row r="38" spans="2:40" ht="16.5" customHeight="1">
      <c r="B38" s="3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38"/>
      <c r="AH38" s="8"/>
      <c r="AI38" s="91" t="s">
        <v>53</v>
      </c>
      <c r="AJ38" s="92">
        <v>0</v>
      </c>
      <c r="AK38" s="126"/>
      <c r="AL38" s="93"/>
      <c r="AM38" s="93"/>
      <c r="AN38" s="93"/>
    </row>
    <row r="39" spans="2:40" ht="16.5" customHeight="1">
      <c r="B39" s="7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38"/>
      <c r="AH39" s="8"/>
      <c r="AI39" s="91"/>
      <c r="AJ39" s="99"/>
      <c r="AK39" s="100"/>
      <c r="AL39" s="101">
        <f>SUM(AJ33:AJ38)</f>
        <v>93</v>
      </c>
      <c r="AM39" s="101">
        <v>17</v>
      </c>
      <c r="AN39" s="101">
        <v>1</v>
      </c>
    </row>
    <row r="40" spans="2:40" ht="16.5" customHeight="1" thickBot="1">
      <c r="B40" s="39">
        <v>39600</v>
      </c>
      <c r="C40" s="1">
        <v>1</v>
      </c>
      <c r="D40" s="1">
        <v>2</v>
      </c>
      <c r="E40" s="1">
        <v>3</v>
      </c>
      <c r="F40" s="1">
        <v>4</v>
      </c>
      <c r="G40" s="1">
        <v>5</v>
      </c>
      <c r="H40" s="1">
        <v>6</v>
      </c>
      <c r="I40" s="1">
        <v>7</v>
      </c>
      <c r="J40" s="1">
        <v>8</v>
      </c>
      <c r="K40" s="1">
        <v>9</v>
      </c>
      <c r="L40" s="1">
        <v>10</v>
      </c>
      <c r="M40" s="1">
        <v>11</v>
      </c>
      <c r="N40" s="1">
        <v>12</v>
      </c>
      <c r="O40" s="1">
        <v>13</v>
      </c>
      <c r="P40" s="1">
        <v>14</v>
      </c>
      <c r="Q40" s="1">
        <v>15</v>
      </c>
      <c r="R40" s="1">
        <v>16</v>
      </c>
      <c r="S40" s="1">
        <v>17</v>
      </c>
      <c r="T40" s="1">
        <v>18</v>
      </c>
      <c r="U40" s="1">
        <v>19</v>
      </c>
      <c r="V40" s="1">
        <v>20</v>
      </c>
      <c r="W40" s="1">
        <v>21</v>
      </c>
      <c r="X40" s="1">
        <v>22</v>
      </c>
      <c r="Y40" s="2">
        <v>23</v>
      </c>
      <c r="Z40" s="1">
        <v>24</v>
      </c>
      <c r="AA40" s="1">
        <v>25</v>
      </c>
      <c r="AB40" s="1">
        <v>26</v>
      </c>
      <c r="AC40" s="1">
        <v>27</v>
      </c>
      <c r="AD40" s="1">
        <v>28</v>
      </c>
      <c r="AE40" s="1">
        <v>29</v>
      </c>
      <c r="AF40" s="1">
        <v>30</v>
      </c>
      <c r="AG40" s="38"/>
      <c r="AH40" s="8"/>
      <c r="AI40" s="102" t="s">
        <v>48</v>
      </c>
      <c r="AJ40" s="92">
        <v>42</v>
      </c>
      <c r="AK40" s="103"/>
      <c r="AL40" s="104"/>
      <c r="AM40" s="104"/>
      <c r="AN40" s="105"/>
    </row>
    <row r="41" spans="2:40" ht="16.5" customHeight="1">
      <c r="B41" s="44"/>
      <c r="C41" s="163" t="s">
        <v>7</v>
      </c>
      <c r="D41" s="163" t="s">
        <v>8</v>
      </c>
      <c r="E41" s="163" t="s">
        <v>9</v>
      </c>
      <c r="F41" s="163" t="s">
        <v>10</v>
      </c>
      <c r="G41" s="164" t="s">
        <v>11</v>
      </c>
      <c r="H41" s="165" t="s">
        <v>12</v>
      </c>
      <c r="I41" s="166" t="s">
        <v>13</v>
      </c>
      <c r="J41" s="167" t="s">
        <v>7</v>
      </c>
      <c r="K41" s="163" t="s">
        <v>8</v>
      </c>
      <c r="L41" s="163" t="s">
        <v>9</v>
      </c>
      <c r="M41" s="163" t="s">
        <v>10</v>
      </c>
      <c r="N41" s="163" t="s">
        <v>11</v>
      </c>
      <c r="O41" s="163" t="s">
        <v>12</v>
      </c>
      <c r="P41" s="163" t="s">
        <v>13</v>
      </c>
      <c r="Q41" s="163" t="s">
        <v>7</v>
      </c>
      <c r="R41" s="163" t="s">
        <v>8</v>
      </c>
      <c r="S41" s="163" t="s">
        <v>9</v>
      </c>
      <c r="T41" s="163" t="s">
        <v>10</v>
      </c>
      <c r="U41" s="163" t="s">
        <v>11</v>
      </c>
      <c r="V41" s="163" t="s">
        <v>12</v>
      </c>
      <c r="W41" s="163" t="s">
        <v>13</v>
      </c>
      <c r="X41" s="163" t="s">
        <v>7</v>
      </c>
      <c r="Y41" s="163" t="s">
        <v>8</v>
      </c>
      <c r="Z41" s="163" t="s">
        <v>42</v>
      </c>
      <c r="AA41" s="164" t="s">
        <v>10</v>
      </c>
      <c r="AB41" s="163" t="s">
        <v>11</v>
      </c>
      <c r="AC41" s="163" t="s">
        <v>12</v>
      </c>
      <c r="AD41" s="163" t="s">
        <v>13</v>
      </c>
      <c r="AE41" s="163" t="s">
        <v>7</v>
      </c>
      <c r="AF41" s="164" t="s">
        <v>8</v>
      </c>
      <c r="AG41" s="38"/>
      <c r="AH41" s="8"/>
      <c r="AI41" s="106" t="s">
        <v>49</v>
      </c>
      <c r="AJ41" s="92">
        <v>7</v>
      </c>
      <c r="AK41" s="103"/>
      <c r="AL41" s="104"/>
      <c r="AM41" s="104"/>
      <c r="AN41" s="105"/>
    </row>
    <row r="42" spans="2:40" ht="16.5" customHeight="1">
      <c r="B42" s="42" t="s">
        <v>15</v>
      </c>
      <c r="C42" s="53" t="s">
        <v>3</v>
      </c>
      <c r="D42" s="12" t="s">
        <v>22</v>
      </c>
      <c r="E42" s="12" t="s">
        <v>22</v>
      </c>
      <c r="F42" s="12" t="s">
        <v>22</v>
      </c>
      <c r="G42" s="12" t="s">
        <v>22</v>
      </c>
      <c r="H42" s="201" t="s">
        <v>14</v>
      </c>
      <c r="I42" s="201" t="s">
        <v>14</v>
      </c>
      <c r="J42" s="201" t="s">
        <v>14</v>
      </c>
      <c r="K42" s="14" t="s">
        <v>24</v>
      </c>
      <c r="L42" s="14" t="s">
        <v>24</v>
      </c>
      <c r="M42" s="14" t="s">
        <v>24</v>
      </c>
      <c r="N42" s="5"/>
      <c r="O42" s="8"/>
      <c r="P42" s="8"/>
      <c r="R42" s="8"/>
      <c r="S42" s="201" t="s">
        <v>14</v>
      </c>
      <c r="T42" s="310"/>
      <c r="U42" s="310"/>
      <c r="V42" s="310"/>
      <c r="W42" s="310"/>
      <c r="X42" s="311"/>
      <c r="Y42" s="202" t="s">
        <v>17</v>
      </c>
      <c r="Z42" s="197" t="s">
        <v>18</v>
      </c>
      <c r="AA42" s="266"/>
      <c r="AB42" s="316"/>
      <c r="AC42" s="317"/>
      <c r="AD42" s="318"/>
      <c r="AE42" s="318"/>
      <c r="AF42" s="316"/>
      <c r="AG42" s="38"/>
      <c r="AH42" s="8"/>
      <c r="AI42" s="106" t="s">
        <v>50</v>
      </c>
      <c r="AJ42" s="92">
        <v>14</v>
      </c>
      <c r="AK42" s="103"/>
      <c r="AL42" s="104"/>
      <c r="AM42" s="104"/>
      <c r="AN42" s="105"/>
    </row>
    <row r="43" spans="2:40" ht="16.5" customHeight="1">
      <c r="B43" s="43" t="s">
        <v>20</v>
      </c>
      <c r="C43" s="53" t="s">
        <v>3</v>
      </c>
      <c r="D43" s="12" t="s">
        <v>22</v>
      </c>
      <c r="E43" s="12" t="s">
        <v>22</v>
      </c>
      <c r="F43" s="12" t="s">
        <v>22</v>
      </c>
      <c r="G43" s="12" t="s">
        <v>22</v>
      </c>
      <c r="H43" s="201" t="s">
        <v>14</v>
      </c>
      <c r="I43" s="201" t="s">
        <v>14</v>
      </c>
      <c r="J43" s="201" t="s">
        <v>14</v>
      </c>
      <c r="K43" s="14" t="s">
        <v>24</v>
      </c>
      <c r="L43" s="14" t="s">
        <v>24</v>
      </c>
      <c r="M43" s="14" t="s">
        <v>24</v>
      </c>
      <c r="N43" s="8"/>
      <c r="O43" s="8"/>
      <c r="P43" s="8"/>
      <c r="R43" s="6" t="s">
        <v>17</v>
      </c>
      <c r="S43" s="311"/>
      <c r="T43" s="312" t="s">
        <v>95</v>
      </c>
      <c r="U43" s="312"/>
      <c r="V43" s="310"/>
      <c r="W43" s="310"/>
      <c r="X43" s="228" t="s">
        <v>17</v>
      </c>
      <c r="Y43" s="11" t="s">
        <v>8</v>
      </c>
      <c r="Z43" s="7" t="s">
        <v>18</v>
      </c>
      <c r="AA43" s="319"/>
      <c r="AB43" s="320" t="s">
        <v>98</v>
      </c>
      <c r="AC43" s="321"/>
      <c r="AD43" s="318"/>
      <c r="AE43" s="318"/>
      <c r="AF43" s="6" t="s">
        <v>17</v>
      </c>
      <c r="AG43" s="38"/>
      <c r="AH43" s="8"/>
      <c r="AI43" s="94" t="s">
        <v>51</v>
      </c>
      <c r="AJ43" s="92">
        <v>25</v>
      </c>
      <c r="AK43" s="103"/>
      <c r="AL43" s="95"/>
      <c r="AM43" s="104"/>
      <c r="AN43" s="105"/>
    </row>
    <row r="44" spans="2:40" ht="16.5" customHeight="1">
      <c r="B44" s="43" t="s">
        <v>21</v>
      </c>
      <c r="C44" s="53" t="s">
        <v>3</v>
      </c>
      <c r="D44" s="12" t="s">
        <v>22</v>
      </c>
      <c r="E44" s="12" t="s">
        <v>22</v>
      </c>
      <c r="F44" s="12" t="s">
        <v>22</v>
      </c>
      <c r="G44" s="12" t="s">
        <v>22</v>
      </c>
      <c r="H44" s="201" t="s">
        <v>14</v>
      </c>
      <c r="I44" s="201" t="s">
        <v>14</v>
      </c>
      <c r="J44" s="201" t="s">
        <v>14</v>
      </c>
      <c r="K44" s="14" t="s">
        <v>24</v>
      </c>
      <c r="L44" s="206" t="s">
        <v>24</v>
      </c>
      <c r="M44" s="206" t="s">
        <v>24</v>
      </c>
      <c r="N44" s="56"/>
      <c r="O44" s="25"/>
      <c r="P44" s="25"/>
      <c r="Q44" s="204"/>
      <c r="R44" s="13" t="s">
        <v>23</v>
      </c>
      <c r="S44" s="313"/>
      <c r="T44" s="314" t="s">
        <v>96</v>
      </c>
      <c r="U44" s="315"/>
      <c r="V44" s="313"/>
      <c r="W44" s="313"/>
      <c r="X44" s="228" t="s">
        <v>17</v>
      </c>
      <c r="Y44" s="7" t="s">
        <v>18</v>
      </c>
      <c r="Z44" s="12" t="s">
        <v>22</v>
      </c>
      <c r="AA44" s="322"/>
      <c r="AB44" s="323" t="s">
        <v>97</v>
      </c>
      <c r="AC44" s="322"/>
      <c r="AD44" s="322"/>
      <c r="AE44" s="322"/>
      <c r="AF44" s="6" t="s">
        <v>17</v>
      </c>
      <c r="AG44" s="38"/>
      <c r="AH44" s="8"/>
      <c r="AI44" s="106" t="s">
        <v>52</v>
      </c>
      <c r="AJ44" s="92">
        <v>0</v>
      </c>
      <c r="AK44" s="103"/>
      <c r="AL44" s="104"/>
      <c r="AM44" s="104"/>
      <c r="AN44" s="105"/>
    </row>
    <row r="45" spans="2:40" ht="16.5" customHeight="1">
      <c r="B45" s="3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38"/>
      <c r="AH45" s="8"/>
      <c r="AI45" s="106" t="s">
        <v>53</v>
      </c>
      <c r="AJ45" s="92">
        <v>2</v>
      </c>
      <c r="AK45" s="103"/>
      <c r="AL45" s="93"/>
      <c r="AM45" s="107"/>
      <c r="AN45" s="107"/>
    </row>
    <row r="46" spans="2:40" ht="16.5" customHeight="1">
      <c r="B46" s="70" t="s">
        <v>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38"/>
      <c r="AH46" s="8"/>
      <c r="AI46" s="108"/>
      <c r="AJ46" s="99"/>
      <c r="AK46" s="109"/>
      <c r="AL46" s="110">
        <f>SUM(AJ40:AJ45)</f>
        <v>90</v>
      </c>
      <c r="AM46" s="110">
        <v>24</v>
      </c>
      <c r="AN46" s="111">
        <v>1</v>
      </c>
    </row>
    <row r="47" spans="2:40" ht="16.5" customHeight="1" thickBot="1">
      <c r="B47" s="39">
        <v>39630</v>
      </c>
      <c r="C47" s="1">
        <v>1</v>
      </c>
      <c r="D47" s="1">
        <v>2</v>
      </c>
      <c r="E47" s="1">
        <v>3</v>
      </c>
      <c r="F47" s="1">
        <v>4</v>
      </c>
      <c r="G47" s="1">
        <v>5</v>
      </c>
      <c r="H47" s="1">
        <v>6</v>
      </c>
      <c r="I47" s="1">
        <v>7</v>
      </c>
      <c r="J47" s="1">
        <v>8</v>
      </c>
      <c r="K47" s="1">
        <v>9</v>
      </c>
      <c r="L47" s="1">
        <v>10</v>
      </c>
      <c r="M47" s="1">
        <v>11</v>
      </c>
      <c r="N47" s="1">
        <v>12</v>
      </c>
      <c r="O47" s="1">
        <v>13</v>
      </c>
      <c r="P47" s="1">
        <v>14</v>
      </c>
      <c r="Q47" s="1">
        <v>15</v>
      </c>
      <c r="R47" s="1">
        <v>16</v>
      </c>
      <c r="S47" s="1">
        <v>17</v>
      </c>
      <c r="T47" s="1">
        <v>18</v>
      </c>
      <c r="U47" s="1">
        <v>19</v>
      </c>
      <c r="V47" s="1">
        <v>20</v>
      </c>
      <c r="W47" s="1">
        <v>21</v>
      </c>
      <c r="X47" s="1">
        <v>22</v>
      </c>
      <c r="Y47" s="2">
        <v>23</v>
      </c>
      <c r="Z47" s="1">
        <v>24</v>
      </c>
      <c r="AA47" s="1">
        <v>25</v>
      </c>
      <c r="AB47" s="1">
        <v>26</v>
      </c>
      <c r="AC47" s="1">
        <v>27</v>
      </c>
      <c r="AD47" s="1">
        <v>28</v>
      </c>
      <c r="AE47" s="1">
        <v>29</v>
      </c>
      <c r="AF47" s="144">
        <v>30</v>
      </c>
      <c r="AG47" s="40">
        <v>31</v>
      </c>
      <c r="AH47" s="145"/>
      <c r="AI47" s="112"/>
      <c r="AJ47" s="113"/>
      <c r="AK47" s="114"/>
      <c r="AL47" s="113"/>
      <c r="AM47" s="113"/>
      <c r="AN47" s="105"/>
    </row>
    <row r="48" spans="2:40" ht="16.5" customHeight="1">
      <c r="B48" s="44"/>
      <c r="C48" s="163" t="s">
        <v>9</v>
      </c>
      <c r="D48" s="163" t="s">
        <v>10</v>
      </c>
      <c r="E48" s="164" t="s">
        <v>11</v>
      </c>
      <c r="F48" s="163" t="s">
        <v>12</v>
      </c>
      <c r="G48" s="163" t="s">
        <v>13</v>
      </c>
      <c r="H48" s="163" t="s">
        <v>7</v>
      </c>
      <c r="I48" s="163" t="s">
        <v>8</v>
      </c>
      <c r="J48" s="163" t="s">
        <v>9</v>
      </c>
      <c r="K48" s="164" t="s">
        <v>10</v>
      </c>
      <c r="L48" s="165" t="s">
        <v>11</v>
      </c>
      <c r="M48" s="166" t="s">
        <v>12</v>
      </c>
      <c r="N48" s="167" t="s">
        <v>13</v>
      </c>
      <c r="O48" s="163" t="s">
        <v>7</v>
      </c>
      <c r="P48" s="163" t="s">
        <v>8</v>
      </c>
      <c r="Q48" s="163" t="s">
        <v>9</v>
      </c>
      <c r="R48" s="163" t="s">
        <v>10</v>
      </c>
      <c r="S48" s="163" t="s">
        <v>11</v>
      </c>
      <c r="T48" s="163" t="s">
        <v>12</v>
      </c>
      <c r="U48" s="163" t="s">
        <v>13</v>
      </c>
      <c r="V48" s="165" t="s">
        <v>7</v>
      </c>
      <c r="W48" s="163" t="s">
        <v>8</v>
      </c>
      <c r="X48" s="163" t="s">
        <v>9</v>
      </c>
      <c r="Y48" s="163" t="s">
        <v>10</v>
      </c>
      <c r="Z48" s="163" t="s">
        <v>11</v>
      </c>
      <c r="AA48" s="163" t="s">
        <v>12</v>
      </c>
      <c r="AB48" s="163" t="s">
        <v>13</v>
      </c>
      <c r="AC48" s="203" t="s">
        <v>7</v>
      </c>
      <c r="AD48" s="164" t="s">
        <v>8</v>
      </c>
      <c r="AE48" s="146" t="s">
        <v>9</v>
      </c>
      <c r="AF48" s="164" t="s">
        <v>10</v>
      </c>
      <c r="AG48" s="210" t="s">
        <v>11</v>
      </c>
      <c r="AH48" s="136"/>
      <c r="AI48" s="112"/>
      <c r="AJ48" s="113"/>
      <c r="AK48" s="114"/>
      <c r="AL48" s="113"/>
      <c r="AM48" s="113"/>
      <c r="AN48" s="105"/>
    </row>
    <row r="49" spans="2:40" ht="16.5" customHeight="1">
      <c r="B49" s="42" t="s">
        <v>15</v>
      </c>
      <c r="C49" s="199" t="s">
        <v>23</v>
      </c>
      <c r="D49" s="8"/>
      <c r="E49" s="8"/>
      <c r="F49" s="200" t="s">
        <v>19</v>
      </c>
      <c r="G49" s="4" t="s">
        <v>16</v>
      </c>
      <c r="H49" s="4" t="s">
        <v>16</v>
      </c>
      <c r="I49" s="201" t="s">
        <v>14</v>
      </c>
      <c r="J49" s="17"/>
      <c r="K49" s="171"/>
      <c r="L49" s="8"/>
      <c r="M49" s="8"/>
      <c r="N49" s="8"/>
      <c r="O49" s="8"/>
      <c r="P49" s="24"/>
      <c r="Q49" s="202" t="s">
        <v>17</v>
      </c>
      <c r="R49" s="8"/>
      <c r="S49" s="8"/>
      <c r="T49" s="8"/>
      <c r="U49" s="8"/>
      <c r="V49" s="8"/>
      <c r="W49" s="202" t="s">
        <v>17</v>
      </c>
      <c r="X49" s="197" t="s">
        <v>18</v>
      </c>
      <c r="Y49" s="198"/>
      <c r="Z49" s="8"/>
      <c r="AA49" s="8"/>
      <c r="AB49" s="8"/>
      <c r="AC49" s="134"/>
      <c r="AD49" s="21"/>
      <c r="AE49" s="13" t="s">
        <v>23</v>
      </c>
      <c r="AF49" s="61"/>
      <c r="AG49" s="38"/>
      <c r="AH49" s="135"/>
      <c r="AI49" s="112"/>
      <c r="AJ49" s="113"/>
      <c r="AK49" s="114"/>
      <c r="AL49" s="113"/>
      <c r="AM49" s="113"/>
      <c r="AN49" s="105"/>
    </row>
    <row r="50" spans="2:40" ht="16.5" customHeight="1">
      <c r="B50" s="43" t="s">
        <v>20</v>
      </c>
      <c r="C50" s="316"/>
      <c r="D50" s="8"/>
      <c r="E50" s="8"/>
      <c r="F50" s="10" t="s">
        <v>19</v>
      </c>
      <c r="G50" s="4" t="s">
        <v>16</v>
      </c>
      <c r="H50" s="4" t="s">
        <v>16</v>
      </c>
      <c r="I50" s="11" t="s">
        <v>8</v>
      </c>
      <c r="J50" s="8"/>
      <c r="K50" s="22"/>
      <c r="L50" s="8"/>
      <c r="M50" s="8"/>
      <c r="N50" s="8"/>
      <c r="O50" s="8"/>
      <c r="P50" s="6" t="s">
        <v>17</v>
      </c>
      <c r="Q50" s="8"/>
      <c r="R50" s="8"/>
      <c r="S50" s="8"/>
      <c r="T50" s="8"/>
      <c r="U50" s="8"/>
      <c r="V50" s="6" t="s">
        <v>17</v>
      </c>
      <c r="W50" s="11" t="s">
        <v>8</v>
      </c>
      <c r="X50" s="7" t="s">
        <v>18</v>
      </c>
      <c r="Y50" s="55"/>
      <c r="Z50" s="8"/>
      <c r="AA50" s="8"/>
      <c r="AB50" s="8"/>
      <c r="AC50" s="221"/>
      <c r="AD50" s="6" t="s">
        <v>17</v>
      </c>
      <c r="AE50" s="61"/>
      <c r="AF50" s="8"/>
      <c r="AG50" s="38"/>
      <c r="AI50" s="112"/>
      <c r="AJ50" s="113"/>
      <c r="AK50" s="114"/>
      <c r="AL50" s="113"/>
      <c r="AM50" s="113"/>
      <c r="AN50" s="105"/>
    </row>
    <row r="51" spans="2:40" ht="16.5" customHeight="1" thickBot="1">
      <c r="B51" s="151" t="s">
        <v>21</v>
      </c>
      <c r="C51" s="316"/>
      <c r="D51" s="49"/>
      <c r="E51" s="49"/>
      <c r="F51" s="66" t="s">
        <v>19</v>
      </c>
      <c r="G51" s="219" t="s">
        <v>16</v>
      </c>
      <c r="H51" s="219" t="s">
        <v>16</v>
      </c>
      <c r="I51" s="69" t="s">
        <v>22</v>
      </c>
      <c r="J51" s="49"/>
      <c r="K51" s="68"/>
      <c r="L51" s="49"/>
      <c r="M51" s="49"/>
      <c r="N51" s="49"/>
      <c r="O51" s="49"/>
      <c r="P51" s="67" t="s">
        <v>17</v>
      </c>
      <c r="Q51" s="49"/>
      <c r="R51" s="49"/>
      <c r="S51" s="49"/>
      <c r="T51" s="49"/>
      <c r="U51" s="49"/>
      <c r="V51" s="67" t="s">
        <v>17</v>
      </c>
      <c r="W51" s="191" t="s">
        <v>18</v>
      </c>
      <c r="X51" s="69" t="s">
        <v>22</v>
      </c>
      <c r="Y51" s="71"/>
      <c r="Z51" s="49"/>
      <c r="AA51" s="49"/>
      <c r="AB51" s="49"/>
      <c r="AC51" s="220"/>
      <c r="AD51" s="67" t="s">
        <v>17</v>
      </c>
      <c r="AE51" s="49"/>
      <c r="AF51" s="49"/>
      <c r="AG51" s="50"/>
      <c r="AH51" s="135"/>
      <c r="AI51" s="112"/>
      <c r="AJ51" s="113"/>
      <c r="AK51" s="114"/>
      <c r="AL51" s="113"/>
      <c r="AM51" s="113"/>
      <c r="AN51" s="105"/>
    </row>
    <row r="52" spans="2:40" ht="16.5" customHeight="1" thickBot="1"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50"/>
      <c r="AH52" s="8"/>
      <c r="AI52" s="108"/>
      <c r="AJ52" s="153"/>
      <c r="AK52" s="153"/>
      <c r="AL52" s="153"/>
      <c r="AM52" s="153"/>
      <c r="AN52" s="115"/>
    </row>
    <row r="53" spans="2:40" ht="16.5" customHeight="1"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29"/>
      <c r="AC53" s="8"/>
      <c r="AD53" s="8"/>
      <c r="AE53" s="8"/>
      <c r="AF53" s="8"/>
      <c r="AG53" s="38"/>
      <c r="AH53" s="8"/>
      <c r="AI53" s="116"/>
      <c r="AJ53" s="117"/>
      <c r="AK53" s="117"/>
      <c r="AL53" s="117"/>
      <c r="AM53" s="118"/>
      <c r="AN53" s="119" t="s">
        <v>54</v>
      </c>
    </row>
    <row r="54" spans="2:40" ht="16.5" customHeight="1" thickBot="1">
      <c r="B54" s="47"/>
      <c r="C54" s="61"/>
      <c r="D54" s="58"/>
      <c r="E54" s="59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6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38"/>
      <c r="AH54" s="8"/>
      <c r="AI54" s="397" t="str">
        <f>R55</f>
        <v>Jan 2008 - June 2008 cycle</v>
      </c>
      <c r="AJ54" s="398"/>
      <c r="AK54" s="398"/>
      <c r="AL54" s="398"/>
      <c r="AM54" s="399"/>
      <c r="AN54" s="110" t="s">
        <v>55</v>
      </c>
    </row>
    <row r="55" spans="2:40" ht="16.5" customHeight="1">
      <c r="B55" s="37"/>
      <c r="C55" s="5"/>
      <c r="D55" s="27" t="s">
        <v>25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4"/>
      <c r="Q55" s="8"/>
      <c r="R55" s="400" t="s">
        <v>76</v>
      </c>
      <c r="S55" s="401"/>
      <c r="T55" s="401"/>
      <c r="U55" s="401"/>
      <c r="V55" s="401"/>
      <c r="W55" s="401"/>
      <c r="X55" s="401"/>
      <c r="Y55" s="401"/>
      <c r="Z55" s="402"/>
      <c r="AA55" s="402"/>
      <c r="AB55" s="405" t="s">
        <v>77</v>
      </c>
      <c r="AC55" s="406"/>
      <c r="AD55" s="407"/>
      <c r="AE55" s="403" t="s">
        <v>74</v>
      </c>
      <c r="AF55" s="403"/>
      <c r="AG55" s="404"/>
      <c r="AH55" s="134"/>
      <c r="AI55" s="386" t="s">
        <v>65</v>
      </c>
      <c r="AJ55" s="387"/>
      <c r="AK55" s="386">
        <f>AN11+AN18+AN25+AN32+AN39+AN46</f>
        <v>24</v>
      </c>
      <c r="AL55" s="387"/>
      <c r="AM55" s="156">
        <f>AK55/X60</f>
        <v>0.5217391304347826</v>
      </c>
      <c r="AN55" s="155">
        <v>0.545</v>
      </c>
    </row>
    <row r="56" spans="2:40" ht="16.5" customHeight="1">
      <c r="B56" s="47"/>
      <c r="C56" s="60"/>
      <c r="D56" s="9"/>
      <c r="E56" s="9"/>
      <c r="F56" s="9"/>
      <c r="G56" s="9"/>
      <c r="H56" s="9"/>
      <c r="I56" s="9"/>
      <c r="J56" s="9"/>
      <c r="K56" s="9"/>
      <c r="L56" s="8"/>
      <c r="M56" s="8"/>
      <c r="N56" s="8"/>
      <c r="O56" s="8"/>
      <c r="P56" s="24"/>
      <c r="Q56" s="8"/>
      <c r="R56" s="54" t="s">
        <v>67</v>
      </c>
      <c r="S56" s="161"/>
      <c r="T56" s="161"/>
      <c r="U56" s="139"/>
      <c r="V56" s="138"/>
      <c r="W56" s="138"/>
      <c r="X56" s="390">
        <f>AL46+AL39+AL32+AL25+AL18+AL11</f>
        <v>546</v>
      </c>
      <c r="Y56" s="390"/>
      <c r="Z56" s="390"/>
      <c r="AA56" s="391"/>
      <c r="AB56" s="392" t="s">
        <v>64</v>
      </c>
      <c r="AC56" s="393"/>
      <c r="AD56" s="394"/>
      <c r="AE56" s="395" t="s">
        <v>75</v>
      </c>
      <c r="AF56" s="395"/>
      <c r="AG56" s="396"/>
      <c r="AH56" s="134"/>
      <c r="AI56" s="386" t="s">
        <v>66</v>
      </c>
      <c r="AJ56" s="387"/>
      <c r="AK56" s="388">
        <f>AM11+AM18+AM25+AM32+AM39+AM46</f>
        <v>183</v>
      </c>
      <c r="AL56" s="389"/>
      <c r="AM56" s="156">
        <f>AK56/X57</f>
        <v>0.5495495495495496</v>
      </c>
      <c r="AN56" s="155">
        <v>0.532</v>
      </c>
    </row>
    <row r="57" spans="2:40" ht="16.5" customHeight="1">
      <c r="B57" s="37"/>
      <c r="C57" s="12" t="s">
        <v>22</v>
      </c>
      <c r="D57" s="27" t="s">
        <v>26</v>
      </c>
      <c r="E57" s="8"/>
      <c r="F57" s="8"/>
      <c r="G57" s="8"/>
      <c r="H57" s="11" t="s">
        <v>8</v>
      </c>
      <c r="I57" s="27" t="s">
        <v>27</v>
      </c>
      <c r="J57" s="8"/>
      <c r="K57" s="8"/>
      <c r="L57" s="64" t="s">
        <v>14</v>
      </c>
      <c r="M57" s="8" t="s">
        <v>44</v>
      </c>
      <c r="N57" s="8"/>
      <c r="O57" s="8"/>
      <c r="P57" s="24"/>
      <c r="Q57" s="30"/>
      <c r="R57" s="377" t="s">
        <v>28</v>
      </c>
      <c r="S57" s="378"/>
      <c r="T57" s="378"/>
      <c r="U57" s="378"/>
      <c r="V57" s="378"/>
      <c r="W57" s="379"/>
      <c r="X57" s="355">
        <f>SUM(AJ5+AJ12+AJ19+AJ26+AJ33+AJ40)</f>
        <v>333</v>
      </c>
      <c r="Y57" s="357"/>
      <c r="Z57" s="382">
        <f>(X57/X56)</f>
        <v>0.6098901098901099</v>
      </c>
      <c r="AA57" s="358"/>
      <c r="AB57" s="383">
        <v>0.697</v>
      </c>
      <c r="AC57" s="384"/>
      <c r="AD57" s="385"/>
      <c r="AE57" s="375">
        <v>0.576</v>
      </c>
      <c r="AF57" s="375"/>
      <c r="AG57" s="376"/>
      <c r="AH57" s="134"/>
      <c r="AI57" s="120"/>
      <c r="AJ57" s="121"/>
      <c r="AK57" s="122"/>
      <c r="AL57" s="122"/>
      <c r="AM57" s="121"/>
      <c r="AN57" s="123"/>
    </row>
    <row r="58" spans="2:40" ht="16.5" customHeight="1">
      <c r="B58" s="37"/>
      <c r="C58" s="5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4"/>
      <c r="Q58" s="8"/>
      <c r="R58" s="377" t="s">
        <v>29</v>
      </c>
      <c r="S58" s="378"/>
      <c r="T58" s="378"/>
      <c r="U58" s="378"/>
      <c r="V58" s="378"/>
      <c r="W58" s="379"/>
      <c r="X58" s="380">
        <f>SUM(AJ10+AJ17+AJ24+AJ31+AJ38+AJ45)</f>
        <v>10</v>
      </c>
      <c r="Y58" s="381"/>
      <c r="Z58" s="382">
        <f>(X58/X56)</f>
        <v>0.018315018315018316</v>
      </c>
      <c r="AA58" s="358"/>
      <c r="AB58" s="383">
        <v>0.022</v>
      </c>
      <c r="AC58" s="384"/>
      <c r="AD58" s="385"/>
      <c r="AE58" s="375">
        <v>0.018</v>
      </c>
      <c r="AF58" s="375"/>
      <c r="AG58" s="376"/>
      <c r="AH58" s="134"/>
      <c r="AI58" s="124" t="s">
        <v>56</v>
      </c>
      <c r="AJ58" s="125"/>
      <c r="AK58" s="126"/>
      <c r="AL58" s="126"/>
      <c r="AM58" s="125"/>
      <c r="AN58" s="127"/>
    </row>
    <row r="59" spans="2:40" ht="16.5" customHeight="1">
      <c r="B59" s="37"/>
      <c r="C59" s="6" t="s">
        <v>17</v>
      </c>
      <c r="D59" s="27" t="s">
        <v>30</v>
      </c>
      <c r="E59" s="8"/>
      <c r="F59" s="8"/>
      <c r="G59" s="8"/>
      <c r="H59" s="10" t="s">
        <v>19</v>
      </c>
      <c r="I59" s="27" t="s">
        <v>31</v>
      </c>
      <c r="J59" s="8"/>
      <c r="K59" s="8"/>
      <c r="L59" s="8"/>
      <c r="M59" s="8"/>
      <c r="N59" s="8"/>
      <c r="O59" s="8"/>
      <c r="P59" s="24"/>
      <c r="Q59" s="8"/>
      <c r="R59" s="377" t="s">
        <v>0</v>
      </c>
      <c r="S59" s="378"/>
      <c r="T59" s="378"/>
      <c r="U59" s="378"/>
      <c r="V59" s="378"/>
      <c r="W59" s="379"/>
      <c r="X59" s="355">
        <f>SUM(AJ7+AJ14+AJ21+AJ28+AJ35+AJ42)</f>
        <v>104</v>
      </c>
      <c r="Y59" s="357"/>
      <c r="Z59" s="382">
        <f>(X59/X56)</f>
        <v>0.19047619047619047</v>
      </c>
      <c r="AA59" s="358"/>
      <c r="AB59" s="383">
        <v>0.072</v>
      </c>
      <c r="AC59" s="384"/>
      <c r="AD59" s="385"/>
      <c r="AE59" s="375">
        <v>0.216</v>
      </c>
      <c r="AF59" s="375"/>
      <c r="AG59" s="376"/>
      <c r="AH59" s="134"/>
      <c r="AI59" s="124" t="s">
        <v>69</v>
      </c>
      <c r="AJ59" s="169"/>
      <c r="AK59" s="169"/>
      <c r="AL59" s="169"/>
      <c r="AM59" s="212"/>
      <c r="AN59" s="127"/>
    </row>
    <row r="60" spans="2:40" ht="16.5" customHeight="1">
      <c r="B60" s="37"/>
      <c r="C60" s="55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4"/>
      <c r="Q60" s="30"/>
      <c r="R60" s="377" t="s">
        <v>32</v>
      </c>
      <c r="S60" s="378"/>
      <c r="T60" s="378"/>
      <c r="U60" s="378"/>
      <c r="V60" s="378"/>
      <c r="W60" s="379"/>
      <c r="X60" s="380">
        <f>SUM(AJ6+AJ13+AJ20+AJ27+AJ34+AJ41)</f>
        <v>46</v>
      </c>
      <c r="Y60" s="381"/>
      <c r="Z60" s="382">
        <f>(X60/X56)</f>
        <v>0.08424908424908426</v>
      </c>
      <c r="AA60" s="358"/>
      <c r="AB60" s="383">
        <v>0.1</v>
      </c>
      <c r="AC60" s="384"/>
      <c r="AD60" s="385"/>
      <c r="AE60" s="375">
        <v>0.082</v>
      </c>
      <c r="AF60" s="375"/>
      <c r="AG60" s="376"/>
      <c r="AH60" s="134"/>
      <c r="AI60" s="128" t="s">
        <v>57</v>
      </c>
      <c r="AJ60" s="125"/>
      <c r="AK60" s="126"/>
      <c r="AL60" s="126"/>
      <c r="AM60" s="125"/>
      <c r="AN60" s="127"/>
    </row>
    <row r="61" spans="2:40" ht="16.5" customHeight="1">
      <c r="B61" s="37"/>
      <c r="C61" s="13" t="s">
        <v>23</v>
      </c>
      <c r="D61" s="27" t="s">
        <v>33</v>
      </c>
      <c r="E61" s="8"/>
      <c r="F61" s="8"/>
      <c r="G61" s="8"/>
      <c r="H61" s="53" t="s">
        <v>3</v>
      </c>
      <c r="I61" s="55" t="s">
        <v>4</v>
      </c>
      <c r="J61" s="8"/>
      <c r="K61" s="8"/>
      <c r="L61" s="8"/>
      <c r="M61" s="8"/>
      <c r="N61" s="8"/>
      <c r="O61" s="8"/>
      <c r="P61" s="24"/>
      <c r="Q61" s="8"/>
      <c r="R61" s="377" t="s">
        <v>35</v>
      </c>
      <c r="S61" s="378"/>
      <c r="T61" s="378"/>
      <c r="U61" s="378"/>
      <c r="V61" s="378"/>
      <c r="W61" s="379"/>
      <c r="X61" s="380">
        <f>SUM(AJ8+AJ15+AJ22+AJ29+AJ36+AJ43)</f>
        <v>44</v>
      </c>
      <c r="Y61" s="381"/>
      <c r="Z61" s="382">
        <f>(X61/X56)</f>
        <v>0.08058608058608059</v>
      </c>
      <c r="AA61" s="358"/>
      <c r="AB61" s="383">
        <v>0.022</v>
      </c>
      <c r="AC61" s="384"/>
      <c r="AD61" s="385"/>
      <c r="AE61" s="375">
        <v>0.084</v>
      </c>
      <c r="AF61" s="375"/>
      <c r="AG61" s="376"/>
      <c r="AH61" s="134"/>
      <c r="AI61" s="128" t="s">
        <v>58</v>
      </c>
      <c r="AJ61" s="125"/>
      <c r="AK61" s="126"/>
      <c r="AL61" s="126"/>
      <c r="AM61" s="125"/>
      <c r="AN61" s="127"/>
    </row>
    <row r="62" spans="2:40" ht="16.5" customHeight="1" thickBot="1">
      <c r="B62" s="37"/>
      <c r="C62" s="55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4"/>
      <c r="Q62" s="8"/>
      <c r="R62" s="369" t="s">
        <v>36</v>
      </c>
      <c r="S62" s="370"/>
      <c r="T62" s="370"/>
      <c r="U62" s="370"/>
      <c r="V62" s="370"/>
      <c r="W62" s="371"/>
      <c r="X62" s="372">
        <f>SUM(AJ9+AJ16+AJ23+AJ30+AJ37+AJ44)</f>
        <v>9</v>
      </c>
      <c r="Y62" s="373"/>
      <c r="Z62" s="352">
        <f>(X62/X56)</f>
        <v>0.016483516483516484</v>
      </c>
      <c r="AA62" s="362"/>
      <c r="AB62" s="353">
        <v>0.087</v>
      </c>
      <c r="AC62" s="354"/>
      <c r="AD62" s="374"/>
      <c r="AE62" s="367">
        <v>0.024</v>
      </c>
      <c r="AF62" s="367"/>
      <c r="AG62" s="368"/>
      <c r="AH62" s="134"/>
      <c r="AI62" s="128" t="s">
        <v>59</v>
      </c>
      <c r="AJ62" s="125"/>
      <c r="AK62" s="126"/>
      <c r="AL62" s="126"/>
      <c r="AM62" s="125"/>
      <c r="AN62" s="127"/>
    </row>
    <row r="63" spans="2:40" ht="16.5" customHeight="1" thickBot="1">
      <c r="B63" s="37"/>
      <c r="C63" s="195"/>
      <c r="D63" s="27" t="s">
        <v>37</v>
      </c>
      <c r="E63" s="8"/>
      <c r="F63" s="8"/>
      <c r="G63" s="8"/>
      <c r="H63" s="14" t="s">
        <v>24</v>
      </c>
      <c r="I63" s="27" t="s">
        <v>39</v>
      </c>
      <c r="J63" s="8"/>
      <c r="K63" s="8"/>
      <c r="L63" s="8"/>
      <c r="M63" s="8"/>
      <c r="N63" s="8"/>
      <c r="O63" s="8"/>
      <c r="P63" s="24"/>
      <c r="Q63" s="31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13"/>
      <c r="AF63" s="213"/>
      <c r="AG63" s="214"/>
      <c r="AH63" s="8"/>
      <c r="AI63" s="128" t="s">
        <v>60</v>
      </c>
      <c r="AJ63" s="125"/>
      <c r="AK63" s="125"/>
      <c r="AL63" s="125"/>
      <c r="AM63" s="125"/>
      <c r="AN63" s="127"/>
    </row>
    <row r="64" spans="2:40" ht="16.5" customHeight="1">
      <c r="B64" s="37"/>
      <c r="C64" s="5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4"/>
      <c r="Q64" s="8"/>
      <c r="R64" s="177" t="s">
        <v>70</v>
      </c>
      <c r="S64" s="178"/>
      <c r="T64" s="178"/>
      <c r="U64" s="178"/>
      <c r="V64" s="178"/>
      <c r="W64" s="178"/>
      <c r="X64" s="178"/>
      <c r="Y64" s="179"/>
      <c r="Z64" s="179"/>
      <c r="AA64" s="179"/>
      <c r="AB64" s="178"/>
      <c r="AC64" s="180"/>
      <c r="AD64" s="180"/>
      <c r="AE64" s="217"/>
      <c r="AF64" s="215"/>
      <c r="AG64" s="216"/>
      <c r="AH64" s="134"/>
      <c r="AI64" s="128" t="s">
        <v>61</v>
      </c>
      <c r="AJ64" s="125"/>
      <c r="AK64" s="126"/>
      <c r="AL64" s="126"/>
      <c r="AM64" s="125"/>
      <c r="AN64" s="127"/>
    </row>
    <row r="65" spans="2:40" ht="16.5" customHeight="1">
      <c r="B65" s="37"/>
      <c r="C65" s="4" t="s">
        <v>16</v>
      </c>
      <c r="D65" s="16" t="s">
        <v>38</v>
      </c>
      <c r="E65" s="8"/>
      <c r="F65" s="8"/>
      <c r="G65" s="57" t="s">
        <v>1</v>
      </c>
      <c r="H65" s="8"/>
      <c r="I65" s="8"/>
      <c r="J65" s="8"/>
      <c r="K65" s="8"/>
      <c r="L65" s="8"/>
      <c r="M65" s="8"/>
      <c r="N65" s="8"/>
      <c r="O65" s="8"/>
      <c r="P65" s="24"/>
      <c r="Q65" s="8"/>
      <c r="R65" s="181" t="s">
        <v>28</v>
      </c>
      <c r="S65" s="182"/>
      <c r="T65" s="182"/>
      <c r="U65" s="182"/>
      <c r="V65" s="182"/>
      <c r="W65" s="141" t="s">
        <v>68</v>
      </c>
      <c r="X65" s="355">
        <f>X57</f>
        <v>333</v>
      </c>
      <c r="Y65" s="356"/>
      <c r="Z65" s="357"/>
      <c r="AA65" s="183" t="s">
        <v>71</v>
      </c>
      <c r="AB65" s="184"/>
      <c r="AC65" s="185"/>
      <c r="AD65" s="192"/>
      <c r="AE65" s="218"/>
      <c r="AF65" s="215"/>
      <c r="AG65" s="216"/>
      <c r="AH65" s="134"/>
      <c r="AI65" s="128" t="s">
        <v>62</v>
      </c>
      <c r="AJ65" s="125"/>
      <c r="AK65" s="126"/>
      <c r="AL65" s="126"/>
      <c r="AM65" s="125"/>
      <c r="AN65" s="127"/>
    </row>
    <row r="66" spans="2:40" ht="16.5" customHeight="1">
      <c r="B66" s="37"/>
      <c r="C66" s="55"/>
      <c r="D66" s="8"/>
      <c r="E66" s="8"/>
      <c r="F66" s="8"/>
      <c r="G66" s="72" t="s">
        <v>43</v>
      </c>
      <c r="H66" s="8"/>
      <c r="I66" s="8"/>
      <c r="J66" s="8"/>
      <c r="K66" s="8"/>
      <c r="L66" s="8"/>
      <c r="M66" s="8"/>
      <c r="N66" s="8"/>
      <c r="O66" s="8"/>
      <c r="P66" s="24"/>
      <c r="Q66" s="8"/>
      <c r="R66" s="186" t="s">
        <v>72</v>
      </c>
      <c r="S66" s="193"/>
      <c r="T66" s="174"/>
      <c r="U66" s="174"/>
      <c r="V66" s="174"/>
      <c r="W66" s="141" t="s">
        <v>68</v>
      </c>
      <c r="X66" s="175">
        <f>X57-X67</f>
        <v>299</v>
      </c>
      <c r="Y66" s="358">
        <v>0.89</v>
      </c>
      <c r="Z66" s="359"/>
      <c r="AA66" s="360">
        <v>0.909</v>
      </c>
      <c r="AB66" s="361"/>
      <c r="AC66" s="361"/>
      <c r="AD66" s="361"/>
      <c r="AE66" s="218"/>
      <c r="AF66" s="215"/>
      <c r="AG66" s="216"/>
      <c r="AH66" s="134"/>
      <c r="AI66" s="129" t="s">
        <v>63</v>
      </c>
      <c r="AJ66" s="100"/>
      <c r="AK66" s="100"/>
      <c r="AL66" s="100"/>
      <c r="AM66" s="130"/>
      <c r="AN66" s="131"/>
    </row>
    <row r="67" spans="2:40" ht="16.5" customHeight="1" thickBot="1">
      <c r="B67" s="37"/>
      <c r="C67" s="7" t="s">
        <v>18</v>
      </c>
      <c r="D67" s="62" t="s">
        <v>34</v>
      </c>
      <c r="E67" s="25"/>
      <c r="F67" s="25"/>
      <c r="G67" s="73" t="s">
        <v>40</v>
      </c>
      <c r="H67" s="25"/>
      <c r="I67" s="25"/>
      <c r="J67" s="25"/>
      <c r="K67" s="25"/>
      <c r="L67" s="25"/>
      <c r="M67" s="25"/>
      <c r="N67" s="25"/>
      <c r="O67" s="25"/>
      <c r="P67" s="28"/>
      <c r="Q67" s="8"/>
      <c r="R67" s="176"/>
      <c r="S67" s="162" t="s">
        <v>73</v>
      </c>
      <c r="T67" s="187"/>
      <c r="U67" s="187"/>
      <c r="V67" s="188"/>
      <c r="W67" s="140" t="s">
        <v>68</v>
      </c>
      <c r="X67" s="187">
        <v>34</v>
      </c>
      <c r="Y67" s="362">
        <v>0.11</v>
      </c>
      <c r="Z67" s="363"/>
      <c r="AA67" s="364">
        <v>0.091</v>
      </c>
      <c r="AB67" s="365"/>
      <c r="AC67" s="365"/>
      <c r="AD67" s="366"/>
      <c r="AE67" s="8"/>
      <c r="AF67" s="8"/>
      <c r="AG67" s="38"/>
      <c r="AH67" s="134"/>
      <c r="AJ67" s="134"/>
      <c r="AK67" s="134"/>
      <c r="AL67" s="134"/>
      <c r="AM67" s="134"/>
      <c r="AN67" s="134"/>
    </row>
    <row r="68" spans="2:34" ht="16.5" customHeight="1">
      <c r="B68" s="3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38"/>
      <c r="AH68" s="8"/>
    </row>
    <row r="69" spans="2:34" ht="16.5" customHeight="1" thickBot="1"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50"/>
      <c r="AH69" s="8"/>
    </row>
    <row r="70" ht="16.5" customHeight="1"/>
    <row r="71" ht="16.5" customHeight="1"/>
    <row r="72" ht="16.5" customHeight="1"/>
    <row r="74" spans="6:30" ht="12">
      <c r="F74" s="134"/>
      <c r="G74" s="134"/>
      <c r="H74" s="134"/>
      <c r="I74" s="134"/>
      <c r="J74" s="133"/>
      <c r="K74" s="133"/>
      <c r="L74" s="134"/>
      <c r="M74" s="134"/>
      <c r="N74" s="134"/>
      <c r="O74" s="134"/>
      <c r="P74" s="134"/>
      <c r="Q74" s="135"/>
      <c r="R74" s="9"/>
      <c r="S74" s="134"/>
      <c r="T74" s="133"/>
      <c r="U74" s="133"/>
      <c r="V74" s="133"/>
      <c r="W74" s="134"/>
      <c r="X74" s="134"/>
      <c r="Y74" s="134"/>
      <c r="Z74" s="133"/>
      <c r="AA74" s="133"/>
      <c r="AB74" s="133"/>
      <c r="AC74" s="133"/>
      <c r="AD74" s="133"/>
    </row>
    <row r="75" spans="6:30" ht="12">
      <c r="F75" s="134"/>
      <c r="G75" s="134"/>
      <c r="H75" s="134"/>
      <c r="I75" s="134"/>
      <c r="J75" s="135"/>
      <c r="K75" s="134"/>
      <c r="L75" s="134"/>
      <c r="M75" s="134"/>
      <c r="N75" s="134"/>
      <c r="O75" s="134"/>
      <c r="P75" s="135"/>
      <c r="Q75" s="133"/>
      <c r="R75" s="134"/>
      <c r="S75" s="134"/>
      <c r="T75" s="133"/>
      <c r="U75" s="133"/>
      <c r="V75" s="133"/>
      <c r="W75" s="134"/>
      <c r="X75" s="134"/>
      <c r="Y75" s="134"/>
      <c r="Z75" s="133"/>
      <c r="AA75" s="133"/>
      <c r="AB75" s="133"/>
      <c r="AC75" s="133"/>
      <c r="AD75" s="134"/>
    </row>
    <row r="76" spans="6:30" ht="12">
      <c r="F76" s="134"/>
      <c r="G76" s="134"/>
      <c r="H76" s="134"/>
      <c r="I76" s="134"/>
      <c r="J76" s="135"/>
      <c r="K76" s="134"/>
      <c r="L76" s="134"/>
      <c r="M76" s="134"/>
      <c r="N76" s="134"/>
      <c r="O76" s="134"/>
      <c r="P76" s="135"/>
      <c r="Q76" s="133"/>
      <c r="R76" s="134"/>
      <c r="S76" s="134"/>
      <c r="T76" s="133"/>
      <c r="U76" s="133"/>
      <c r="V76" s="133"/>
      <c r="W76" s="134"/>
      <c r="X76" s="134"/>
      <c r="Y76" s="134"/>
      <c r="Z76" s="133"/>
      <c r="AA76" s="133"/>
      <c r="AB76" s="133"/>
      <c r="AC76" s="133"/>
      <c r="AD76" s="134"/>
    </row>
    <row r="87" ht="12">
      <c r="AL87" s="132"/>
    </row>
  </sheetData>
  <mergeCells count="46">
    <mergeCell ref="AE58:AG58"/>
    <mergeCell ref="R59:W59"/>
    <mergeCell ref="X59:Y59"/>
    <mergeCell ref="Z59:AA59"/>
    <mergeCell ref="AB59:AD59"/>
    <mergeCell ref="AE59:AG59"/>
    <mergeCell ref="R58:W58"/>
    <mergeCell ref="X58:Y58"/>
    <mergeCell ref="Z58:AA58"/>
    <mergeCell ref="AB58:AD58"/>
    <mergeCell ref="AI54:AM54"/>
    <mergeCell ref="R55:AA55"/>
    <mergeCell ref="AI55:AJ55"/>
    <mergeCell ref="AK55:AL55"/>
    <mergeCell ref="AE55:AG55"/>
    <mergeCell ref="AB55:AD55"/>
    <mergeCell ref="AI56:AJ56"/>
    <mergeCell ref="AK56:AL56"/>
    <mergeCell ref="R57:W57"/>
    <mergeCell ref="X57:Y57"/>
    <mergeCell ref="Z57:AA57"/>
    <mergeCell ref="AB57:AD57"/>
    <mergeCell ref="AE57:AG57"/>
    <mergeCell ref="X56:AA56"/>
    <mergeCell ref="AB56:AD56"/>
    <mergeCell ref="AE56:AG56"/>
    <mergeCell ref="AE60:AG60"/>
    <mergeCell ref="R61:W61"/>
    <mergeCell ref="X61:Y61"/>
    <mergeCell ref="Z61:AA61"/>
    <mergeCell ref="AB61:AD61"/>
    <mergeCell ref="AE61:AG61"/>
    <mergeCell ref="R60:W60"/>
    <mergeCell ref="X60:Y60"/>
    <mergeCell ref="Z60:AA60"/>
    <mergeCell ref="AB60:AD60"/>
    <mergeCell ref="AE62:AG62"/>
    <mergeCell ref="R62:W62"/>
    <mergeCell ref="X62:Y62"/>
    <mergeCell ref="Z62:AA62"/>
    <mergeCell ref="AB62:AD62"/>
    <mergeCell ref="X65:Z65"/>
    <mergeCell ref="Y66:Z66"/>
    <mergeCell ref="AA66:AD66"/>
    <mergeCell ref="Y67:Z67"/>
    <mergeCell ref="AA67:AD67"/>
  </mergeCells>
  <printOptions/>
  <pageMargins left="0.75" right="0.75" top="1" bottom="1" header="0.5" footer="0.5"/>
  <pageSetup fitToHeight="1" fitToWidth="1" horizontalDpi="600" verticalDpi="600" orientation="portrait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Nat'l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Reza</dc:creator>
  <cp:keywords/>
  <dc:description/>
  <cp:lastModifiedBy>Elizabeth Moxon</cp:lastModifiedBy>
  <cp:lastPrinted>2008-01-11T21:41:41Z</cp:lastPrinted>
  <dcterms:created xsi:type="dcterms:W3CDTF">2002-12-16T16:59:53Z</dcterms:created>
  <dcterms:modified xsi:type="dcterms:W3CDTF">2008-02-26T00:31:02Z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