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8895" activeTab="0"/>
  </bookViews>
  <sheets>
    <sheet name="master" sheetId="1" r:id="rId1"/>
  </sheets>
  <definedNames>
    <definedName name="_xlnm.Print_Area" localSheetId="0">'master'!$A$6:$GW$40</definedName>
    <definedName name="_xlnm.Print_Titles" localSheetId="0">'master'!$B:$B,'master'!$2:$5</definedName>
  </definedNames>
  <calcPr fullCalcOnLoad="1"/>
</workbook>
</file>

<file path=xl/sharedStrings.xml><?xml version="1.0" encoding="utf-8"?>
<sst xmlns="http://schemas.openxmlformats.org/spreadsheetml/2006/main" count="1130" uniqueCount="249">
  <si>
    <t>Combustor Category</t>
  </si>
  <si>
    <t>Combustor Class</t>
  </si>
  <si>
    <t>Facility Name</t>
  </si>
  <si>
    <t>City</t>
  </si>
  <si>
    <t>Cond Dates</t>
  </si>
  <si>
    <t>APCS Detailed Acronym</t>
  </si>
  <si>
    <t>Cond Description</t>
  </si>
  <si>
    <t>ILRM Status</t>
  </si>
  <si>
    <t>Sootblow Run Number</t>
  </si>
  <si>
    <t>Combustor Type</t>
  </si>
  <si>
    <t>Liquid</t>
  </si>
  <si>
    <t>Short Kiln</t>
  </si>
  <si>
    <t>Munitions Popping Furnace</t>
  </si>
  <si>
    <t>Chemical Weapons Demil</t>
  </si>
  <si>
    <t>Government</t>
  </si>
  <si>
    <t>Pb Tier</t>
  </si>
  <si>
    <t>Cd Tier</t>
  </si>
  <si>
    <t>SVM Rating</t>
  </si>
  <si>
    <t>SVM Rating Comments</t>
  </si>
  <si>
    <t>ND SB %</t>
  </si>
  <si>
    <t>No SB Run Emiss Avg</t>
  </si>
  <si>
    <t>ND SVM RA</t>
  </si>
  <si>
    <t>SVM Stack RA (ug/dscm)</t>
  </si>
  <si>
    <t>ND SVM R1</t>
  </si>
  <si>
    <t>SVM Stack R1 (ug/dscm)</t>
  </si>
  <si>
    <t>ND SVM R2</t>
  </si>
  <si>
    <t>SVM Stack R2 (ug/dscm)</t>
  </si>
  <si>
    <t>ND SVM R3</t>
  </si>
  <si>
    <t>SVM Stack R3 (ug/dscm)</t>
  </si>
  <si>
    <t>ND SVM R4</t>
  </si>
  <si>
    <t>SVM Stack R4 (ug/dscm)</t>
  </si>
  <si>
    <t>ND SVM R5</t>
  </si>
  <si>
    <t>SVM Stack R5 (ug/dscm)</t>
  </si>
  <si>
    <t>ND SVM R6</t>
  </si>
  <si>
    <t>SVM Stack R6 (ug/dscm)</t>
  </si>
  <si>
    <t>ND SVM R7</t>
  </si>
  <si>
    <t>SVM Stack R7 (ug/dscm)</t>
  </si>
  <si>
    <t>ND SVM R8</t>
  </si>
  <si>
    <t>SVM Stack R8 (ug/dscm)</t>
  </si>
  <si>
    <t>ND SVM R9</t>
  </si>
  <si>
    <t>SVM Stack R9 (ug/dscm)</t>
  </si>
  <si>
    <t>ND SVM R10</t>
  </si>
  <si>
    <t>SVM Stack R10 (ug/dscm)</t>
  </si>
  <si>
    <t>ND SVM R11</t>
  </si>
  <si>
    <t>SVM Stack R11 (ug/dscm)</t>
  </si>
  <si>
    <t>ND SVM Total R1</t>
  </si>
  <si>
    <t>SVM Total Feed R1 (ug/dscm)</t>
  </si>
  <si>
    <t>ND SVM Total R2</t>
  </si>
  <si>
    <t>SVM Total Feed R2 (ug/dscm)</t>
  </si>
  <si>
    <t>ND SVM Total R3</t>
  </si>
  <si>
    <t>SVM Total Feed R3 (ug/dscm)</t>
  </si>
  <si>
    <t>ND SVM Total R4</t>
  </si>
  <si>
    <t>SVM Total Feed R4 (ug/dscm)</t>
  </si>
  <si>
    <t>ND SVM Total R5</t>
  </si>
  <si>
    <t>SVM Total Feed R5 (ug/dscm)</t>
  </si>
  <si>
    <t>ND SVM Total R6</t>
  </si>
  <si>
    <t>SVM Total Feed R6 (ug/dscm)</t>
  </si>
  <si>
    <t>ND SVM Total R7</t>
  </si>
  <si>
    <t>SVM Total Feed R7 (ug/dscm)</t>
  </si>
  <si>
    <t>ND SVM Total R8</t>
  </si>
  <si>
    <t>SVM Total Feed R8 (ug/dscm)</t>
  </si>
  <si>
    <t>ND SVM Total R9</t>
  </si>
  <si>
    <t>SVM Total Feed R9 (ug/dscm)</t>
  </si>
  <si>
    <t>ND SVM Total R10</t>
  </si>
  <si>
    <t>SVM Total Feed R10 (ug/dscm)</t>
  </si>
  <si>
    <t>ND SVM Total R11</t>
  </si>
  <si>
    <t>SVM Total Feed R11 (ug/dscm)</t>
  </si>
  <si>
    <t>ND SVM Total RA</t>
  </si>
  <si>
    <t>SVM Total Feed RA (ug/dscm)</t>
  </si>
  <si>
    <t>Liquid boiler</t>
  </si>
  <si>
    <t>None</t>
  </si>
  <si>
    <t>OS</t>
  </si>
  <si>
    <t>Liquid-fired</t>
  </si>
  <si>
    <t>Liq</t>
  </si>
  <si>
    <t>No</t>
  </si>
  <si>
    <t>Geismar</t>
  </si>
  <si>
    <t xml:space="preserve">Liquid-fired </t>
  </si>
  <si>
    <t>Dow Chemical Company</t>
  </si>
  <si>
    <t>Freeport</t>
  </si>
  <si>
    <t>VS/WS</t>
  </si>
  <si>
    <t>843A</t>
  </si>
  <si>
    <t>843B</t>
  </si>
  <si>
    <t>Rubicon, Inc</t>
  </si>
  <si>
    <t>Liquid injection, process heater</t>
  </si>
  <si>
    <t>Solutia (Chocolate Bayou Plant)</t>
  </si>
  <si>
    <t>Alvin</t>
  </si>
  <si>
    <t>232A</t>
  </si>
  <si>
    <t>Q/WS</t>
  </si>
  <si>
    <t>Sunoco Inc. (R&amp;M) Haverhill Plant</t>
  </si>
  <si>
    <t>Haverhill</t>
  </si>
  <si>
    <t>911A</t>
  </si>
  <si>
    <t>Aristech Chemical Corporation</t>
  </si>
  <si>
    <t>911B</t>
  </si>
  <si>
    <t>Goodyear Tire and Rubber Company</t>
  </si>
  <si>
    <t>Beaumont</t>
  </si>
  <si>
    <t>767A</t>
  </si>
  <si>
    <t>767B</t>
  </si>
  <si>
    <t>767C</t>
  </si>
  <si>
    <t>767D</t>
  </si>
  <si>
    <t>E.I. duPont de Nemours &amp; Co., Inc.</t>
  </si>
  <si>
    <t>Orange</t>
  </si>
  <si>
    <t>761A</t>
  </si>
  <si>
    <t>Rubicon, Inc.</t>
  </si>
  <si>
    <t>FF</t>
  </si>
  <si>
    <t>759A</t>
  </si>
  <si>
    <t>Liquid-fired boiler</t>
  </si>
  <si>
    <t>N</t>
  </si>
  <si>
    <t>Risk burn</t>
  </si>
  <si>
    <t>R3</t>
  </si>
  <si>
    <t>849C5</t>
  </si>
  <si>
    <t>Risk burn, slightly above normal conditions</t>
  </si>
  <si>
    <t>R2</t>
  </si>
  <si>
    <t>843C3</t>
  </si>
  <si>
    <t>Risk burn, slightly above normal operating conditions</t>
  </si>
  <si>
    <t>814C2</t>
  </si>
  <si>
    <t>Trial burn, risk burn; max feed rate</t>
  </si>
  <si>
    <t>R1</t>
  </si>
  <si>
    <t>815C2</t>
  </si>
  <si>
    <t>232C11</t>
  </si>
  <si>
    <t>Trial burn; max waste feed, max prod rate</t>
  </si>
  <si>
    <t>812C2</t>
  </si>
  <si>
    <t>911C11</t>
  </si>
  <si>
    <t>CoC; HHC waste fuel high range</t>
  </si>
  <si>
    <t>911C10</t>
  </si>
  <si>
    <t>CoC; LHC waste fuel high range</t>
  </si>
  <si>
    <t>R4</t>
  </si>
  <si>
    <t>767C8</t>
  </si>
  <si>
    <t>Risk burn, worst case cond, max waste feed and max prod</t>
  </si>
  <si>
    <t>912C4</t>
  </si>
  <si>
    <t>761C5</t>
  </si>
  <si>
    <t>need total waste feedrate to calc MTECs</t>
  </si>
  <si>
    <t>813C3</t>
  </si>
  <si>
    <t>759C3</t>
  </si>
  <si>
    <t>760C4</t>
  </si>
  <si>
    <t>819C1</t>
  </si>
  <si>
    <t>Rhone-Poulenc AG Company</t>
  </si>
  <si>
    <t>Charleston</t>
  </si>
  <si>
    <t>ESP</t>
  </si>
  <si>
    <t>CoC; high haz waste feed rate</t>
  </si>
  <si>
    <t>NA</t>
  </si>
  <si>
    <t>Cd only in stack gas</t>
  </si>
  <si>
    <t>819A</t>
  </si>
  <si>
    <t>724C2</t>
  </si>
  <si>
    <t>Merichem Company</t>
  </si>
  <si>
    <t>Houston</t>
  </si>
  <si>
    <t>Q/ME</t>
  </si>
  <si>
    <t>CoC; max waste feed (spiked ash, chlorine, metals), Wet Scrubber not used</t>
  </si>
  <si>
    <t>Y</t>
  </si>
  <si>
    <t>Pb only measured in stack gas</t>
  </si>
  <si>
    <t>Liquid-fired boiler, commercial, mixed waste</t>
  </si>
  <si>
    <t>901C1</t>
  </si>
  <si>
    <t>Diversified Scientific Services, Inc.</t>
  </si>
  <si>
    <t>Kingston</t>
  </si>
  <si>
    <t>SD/FF/PBS/RH/HEPA</t>
  </si>
  <si>
    <t>CoC, max feed, flow, and prod rate, max temp</t>
  </si>
  <si>
    <t>Comm</t>
  </si>
  <si>
    <t>Yes</t>
  </si>
  <si>
    <t>IB</t>
  </si>
  <si>
    <t>Mixed waste</t>
  </si>
  <si>
    <t>901C2</t>
  </si>
  <si>
    <t>CoC, max feed and flowrate, min pressure drop</t>
  </si>
  <si>
    <t>Number</t>
  </si>
  <si>
    <t>Source ID</t>
  </si>
  <si>
    <t>Cond ID</t>
  </si>
  <si>
    <t>Commercial</t>
  </si>
  <si>
    <t>Hazardous</t>
  </si>
  <si>
    <t>Mixed</t>
  </si>
  <si>
    <t>Campaign</t>
  </si>
  <si>
    <t>SVM</t>
  </si>
  <si>
    <t>Spiking</t>
  </si>
  <si>
    <t>Cd</t>
  </si>
  <si>
    <t>Pb</t>
  </si>
  <si>
    <t>Emiss</t>
  </si>
  <si>
    <t>Cond Avg</t>
  </si>
  <si>
    <t>ND</t>
  </si>
  <si>
    <t>SVM Stack Gas (ug/dscm)</t>
  </si>
  <si>
    <t>R5</t>
  </si>
  <si>
    <t>SVM Feedrate Total (ug/dscm)</t>
  </si>
  <si>
    <t>R6</t>
  </si>
  <si>
    <t>SVM SRE (%)</t>
  </si>
  <si>
    <t>No SB</t>
  </si>
  <si>
    <t>&gt;</t>
  </si>
  <si>
    <t>Rating</t>
  </si>
  <si>
    <t>Comment</t>
  </si>
  <si>
    <t>SVM SRE</t>
  </si>
  <si>
    <t>SVM SRE Used For Ranking Purposes (%)</t>
  </si>
  <si>
    <t>HW</t>
  </si>
  <si>
    <t>Total</t>
  </si>
  <si>
    <t>Est Total</t>
  </si>
  <si>
    <t/>
  </si>
  <si>
    <r>
      <t>SVM in HW (lb/10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0"/>
      </rPr>
      <t xml:space="preserve"> Btu)</t>
    </r>
  </si>
  <si>
    <t>Data in lieu</t>
  </si>
  <si>
    <t>Cd only in stack gas; data in lieu</t>
  </si>
  <si>
    <t>need total waste feedrate to calc MTECs; data in lieu</t>
  </si>
  <si>
    <t>SVM not controlled; SRE set to 0; data in lieu</t>
  </si>
  <si>
    <t>Normal</t>
  </si>
  <si>
    <t>Comments</t>
  </si>
  <si>
    <t>SVM not controlled; SRE set to 0, normal</t>
  </si>
  <si>
    <t>SVM not controlled; SRE set to 0; normal</t>
  </si>
  <si>
    <t>R SB</t>
  </si>
  <si>
    <r>
      <t>SVM HW Thermal Emiss (lb/10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0"/>
      </rPr>
      <t xml:space="preserve"> Btu)</t>
    </r>
  </si>
  <si>
    <t>Pb spike, Cd normal</t>
  </si>
  <si>
    <t>Thermal Emiss Rating</t>
  </si>
  <si>
    <t>Coal</t>
  </si>
  <si>
    <t>Thermal Feedrate (MMBtu/hr)</t>
  </si>
  <si>
    <t xml:space="preserve">Cond ID </t>
  </si>
  <si>
    <t>Facility Information</t>
  </si>
  <si>
    <t>Combustor Information</t>
  </si>
  <si>
    <t xml:space="preserve">APCS </t>
  </si>
  <si>
    <t>Combustor</t>
  </si>
  <si>
    <t xml:space="preserve">Detailed </t>
  </si>
  <si>
    <t xml:space="preserve"> Category</t>
  </si>
  <si>
    <t xml:space="preserve"> Class</t>
  </si>
  <si>
    <t xml:space="preserve"> Type</t>
  </si>
  <si>
    <t>Acronym</t>
  </si>
  <si>
    <t xml:space="preserve">Munitions </t>
  </si>
  <si>
    <t xml:space="preserve">Chemical </t>
  </si>
  <si>
    <t xml:space="preserve">Mixed </t>
  </si>
  <si>
    <t>Gov't</t>
  </si>
  <si>
    <t xml:space="preserve"> Wastes</t>
  </si>
  <si>
    <t xml:space="preserve">Popping </t>
  </si>
  <si>
    <t xml:space="preserve">Weapons </t>
  </si>
  <si>
    <t xml:space="preserve">Radioactive </t>
  </si>
  <si>
    <t>vs On-site</t>
  </si>
  <si>
    <t>Furnace</t>
  </si>
  <si>
    <t>Demil</t>
  </si>
  <si>
    <t>Waste</t>
  </si>
  <si>
    <t>Tier</t>
  </si>
  <si>
    <t>SB</t>
  </si>
  <si>
    <t>Condition Information</t>
  </si>
  <si>
    <t>Cond</t>
  </si>
  <si>
    <t xml:space="preserve"> Dates</t>
  </si>
  <si>
    <t>SVM Emissions</t>
  </si>
  <si>
    <t xml:space="preserve"> Rating</t>
  </si>
  <si>
    <t xml:space="preserve"> Rating Comments</t>
  </si>
  <si>
    <t>Runs</t>
  </si>
  <si>
    <t>Camp</t>
  </si>
  <si>
    <t xml:space="preserve"> Avg</t>
  </si>
  <si>
    <t>MF</t>
  </si>
  <si>
    <t>CT</t>
  </si>
  <si>
    <t>SVM Feedrate Hazardous Wastes and Spike (ug/dscm)</t>
  </si>
  <si>
    <t>2020C3</t>
  </si>
  <si>
    <t>HCl production furnace</t>
  </si>
  <si>
    <t>HCl Production Furnace</t>
  </si>
  <si>
    <t>WHB/VS/WS</t>
  </si>
  <si>
    <t>Risk burn, normal operating cond of liq feed and comb temp</t>
  </si>
  <si>
    <t>Heating Value</t>
  </si>
  <si>
    <t>(lb/Btu)</t>
  </si>
  <si>
    <t>Sources Shutdown or No Longer Burning Hazardous Wastes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</si>
</sst>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0000"/>
    <numFmt numFmtId="166" formatCode="#,##0.0"/>
    <numFmt numFmtId="167" formatCode="#,##0.000"/>
    <numFmt numFmtId="168" formatCode="0.0"/>
  </numFmts>
  <fonts count="4">
    <font>
      <sz val="10"/>
      <name val="Arial"/>
      <family val="0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Alignment="1">
      <alignment horizontal="centerContinuous"/>
    </xf>
    <xf numFmtId="4" fontId="0" fillId="0" borderId="2" xfId="0" applyNumberFormat="1" applyBorder="1" applyAlignment="1">
      <alignment horizontal="centerContinuous"/>
    </xf>
    <xf numFmtId="4" fontId="0" fillId="0" borderId="0" xfId="0" applyNumberFormat="1" applyAlignment="1">
      <alignment horizontal="center"/>
    </xf>
    <xf numFmtId="168" fontId="0" fillId="0" borderId="1" xfId="0" applyNumberFormat="1" applyBorder="1" applyAlignment="1">
      <alignment horizontal="centerContinuous"/>
    </xf>
    <xf numFmtId="168" fontId="0" fillId="0" borderId="0" xfId="0" applyNumberFormat="1" applyBorder="1" applyAlignment="1">
      <alignment horizontal="centerContinuous"/>
    </xf>
    <xf numFmtId="168" fontId="0" fillId="0" borderId="2" xfId="0" applyNumberFormat="1" applyBorder="1" applyAlignment="1">
      <alignment horizontal="centerContinuous"/>
    </xf>
    <xf numFmtId="4" fontId="0" fillId="0" borderId="0" xfId="0" applyNumberFormat="1" applyFill="1" applyBorder="1" applyAlignment="1">
      <alignment horizontal="center"/>
    </xf>
    <xf numFmtId="167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167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8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ill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/>
    </xf>
    <xf numFmtId="167" fontId="0" fillId="0" borderId="13" xfId="0" applyNumberFormat="1" applyBorder="1" applyAlignment="1">
      <alignment/>
    </xf>
    <xf numFmtId="168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13" xfId="0" applyNumberFormat="1" applyBorder="1" applyAlignment="1">
      <alignment/>
    </xf>
    <xf numFmtId="168" fontId="0" fillId="0" borderId="4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4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194"/>
  <sheetViews>
    <sheetView tabSelected="1" workbookViewId="0" topLeftCell="A2">
      <pane xSplit="5685" ySplit="1050" topLeftCell="B2" activePane="bottomRight" state="split"/>
      <selection pane="topLeft" activeCell="GY15" sqref="GY15"/>
      <selection pane="topRight" activeCell="FQ2" sqref="FQ1:FQ16384"/>
      <selection pane="bottomLeft" activeCell="A39" sqref="A39"/>
      <selection pane="bottomRight" activeCell="C42" sqref="C42"/>
    </sheetView>
  </sheetViews>
  <sheetFormatPr defaultColWidth="9.140625" defaultRowHeight="12.75"/>
  <cols>
    <col min="1" max="1" width="9.00390625" style="49" customWidth="1"/>
    <col min="2" max="2" width="9.140625" style="49" customWidth="1"/>
    <col min="3" max="3" width="32.28125" style="0" customWidth="1"/>
    <col min="4" max="4" width="10.8515625" style="0" customWidth="1"/>
    <col min="5" max="5" width="11.421875" style="0" customWidth="1"/>
    <col min="6" max="6" width="15.421875" style="0" customWidth="1"/>
    <col min="7" max="7" width="26.8515625" style="0" customWidth="1"/>
    <col min="8" max="8" width="19.8515625" style="0" customWidth="1"/>
    <col min="9" max="10" width="19.57421875" style="0" hidden="1" customWidth="1"/>
    <col min="11" max="11" width="7.140625" style="0" hidden="1" customWidth="1"/>
    <col min="12" max="12" width="6.28125" style="0" hidden="1" customWidth="1"/>
    <col min="13" max="13" width="9.7109375" style="0" customWidth="1"/>
    <col min="14" max="14" width="5.57421875" style="0" hidden="1" customWidth="1"/>
    <col min="16" max="16" width="9.421875" style="0" customWidth="1"/>
    <col min="17" max="17" width="10.8515625" style="0" customWidth="1"/>
    <col min="18" max="18" width="10.140625" style="0" customWidth="1"/>
    <col min="19" max="19" width="7.140625" style="0" customWidth="1"/>
    <col min="20" max="20" width="9.28125" style="0" customWidth="1"/>
    <col min="21" max="21" width="35.421875" style="0" customWidth="1"/>
    <col min="22" max="22" width="5.57421875" style="0" customWidth="1"/>
    <col min="23" max="23" width="4.7109375" style="0" customWidth="1"/>
    <col min="24" max="24" width="6.421875" style="0" hidden="1" customWidth="1"/>
    <col min="25" max="25" width="4.7109375" style="0" customWidth="1"/>
    <col min="26" max="26" width="5.00390625" style="0" customWidth="1"/>
    <col min="27" max="27" width="6.57421875" style="0" hidden="1" customWidth="1"/>
    <col min="28" max="28" width="9.140625" style="0" hidden="1" customWidth="1"/>
    <col min="29" max="29" width="7.57421875" style="0" customWidth="1"/>
    <col min="30" max="30" width="6.00390625" style="0" customWidth="1"/>
    <col min="31" max="31" width="6.57421875" style="0" customWidth="1"/>
    <col min="32" max="32" width="32.28125" style="0" customWidth="1"/>
    <col min="33" max="33" width="4.140625" style="3" customWidth="1"/>
    <col min="34" max="34" width="6.00390625" style="3" customWidth="1"/>
    <col min="35" max="35" width="4.00390625" style="3" customWidth="1"/>
    <col min="36" max="36" width="7.140625" style="3" customWidth="1"/>
    <col min="37" max="37" width="4.28125" style="3" customWidth="1"/>
    <col min="38" max="38" width="7.57421875" style="4" customWidth="1"/>
    <col min="39" max="39" width="9.140625" style="3" hidden="1" customWidth="1"/>
    <col min="40" max="54" width="0" style="3" hidden="1" customWidth="1"/>
    <col min="55" max="55" width="2.8515625" style="3" customWidth="1"/>
    <col min="56" max="56" width="6.28125" style="3" customWidth="1"/>
    <col min="57" max="57" width="3.8515625" style="3" customWidth="1"/>
    <col min="58" max="58" width="8.421875" style="3" customWidth="1"/>
    <col min="59" max="59" width="4.00390625" style="3" customWidth="1"/>
    <col min="60" max="60" width="6.140625" style="3" customWidth="1"/>
    <col min="62" max="62" width="8.00390625" style="0" customWidth="1"/>
    <col min="63" max="63" width="33.7109375" style="0" customWidth="1"/>
    <col min="64" max="64" width="3.421875" style="3" customWidth="1"/>
    <col min="65" max="65" width="9.28125" style="12" bestFit="1" customWidth="1"/>
    <col min="66" max="66" width="3.421875" style="12" customWidth="1"/>
    <col min="67" max="67" width="9.421875" style="12" customWidth="1"/>
    <col min="68" max="68" width="3.57421875" style="12" customWidth="1"/>
    <col min="69" max="69" width="10.00390625" style="12" customWidth="1"/>
    <col min="70" max="71" width="9.140625" style="12" hidden="1" customWidth="1"/>
    <col min="72" max="74" width="0" style="12" hidden="1" customWidth="1"/>
    <col min="75" max="79" width="9.140625" style="12" hidden="1" customWidth="1"/>
    <col min="80" max="80" width="2.8515625" style="12" hidden="1" customWidth="1"/>
    <col min="81" max="81" width="9.140625" style="12" hidden="1" customWidth="1"/>
    <col min="82" max="82" width="3.421875" style="12" customWidth="1"/>
    <col min="83" max="83" width="9.8515625" style="12" customWidth="1"/>
    <col min="84" max="84" width="3.140625" style="3" customWidth="1"/>
    <col min="85" max="85" width="11.140625" style="3" customWidth="1"/>
    <col min="86" max="86" width="3.421875" style="3" customWidth="1"/>
    <col min="87" max="87" width="8.57421875" style="12" customWidth="1"/>
    <col min="88" max="88" width="3.421875" style="12" customWidth="1"/>
    <col min="89" max="89" width="8.28125" style="12" customWidth="1"/>
    <col min="90" max="90" width="3.57421875" style="12" customWidth="1"/>
    <col min="91" max="91" width="8.140625" style="12" customWidth="1"/>
    <col min="92" max="93" width="9.140625" style="12" hidden="1" customWidth="1"/>
    <col min="94" max="96" width="0" style="12" hidden="1" customWidth="1"/>
    <col min="97" max="101" width="9.140625" style="12" hidden="1" customWidth="1"/>
    <col min="102" max="102" width="3.28125" style="12" hidden="1" customWidth="1"/>
    <col min="103" max="103" width="9.140625" style="12" hidden="1" customWidth="1"/>
    <col min="104" max="104" width="3.421875" style="12" customWidth="1"/>
    <col min="105" max="105" width="10.57421875" style="12" customWidth="1"/>
    <col min="106" max="106" width="3.140625" style="3" customWidth="1"/>
    <col min="107" max="107" width="10.57421875" style="3" customWidth="1"/>
    <col min="108" max="108" width="0.13671875" style="0" hidden="1" customWidth="1"/>
    <col min="109" max="113" width="9.140625" style="0" hidden="1" customWidth="1"/>
    <col min="114" max="114" width="4.140625" style="3" customWidth="1"/>
    <col min="115" max="115" width="7.8515625" style="3" customWidth="1"/>
    <col min="116" max="116" width="4.00390625" style="3" customWidth="1"/>
    <col min="117" max="117" width="8.421875" style="3" customWidth="1"/>
    <col min="118" max="118" width="3.7109375" style="3" customWidth="1"/>
    <col min="119" max="119" width="7.7109375" style="3" customWidth="1"/>
    <col min="120" max="120" width="3.8515625" style="3" hidden="1" customWidth="1"/>
    <col min="121" max="121" width="9.140625" style="3" hidden="1" customWidth="1"/>
    <col min="122" max="122" width="4.57421875" style="3" hidden="1" customWidth="1"/>
    <col min="123" max="123" width="9.140625" style="3" hidden="1" customWidth="1"/>
    <col min="124" max="124" width="3.7109375" style="3" hidden="1" customWidth="1"/>
    <col min="125" max="125" width="9.00390625" style="3" hidden="1" customWidth="1"/>
    <col min="126" max="126" width="9.140625" style="3" hidden="1" customWidth="1"/>
    <col min="127" max="135" width="0" style="3" hidden="1" customWidth="1"/>
    <col min="136" max="136" width="3.7109375" style="3" customWidth="1"/>
    <col min="137" max="137" width="6.8515625" style="0" customWidth="1"/>
    <col min="138" max="138" width="4.00390625" style="3" customWidth="1"/>
    <col min="139" max="139" width="8.57421875" style="3" customWidth="1"/>
    <col min="140" max="140" width="4.140625" style="0" customWidth="1"/>
    <col min="141" max="141" width="8.7109375" style="0" customWidth="1"/>
    <col min="142" max="142" width="3.8515625" style="0" customWidth="1"/>
    <col min="143" max="143" width="9.421875" style="0" customWidth="1"/>
    <col min="144" max="144" width="4.00390625" style="0" customWidth="1"/>
    <col min="145" max="145" width="8.28125" style="0" customWidth="1"/>
    <col min="146" max="156" width="9.140625" style="0" hidden="1" customWidth="1"/>
    <col min="157" max="157" width="0.13671875" style="0" hidden="1" customWidth="1"/>
    <col min="158" max="161" width="9.140625" style="0" hidden="1" customWidth="1"/>
    <col min="162" max="162" width="4.57421875" style="0" customWidth="1"/>
    <col min="163" max="163" width="7.421875" style="0" customWidth="1"/>
    <col min="164" max="164" width="4.7109375" style="0" customWidth="1"/>
    <col min="165" max="165" width="8.57421875" style="0" customWidth="1"/>
    <col min="166" max="166" width="7.00390625" style="21" customWidth="1"/>
    <col min="167" max="167" width="9.140625" style="21" hidden="1" customWidth="1"/>
    <col min="168" max="168" width="6.00390625" style="21" customWidth="1"/>
    <col min="169" max="169" width="7.7109375" style="21" customWidth="1"/>
    <col min="170" max="170" width="9.140625" style="21" customWidth="1"/>
    <col min="171" max="171" width="5.421875" style="0" customWidth="1"/>
    <col min="172" max="172" width="6.28125" style="0" customWidth="1"/>
    <col min="173" max="173" width="15.8515625" style="0" customWidth="1"/>
    <col min="174" max="174" width="4.28125" style="25" customWidth="1"/>
    <col min="175" max="175" width="10.00390625" style="25" customWidth="1"/>
    <col min="176" max="176" width="4.00390625" style="25" customWidth="1"/>
    <col min="177" max="177" width="9.8515625" style="25" customWidth="1"/>
    <col min="178" max="178" width="4.140625" style="25" customWidth="1"/>
    <col min="179" max="179" width="9.7109375" style="25" customWidth="1"/>
    <col min="180" max="180" width="0" style="25" hidden="1" customWidth="1"/>
    <col min="181" max="181" width="9.140625" style="25" hidden="1" customWidth="1"/>
    <col min="182" max="182" width="0" style="25" hidden="1" customWidth="1"/>
    <col min="183" max="183" width="9.140625" style="25" hidden="1" customWidth="1"/>
    <col min="184" max="185" width="0" style="25" hidden="1" customWidth="1"/>
    <col min="186" max="186" width="2.421875" style="25" customWidth="1"/>
    <col min="187" max="187" width="8.140625" style="25" customWidth="1"/>
    <col min="188" max="188" width="4.00390625" style="25" customWidth="1"/>
    <col min="189" max="189" width="10.7109375" style="25" customWidth="1"/>
    <col min="190" max="190" width="4.7109375" style="0" customWidth="1"/>
    <col min="191" max="191" width="9.00390625" style="25" customWidth="1"/>
    <col min="192" max="192" width="3.8515625" style="25" customWidth="1"/>
    <col min="193" max="193" width="9.7109375" style="25" customWidth="1"/>
    <col min="194" max="194" width="3.7109375" style="25" customWidth="1"/>
    <col min="195" max="195" width="9.7109375" style="25" customWidth="1"/>
    <col min="196" max="199" width="9.140625" style="25" hidden="1" customWidth="1"/>
    <col min="200" max="201" width="0" style="25" hidden="1" customWidth="1"/>
    <col min="202" max="202" width="2.8515625" style="25" customWidth="1"/>
    <col min="203" max="203" width="10.28125" style="25" customWidth="1"/>
    <col min="204" max="204" width="4.140625" style="25" customWidth="1"/>
    <col min="205" max="205" width="11.140625" style="25" customWidth="1"/>
    <col min="206" max="206" width="9.140625" style="3" customWidth="1"/>
    <col min="208" max="209" width="7.00390625" style="0" customWidth="1"/>
  </cols>
  <sheetData>
    <row r="1" spans="1:139" ht="12.75" customHeight="1" hidden="1">
      <c r="A1" s="49" t="s">
        <v>162</v>
      </c>
      <c r="B1" s="49" t="s">
        <v>163</v>
      </c>
      <c r="C1" t="s">
        <v>2</v>
      </c>
      <c r="D1" t="s">
        <v>3</v>
      </c>
      <c r="E1" t="s">
        <v>0</v>
      </c>
      <c r="F1" t="s">
        <v>1</v>
      </c>
      <c r="G1" t="s">
        <v>9</v>
      </c>
      <c r="H1" t="s">
        <v>5</v>
      </c>
      <c r="K1" t="s">
        <v>11</v>
      </c>
      <c r="L1" t="s">
        <v>7</v>
      </c>
      <c r="M1" t="s">
        <v>165</v>
      </c>
      <c r="N1" t="s">
        <v>10</v>
      </c>
      <c r="O1" t="s">
        <v>12</v>
      </c>
      <c r="P1" t="s">
        <v>13</v>
      </c>
      <c r="Q1" t="s">
        <v>166</v>
      </c>
      <c r="R1" t="s">
        <v>164</v>
      </c>
      <c r="S1" t="s">
        <v>14</v>
      </c>
      <c r="T1" s="1" t="s">
        <v>4</v>
      </c>
      <c r="U1" t="s">
        <v>6</v>
      </c>
      <c r="V1" t="s">
        <v>171</v>
      </c>
      <c r="W1" t="s">
        <v>170</v>
      </c>
      <c r="Y1" t="s">
        <v>15</v>
      </c>
      <c r="Z1" t="s">
        <v>16</v>
      </c>
      <c r="AC1" t="s">
        <v>8</v>
      </c>
      <c r="AD1" t="s">
        <v>168</v>
      </c>
      <c r="AE1" t="s">
        <v>17</v>
      </c>
      <c r="AF1" t="s">
        <v>18</v>
      </c>
      <c r="AG1" s="3" t="s">
        <v>23</v>
      </c>
      <c r="AH1" s="3" t="s">
        <v>24</v>
      </c>
      <c r="AI1" s="3" t="s">
        <v>25</v>
      </c>
      <c r="AJ1" s="3" t="s">
        <v>26</v>
      </c>
      <c r="AK1" s="3" t="s">
        <v>27</v>
      </c>
      <c r="AL1" s="4" t="s">
        <v>28</v>
      </c>
      <c r="AM1" s="3" t="s">
        <v>29</v>
      </c>
      <c r="AN1" s="3" t="s">
        <v>30</v>
      </c>
      <c r="AO1" s="3" t="s">
        <v>31</v>
      </c>
      <c r="AP1" s="3" t="s">
        <v>32</v>
      </c>
      <c r="AQ1" s="3" t="s">
        <v>33</v>
      </c>
      <c r="AR1" s="3" t="s">
        <v>34</v>
      </c>
      <c r="AS1" s="3" t="s">
        <v>35</v>
      </c>
      <c r="AT1" s="3" t="s">
        <v>36</v>
      </c>
      <c r="AU1" s="3" t="s">
        <v>37</v>
      </c>
      <c r="AV1" s="3" t="s">
        <v>38</v>
      </c>
      <c r="AW1" s="3" t="s">
        <v>39</v>
      </c>
      <c r="AX1" s="3" t="s">
        <v>40</v>
      </c>
      <c r="AY1" s="3" t="s">
        <v>41</v>
      </c>
      <c r="AZ1" s="3" t="s">
        <v>42</v>
      </c>
      <c r="BA1" s="3" t="s">
        <v>43</v>
      </c>
      <c r="BB1" s="3" t="s">
        <v>44</v>
      </c>
      <c r="BE1" s="3" t="s">
        <v>21</v>
      </c>
      <c r="BF1" s="3" t="s">
        <v>22</v>
      </c>
      <c r="BG1" s="3" t="s">
        <v>19</v>
      </c>
      <c r="BH1" s="3" t="s">
        <v>20</v>
      </c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1"/>
      <c r="CF1" s="7"/>
      <c r="CG1" s="39" t="s">
        <v>179</v>
      </c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8"/>
      <c r="DB1" s="7"/>
      <c r="DC1" s="36"/>
      <c r="DJ1" s="3" t="s">
        <v>45</v>
      </c>
      <c r="DK1" s="3" t="s">
        <v>46</v>
      </c>
      <c r="DL1" s="3" t="s">
        <v>47</v>
      </c>
      <c r="DM1" s="3" t="s">
        <v>48</v>
      </c>
      <c r="DN1" s="3" t="s">
        <v>49</v>
      </c>
      <c r="DO1" s="3" t="s">
        <v>50</v>
      </c>
      <c r="DP1" s="3" t="s">
        <v>51</v>
      </c>
      <c r="DQ1" s="3" t="s">
        <v>52</v>
      </c>
      <c r="DR1" s="3" t="s">
        <v>53</v>
      </c>
      <c r="DS1" s="3" t="s">
        <v>54</v>
      </c>
      <c r="DT1" s="3" t="s">
        <v>55</v>
      </c>
      <c r="DU1" s="3" t="s">
        <v>56</v>
      </c>
      <c r="DV1" s="3" t="s">
        <v>57</v>
      </c>
      <c r="DW1" s="3" t="s">
        <v>58</v>
      </c>
      <c r="DX1" s="3" t="s">
        <v>59</v>
      </c>
      <c r="DY1" s="3" t="s">
        <v>60</v>
      </c>
      <c r="DZ1" s="3" t="s">
        <v>61</v>
      </c>
      <c r="EA1" s="3" t="s">
        <v>62</v>
      </c>
      <c r="EB1" s="3" t="s">
        <v>63</v>
      </c>
      <c r="EC1" s="3" t="s">
        <v>64</v>
      </c>
      <c r="ED1" s="3" t="s">
        <v>65</v>
      </c>
      <c r="EE1" s="3" t="s">
        <v>66</v>
      </c>
      <c r="EH1" s="3" t="s">
        <v>67</v>
      </c>
      <c r="EI1" s="3" t="s">
        <v>68</v>
      </c>
    </row>
    <row r="2" spans="1:206" ht="14.25">
      <c r="A2" s="16" t="s">
        <v>162</v>
      </c>
      <c r="B2" s="48" t="s">
        <v>205</v>
      </c>
      <c r="C2" s="19" t="s">
        <v>206</v>
      </c>
      <c r="D2" s="19"/>
      <c r="E2" s="47" t="s">
        <v>207</v>
      </c>
      <c r="F2" s="19"/>
      <c r="G2" s="20"/>
      <c r="H2" s="49" t="s">
        <v>208</v>
      </c>
      <c r="K2" t="s">
        <v>11</v>
      </c>
      <c r="L2" t="s">
        <v>7</v>
      </c>
      <c r="M2" s="49" t="s">
        <v>165</v>
      </c>
      <c r="N2" s="49" t="s">
        <v>10</v>
      </c>
      <c r="O2" s="49" t="s">
        <v>215</v>
      </c>
      <c r="P2" s="49" t="s">
        <v>216</v>
      </c>
      <c r="Q2" s="49" t="s">
        <v>217</v>
      </c>
      <c r="R2" s="49" t="s">
        <v>155</v>
      </c>
      <c r="S2" s="18" t="s">
        <v>218</v>
      </c>
      <c r="T2" s="47" t="s">
        <v>229</v>
      </c>
      <c r="U2" s="20"/>
      <c r="V2" s="59" t="s">
        <v>169</v>
      </c>
      <c r="W2" s="60"/>
      <c r="X2" s="61"/>
      <c r="Y2" s="60" t="s">
        <v>227</v>
      </c>
      <c r="Z2" s="60"/>
      <c r="AC2" s="49" t="s">
        <v>228</v>
      </c>
      <c r="AD2" s="60" t="s">
        <v>232</v>
      </c>
      <c r="AE2" s="45"/>
      <c r="AF2" s="45"/>
      <c r="AG2" s="5" t="s">
        <v>175</v>
      </c>
      <c r="AH2" s="6"/>
      <c r="AI2" s="6"/>
      <c r="AJ2" s="6"/>
      <c r="AK2" s="6"/>
      <c r="AL2" s="6"/>
      <c r="AM2" s="14" t="s">
        <v>29</v>
      </c>
      <c r="AN2" s="14" t="s">
        <v>30</v>
      </c>
      <c r="AO2" s="14" t="s">
        <v>31</v>
      </c>
      <c r="AP2" s="14" t="s">
        <v>32</v>
      </c>
      <c r="AQ2" s="14" t="s">
        <v>33</v>
      </c>
      <c r="AR2" s="14" t="s">
        <v>34</v>
      </c>
      <c r="AS2" s="14" t="s">
        <v>35</v>
      </c>
      <c r="AT2" s="14" t="s">
        <v>36</v>
      </c>
      <c r="AU2" s="14" t="s">
        <v>37</v>
      </c>
      <c r="AV2" s="14" t="s">
        <v>38</v>
      </c>
      <c r="AW2" s="14" t="s">
        <v>39</v>
      </c>
      <c r="AX2" s="14" t="s">
        <v>40</v>
      </c>
      <c r="AY2" s="14" t="s">
        <v>41</v>
      </c>
      <c r="AZ2" s="14" t="s">
        <v>42</v>
      </c>
      <c r="BA2" s="14" t="s">
        <v>43</v>
      </c>
      <c r="BB2" s="14" t="s">
        <v>44</v>
      </c>
      <c r="BC2" s="14"/>
      <c r="BD2" s="6"/>
      <c r="BE2" s="14"/>
      <c r="BF2" s="6"/>
      <c r="BG2" s="14"/>
      <c r="BH2" s="14"/>
      <c r="BI2" s="47" t="s">
        <v>184</v>
      </c>
      <c r="BJ2" s="45"/>
      <c r="BK2" s="20"/>
      <c r="BL2" s="6" t="s">
        <v>179</v>
      </c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4"/>
      <c r="CF2" s="4"/>
      <c r="CG2" s="43"/>
      <c r="CH2" s="5" t="s">
        <v>185</v>
      </c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45"/>
      <c r="DB2" s="4"/>
      <c r="DC2" s="20"/>
      <c r="DJ2" s="5" t="s">
        <v>177</v>
      </c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6"/>
      <c r="EH2" s="14"/>
      <c r="EI2" s="6"/>
      <c r="EJ2" s="47" t="s">
        <v>240</v>
      </c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32" t="s">
        <v>204</v>
      </c>
      <c r="FK2" s="33"/>
      <c r="FL2" s="33"/>
      <c r="FM2" s="33"/>
      <c r="FN2" s="34"/>
      <c r="FO2" s="19" t="s">
        <v>202</v>
      </c>
      <c r="FP2" s="19"/>
      <c r="FQ2" s="20"/>
      <c r="FR2" s="26"/>
      <c r="FS2" s="28" t="s">
        <v>200</v>
      </c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46"/>
      <c r="GI2" s="29" t="s">
        <v>190</v>
      </c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30"/>
      <c r="GX2" s="3" t="s">
        <v>186</v>
      </c>
    </row>
    <row r="3" spans="1:208" ht="12.75">
      <c r="A3" s="16" t="s">
        <v>161</v>
      </c>
      <c r="B3" s="48" t="s">
        <v>161</v>
      </c>
      <c r="C3" s="50" t="s">
        <v>2</v>
      </c>
      <c r="D3" s="51" t="s">
        <v>3</v>
      </c>
      <c r="E3" s="52" t="s">
        <v>209</v>
      </c>
      <c r="F3" s="53" t="s">
        <v>209</v>
      </c>
      <c r="G3" s="54" t="s">
        <v>209</v>
      </c>
      <c r="H3" s="16" t="s">
        <v>210</v>
      </c>
      <c r="I3" s="2"/>
      <c r="J3" s="2"/>
      <c r="K3" s="2"/>
      <c r="L3" s="2"/>
      <c r="M3" s="17" t="s">
        <v>219</v>
      </c>
      <c r="N3" s="17"/>
      <c r="O3" s="17" t="s">
        <v>220</v>
      </c>
      <c r="P3" s="17" t="s">
        <v>221</v>
      </c>
      <c r="Q3" s="17" t="s">
        <v>222</v>
      </c>
      <c r="R3" s="17" t="s">
        <v>223</v>
      </c>
      <c r="S3" s="18"/>
      <c r="T3" s="50" t="s">
        <v>230</v>
      </c>
      <c r="U3" s="64" t="s">
        <v>6</v>
      </c>
      <c r="V3" s="50" t="s">
        <v>171</v>
      </c>
      <c r="W3" s="54" t="s">
        <v>170</v>
      </c>
      <c r="X3" s="63"/>
      <c r="Y3" s="52" t="s">
        <v>171</v>
      </c>
      <c r="Z3" s="64" t="s">
        <v>170</v>
      </c>
      <c r="AA3" s="67"/>
      <c r="AB3" s="67"/>
      <c r="AC3" s="65" t="s">
        <v>235</v>
      </c>
      <c r="AD3" s="50" t="s">
        <v>236</v>
      </c>
      <c r="AE3" s="66" t="s">
        <v>233</v>
      </c>
      <c r="AF3" s="65" t="s">
        <v>234</v>
      </c>
      <c r="AG3" s="75"/>
      <c r="AH3" s="69" t="s">
        <v>116</v>
      </c>
      <c r="AI3" s="69"/>
      <c r="AJ3" s="69" t="s">
        <v>111</v>
      </c>
      <c r="AK3" s="69"/>
      <c r="AL3" s="69" t="s">
        <v>108</v>
      </c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69" t="s">
        <v>199</v>
      </c>
      <c r="BE3" s="70"/>
      <c r="BF3" s="69" t="s">
        <v>173</v>
      </c>
      <c r="BG3" s="70"/>
      <c r="BH3" s="69" t="s">
        <v>180</v>
      </c>
      <c r="BI3" s="50" t="s">
        <v>167</v>
      </c>
      <c r="BJ3" s="65" t="s">
        <v>182</v>
      </c>
      <c r="BK3" s="76" t="s">
        <v>183</v>
      </c>
      <c r="BL3" s="69"/>
      <c r="BM3" s="77" t="s">
        <v>116</v>
      </c>
      <c r="BN3" s="77"/>
      <c r="BO3" s="77" t="s">
        <v>111</v>
      </c>
      <c r="BP3" s="77"/>
      <c r="BQ3" s="77" t="s">
        <v>108</v>
      </c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 t="s">
        <v>199</v>
      </c>
      <c r="CD3" s="77"/>
      <c r="CE3" s="77" t="s">
        <v>173</v>
      </c>
      <c r="CF3" s="69"/>
      <c r="CG3" s="78" t="s">
        <v>180</v>
      </c>
      <c r="CH3" s="69"/>
      <c r="CI3" s="77" t="s">
        <v>116</v>
      </c>
      <c r="CJ3" s="77"/>
      <c r="CK3" s="77" t="s">
        <v>111</v>
      </c>
      <c r="CL3" s="77"/>
      <c r="CM3" s="77" t="s">
        <v>108</v>
      </c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 t="s">
        <v>199</v>
      </c>
      <c r="CZ3" s="77"/>
      <c r="DA3" s="77" t="s">
        <v>173</v>
      </c>
      <c r="DB3" s="69"/>
      <c r="DC3" s="78" t="s">
        <v>180</v>
      </c>
      <c r="DD3" s="67"/>
      <c r="DE3" s="67"/>
      <c r="DF3" s="67"/>
      <c r="DG3" s="67"/>
      <c r="DH3" s="67"/>
      <c r="DI3" s="67"/>
      <c r="DJ3" s="79"/>
      <c r="DK3" s="69" t="s">
        <v>116</v>
      </c>
      <c r="DL3" s="69"/>
      <c r="DM3" s="69" t="s">
        <v>111</v>
      </c>
      <c r="DN3" s="69"/>
      <c r="DO3" s="69" t="s">
        <v>108</v>
      </c>
      <c r="DP3" s="69"/>
      <c r="DQ3" s="69" t="s">
        <v>125</v>
      </c>
      <c r="DR3" s="69"/>
      <c r="DS3" s="69" t="s">
        <v>176</v>
      </c>
      <c r="DT3" s="69"/>
      <c r="DU3" s="69" t="s">
        <v>178</v>
      </c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80"/>
      <c r="EG3" s="65" t="s">
        <v>199</v>
      </c>
      <c r="EH3" s="69"/>
      <c r="EI3" s="69" t="s">
        <v>230</v>
      </c>
      <c r="EJ3" s="79"/>
      <c r="EK3" s="69" t="s">
        <v>116</v>
      </c>
      <c r="EL3" s="69"/>
      <c r="EM3" s="69" t="s">
        <v>111</v>
      </c>
      <c r="EN3" s="69"/>
      <c r="EO3" s="69" t="s">
        <v>108</v>
      </c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7"/>
      <c r="FG3" s="65" t="s">
        <v>199</v>
      </c>
      <c r="FH3" s="69"/>
      <c r="FI3" s="69" t="s">
        <v>230</v>
      </c>
      <c r="FJ3" s="81" t="s">
        <v>186</v>
      </c>
      <c r="FK3" s="82" t="s">
        <v>203</v>
      </c>
      <c r="FL3" s="82" t="s">
        <v>238</v>
      </c>
      <c r="FM3" s="82" t="s">
        <v>187</v>
      </c>
      <c r="FN3" s="83" t="s">
        <v>188</v>
      </c>
      <c r="FO3" s="65" t="s">
        <v>236</v>
      </c>
      <c r="FP3" s="84" t="s">
        <v>182</v>
      </c>
      <c r="FQ3" s="85" t="s">
        <v>196</v>
      </c>
      <c r="FR3" s="86"/>
      <c r="FS3" s="74" t="s">
        <v>116</v>
      </c>
      <c r="FT3" s="74"/>
      <c r="FU3" s="74" t="s">
        <v>111</v>
      </c>
      <c r="FV3" s="74"/>
      <c r="FW3" s="74" t="s">
        <v>108</v>
      </c>
      <c r="FX3" s="74"/>
      <c r="FY3" s="74" t="s">
        <v>125</v>
      </c>
      <c r="FZ3" s="74"/>
      <c r="GA3" s="74" t="s">
        <v>176</v>
      </c>
      <c r="GB3" s="74"/>
      <c r="GC3" s="74"/>
      <c r="GD3" s="74"/>
      <c r="GE3" s="74" t="s">
        <v>199</v>
      </c>
      <c r="GF3" s="74"/>
      <c r="GG3" s="74" t="s">
        <v>230</v>
      </c>
      <c r="GH3" s="62"/>
      <c r="GI3" s="74" t="s">
        <v>116</v>
      </c>
      <c r="GJ3" s="74"/>
      <c r="GK3" s="74" t="s">
        <v>111</v>
      </c>
      <c r="GL3" s="74"/>
      <c r="GM3" s="74" t="s">
        <v>108</v>
      </c>
      <c r="GN3" s="74"/>
      <c r="GO3" s="74" t="s">
        <v>125</v>
      </c>
      <c r="GP3" s="74"/>
      <c r="GQ3" s="74" t="s">
        <v>176</v>
      </c>
      <c r="GR3" s="73"/>
      <c r="GS3" s="73"/>
      <c r="GT3" s="73"/>
      <c r="GU3" s="74" t="s">
        <v>199</v>
      </c>
      <c r="GV3" s="73"/>
      <c r="GW3" s="87" t="s">
        <v>230</v>
      </c>
      <c r="GX3" s="3" t="s">
        <v>246</v>
      </c>
      <c r="GZ3" s="35"/>
    </row>
    <row r="4" spans="1:206" ht="12.75">
      <c r="A4" s="16"/>
      <c r="B4" s="48"/>
      <c r="C4" s="2"/>
      <c r="D4" s="55"/>
      <c r="E4" s="56" t="s">
        <v>211</v>
      </c>
      <c r="F4" s="57" t="s">
        <v>212</v>
      </c>
      <c r="G4" s="58" t="s">
        <v>213</v>
      </c>
      <c r="H4" s="17" t="s">
        <v>214</v>
      </c>
      <c r="M4" s="2"/>
      <c r="N4" s="17"/>
      <c r="O4" s="17" t="s">
        <v>224</v>
      </c>
      <c r="P4" s="17" t="s">
        <v>225</v>
      </c>
      <c r="Q4" s="17" t="s">
        <v>226</v>
      </c>
      <c r="R4" s="17"/>
      <c r="S4" s="18"/>
      <c r="T4" s="16" t="s">
        <v>231</v>
      </c>
      <c r="U4" s="2"/>
      <c r="V4" s="16"/>
      <c r="W4" s="58"/>
      <c r="X4" s="48"/>
      <c r="Y4" s="56"/>
      <c r="Z4" s="18"/>
      <c r="AC4" s="49" t="s">
        <v>161</v>
      </c>
      <c r="AD4" s="16" t="s">
        <v>74</v>
      </c>
      <c r="AE4" s="17"/>
      <c r="AF4" s="17"/>
      <c r="AG4" s="10" t="s">
        <v>174</v>
      </c>
      <c r="AH4" s="8" t="s">
        <v>172</v>
      </c>
      <c r="AI4" s="8" t="s">
        <v>174</v>
      </c>
      <c r="AJ4" s="8" t="s">
        <v>172</v>
      </c>
      <c r="AK4" s="8" t="s">
        <v>174</v>
      </c>
      <c r="AL4" s="8" t="s">
        <v>172</v>
      </c>
      <c r="AN4" s="3" t="s">
        <v>125</v>
      </c>
      <c r="AP4" s="3" t="s">
        <v>176</v>
      </c>
      <c r="BC4" s="8" t="s">
        <v>174</v>
      </c>
      <c r="BD4" s="8" t="s">
        <v>172</v>
      </c>
      <c r="BE4" s="8" t="s">
        <v>174</v>
      </c>
      <c r="BF4" s="8" t="s">
        <v>172</v>
      </c>
      <c r="BG4" s="11" t="s">
        <v>174</v>
      </c>
      <c r="BH4" s="11" t="s">
        <v>172</v>
      </c>
      <c r="BI4" s="16" t="s">
        <v>161</v>
      </c>
      <c r="BJ4" s="17"/>
      <c r="BK4" s="18"/>
      <c r="BL4" s="4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4"/>
      <c r="CG4" s="9" t="s">
        <v>173</v>
      </c>
      <c r="CH4" s="4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4"/>
      <c r="DC4" s="9" t="s">
        <v>173</v>
      </c>
      <c r="DJ4" s="10" t="s">
        <v>174</v>
      </c>
      <c r="DK4" s="11"/>
      <c r="DL4" s="11" t="s">
        <v>174</v>
      </c>
      <c r="DM4" s="11"/>
      <c r="DN4" s="11" t="s">
        <v>174</v>
      </c>
      <c r="DO4" s="11"/>
      <c r="DP4" s="11" t="s">
        <v>174</v>
      </c>
      <c r="DQ4" s="11"/>
      <c r="DR4" s="11" t="s">
        <v>174</v>
      </c>
      <c r="DS4" s="11"/>
      <c r="DT4" s="11" t="s">
        <v>174</v>
      </c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4"/>
      <c r="EH4" s="11" t="s">
        <v>174</v>
      </c>
      <c r="EI4" s="8" t="s">
        <v>237</v>
      </c>
      <c r="EJ4" s="10" t="s">
        <v>174</v>
      </c>
      <c r="EK4" s="11"/>
      <c r="EL4" s="11" t="s">
        <v>174</v>
      </c>
      <c r="EM4" s="11"/>
      <c r="EN4" s="11" t="s">
        <v>174</v>
      </c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49" t="s">
        <v>174</v>
      </c>
      <c r="FH4" s="11" t="s">
        <v>174</v>
      </c>
      <c r="FI4" s="8" t="s">
        <v>237</v>
      </c>
      <c r="FJ4" s="23"/>
      <c r="FK4" s="22"/>
      <c r="FL4" s="22"/>
      <c r="FM4" s="22"/>
      <c r="FN4" s="24"/>
      <c r="FO4" s="49" t="s">
        <v>74</v>
      </c>
      <c r="FQ4" s="15"/>
      <c r="FR4" s="26"/>
      <c r="GG4" s="31" t="s">
        <v>237</v>
      </c>
      <c r="GH4" s="89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88" t="s">
        <v>237</v>
      </c>
      <c r="GX4" s="11" t="s">
        <v>247</v>
      </c>
    </row>
    <row r="5" spans="1:206" s="67" customFormat="1" ht="12.75">
      <c r="A5" s="65"/>
      <c r="B5" s="65"/>
      <c r="D5" s="68"/>
      <c r="E5" s="65"/>
      <c r="F5" s="65"/>
      <c r="G5" s="65"/>
      <c r="H5" s="65"/>
      <c r="N5" s="65"/>
      <c r="O5" s="65"/>
      <c r="P5" s="65"/>
      <c r="Q5" s="65"/>
      <c r="R5" s="65"/>
      <c r="S5" s="65"/>
      <c r="T5" s="65"/>
      <c r="V5" s="65"/>
      <c r="W5" s="65"/>
      <c r="X5" s="65"/>
      <c r="Y5" s="65"/>
      <c r="Z5" s="65"/>
      <c r="AC5" s="65"/>
      <c r="AD5" s="65"/>
      <c r="AE5" s="65"/>
      <c r="AF5" s="65"/>
      <c r="AG5" s="69"/>
      <c r="AH5" s="69"/>
      <c r="AI5" s="69"/>
      <c r="AJ5" s="69"/>
      <c r="AK5" s="69"/>
      <c r="AL5" s="69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69"/>
      <c r="BE5" s="69"/>
      <c r="BF5" s="69"/>
      <c r="BG5" s="69"/>
      <c r="BH5" s="69"/>
      <c r="BI5" s="65"/>
      <c r="BJ5" s="65"/>
      <c r="BK5" s="65"/>
      <c r="BL5" s="70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0"/>
      <c r="CG5" s="70"/>
      <c r="CH5" s="70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0"/>
      <c r="DC5" s="70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70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H5" s="69"/>
      <c r="FI5" s="69"/>
      <c r="FJ5" s="72"/>
      <c r="FK5" s="72"/>
      <c r="FL5" s="72"/>
      <c r="FM5" s="72"/>
      <c r="FN5" s="72"/>
      <c r="FO5" s="65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4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4"/>
      <c r="GX5" s="70"/>
    </row>
    <row r="6" spans="1:206" ht="12.75">
      <c r="A6" s="49">
        <v>232</v>
      </c>
      <c r="B6" s="49" t="s">
        <v>118</v>
      </c>
      <c r="C6" t="s">
        <v>84</v>
      </c>
      <c r="D6" t="s">
        <v>85</v>
      </c>
      <c r="E6" t="s">
        <v>69</v>
      </c>
      <c r="F6" t="s">
        <v>105</v>
      </c>
      <c r="G6" t="s">
        <v>72</v>
      </c>
      <c r="H6" t="s">
        <v>70</v>
      </c>
      <c r="M6" t="s">
        <v>73</v>
      </c>
      <c r="O6" t="s">
        <v>74</v>
      </c>
      <c r="P6" t="s">
        <v>74</v>
      </c>
      <c r="Q6" t="s">
        <v>74</v>
      </c>
      <c r="R6" t="s">
        <v>71</v>
      </c>
      <c r="S6" t="s">
        <v>74</v>
      </c>
      <c r="T6" s="1">
        <v>35674</v>
      </c>
      <c r="U6" t="s">
        <v>119</v>
      </c>
      <c r="V6" t="s">
        <v>106</v>
      </c>
      <c r="AC6" t="s">
        <v>74</v>
      </c>
      <c r="AD6">
        <v>1</v>
      </c>
      <c r="AE6" t="s">
        <v>106</v>
      </c>
      <c r="AG6" s="3">
        <v>100</v>
      </c>
      <c r="AH6" s="3">
        <v>0.819098857</v>
      </c>
      <c r="AI6" s="3">
        <v>100</v>
      </c>
      <c r="AJ6" s="3">
        <v>2.367812729</v>
      </c>
      <c r="AK6" s="3">
        <v>100</v>
      </c>
      <c r="AL6" s="4">
        <v>1.152092724</v>
      </c>
      <c r="BE6" s="3">
        <v>100</v>
      </c>
      <c r="BF6" s="3">
        <v>1.44633477</v>
      </c>
      <c r="BG6" s="3">
        <v>100</v>
      </c>
      <c r="BH6" s="3">
        <v>1.44633477</v>
      </c>
      <c r="BI6" s="2"/>
      <c r="BJ6" s="2"/>
      <c r="BK6" s="2"/>
      <c r="DJ6" s="3">
        <v>100</v>
      </c>
      <c r="DK6" s="3">
        <v>33.6</v>
      </c>
      <c r="DL6" s="3">
        <v>100</v>
      </c>
      <c r="DM6" s="3">
        <v>41.1</v>
      </c>
      <c r="DN6" s="3">
        <v>100</v>
      </c>
      <c r="DO6" s="3">
        <v>36.4</v>
      </c>
      <c r="EH6" s="3">
        <v>100</v>
      </c>
      <c r="EI6" s="3">
        <v>37</v>
      </c>
      <c r="EJ6" s="3">
        <v>100</v>
      </c>
      <c r="EK6" s="3">
        <v>33.6</v>
      </c>
      <c r="EL6" s="3">
        <v>100</v>
      </c>
      <c r="EM6" s="3">
        <v>41.1</v>
      </c>
      <c r="EN6" s="3">
        <v>100</v>
      </c>
      <c r="EO6" s="3">
        <v>36.4</v>
      </c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H6" s="3">
        <v>100</v>
      </c>
      <c r="FI6" s="3">
        <v>37</v>
      </c>
      <c r="FJ6" s="21">
        <v>128.6171619</v>
      </c>
      <c r="FM6" s="21">
        <v>128.62</v>
      </c>
      <c r="FN6" s="21">
        <v>560.5724727</v>
      </c>
      <c r="FO6">
        <v>1</v>
      </c>
      <c r="FP6" t="s">
        <v>106</v>
      </c>
      <c r="FQ6" t="s">
        <v>195</v>
      </c>
      <c r="FR6" s="3">
        <f>AG6</f>
        <v>100</v>
      </c>
      <c r="FS6" s="25">
        <v>3.255919791944014</v>
      </c>
      <c r="FT6" s="3">
        <f>AI6</f>
        <v>100</v>
      </c>
      <c r="FU6" s="25">
        <v>8.637868761258435</v>
      </c>
      <c r="FV6" s="3">
        <f>AK6</f>
        <v>100</v>
      </c>
      <c r="FW6" s="25">
        <v>4.272160888038362</v>
      </c>
      <c r="FY6" s="25" t="s">
        <v>189</v>
      </c>
      <c r="GA6" s="25" t="s">
        <v>189</v>
      </c>
      <c r="GC6" s="25" t="s">
        <v>189</v>
      </c>
      <c r="GF6" s="3">
        <f>BE6</f>
        <v>100</v>
      </c>
      <c r="GG6" s="25">
        <f>AVERAGE(FS6,FU6,FW6)</f>
        <v>5.388649813746937</v>
      </c>
      <c r="GH6" s="3">
        <f>EJ6</f>
        <v>100</v>
      </c>
      <c r="GI6" s="25">
        <v>0.13356007528810274</v>
      </c>
      <c r="GJ6" s="3">
        <f>EL6</f>
        <v>100</v>
      </c>
      <c r="GK6" s="25">
        <v>0.1499343261988696</v>
      </c>
      <c r="GL6" s="3">
        <f>EN6</f>
        <v>100</v>
      </c>
      <c r="GM6" s="25">
        <v>0.13497755266146122</v>
      </c>
      <c r="GO6" s="25" t="s">
        <v>189</v>
      </c>
      <c r="GQ6" s="25" t="s">
        <v>189</v>
      </c>
      <c r="GS6" s="25" t="s">
        <v>189</v>
      </c>
      <c r="GT6" s="25" t="s">
        <v>189</v>
      </c>
      <c r="GV6" s="3">
        <f>FH6</f>
        <v>100</v>
      </c>
      <c r="GW6" s="25">
        <f>AVERAGE(GI6,GK6,GM6)</f>
        <v>0.1394906513828112</v>
      </c>
      <c r="GX6" s="3">
        <v>10615</v>
      </c>
    </row>
    <row r="7" spans="1:206" ht="12.75">
      <c r="A7" s="49">
        <v>724</v>
      </c>
      <c r="B7" s="49" t="s">
        <v>142</v>
      </c>
      <c r="C7" t="s">
        <v>143</v>
      </c>
      <c r="D7" t="s">
        <v>144</v>
      </c>
      <c r="E7" t="s">
        <v>69</v>
      </c>
      <c r="F7" t="s">
        <v>105</v>
      </c>
      <c r="G7" t="s">
        <v>72</v>
      </c>
      <c r="H7" t="s">
        <v>145</v>
      </c>
      <c r="M7" t="s">
        <v>73</v>
      </c>
      <c r="O7" t="s">
        <v>74</v>
      </c>
      <c r="P7" t="s">
        <v>74</v>
      </c>
      <c r="Q7" t="s">
        <v>74</v>
      </c>
      <c r="R7" t="s">
        <v>71</v>
      </c>
      <c r="S7" t="s">
        <v>74</v>
      </c>
      <c r="T7" s="1">
        <v>35247</v>
      </c>
      <c r="U7" t="s">
        <v>146</v>
      </c>
      <c r="V7" t="s">
        <v>147</v>
      </c>
      <c r="Y7">
        <v>3</v>
      </c>
      <c r="Z7">
        <v>1</v>
      </c>
      <c r="AC7" t="s">
        <v>74</v>
      </c>
      <c r="AD7">
        <v>1</v>
      </c>
      <c r="AE7" t="s">
        <v>139</v>
      </c>
      <c r="AF7" t="s">
        <v>148</v>
      </c>
      <c r="AH7" s="3">
        <v>37.20151359</v>
      </c>
      <c r="AJ7" s="3">
        <v>20.8713303</v>
      </c>
      <c r="AL7" s="4">
        <v>20.22930011</v>
      </c>
      <c r="BF7" s="3">
        <v>26.10071467</v>
      </c>
      <c r="BG7" s="3">
        <v>0</v>
      </c>
      <c r="BH7" s="3">
        <v>26.10071467</v>
      </c>
      <c r="CF7" s="12"/>
      <c r="CG7" s="12"/>
      <c r="DB7" s="12"/>
      <c r="DC7" s="12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H7" s="3"/>
      <c r="FI7" s="3"/>
      <c r="FJ7" s="21">
        <v>16.67232421</v>
      </c>
      <c r="FM7" s="21">
        <v>16.67</v>
      </c>
      <c r="FN7" s="21">
        <v>70.29895591</v>
      </c>
      <c r="FO7">
        <v>1</v>
      </c>
      <c r="FP7" t="s">
        <v>157</v>
      </c>
      <c r="FQ7" t="s">
        <v>201</v>
      </c>
      <c r="FR7" s="3">
        <f>AG7</f>
        <v>0</v>
      </c>
      <c r="FS7" s="25">
        <v>125.89556469954408</v>
      </c>
      <c r="FT7" s="3">
        <f>AI7</f>
        <v>0</v>
      </c>
      <c r="FU7" s="25">
        <v>75.2773574445614</v>
      </c>
      <c r="FV7" s="3">
        <f>AK7</f>
        <v>0</v>
      </c>
      <c r="FW7" s="25">
        <v>72.66090030475429</v>
      </c>
      <c r="FY7" s="25" t="s">
        <v>189</v>
      </c>
      <c r="GA7" s="25" t="s">
        <v>189</v>
      </c>
      <c r="GC7" s="25" t="s">
        <v>189</v>
      </c>
      <c r="GF7" s="3">
        <f aca="true" t="shared" si="0" ref="GF7:GF23">BE7</f>
        <v>0</v>
      </c>
      <c r="GG7" s="25">
        <f>AVERAGE(FS7,FU7,FW7)</f>
        <v>91.2779408162866</v>
      </c>
      <c r="GH7" s="3">
        <f>EJ7</f>
        <v>0</v>
      </c>
      <c r="GI7" s="25">
        <v>79.31910072731519</v>
      </c>
      <c r="GJ7" s="3">
        <f>EL7</f>
        <v>0</v>
      </c>
      <c r="GK7" s="25">
        <v>77.02290789944719</v>
      </c>
      <c r="GL7" s="3">
        <f>EN7</f>
        <v>0</v>
      </c>
      <c r="GM7" s="25">
        <v>79.55943442970042</v>
      </c>
      <c r="GO7" s="25" t="s">
        <v>189</v>
      </c>
      <c r="GQ7" s="25" t="s">
        <v>189</v>
      </c>
      <c r="GS7" s="25" t="s">
        <v>189</v>
      </c>
      <c r="GT7" s="25" t="s">
        <v>189</v>
      </c>
      <c r="GV7" s="3">
        <f>FH7</f>
        <v>0</v>
      </c>
      <c r="GW7" s="25">
        <f>AVERAGE(GI7,GK7,GM7)</f>
        <v>78.63381435215426</v>
      </c>
      <c r="GX7" s="3">
        <v>14790</v>
      </c>
    </row>
    <row r="8" spans="1:206" ht="12.75">
      <c r="A8" s="49">
        <v>759</v>
      </c>
      <c r="B8" s="49" t="s">
        <v>132</v>
      </c>
      <c r="C8" t="s">
        <v>99</v>
      </c>
      <c r="D8" t="s">
        <v>100</v>
      </c>
      <c r="E8" t="s">
        <v>69</v>
      </c>
      <c r="F8" t="s">
        <v>105</v>
      </c>
      <c r="G8" t="s">
        <v>72</v>
      </c>
      <c r="M8" t="s">
        <v>73</v>
      </c>
      <c r="O8" t="s">
        <v>74</v>
      </c>
      <c r="P8" t="s">
        <v>74</v>
      </c>
      <c r="Q8" t="s">
        <v>74</v>
      </c>
      <c r="R8" t="s">
        <v>71</v>
      </c>
      <c r="S8" t="s">
        <v>74</v>
      </c>
      <c r="T8" s="1">
        <v>35977</v>
      </c>
      <c r="U8" t="s">
        <v>107</v>
      </c>
      <c r="V8" t="s">
        <v>106</v>
      </c>
      <c r="AC8" t="s">
        <v>74</v>
      </c>
      <c r="AD8">
        <v>1</v>
      </c>
      <c r="AE8" t="s">
        <v>106</v>
      </c>
      <c r="AF8" t="s">
        <v>130</v>
      </c>
      <c r="AG8" s="3">
        <v>100</v>
      </c>
      <c r="AH8" s="3">
        <v>74.60022782</v>
      </c>
      <c r="AI8" s="3">
        <v>100</v>
      </c>
      <c r="AJ8" s="3">
        <v>28.69986424</v>
      </c>
      <c r="AK8" s="3">
        <v>100</v>
      </c>
      <c r="AL8" s="4">
        <v>35.10378217</v>
      </c>
      <c r="BE8" s="3">
        <v>100</v>
      </c>
      <c r="BF8" s="3">
        <v>46.13462474</v>
      </c>
      <c r="BG8" s="3">
        <v>100</v>
      </c>
      <c r="BH8" s="3">
        <v>46.13462474</v>
      </c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H8" s="3"/>
      <c r="FI8" s="3"/>
      <c r="FN8" s="21">
        <v>154.5852063</v>
      </c>
      <c r="FR8" s="3"/>
      <c r="FT8" s="3"/>
      <c r="FV8" s="3"/>
      <c r="GF8" s="3"/>
      <c r="GH8" s="3"/>
      <c r="GJ8" s="3"/>
      <c r="GL8" s="3"/>
      <c r="GV8" s="3"/>
      <c r="GX8" s="97">
        <v>3413.1666666666665</v>
      </c>
    </row>
    <row r="9" spans="1:206" ht="12.75">
      <c r="A9" s="49">
        <v>760</v>
      </c>
      <c r="B9" s="49" t="s">
        <v>133</v>
      </c>
      <c r="C9" t="s">
        <v>99</v>
      </c>
      <c r="D9" t="s">
        <v>100</v>
      </c>
      <c r="E9" t="s">
        <v>69</v>
      </c>
      <c r="F9" t="s">
        <v>105</v>
      </c>
      <c r="G9" t="s">
        <v>72</v>
      </c>
      <c r="H9" t="s">
        <v>70</v>
      </c>
      <c r="M9" t="s">
        <v>73</v>
      </c>
      <c r="O9" t="s">
        <v>74</v>
      </c>
      <c r="P9" t="s">
        <v>74</v>
      </c>
      <c r="Q9" t="s">
        <v>74</v>
      </c>
      <c r="R9" t="s">
        <v>71</v>
      </c>
      <c r="S9" t="s">
        <v>74</v>
      </c>
      <c r="T9" s="1">
        <v>34515</v>
      </c>
      <c r="U9" t="s">
        <v>107</v>
      </c>
      <c r="V9" t="s">
        <v>106</v>
      </c>
      <c r="AC9" t="s">
        <v>74</v>
      </c>
      <c r="AD9">
        <v>1</v>
      </c>
      <c r="AE9" t="s">
        <v>106</v>
      </c>
      <c r="AF9" t="s">
        <v>130</v>
      </c>
      <c r="AG9" s="3">
        <v>100</v>
      </c>
      <c r="AH9" s="3">
        <v>82.59511628</v>
      </c>
      <c r="AI9" s="3">
        <v>100</v>
      </c>
      <c r="AJ9" s="3">
        <v>32.63770115</v>
      </c>
      <c r="AK9" s="3">
        <v>100</v>
      </c>
      <c r="AL9" s="4">
        <v>21.56</v>
      </c>
      <c r="BE9" s="3">
        <v>100</v>
      </c>
      <c r="BF9" s="3">
        <v>45.59760581</v>
      </c>
      <c r="BG9" s="3">
        <v>100</v>
      </c>
      <c r="BH9" s="3">
        <v>45.59760581</v>
      </c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H9" s="3"/>
      <c r="FI9" s="3"/>
      <c r="FR9" s="3"/>
      <c r="FT9" s="3"/>
      <c r="FV9" s="3"/>
      <c r="GF9" s="3"/>
      <c r="GH9" s="3"/>
      <c r="GJ9" s="3"/>
      <c r="GL9" s="3"/>
      <c r="GV9" s="3"/>
      <c r="GX9" s="97">
        <v>5342.5</v>
      </c>
    </row>
    <row r="10" spans="1:206" ht="12.75">
      <c r="A10" s="49">
        <v>761</v>
      </c>
      <c r="B10" s="49" t="s">
        <v>129</v>
      </c>
      <c r="C10" t="s">
        <v>99</v>
      </c>
      <c r="D10" t="s">
        <v>100</v>
      </c>
      <c r="E10" t="s">
        <v>69</v>
      </c>
      <c r="F10" t="s">
        <v>105</v>
      </c>
      <c r="G10" t="s">
        <v>72</v>
      </c>
      <c r="H10" t="s">
        <v>70</v>
      </c>
      <c r="M10" t="s">
        <v>73</v>
      </c>
      <c r="O10" t="s">
        <v>74</v>
      </c>
      <c r="P10" t="s">
        <v>74</v>
      </c>
      <c r="Q10" t="s">
        <v>74</v>
      </c>
      <c r="R10" t="s">
        <v>71</v>
      </c>
      <c r="S10" t="s">
        <v>74</v>
      </c>
      <c r="T10" s="1">
        <v>36130</v>
      </c>
      <c r="U10" t="s">
        <v>107</v>
      </c>
      <c r="V10" t="s">
        <v>106</v>
      </c>
      <c r="AC10" t="s">
        <v>74</v>
      </c>
      <c r="AD10">
        <v>1</v>
      </c>
      <c r="AE10" t="s">
        <v>106</v>
      </c>
      <c r="AF10" t="s">
        <v>130</v>
      </c>
      <c r="AG10" s="3">
        <v>100</v>
      </c>
      <c r="AH10" s="3">
        <v>44.40764331</v>
      </c>
      <c r="AI10" s="3">
        <v>100</v>
      </c>
      <c r="AJ10" s="3">
        <v>31.36</v>
      </c>
      <c r="AK10" s="3">
        <v>100</v>
      </c>
      <c r="AL10" s="4">
        <v>38.14102564</v>
      </c>
      <c r="BE10" s="3">
        <v>100</v>
      </c>
      <c r="BF10" s="3">
        <v>37.96955632</v>
      </c>
      <c r="BG10" s="3">
        <v>100</v>
      </c>
      <c r="BH10" s="3">
        <v>37.96955632</v>
      </c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H10" s="3"/>
      <c r="FI10" s="3"/>
      <c r="FR10" s="3"/>
      <c r="FT10" s="3"/>
      <c r="FV10" s="3"/>
      <c r="GF10" s="3"/>
      <c r="GH10" s="3"/>
      <c r="GJ10" s="3"/>
      <c r="GL10" s="3"/>
      <c r="GV10" s="3"/>
      <c r="GX10" s="98">
        <v>14554</v>
      </c>
    </row>
    <row r="11" spans="1:204" ht="12.75">
      <c r="A11" s="49">
        <v>767</v>
      </c>
      <c r="B11" s="49" t="s">
        <v>126</v>
      </c>
      <c r="C11" t="s">
        <v>93</v>
      </c>
      <c r="D11" t="s">
        <v>94</v>
      </c>
      <c r="E11" t="s">
        <v>69</v>
      </c>
      <c r="F11" t="s">
        <v>105</v>
      </c>
      <c r="G11" t="s">
        <v>72</v>
      </c>
      <c r="H11" t="s">
        <v>70</v>
      </c>
      <c r="M11" t="s">
        <v>73</v>
      </c>
      <c r="O11" t="s">
        <v>74</v>
      </c>
      <c r="P11" t="s">
        <v>74</v>
      </c>
      <c r="Q11" t="s">
        <v>74</v>
      </c>
      <c r="R11" t="s">
        <v>71</v>
      </c>
      <c r="S11" t="s">
        <v>74</v>
      </c>
      <c r="T11" s="1">
        <v>35796</v>
      </c>
      <c r="U11" t="s">
        <v>127</v>
      </c>
      <c r="V11" t="s">
        <v>106</v>
      </c>
      <c r="AC11" t="s">
        <v>74</v>
      </c>
      <c r="AD11">
        <v>1</v>
      </c>
      <c r="AE11" t="s">
        <v>106</v>
      </c>
      <c r="AH11" s="3">
        <v>4.631815142</v>
      </c>
      <c r="AJ11" s="3">
        <v>33.36142036</v>
      </c>
      <c r="AL11" s="4">
        <v>17.39479384</v>
      </c>
      <c r="BF11" s="3">
        <v>18.46267645</v>
      </c>
      <c r="BG11" s="3">
        <v>0</v>
      </c>
      <c r="BH11" s="3">
        <v>18.46267645</v>
      </c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H11" s="3"/>
      <c r="FI11" s="3"/>
      <c r="FR11" s="3"/>
      <c r="FT11" s="3"/>
      <c r="FV11" s="3"/>
      <c r="GF11" s="3"/>
      <c r="GH11" s="3"/>
      <c r="GJ11" s="3"/>
      <c r="GL11" s="3"/>
      <c r="GV11" s="3"/>
    </row>
    <row r="12" spans="1:206" ht="12.75">
      <c r="A12" s="49">
        <v>812</v>
      </c>
      <c r="B12" s="49" t="s">
        <v>120</v>
      </c>
      <c r="C12" t="s">
        <v>82</v>
      </c>
      <c r="D12" t="s">
        <v>75</v>
      </c>
      <c r="E12" t="s">
        <v>69</v>
      </c>
      <c r="F12" t="s">
        <v>105</v>
      </c>
      <c r="G12" t="s">
        <v>72</v>
      </c>
      <c r="H12" t="s">
        <v>87</v>
      </c>
      <c r="M12" t="s">
        <v>73</v>
      </c>
      <c r="O12" t="s">
        <v>74</v>
      </c>
      <c r="P12" t="s">
        <v>74</v>
      </c>
      <c r="Q12" t="s">
        <v>74</v>
      </c>
      <c r="R12" t="s">
        <v>71</v>
      </c>
      <c r="S12" t="s">
        <v>74</v>
      </c>
      <c r="T12" s="1">
        <v>35612</v>
      </c>
      <c r="U12" t="s">
        <v>115</v>
      </c>
      <c r="V12" t="s">
        <v>106</v>
      </c>
      <c r="AC12" t="s">
        <v>74</v>
      </c>
      <c r="AD12">
        <v>1</v>
      </c>
      <c r="AE12" t="s">
        <v>106</v>
      </c>
      <c r="AG12" s="3">
        <v>3.8309947942756644</v>
      </c>
      <c r="AH12" s="3">
        <v>13.661846155</v>
      </c>
      <c r="AI12" s="3">
        <v>100</v>
      </c>
      <c r="AJ12" s="3">
        <v>16.543692312</v>
      </c>
      <c r="AK12" s="3">
        <v>100</v>
      </c>
      <c r="AL12" s="4">
        <v>23.130153851</v>
      </c>
      <c r="BE12" s="3">
        <v>75.36647417705693</v>
      </c>
      <c r="BF12" s="3">
        <v>17.7785641</v>
      </c>
      <c r="BG12" s="3">
        <v>75.36647417705693</v>
      </c>
      <c r="BH12" s="3">
        <v>17.7785641</v>
      </c>
      <c r="CF12" s="12"/>
      <c r="CG12" s="12"/>
      <c r="DB12" s="12"/>
      <c r="DC12" s="12"/>
      <c r="DJ12" s="3">
        <v>50</v>
      </c>
      <c r="DK12" s="3">
        <v>74.8</v>
      </c>
      <c r="DL12" s="3">
        <v>50</v>
      </c>
      <c r="DM12" s="3">
        <v>79.3</v>
      </c>
      <c r="DN12" s="3">
        <v>50</v>
      </c>
      <c r="DO12" s="3">
        <v>79.9</v>
      </c>
      <c r="EH12" s="3">
        <v>100</v>
      </c>
      <c r="EI12" s="3">
        <v>78</v>
      </c>
      <c r="EJ12" s="3">
        <v>50</v>
      </c>
      <c r="EK12" s="3">
        <v>74.8</v>
      </c>
      <c r="EL12" s="3">
        <v>50</v>
      </c>
      <c r="EM12" s="3">
        <v>79.3</v>
      </c>
      <c r="EN12" s="3">
        <v>50</v>
      </c>
      <c r="EO12" s="3">
        <v>79.9</v>
      </c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H12" s="3">
        <v>100</v>
      </c>
      <c r="FI12" s="3">
        <v>78</v>
      </c>
      <c r="FJ12" s="21">
        <v>28.80666667</v>
      </c>
      <c r="FM12" s="21">
        <v>28.81</v>
      </c>
      <c r="FN12" s="21">
        <v>30.20883598</v>
      </c>
      <c r="FO12">
        <v>1</v>
      </c>
      <c r="FP12" t="s">
        <v>106</v>
      </c>
      <c r="FQ12" t="s">
        <v>195</v>
      </c>
      <c r="FR12" s="3">
        <f>AG12</f>
        <v>3.8309947942756644</v>
      </c>
      <c r="FS12" s="25">
        <v>11.99108967223494</v>
      </c>
      <c r="FT12" s="3">
        <f>AI12</f>
        <v>100</v>
      </c>
      <c r="FU12" s="25">
        <v>14.548010007378162</v>
      </c>
      <c r="FV12" s="3">
        <f>AK12</f>
        <v>100</v>
      </c>
      <c r="FW12" s="25">
        <v>19.94828996487506</v>
      </c>
      <c r="FY12" s="25" t="s">
        <v>189</v>
      </c>
      <c r="GA12" s="25" t="s">
        <v>189</v>
      </c>
      <c r="GC12" s="25" t="s">
        <v>189</v>
      </c>
      <c r="GF12" s="3">
        <f t="shared" si="0"/>
        <v>75.36647417705693</v>
      </c>
      <c r="GG12" s="25">
        <f>AVERAGE(FS12,FU12,FW12)</f>
        <v>15.495796548162721</v>
      </c>
      <c r="GH12" s="3">
        <f>EJ12</f>
        <v>50</v>
      </c>
      <c r="GI12" s="25">
        <v>0.06565243801132788</v>
      </c>
      <c r="GJ12" s="3">
        <f>EL12</f>
        <v>50</v>
      </c>
      <c r="GK12" s="25">
        <v>0.0697339609542755</v>
      </c>
      <c r="GL12" s="3">
        <f>EN12</f>
        <v>50</v>
      </c>
      <c r="GM12" s="25">
        <v>0.06890867992188117</v>
      </c>
      <c r="GO12" s="25" t="s">
        <v>189</v>
      </c>
      <c r="GQ12" s="25" t="s">
        <v>189</v>
      </c>
      <c r="GS12" s="25" t="s">
        <v>189</v>
      </c>
      <c r="GT12" s="25" t="s">
        <v>189</v>
      </c>
      <c r="GV12" s="3">
        <f>FH12</f>
        <v>100</v>
      </c>
      <c r="GW12" s="25">
        <f>AVERAGE(GI12,GK12,GM12)</f>
        <v>0.06809835962916151</v>
      </c>
      <c r="GX12" s="99">
        <v>9573</v>
      </c>
    </row>
    <row r="13" spans="1:204" ht="12.75">
      <c r="A13" s="49">
        <v>813</v>
      </c>
      <c r="B13" s="49" t="s">
        <v>131</v>
      </c>
      <c r="C13" t="s">
        <v>102</v>
      </c>
      <c r="D13" t="s">
        <v>75</v>
      </c>
      <c r="E13" t="s">
        <v>69</v>
      </c>
      <c r="F13" t="s">
        <v>105</v>
      </c>
      <c r="G13" t="s">
        <v>72</v>
      </c>
      <c r="H13" t="s">
        <v>103</v>
      </c>
      <c r="M13" t="s">
        <v>73</v>
      </c>
      <c r="O13" t="s">
        <v>74</v>
      </c>
      <c r="P13" t="s">
        <v>74</v>
      </c>
      <c r="Q13" t="s">
        <v>74</v>
      </c>
      <c r="R13" t="s">
        <v>71</v>
      </c>
      <c r="S13" t="s">
        <v>74</v>
      </c>
      <c r="T13" s="1">
        <v>35643</v>
      </c>
      <c r="V13" t="s">
        <v>106</v>
      </c>
      <c r="AC13" t="s">
        <v>74</v>
      </c>
      <c r="AD13">
        <v>1</v>
      </c>
      <c r="AE13" t="s">
        <v>106</v>
      </c>
      <c r="AG13" s="3">
        <v>97.25931131518672</v>
      </c>
      <c r="AH13" s="3">
        <v>27.669444443</v>
      </c>
      <c r="AI13" s="3">
        <v>93.90009606344395</v>
      </c>
      <c r="AJ13" s="3">
        <v>30.682105267</v>
      </c>
      <c r="AK13" s="3">
        <v>96.26604434074972</v>
      </c>
      <c r="AL13" s="4">
        <v>66.65555555899999</v>
      </c>
      <c r="BE13" s="3">
        <v>95.90519182250883</v>
      </c>
      <c r="BF13" s="3">
        <v>41.66903509</v>
      </c>
      <c r="BG13" s="3">
        <v>95.90519182250883</v>
      </c>
      <c r="BH13" s="3">
        <v>41.66903509</v>
      </c>
      <c r="DJ13" s="3">
        <v>100</v>
      </c>
      <c r="DK13" s="3">
        <v>16.3</v>
      </c>
      <c r="DL13" s="3">
        <v>100</v>
      </c>
      <c r="DM13" s="3">
        <v>16.9</v>
      </c>
      <c r="DN13" s="3">
        <v>100</v>
      </c>
      <c r="DO13" s="3">
        <v>15.5</v>
      </c>
      <c r="EH13" s="3">
        <v>100</v>
      </c>
      <c r="EI13" s="3">
        <v>16.3</v>
      </c>
      <c r="EJ13" s="3">
        <v>100</v>
      </c>
      <c r="EK13" s="3">
        <v>16.3</v>
      </c>
      <c r="EL13" s="3">
        <v>100</v>
      </c>
      <c r="EM13" s="3">
        <v>16.9</v>
      </c>
      <c r="EN13" s="3">
        <v>100</v>
      </c>
      <c r="EO13" s="3">
        <v>15.5</v>
      </c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H13" s="3">
        <v>100</v>
      </c>
      <c r="FI13" s="3">
        <v>16.3</v>
      </c>
      <c r="FR13" s="3"/>
      <c r="FT13" s="3"/>
      <c r="FV13" s="3"/>
      <c r="GF13" s="3"/>
      <c r="GH13" s="3"/>
      <c r="GJ13" s="3"/>
      <c r="GL13" s="3"/>
      <c r="GV13" s="3"/>
    </row>
    <row r="14" spans="1:206" ht="12.75">
      <c r="A14" s="49">
        <v>814</v>
      </c>
      <c r="B14" s="49" t="s">
        <v>114</v>
      </c>
      <c r="C14" t="s">
        <v>82</v>
      </c>
      <c r="D14" t="s">
        <v>75</v>
      </c>
      <c r="E14" t="s">
        <v>69</v>
      </c>
      <c r="F14" t="s">
        <v>105</v>
      </c>
      <c r="G14" t="s">
        <v>83</v>
      </c>
      <c r="H14" t="s">
        <v>70</v>
      </c>
      <c r="M14" t="s">
        <v>73</v>
      </c>
      <c r="O14" t="s">
        <v>74</v>
      </c>
      <c r="P14" t="s">
        <v>74</v>
      </c>
      <c r="Q14" t="s">
        <v>74</v>
      </c>
      <c r="R14" t="s">
        <v>71</v>
      </c>
      <c r="S14" t="s">
        <v>74</v>
      </c>
      <c r="T14" s="1">
        <v>35582</v>
      </c>
      <c r="U14" t="s">
        <v>115</v>
      </c>
      <c r="V14" t="s">
        <v>106</v>
      </c>
      <c r="AC14" t="s">
        <v>74</v>
      </c>
      <c r="AD14">
        <v>1</v>
      </c>
      <c r="AE14" t="s">
        <v>106</v>
      </c>
      <c r="AG14" s="3">
        <v>0.922111046</v>
      </c>
      <c r="AH14" s="3">
        <v>10.52822951</v>
      </c>
      <c r="AI14" s="3">
        <v>1.412905947</v>
      </c>
      <c r="AJ14" s="3">
        <v>6.867724138</v>
      </c>
      <c r="AK14" s="3">
        <v>1.129943503</v>
      </c>
      <c r="AL14" s="4">
        <v>8.048205128</v>
      </c>
      <c r="BE14" s="3">
        <v>1.120322442</v>
      </c>
      <c r="BF14" s="3">
        <v>8.481386258</v>
      </c>
      <c r="BG14" s="3">
        <v>1.120322442</v>
      </c>
      <c r="BH14" s="3">
        <v>8.481386258</v>
      </c>
      <c r="DJ14" s="3">
        <v>100</v>
      </c>
      <c r="DK14" s="3">
        <v>38.6</v>
      </c>
      <c r="DL14" s="3">
        <v>100</v>
      </c>
      <c r="DM14" s="3">
        <v>38.2</v>
      </c>
      <c r="DN14" s="3">
        <v>100</v>
      </c>
      <c r="DO14" s="3">
        <v>36.9</v>
      </c>
      <c r="EH14" s="3">
        <v>100</v>
      </c>
      <c r="EI14" s="3">
        <v>37.9</v>
      </c>
      <c r="EJ14" s="3">
        <v>100</v>
      </c>
      <c r="EK14" s="3">
        <v>38.6</v>
      </c>
      <c r="EL14" s="3">
        <v>100</v>
      </c>
      <c r="EM14" s="3">
        <v>38.2</v>
      </c>
      <c r="EN14" s="3">
        <v>100</v>
      </c>
      <c r="EO14" s="3">
        <v>36.9</v>
      </c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H14" s="3">
        <v>100</v>
      </c>
      <c r="FI14" s="3">
        <v>37.9</v>
      </c>
      <c r="FJ14" s="21">
        <v>19.4</v>
      </c>
      <c r="FL14" s="21">
        <v>4.5</v>
      </c>
      <c r="FM14" s="21">
        <v>23.9</v>
      </c>
      <c r="FN14" s="21">
        <v>19.70145503</v>
      </c>
      <c r="FO14">
        <v>1</v>
      </c>
      <c r="FP14" t="s">
        <v>106</v>
      </c>
      <c r="FQ14" t="s">
        <v>195</v>
      </c>
      <c r="FR14" s="3">
        <f>AG14</f>
        <v>0.922111046</v>
      </c>
      <c r="FS14" s="25">
        <v>9.214161608533919</v>
      </c>
      <c r="FT14" s="3">
        <f>AI14</f>
        <v>1.412905947</v>
      </c>
      <c r="FU14" s="25">
        <v>5.744118455903157</v>
      </c>
      <c r="FV14" s="3">
        <f>AK14</f>
        <v>1.129943503</v>
      </c>
      <c r="FW14" s="25">
        <v>6.900615196049438</v>
      </c>
      <c r="FY14" s="25" t="s">
        <v>189</v>
      </c>
      <c r="GA14" s="25" t="s">
        <v>189</v>
      </c>
      <c r="GC14" s="25" t="s">
        <v>189</v>
      </c>
      <c r="GF14" s="3">
        <f t="shared" si="0"/>
        <v>1.120322442</v>
      </c>
      <c r="GG14" s="25">
        <f>AVERAGE(FS14,FU14,FW14)</f>
        <v>7.286298420162171</v>
      </c>
      <c r="GH14" s="3">
        <f>EJ14</f>
        <v>100</v>
      </c>
      <c r="GI14" s="25">
        <v>0.033782188900003306</v>
      </c>
      <c r="GJ14" s="3">
        <f>EL14</f>
        <v>100</v>
      </c>
      <c r="GK14" s="25">
        <v>0.03195022406351358</v>
      </c>
      <c r="GL14" s="3">
        <f>EN14</f>
        <v>100</v>
      </c>
      <c r="GM14" s="25">
        <v>0.03163844567633445</v>
      </c>
      <c r="GO14" s="25" t="s">
        <v>189</v>
      </c>
      <c r="GQ14" s="25" t="s">
        <v>189</v>
      </c>
      <c r="GS14" s="25" t="s">
        <v>189</v>
      </c>
      <c r="GT14" s="25" t="s">
        <v>189</v>
      </c>
      <c r="GV14" s="3">
        <f>FH14</f>
        <v>100</v>
      </c>
      <c r="GW14" s="25">
        <f>AVERAGE(GI14,GK14,GM14)</f>
        <v>0.03245695287995045</v>
      </c>
      <c r="GX14" s="99">
        <v>26478.616924476803</v>
      </c>
    </row>
    <row r="15" spans="1:206" s="2" customFormat="1" ht="12.75">
      <c r="A15" s="49">
        <v>815</v>
      </c>
      <c r="B15" s="49" t="s">
        <v>117</v>
      </c>
      <c r="C15" t="s">
        <v>82</v>
      </c>
      <c r="D15" t="s">
        <v>75</v>
      </c>
      <c r="E15" t="s">
        <v>69</v>
      </c>
      <c r="F15" t="s">
        <v>105</v>
      </c>
      <c r="G15" t="s">
        <v>83</v>
      </c>
      <c r="H15" t="s">
        <v>70</v>
      </c>
      <c r="I15"/>
      <c r="J15"/>
      <c r="K15"/>
      <c r="L15"/>
      <c r="M15" t="s">
        <v>73</v>
      </c>
      <c r="N15"/>
      <c r="O15" t="s">
        <v>74</v>
      </c>
      <c r="P15" t="s">
        <v>74</v>
      </c>
      <c r="Q15" t="s">
        <v>74</v>
      </c>
      <c r="R15" t="s">
        <v>71</v>
      </c>
      <c r="S15" t="s">
        <v>74</v>
      </c>
      <c r="T15" s="1">
        <v>35582</v>
      </c>
      <c r="U15"/>
      <c r="V15" t="s">
        <v>106</v>
      </c>
      <c r="W15"/>
      <c r="X15"/>
      <c r="Y15"/>
      <c r="Z15"/>
      <c r="AA15"/>
      <c r="AC15" t="s">
        <v>74</v>
      </c>
      <c r="AD15">
        <v>1</v>
      </c>
      <c r="AE15" t="s">
        <v>106</v>
      </c>
      <c r="AF15"/>
      <c r="AG15" s="3">
        <v>1.2399868319982446</v>
      </c>
      <c r="AH15" s="3">
        <v>7.973875</v>
      </c>
      <c r="AI15" s="3">
        <v>0.9418642440628053</v>
      </c>
      <c r="AJ15" s="3">
        <v>10.844276725</v>
      </c>
      <c r="AK15" s="3">
        <v>1.1123584059565483</v>
      </c>
      <c r="AL15" s="4">
        <v>8.793974359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>
        <v>0.8127915245034676</v>
      </c>
      <c r="BF15" s="3">
        <v>9.20404203</v>
      </c>
      <c r="BG15" s="3">
        <v>0.8127915245034676</v>
      </c>
      <c r="BH15" s="3">
        <v>9.154236383</v>
      </c>
      <c r="BI15"/>
      <c r="BJ15"/>
      <c r="BK15"/>
      <c r="BL15" s="3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3"/>
      <c r="CG15" s="3"/>
      <c r="CH15" s="3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3"/>
      <c r="DC15" s="3"/>
      <c r="DJ15" s="3">
        <v>100</v>
      </c>
      <c r="DK15" s="3">
        <v>31.8</v>
      </c>
      <c r="DL15" s="3">
        <v>100</v>
      </c>
      <c r="DM15" s="3">
        <v>32.1</v>
      </c>
      <c r="DN15" s="3">
        <v>100</v>
      </c>
      <c r="DO15" s="3">
        <v>32.8</v>
      </c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H15" s="3">
        <v>100</v>
      </c>
      <c r="EI15" s="3">
        <v>32.2</v>
      </c>
      <c r="EJ15" s="3">
        <v>100</v>
      </c>
      <c r="EK15" s="3">
        <v>31.8</v>
      </c>
      <c r="EL15" s="3">
        <v>100</v>
      </c>
      <c r="EM15" s="3">
        <v>32.1</v>
      </c>
      <c r="EN15" s="3">
        <v>100</v>
      </c>
      <c r="EO15" s="3">
        <v>32.8</v>
      </c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H15" s="3">
        <v>100</v>
      </c>
      <c r="FI15" s="3">
        <v>32.2</v>
      </c>
      <c r="FJ15" s="22">
        <v>18.27333333</v>
      </c>
      <c r="FK15" s="22"/>
      <c r="FL15" s="22">
        <v>6.582666667</v>
      </c>
      <c r="FM15" s="22">
        <v>24.86</v>
      </c>
      <c r="FN15" s="22">
        <v>21.09938095</v>
      </c>
      <c r="FO15" s="2">
        <v>1</v>
      </c>
      <c r="FP15" t="s">
        <v>106</v>
      </c>
      <c r="FQ15" t="s">
        <v>195</v>
      </c>
      <c r="FR15" s="3">
        <f>AG15</f>
        <v>1.2399868319982446</v>
      </c>
      <c r="FS15" s="27">
        <v>7.202946603713233</v>
      </c>
      <c r="FT15" s="3">
        <f>AI15</f>
        <v>0.9418642440628053</v>
      </c>
      <c r="FU15" s="27">
        <v>9.852731635236639</v>
      </c>
      <c r="FV15" s="3">
        <f>AK15</f>
        <v>1.1123584059565483</v>
      </c>
      <c r="FW15" s="27">
        <v>7.904791268768696</v>
      </c>
      <c r="FX15" s="27"/>
      <c r="FY15" s="27" t="s">
        <v>189</v>
      </c>
      <c r="FZ15" s="27"/>
      <c r="GA15" s="27" t="s">
        <v>189</v>
      </c>
      <c r="GB15" s="27"/>
      <c r="GC15" s="27" t="s">
        <v>189</v>
      </c>
      <c r="GD15" s="25"/>
      <c r="GE15" s="27"/>
      <c r="GF15" s="3">
        <f t="shared" si="0"/>
        <v>0.8127915245034676</v>
      </c>
      <c r="GG15" s="25">
        <f>AVERAGE(FS15,FU15,FW15)</f>
        <v>8.320156502572857</v>
      </c>
      <c r="GH15" s="3">
        <f>EJ15</f>
        <v>100</v>
      </c>
      <c r="GI15" s="27">
        <v>0.028904726928325304</v>
      </c>
      <c r="GJ15" s="3">
        <f>EL15</f>
        <v>100</v>
      </c>
      <c r="GK15" s="27">
        <v>0.02930293742855859</v>
      </c>
      <c r="GL15" s="3">
        <f>EN15</f>
        <v>100</v>
      </c>
      <c r="GM15" s="27">
        <v>0.02964839943559338</v>
      </c>
      <c r="GN15" s="27"/>
      <c r="GO15" s="27" t="s">
        <v>189</v>
      </c>
      <c r="GP15" s="27"/>
      <c r="GQ15" s="27" t="s">
        <v>189</v>
      </c>
      <c r="GR15" s="27"/>
      <c r="GS15" s="27" t="s">
        <v>189</v>
      </c>
      <c r="GT15" s="27" t="s">
        <v>189</v>
      </c>
      <c r="GU15" s="27"/>
      <c r="GV15" s="3">
        <f>FH15</f>
        <v>100</v>
      </c>
      <c r="GW15" s="25">
        <f>AVERAGE(GI15,GK15,GM15)</f>
        <v>0.02928535459749242</v>
      </c>
      <c r="GX15" s="99">
        <v>26393.83726528647</v>
      </c>
    </row>
    <row r="16" spans="1:206" ht="12.75">
      <c r="A16" s="49">
        <v>819</v>
      </c>
      <c r="B16" s="49" t="s">
        <v>134</v>
      </c>
      <c r="C16" t="s">
        <v>135</v>
      </c>
      <c r="D16" t="s">
        <v>136</v>
      </c>
      <c r="E16" t="s">
        <v>69</v>
      </c>
      <c r="F16" t="s">
        <v>105</v>
      </c>
      <c r="G16" t="s">
        <v>72</v>
      </c>
      <c r="H16" t="s">
        <v>137</v>
      </c>
      <c r="M16" t="s">
        <v>73</v>
      </c>
      <c r="O16" t="s">
        <v>74</v>
      </c>
      <c r="P16" t="s">
        <v>74</v>
      </c>
      <c r="Q16" t="s">
        <v>74</v>
      </c>
      <c r="R16" t="s">
        <v>71</v>
      </c>
      <c r="S16" t="s">
        <v>74</v>
      </c>
      <c r="T16" s="1">
        <v>35855</v>
      </c>
      <c r="U16" t="s">
        <v>138</v>
      </c>
      <c r="V16" t="s">
        <v>106</v>
      </c>
      <c r="W16" t="s">
        <v>106</v>
      </c>
      <c r="Y16">
        <v>1</v>
      </c>
      <c r="Z16">
        <v>1</v>
      </c>
      <c r="AC16" t="s">
        <v>111</v>
      </c>
      <c r="AD16">
        <v>1</v>
      </c>
      <c r="AE16" t="s">
        <v>139</v>
      </c>
      <c r="AF16" t="s">
        <v>140</v>
      </c>
      <c r="AG16" s="3">
        <v>100</v>
      </c>
      <c r="AH16" s="3">
        <v>2.377081641</v>
      </c>
      <c r="AI16" s="3">
        <v>100</v>
      </c>
      <c r="AK16" s="3">
        <v>100</v>
      </c>
      <c r="AL16" s="4">
        <v>2.17204764</v>
      </c>
      <c r="BD16" s="3">
        <v>2.031674731</v>
      </c>
      <c r="BE16" s="3">
        <v>100</v>
      </c>
      <c r="BF16" s="3">
        <v>1.101250727</v>
      </c>
      <c r="BG16" s="3">
        <v>100</v>
      </c>
      <c r="BH16" s="3">
        <v>1.883460002666667</v>
      </c>
      <c r="DJ16" s="3">
        <v>100</v>
      </c>
      <c r="DK16" s="3">
        <v>86.4</v>
      </c>
      <c r="DN16" s="3">
        <v>100</v>
      </c>
      <c r="DO16" s="3">
        <v>79</v>
      </c>
      <c r="EF16" s="3">
        <v>100</v>
      </c>
      <c r="EG16" s="3">
        <v>73.9</v>
      </c>
      <c r="EH16" s="3">
        <v>100</v>
      </c>
      <c r="EI16" s="3">
        <v>79.8</v>
      </c>
      <c r="EJ16" s="3">
        <v>100</v>
      </c>
      <c r="EK16" s="3">
        <v>86.4</v>
      </c>
      <c r="EN16" s="3">
        <v>100</v>
      </c>
      <c r="EO16" s="3">
        <v>79</v>
      </c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>
        <v>100</v>
      </c>
      <c r="FG16" s="3">
        <v>73.9</v>
      </c>
      <c r="FH16" s="3">
        <v>100</v>
      </c>
      <c r="FI16" s="3">
        <v>79.8</v>
      </c>
      <c r="FJ16" s="21">
        <v>77.018048</v>
      </c>
      <c r="FL16" s="21">
        <v>43.925</v>
      </c>
      <c r="FM16" s="21">
        <v>120.96</v>
      </c>
      <c r="FN16" s="21">
        <v>132.6849101</v>
      </c>
      <c r="FO16">
        <v>1</v>
      </c>
      <c r="FP16" t="s">
        <v>139</v>
      </c>
      <c r="FQ16" t="s">
        <v>191</v>
      </c>
      <c r="FR16" s="3">
        <f>AG16</f>
        <v>100</v>
      </c>
      <c r="FS16" s="25">
        <v>3.29569185479634</v>
      </c>
      <c r="FT16" s="3">
        <f>AI16</f>
        <v>100</v>
      </c>
      <c r="FV16" s="3">
        <f>AK16</f>
        <v>100</v>
      </c>
      <c r="FW16" s="25">
        <v>3.1416239104096952</v>
      </c>
      <c r="FY16" s="25" t="s">
        <v>189</v>
      </c>
      <c r="GA16" s="25" t="s">
        <v>189</v>
      </c>
      <c r="GC16" s="25" t="s">
        <v>189</v>
      </c>
      <c r="GE16" s="25">
        <v>3.1471811424760094</v>
      </c>
      <c r="GF16" s="3">
        <f t="shared" si="0"/>
        <v>100</v>
      </c>
      <c r="GG16" s="25">
        <f>AVERAGE(FS16,GE16,FW16)</f>
        <v>3.1948323025606817</v>
      </c>
      <c r="GH16" s="3">
        <f>EJ16</f>
        <v>100</v>
      </c>
      <c r="GI16" s="25">
        <v>0.11978880798331144</v>
      </c>
      <c r="GJ16" s="3">
        <f>EL16</f>
        <v>0</v>
      </c>
      <c r="GL16" s="3">
        <f>EN16</f>
        <v>100</v>
      </c>
      <c r="GM16" s="25">
        <v>0.11426466176513785</v>
      </c>
      <c r="GO16" s="25" t="s">
        <v>189</v>
      </c>
      <c r="GQ16" s="25" t="s">
        <v>189</v>
      </c>
      <c r="GS16" s="25" t="s">
        <v>189</v>
      </c>
      <c r="GT16" s="25" t="s">
        <v>189</v>
      </c>
      <c r="GU16" s="25">
        <v>0.11447535517385785</v>
      </c>
      <c r="GV16" s="3">
        <f>FH16</f>
        <v>100</v>
      </c>
      <c r="GW16" s="25">
        <f>AVERAGE(GI16,GK16,GM16)</f>
        <v>0.11702673487422464</v>
      </c>
      <c r="GX16" s="3">
        <v>15000</v>
      </c>
    </row>
    <row r="17" spans="1:206" ht="12.75">
      <c r="A17" s="49">
        <v>843</v>
      </c>
      <c r="B17" s="49" t="s">
        <v>112</v>
      </c>
      <c r="C17" t="s">
        <v>77</v>
      </c>
      <c r="D17" t="s">
        <v>78</v>
      </c>
      <c r="E17" t="s">
        <v>69</v>
      </c>
      <c r="F17" t="s">
        <v>105</v>
      </c>
      <c r="G17" t="s">
        <v>72</v>
      </c>
      <c r="H17" t="s">
        <v>70</v>
      </c>
      <c r="M17" t="s">
        <v>73</v>
      </c>
      <c r="O17" t="s">
        <v>74</v>
      </c>
      <c r="P17" t="s">
        <v>74</v>
      </c>
      <c r="Q17" t="s">
        <v>74</v>
      </c>
      <c r="R17" t="s">
        <v>71</v>
      </c>
      <c r="S17" t="s">
        <v>74</v>
      </c>
      <c r="T17" s="1">
        <v>35827</v>
      </c>
      <c r="U17" t="s">
        <v>113</v>
      </c>
      <c r="V17" t="s">
        <v>106</v>
      </c>
      <c r="AC17" t="s">
        <v>74</v>
      </c>
      <c r="AD17">
        <v>1</v>
      </c>
      <c r="AE17" t="s">
        <v>106</v>
      </c>
      <c r="AG17" s="3">
        <v>100</v>
      </c>
      <c r="AH17" s="3">
        <v>0.4204947</v>
      </c>
      <c r="AI17" s="3">
        <v>100</v>
      </c>
      <c r="AJ17" s="3">
        <v>0.7908226740000001</v>
      </c>
      <c r="AK17" s="3">
        <v>100</v>
      </c>
      <c r="AL17" s="4">
        <v>1.307904546</v>
      </c>
      <c r="BE17" s="3">
        <v>100</v>
      </c>
      <c r="BF17" s="3">
        <v>0.8397406399999999</v>
      </c>
      <c r="BG17" s="3">
        <v>100</v>
      </c>
      <c r="BH17" s="3">
        <v>0.776797935</v>
      </c>
      <c r="BI17">
        <v>1</v>
      </c>
      <c r="BJ17" t="s">
        <v>139</v>
      </c>
      <c r="BK17" t="s">
        <v>197</v>
      </c>
      <c r="BL17" s="3" t="s">
        <v>181</v>
      </c>
      <c r="BM17" s="12">
        <v>96.81744788</v>
      </c>
      <c r="BN17" s="12" t="s">
        <v>181</v>
      </c>
      <c r="BO17" s="12">
        <v>97.41114513</v>
      </c>
      <c r="BP17" s="12" t="s">
        <v>181</v>
      </c>
      <c r="BQ17" s="12">
        <v>96.93335335</v>
      </c>
      <c r="CD17" s="12" t="s">
        <v>181</v>
      </c>
      <c r="CE17" s="12">
        <v>97.09879389</v>
      </c>
      <c r="CF17" s="12" t="s">
        <v>181</v>
      </c>
      <c r="CG17" s="12">
        <v>97.09879389</v>
      </c>
      <c r="CI17" s="12">
        <v>0</v>
      </c>
      <c r="CK17" s="12">
        <v>0</v>
      </c>
      <c r="CM17" s="12">
        <v>0</v>
      </c>
      <c r="DA17" s="12">
        <v>0</v>
      </c>
      <c r="DB17" s="12"/>
      <c r="DC17" s="12">
        <v>0</v>
      </c>
      <c r="DJ17" s="3">
        <v>25</v>
      </c>
      <c r="DK17" s="3">
        <v>15.1</v>
      </c>
      <c r="DL17" s="3">
        <v>11.2</v>
      </c>
      <c r="DM17" s="3">
        <v>34.4</v>
      </c>
      <c r="DN17" s="3">
        <v>9.1</v>
      </c>
      <c r="DO17" s="3">
        <v>42.3</v>
      </c>
      <c r="EH17" s="3">
        <v>12.5</v>
      </c>
      <c r="EI17" s="3">
        <v>30.6</v>
      </c>
      <c r="EJ17" s="3">
        <v>25</v>
      </c>
      <c r="EK17" s="3">
        <v>15.1</v>
      </c>
      <c r="EL17" s="3">
        <v>11.2</v>
      </c>
      <c r="EM17" s="3">
        <v>34.4</v>
      </c>
      <c r="EN17" s="3">
        <v>9.1</v>
      </c>
      <c r="EO17" s="3">
        <v>42.3</v>
      </c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H17" s="3">
        <v>12.5</v>
      </c>
      <c r="FI17" s="3">
        <v>30.6</v>
      </c>
      <c r="FJ17" s="21">
        <v>48.7</v>
      </c>
      <c r="FL17" s="21">
        <v>20.734</v>
      </c>
      <c r="FM17" s="21">
        <v>69.43</v>
      </c>
      <c r="FN17" s="21">
        <v>76.01868783</v>
      </c>
      <c r="FO17">
        <v>1</v>
      </c>
      <c r="FP17" t="s">
        <v>106</v>
      </c>
      <c r="FQ17" t="s">
        <v>195</v>
      </c>
      <c r="FR17" s="3">
        <f>AG17</f>
        <v>100</v>
      </c>
      <c r="FS17" s="25">
        <v>0.6138116204093341</v>
      </c>
      <c r="FT17" s="3">
        <f>AI17</f>
        <v>100</v>
      </c>
      <c r="FU17" s="25">
        <v>1.1694277964188107</v>
      </c>
      <c r="FV17" s="3">
        <f>AK17</f>
        <v>100</v>
      </c>
      <c r="FW17" s="25">
        <v>1.7057716005632162</v>
      </c>
      <c r="FY17" s="25" t="s">
        <v>189</v>
      </c>
      <c r="GA17" s="25" t="s">
        <v>189</v>
      </c>
      <c r="GC17" s="25" t="s">
        <v>189</v>
      </c>
      <c r="GF17" s="3">
        <f t="shared" si="0"/>
        <v>100</v>
      </c>
      <c r="GG17" s="25">
        <f>AVERAGE(FS17,FU17,FW17)</f>
        <v>1.1630036724637869</v>
      </c>
      <c r="GH17" s="3">
        <f>EJ17</f>
        <v>25</v>
      </c>
      <c r="GI17" s="25">
        <v>0.01928677354730438</v>
      </c>
      <c r="GJ17" s="3">
        <f>EL17</f>
        <v>11.2</v>
      </c>
      <c r="GK17" s="25">
        <v>0.04517162433361157</v>
      </c>
      <c r="GL17" s="3">
        <f>EN17</f>
        <v>9.1</v>
      </c>
      <c r="GM17" s="25">
        <v>0.05562335003816689</v>
      </c>
      <c r="GO17" s="25" t="s">
        <v>189</v>
      </c>
      <c r="GQ17" s="25" t="s">
        <v>189</v>
      </c>
      <c r="GS17" s="25" t="s">
        <v>189</v>
      </c>
      <c r="GT17" s="25" t="s">
        <v>189</v>
      </c>
      <c r="GV17" s="3">
        <f>FH17</f>
        <v>12.5</v>
      </c>
      <c r="GW17" s="25">
        <f>AVERAGE(GI17,GK17,GM17)</f>
        <v>0.040027249306360944</v>
      </c>
      <c r="GX17" s="3">
        <v>15800</v>
      </c>
    </row>
    <row r="18" spans="1:206" ht="12.75">
      <c r="A18" s="49">
        <v>901</v>
      </c>
      <c r="B18" s="49" t="s">
        <v>150</v>
      </c>
      <c r="C18" t="s">
        <v>151</v>
      </c>
      <c r="D18" t="s">
        <v>152</v>
      </c>
      <c r="E18" t="s">
        <v>69</v>
      </c>
      <c r="F18" t="s">
        <v>149</v>
      </c>
      <c r="G18" t="s">
        <v>72</v>
      </c>
      <c r="H18" t="s">
        <v>153</v>
      </c>
      <c r="M18" t="s">
        <v>73</v>
      </c>
      <c r="O18" t="s">
        <v>74</v>
      </c>
      <c r="P18" t="s">
        <v>74</v>
      </c>
      <c r="Q18" t="s">
        <v>156</v>
      </c>
      <c r="R18" t="s">
        <v>155</v>
      </c>
      <c r="S18" t="s">
        <v>74</v>
      </c>
      <c r="T18" s="1">
        <v>35096</v>
      </c>
      <c r="U18" t="s">
        <v>154</v>
      </c>
      <c r="V18" t="s">
        <v>147</v>
      </c>
      <c r="Y18">
        <v>3</v>
      </c>
      <c r="Z18">
        <v>3</v>
      </c>
      <c r="AC18" t="s">
        <v>74</v>
      </c>
      <c r="AD18">
        <v>1</v>
      </c>
      <c r="AE18" t="s">
        <v>157</v>
      </c>
      <c r="AF18" t="s">
        <v>158</v>
      </c>
      <c r="AH18" s="3">
        <v>3.995466472</v>
      </c>
      <c r="AJ18" s="3">
        <v>2.487552907</v>
      </c>
      <c r="AL18" s="4">
        <v>1.298986823</v>
      </c>
      <c r="BF18" s="3">
        <v>2.612561898</v>
      </c>
      <c r="BG18" s="3">
        <v>0</v>
      </c>
      <c r="BH18" s="3">
        <v>2.612561898</v>
      </c>
      <c r="BI18">
        <v>1</v>
      </c>
      <c r="BJ18" t="s">
        <v>239</v>
      </c>
      <c r="BM18" s="12">
        <v>99.98010087</v>
      </c>
      <c r="BO18" s="12">
        <v>99.98792057</v>
      </c>
      <c r="BQ18" s="12">
        <v>99.99318386</v>
      </c>
      <c r="CE18" s="12">
        <v>99.98687801</v>
      </c>
      <c r="CF18" s="12"/>
      <c r="CG18" s="12">
        <v>99.98687801</v>
      </c>
      <c r="CI18" s="12">
        <v>99.98010087</v>
      </c>
      <c r="CK18" s="12">
        <v>99.98792057</v>
      </c>
      <c r="CM18" s="12">
        <v>99.99318386</v>
      </c>
      <c r="DA18" s="12">
        <v>99.98687801</v>
      </c>
      <c r="DB18" s="12"/>
      <c r="DC18" s="12">
        <v>99.98687801</v>
      </c>
      <c r="DK18" s="3">
        <v>20078.6</v>
      </c>
      <c r="DM18" s="3">
        <v>20593.3</v>
      </c>
      <c r="DO18" s="3">
        <v>19057.5</v>
      </c>
      <c r="EI18" s="3">
        <v>19909.8</v>
      </c>
      <c r="EJ18" s="3"/>
      <c r="EK18" s="3">
        <v>20078.6</v>
      </c>
      <c r="EL18" s="3"/>
      <c r="EM18" s="3">
        <v>20593.3</v>
      </c>
      <c r="EN18" s="3"/>
      <c r="EO18" s="3">
        <v>19057.5</v>
      </c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H18" s="3"/>
      <c r="FI18" s="3">
        <v>19909.8</v>
      </c>
      <c r="FJ18" s="21">
        <v>13.725113114000001</v>
      </c>
      <c r="FL18" s="21">
        <v>2.804333333</v>
      </c>
      <c r="FM18" s="21">
        <v>16.53</v>
      </c>
      <c r="FN18" s="21">
        <v>16.74982716</v>
      </c>
      <c r="FO18">
        <v>1</v>
      </c>
      <c r="FP18" t="s">
        <v>157</v>
      </c>
      <c r="FR18" s="3"/>
      <c r="FT18" s="3"/>
      <c r="FV18" s="3"/>
      <c r="GF18" s="3"/>
      <c r="GG18" s="25">
        <v>2.744254191891914</v>
      </c>
      <c r="GH18" s="3"/>
      <c r="GJ18" s="3"/>
      <c r="GL18" s="3"/>
      <c r="GV18" s="3"/>
      <c r="GX18" s="98">
        <v>10255.554283096655</v>
      </c>
    </row>
    <row r="19" spans="1:206" ht="12.75">
      <c r="A19" s="49">
        <v>901</v>
      </c>
      <c r="B19" s="49" t="s">
        <v>159</v>
      </c>
      <c r="C19" t="s">
        <v>151</v>
      </c>
      <c r="D19" t="s">
        <v>152</v>
      </c>
      <c r="E19" t="s">
        <v>69</v>
      </c>
      <c r="F19" t="s">
        <v>149</v>
      </c>
      <c r="G19" t="s">
        <v>72</v>
      </c>
      <c r="H19" t="s">
        <v>153</v>
      </c>
      <c r="M19" t="s">
        <v>73</v>
      </c>
      <c r="O19" t="s">
        <v>74</v>
      </c>
      <c r="P19" t="s">
        <v>74</v>
      </c>
      <c r="Q19" t="s">
        <v>156</v>
      </c>
      <c r="R19" t="s">
        <v>155</v>
      </c>
      <c r="S19" t="s">
        <v>74</v>
      </c>
      <c r="T19" s="1">
        <v>35096</v>
      </c>
      <c r="U19" t="s">
        <v>160</v>
      </c>
      <c r="V19" t="s">
        <v>147</v>
      </c>
      <c r="Y19">
        <v>3</v>
      </c>
      <c r="Z19">
        <v>3</v>
      </c>
      <c r="AC19" t="s">
        <v>74</v>
      </c>
      <c r="AD19">
        <v>1</v>
      </c>
      <c r="AE19" t="s">
        <v>239</v>
      </c>
      <c r="AF19" t="s">
        <v>158</v>
      </c>
      <c r="AH19" s="3">
        <v>7.520733304</v>
      </c>
      <c r="AJ19" s="3">
        <v>2.793812031</v>
      </c>
      <c r="AL19" s="4">
        <v>5.348753822</v>
      </c>
      <c r="BF19" s="3">
        <v>5.148483046</v>
      </c>
      <c r="BG19" s="3">
        <v>0</v>
      </c>
      <c r="BH19" s="3">
        <v>5.148483046</v>
      </c>
      <c r="BI19">
        <v>1</v>
      </c>
      <c r="BJ19" t="s">
        <v>157</v>
      </c>
      <c r="BM19" s="12">
        <v>99.99151869</v>
      </c>
      <c r="BO19" s="12">
        <v>99.99660077</v>
      </c>
      <c r="BQ19" s="12">
        <v>99.99417793</v>
      </c>
      <c r="CE19" s="12">
        <v>99.99412127</v>
      </c>
      <c r="CF19" s="12"/>
      <c r="CG19" s="12">
        <v>99.99412127</v>
      </c>
      <c r="CI19" s="12">
        <v>99.99151869</v>
      </c>
      <c r="CK19" s="12">
        <v>99.99660077</v>
      </c>
      <c r="CM19" s="12">
        <v>99.99417793</v>
      </c>
      <c r="DA19" s="12">
        <v>99.99412127</v>
      </c>
      <c r="DB19" s="12"/>
      <c r="DC19" s="12">
        <v>99.99412127</v>
      </c>
      <c r="DK19" s="3">
        <v>88674.2</v>
      </c>
      <c r="DM19" s="3">
        <v>82189.6</v>
      </c>
      <c r="DO19" s="3">
        <v>91870.3</v>
      </c>
      <c r="EI19" s="3">
        <v>87578.1</v>
      </c>
      <c r="EJ19" s="3"/>
      <c r="EK19" s="3">
        <v>88674.2</v>
      </c>
      <c r="EL19" s="3"/>
      <c r="EM19" s="3">
        <v>82189.6</v>
      </c>
      <c r="EN19" s="3"/>
      <c r="EO19" s="3">
        <v>91870.3</v>
      </c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H19" s="3"/>
      <c r="FI19" s="3">
        <v>87578.1</v>
      </c>
      <c r="FJ19" s="21">
        <v>2.598841899</v>
      </c>
      <c r="FL19" s="21">
        <v>1.688718662</v>
      </c>
      <c r="FM19" s="21">
        <v>4.36</v>
      </c>
      <c r="FN19" s="21">
        <v>3.743492063</v>
      </c>
      <c r="FO19">
        <v>1</v>
      </c>
      <c r="FP19" t="s">
        <v>239</v>
      </c>
      <c r="FR19" s="3"/>
      <c r="FT19" s="3"/>
      <c r="FV19" s="3"/>
      <c r="GF19" s="3"/>
      <c r="GG19" s="25">
        <v>6.271851298180715</v>
      </c>
      <c r="GH19" s="3"/>
      <c r="GJ19" s="3"/>
      <c r="GL19" s="3"/>
      <c r="GV19" s="3"/>
      <c r="GX19" s="3">
        <v>17226.117707017725</v>
      </c>
    </row>
    <row r="20" spans="1:206" ht="12.75">
      <c r="A20" s="49">
        <v>911</v>
      </c>
      <c r="B20" s="49" t="s">
        <v>121</v>
      </c>
      <c r="C20" t="s">
        <v>88</v>
      </c>
      <c r="D20" t="s">
        <v>89</v>
      </c>
      <c r="E20" t="s">
        <v>69</v>
      </c>
      <c r="F20" t="s">
        <v>105</v>
      </c>
      <c r="G20" t="s">
        <v>72</v>
      </c>
      <c r="H20" t="s">
        <v>70</v>
      </c>
      <c r="M20" t="s">
        <v>73</v>
      </c>
      <c r="O20" t="s">
        <v>74</v>
      </c>
      <c r="P20" t="s">
        <v>74</v>
      </c>
      <c r="Q20" t="s">
        <v>74</v>
      </c>
      <c r="R20" t="s">
        <v>71</v>
      </c>
      <c r="S20" t="s">
        <v>74</v>
      </c>
      <c r="T20" s="1">
        <v>37196</v>
      </c>
      <c r="U20" t="s">
        <v>122</v>
      </c>
      <c r="V20" t="s">
        <v>106</v>
      </c>
      <c r="AC20" t="s">
        <v>74</v>
      </c>
      <c r="AD20">
        <v>0</v>
      </c>
      <c r="AE20" t="s">
        <v>106</v>
      </c>
      <c r="AH20" s="3">
        <v>9.91</v>
      </c>
      <c r="AI20" s="3">
        <v>3.020408163265306</v>
      </c>
      <c r="AJ20" s="3">
        <v>24.13</v>
      </c>
      <c r="AL20" s="4">
        <v>20.34</v>
      </c>
      <c r="BE20" s="3">
        <v>1.3515981735159817</v>
      </c>
      <c r="BF20" s="3">
        <v>18.12666667</v>
      </c>
      <c r="BG20" s="3">
        <v>1.3515981735159817</v>
      </c>
      <c r="BH20" s="3">
        <v>18.12666667</v>
      </c>
      <c r="BI20">
        <v>0</v>
      </c>
      <c r="BJ20" t="s">
        <v>139</v>
      </c>
      <c r="BK20" t="s">
        <v>198</v>
      </c>
      <c r="BM20" s="12">
        <v>13.98964074</v>
      </c>
      <c r="BO20" s="12">
        <v>-99.2401236</v>
      </c>
      <c r="BQ20" s="12">
        <v>-80.06876428</v>
      </c>
      <c r="CE20" s="12">
        <v>-55.68918101</v>
      </c>
      <c r="CF20" s="12"/>
      <c r="CG20" s="12">
        <v>-55.68918101</v>
      </c>
      <c r="CI20" s="12">
        <v>0</v>
      </c>
      <c r="CK20" s="12">
        <v>0</v>
      </c>
      <c r="CM20" s="12">
        <v>0</v>
      </c>
      <c r="DA20" s="12">
        <v>0</v>
      </c>
      <c r="DB20" s="12"/>
      <c r="DC20" s="12">
        <v>0</v>
      </c>
      <c r="DK20" s="3">
        <v>11.52186793</v>
      </c>
      <c r="DM20" s="3">
        <v>12.11101437</v>
      </c>
      <c r="DO20" s="3">
        <v>11.29568478</v>
      </c>
      <c r="EI20" s="3">
        <v>11.64285569</v>
      </c>
      <c r="EJ20" s="3"/>
      <c r="EK20" s="3">
        <v>11.52186793</v>
      </c>
      <c r="EL20" s="3"/>
      <c r="EM20" s="3">
        <v>12.11101437</v>
      </c>
      <c r="EN20" s="3"/>
      <c r="EO20" s="3">
        <v>11.29568478</v>
      </c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H20" s="3"/>
      <c r="FI20" s="3">
        <v>11.64285569</v>
      </c>
      <c r="FN20" s="21">
        <v>171.3034092</v>
      </c>
      <c r="FR20" s="3"/>
      <c r="FT20" s="3"/>
      <c r="FV20" s="3"/>
      <c r="GF20" s="3"/>
      <c r="GH20" s="3"/>
      <c r="GJ20" s="3"/>
      <c r="GL20" s="3"/>
      <c r="GV20" s="3"/>
      <c r="GX20" s="3">
        <v>15620</v>
      </c>
    </row>
    <row r="21" spans="1:206" ht="12.75">
      <c r="A21" s="49">
        <v>911</v>
      </c>
      <c r="B21" s="49" t="s">
        <v>123</v>
      </c>
      <c r="C21" t="s">
        <v>88</v>
      </c>
      <c r="D21" t="s">
        <v>89</v>
      </c>
      <c r="E21" t="s">
        <v>69</v>
      </c>
      <c r="F21" t="s">
        <v>105</v>
      </c>
      <c r="G21" t="s">
        <v>72</v>
      </c>
      <c r="H21" t="s">
        <v>70</v>
      </c>
      <c r="M21" t="s">
        <v>73</v>
      </c>
      <c r="O21" t="s">
        <v>74</v>
      </c>
      <c r="P21" t="s">
        <v>74</v>
      </c>
      <c r="Q21" t="s">
        <v>74</v>
      </c>
      <c r="R21" t="s">
        <v>71</v>
      </c>
      <c r="S21" t="s">
        <v>74</v>
      </c>
      <c r="T21" s="1">
        <v>37196</v>
      </c>
      <c r="U21" t="s">
        <v>124</v>
      </c>
      <c r="V21" t="s">
        <v>106</v>
      </c>
      <c r="AC21" t="s">
        <v>74</v>
      </c>
      <c r="AD21">
        <v>0</v>
      </c>
      <c r="AE21" t="s">
        <v>106</v>
      </c>
      <c r="AH21" s="3">
        <v>24.94</v>
      </c>
      <c r="AJ21" s="3">
        <v>17.56</v>
      </c>
      <c r="AL21" s="4">
        <v>26.72</v>
      </c>
      <c r="BE21" s="3">
        <v>0</v>
      </c>
      <c r="BF21" s="3">
        <v>23.07333333</v>
      </c>
      <c r="BG21" s="3">
        <v>0</v>
      </c>
      <c r="BH21" s="3">
        <v>23.07333333</v>
      </c>
      <c r="CF21" s="12"/>
      <c r="CG21" s="12"/>
      <c r="DB21" s="12"/>
      <c r="DC21" s="12"/>
      <c r="DK21" s="3">
        <v>9.726324824</v>
      </c>
      <c r="DM21" s="3">
        <v>10.30146198</v>
      </c>
      <c r="DO21" s="3">
        <v>10.44196182</v>
      </c>
      <c r="EI21" s="3">
        <v>10.15658287</v>
      </c>
      <c r="EJ21" s="3"/>
      <c r="EK21" s="3">
        <v>9.726324824</v>
      </c>
      <c r="EL21" s="3"/>
      <c r="EM21" s="3">
        <v>10.30146198</v>
      </c>
      <c r="EN21" s="3"/>
      <c r="EO21" s="3">
        <v>10.44196182</v>
      </c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H21" s="3"/>
      <c r="FI21" s="3">
        <v>10.15658287</v>
      </c>
      <c r="FN21" s="21">
        <v>153.6139612</v>
      </c>
      <c r="FR21" s="3"/>
      <c r="FT21" s="3"/>
      <c r="FV21" s="3"/>
      <c r="GF21" s="3"/>
      <c r="GH21" s="3"/>
      <c r="GJ21" s="3"/>
      <c r="GL21" s="3"/>
      <c r="GV21" s="3"/>
      <c r="GX21" s="3">
        <v>17240</v>
      </c>
    </row>
    <row r="22" spans="1:206" ht="12.75">
      <c r="A22" s="49">
        <v>912</v>
      </c>
      <c r="B22" s="49" t="s">
        <v>128</v>
      </c>
      <c r="C22" t="s">
        <v>88</v>
      </c>
      <c r="D22" t="s">
        <v>89</v>
      </c>
      <c r="E22" t="s">
        <v>69</v>
      </c>
      <c r="F22" t="s">
        <v>105</v>
      </c>
      <c r="G22" t="s">
        <v>72</v>
      </c>
      <c r="H22" t="s">
        <v>70</v>
      </c>
      <c r="M22" t="s">
        <v>73</v>
      </c>
      <c r="O22" t="s">
        <v>74</v>
      </c>
      <c r="P22" t="s">
        <v>74</v>
      </c>
      <c r="Q22" t="s">
        <v>74</v>
      </c>
      <c r="R22" t="s">
        <v>71</v>
      </c>
      <c r="S22" t="s">
        <v>74</v>
      </c>
      <c r="T22" s="1">
        <v>37165</v>
      </c>
      <c r="U22" t="s">
        <v>124</v>
      </c>
      <c r="AC22" t="s">
        <v>74</v>
      </c>
      <c r="AD22">
        <v>1</v>
      </c>
      <c r="AE22" t="s">
        <v>106</v>
      </c>
      <c r="AG22" s="3">
        <v>100</v>
      </c>
      <c r="AH22" s="3">
        <v>26.44</v>
      </c>
      <c r="AI22" s="3">
        <v>0</v>
      </c>
      <c r="AJ22" s="3">
        <v>28.82</v>
      </c>
      <c r="AK22" s="3">
        <v>100</v>
      </c>
      <c r="AL22" s="4">
        <v>38.91</v>
      </c>
      <c r="BE22" s="3">
        <v>69.39577360093448</v>
      </c>
      <c r="BF22" s="3">
        <v>31.39</v>
      </c>
      <c r="BG22" s="3">
        <v>69.39577360093448</v>
      </c>
      <c r="BH22" s="3">
        <v>31.39</v>
      </c>
      <c r="CF22" s="12"/>
      <c r="CG22" s="12"/>
      <c r="DB22" s="12"/>
      <c r="DC22" s="12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H22" s="3"/>
      <c r="FI22" s="3"/>
      <c r="FJ22" s="21">
        <v>75.45</v>
      </c>
      <c r="FL22" s="21">
        <v>69.8</v>
      </c>
      <c r="FM22" s="21">
        <v>145.23</v>
      </c>
      <c r="FN22" s="21">
        <v>162.7779357</v>
      </c>
      <c r="FO22">
        <v>1</v>
      </c>
      <c r="FP22" t="s">
        <v>106</v>
      </c>
      <c r="FQ22" t="s">
        <v>195</v>
      </c>
      <c r="FR22" s="3">
        <f>AG22</f>
        <v>100</v>
      </c>
      <c r="FS22" s="25">
        <v>5.422779481514992</v>
      </c>
      <c r="FT22" s="3">
        <f>AI22</f>
        <v>0</v>
      </c>
      <c r="FU22" s="25">
        <v>57.53683829106939</v>
      </c>
      <c r="FV22" s="3">
        <f>AK22</f>
        <v>100</v>
      </c>
      <c r="FW22" s="25">
        <v>82.37034631986877</v>
      </c>
      <c r="FY22" s="25" t="s">
        <v>189</v>
      </c>
      <c r="GA22" s="25" t="s">
        <v>189</v>
      </c>
      <c r="GC22" s="25" t="s">
        <v>189</v>
      </c>
      <c r="GF22" s="3">
        <f t="shared" si="0"/>
        <v>69.39577360093448</v>
      </c>
      <c r="GG22" s="25">
        <f>AVERAGE(FS22,FU22,FW22)</f>
        <v>48.44332136415105</v>
      </c>
      <c r="GH22" s="3"/>
      <c r="GJ22" s="3"/>
      <c r="GL22" s="3"/>
      <c r="GV22" s="3"/>
      <c r="GX22" s="3">
        <v>17241.773308957952</v>
      </c>
    </row>
    <row r="23" spans="1:206" ht="12.75">
      <c r="A23" s="49" t="s">
        <v>86</v>
      </c>
      <c r="B23" s="49" t="s">
        <v>118</v>
      </c>
      <c r="C23" t="s">
        <v>84</v>
      </c>
      <c r="D23" t="s">
        <v>85</v>
      </c>
      <c r="E23" t="s">
        <v>69</v>
      </c>
      <c r="F23" t="s">
        <v>105</v>
      </c>
      <c r="G23" t="s">
        <v>72</v>
      </c>
      <c r="H23" t="s">
        <v>70</v>
      </c>
      <c r="M23" t="s">
        <v>73</v>
      </c>
      <c r="O23" t="s">
        <v>74</v>
      </c>
      <c r="P23" t="s">
        <v>74</v>
      </c>
      <c r="Q23" t="s">
        <v>74</v>
      </c>
      <c r="R23" t="s">
        <v>71</v>
      </c>
      <c r="S23" t="s">
        <v>74</v>
      </c>
      <c r="T23" s="1">
        <v>35674</v>
      </c>
      <c r="U23" t="s">
        <v>119</v>
      </c>
      <c r="V23" t="s">
        <v>106</v>
      </c>
      <c r="AC23" t="s">
        <v>74</v>
      </c>
      <c r="AD23">
        <v>1</v>
      </c>
      <c r="AE23" t="s">
        <v>139</v>
      </c>
      <c r="AF23" t="s">
        <v>191</v>
      </c>
      <c r="AG23" s="3">
        <v>100</v>
      </c>
      <c r="AH23" s="3">
        <v>0.819098857</v>
      </c>
      <c r="AI23" s="3">
        <v>100</v>
      </c>
      <c r="AJ23" s="3">
        <v>2.367812729</v>
      </c>
      <c r="AK23" s="3">
        <v>100</v>
      </c>
      <c r="AL23" s="4">
        <v>1.152092724</v>
      </c>
      <c r="BE23" s="3">
        <v>100</v>
      </c>
      <c r="BF23" s="3">
        <v>1.44633477</v>
      </c>
      <c r="BG23" s="3">
        <v>100</v>
      </c>
      <c r="BH23" s="3">
        <v>1.44633477</v>
      </c>
      <c r="CF23" s="12"/>
      <c r="CG23" s="12"/>
      <c r="DB23" s="12"/>
      <c r="DC23" s="12"/>
      <c r="DJ23" s="3">
        <v>100</v>
      </c>
      <c r="DK23" s="3">
        <v>33.6</v>
      </c>
      <c r="DL23" s="3">
        <v>100</v>
      </c>
      <c r="DM23" s="3">
        <v>41.1</v>
      </c>
      <c r="DN23" s="3">
        <v>100</v>
      </c>
      <c r="DO23" s="3">
        <v>36.4</v>
      </c>
      <c r="EH23" s="3">
        <v>100</v>
      </c>
      <c r="EI23" s="3">
        <v>37</v>
      </c>
      <c r="EJ23" s="3">
        <v>100</v>
      </c>
      <c r="EK23" s="3">
        <v>33.6</v>
      </c>
      <c r="EL23" s="3">
        <v>100</v>
      </c>
      <c r="EM23" s="3">
        <v>41.1</v>
      </c>
      <c r="EN23" s="3">
        <v>100</v>
      </c>
      <c r="EO23" s="3">
        <v>36.4</v>
      </c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H23" s="3">
        <v>100</v>
      </c>
      <c r="FI23" s="3">
        <v>37</v>
      </c>
      <c r="FJ23" s="21">
        <v>128.6171619</v>
      </c>
      <c r="FM23" s="21">
        <v>128.62</v>
      </c>
      <c r="FN23" s="21">
        <v>560.5724727</v>
      </c>
      <c r="FO23">
        <v>1</v>
      </c>
      <c r="FP23" t="s">
        <v>139</v>
      </c>
      <c r="FQ23" t="s">
        <v>195</v>
      </c>
      <c r="FR23" s="3">
        <f>AG23</f>
        <v>100</v>
      </c>
      <c r="FS23" s="25">
        <v>3.255919791944014</v>
      </c>
      <c r="FT23" s="3">
        <f>AI23</f>
        <v>100</v>
      </c>
      <c r="FU23" s="25">
        <v>8.637868761258435</v>
      </c>
      <c r="FV23" s="3">
        <f>AK23</f>
        <v>100</v>
      </c>
      <c r="FW23" s="25">
        <v>4.272160888038362</v>
      </c>
      <c r="FY23" s="25" t="s">
        <v>189</v>
      </c>
      <c r="GA23" s="25" t="s">
        <v>189</v>
      </c>
      <c r="GC23" s="25" t="s">
        <v>189</v>
      </c>
      <c r="GF23" s="3">
        <f t="shared" si="0"/>
        <v>100</v>
      </c>
      <c r="GG23" s="25">
        <f>AVERAGE(FS23,FU23,FW23)</f>
        <v>5.388649813746937</v>
      </c>
      <c r="GH23" s="3">
        <f>EJ23</f>
        <v>100</v>
      </c>
      <c r="GI23" s="25">
        <v>0.13356007528810274</v>
      </c>
      <c r="GJ23" s="3">
        <f>EL23</f>
        <v>100</v>
      </c>
      <c r="GK23" s="25">
        <v>0.1499343261988696</v>
      </c>
      <c r="GL23" s="3">
        <f>EN23</f>
        <v>100</v>
      </c>
      <c r="GM23" s="25">
        <v>0.13497755266146122</v>
      </c>
      <c r="GO23" s="25" t="s">
        <v>189</v>
      </c>
      <c r="GQ23" s="25" t="s">
        <v>189</v>
      </c>
      <c r="GS23" s="25" t="s">
        <v>189</v>
      </c>
      <c r="GT23" s="25" t="s">
        <v>189</v>
      </c>
      <c r="GV23" s="3">
        <f>FH23</f>
        <v>100</v>
      </c>
      <c r="GW23" s="25">
        <f>AVERAGE(GI23,GK23,GM23)</f>
        <v>0.1394906513828112</v>
      </c>
      <c r="GX23" s="3">
        <v>10615</v>
      </c>
    </row>
    <row r="24" spans="1:206" ht="12.75">
      <c r="A24" s="49" t="s">
        <v>104</v>
      </c>
      <c r="B24" s="49" t="s">
        <v>132</v>
      </c>
      <c r="C24" t="s">
        <v>99</v>
      </c>
      <c r="D24" t="s">
        <v>100</v>
      </c>
      <c r="E24" t="s">
        <v>69</v>
      </c>
      <c r="F24" t="s">
        <v>105</v>
      </c>
      <c r="G24" t="s">
        <v>72</v>
      </c>
      <c r="M24" t="s">
        <v>73</v>
      </c>
      <c r="O24" t="s">
        <v>74</v>
      </c>
      <c r="P24" t="s">
        <v>74</v>
      </c>
      <c r="Q24" t="s">
        <v>74</v>
      </c>
      <c r="R24" t="s">
        <v>71</v>
      </c>
      <c r="S24" t="s">
        <v>74</v>
      </c>
      <c r="T24" s="1">
        <v>35977</v>
      </c>
      <c r="U24" t="s">
        <v>107</v>
      </c>
      <c r="V24" t="s">
        <v>106</v>
      </c>
      <c r="AC24" t="s">
        <v>74</v>
      </c>
      <c r="AD24">
        <v>1</v>
      </c>
      <c r="AE24" t="s">
        <v>139</v>
      </c>
      <c r="AF24" t="s">
        <v>193</v>
      </c>
      <c r="AG24" s="3">
        <v>100</v>
      </c>
      <c r="AH24" s="3">
        <v>74.60022782</v>
      </c>
      <c r="AI24" s="3">
        <v>100</v>
      </c>
      <c r="AJ24" s="3">
        <v>28.69986424</v>
      </c>
      <c r="AK24" s="3">
        <v>100</v>
      </c>
      <c r="AL24" s="4">
        <v>35.10378217</v>
      </c>
      <c r="BE24" s="3">
        <v>100</v>
      </c>
      <c r="BF24" s="3">
        <v>46.13462474</v>
      </c>
      <c r="BG24" s="3">
        <v>100</v>
      </c>
      <c r="BH24" s="3">
        <v>46.13462474</v>
      </c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H24" s="3"/>
      <c r="FI24" s="3"/>
      <c r="FN24" s="21">
        <v>154.5852063</v>
      </c>
      <c r="FS24" s="25" t="s">
        <v>189</v>
      </c>
      <c r="FU24" s="25" t="s">
        <v>189</v>
      </c>
      <c r="FW24" s="25" t="s">
        <v>189</v>
      </c>
      <c r="FY24" s="25" t="s">
        <v>189</v>
      </c>
      <c r="GA24" s="25" t="s">
        <v>189</v>
      </c>
      <c r="GC24" s="25" t="s">
        <v>189</v>
      </c>
      <c r="GI24" s="25" t="s">
        <v>189</v>
      </c>
      <c r="GK24" s="25" t="s">
        <v>189</v>
      </c>
      <c r="GM24" s="25" t="s">
        <v>189</v>
      </c>
      <c r="GO24" s="25" t="s">
        <v>189</v>
      </c>
      <c r="GQ24" s="25" t="s">
        <v>189</v>
      </c>
      <c r="GS24" s="25" t="s">
        <v>189</v>
      </c>
      <c r="GT24" s="25" t="s">
        <v>189</v>
      </c>
      <c r="GX24" s="97">
        <v>3413.1666666666665</v>
      </c>
    </row>
    <row r="25" spans="1:206" ht="12.75">
      <c r="A25" s="49" t="s">
        <v>101</v>
      </c>
      <c r="B25" s="49" t="s">
        <v>129</v>
      </c>
      <c r="C25" t="s">
        <v>99</v>
      </c>
      <c r="D25" t="s">
        <v>100</v>
      </c>
      <c r="E25" t="s">
        <v>69</v>
      </c>
      <c r="F25" t="s">
        <v>105</v>
      </c>
      <c r="G25" t="s">
        <v>72</v>
      </c>
      <c r="H25" t="s">
        <v>70</v>
      </c>
      <c r="M25" t="s">
        <v>73</v>
      </c>
      <c r="O25" t="s">
        <v>74</v>
      </c>
      <c r="P25" t="s">
        <v>74</v>
      </c>
      <c r="Q25" t="s">
        <v>74</v>
      </c>
      <c r="R25" t="s">
        <v>71</v>
      </c>
      <c r="S25" t="s">
        <v>74</v>
      </c>
      <c r="T25" s="1">
        <v>36130</v>
      </c>
      <c r="U25" t="s">
        <v>107</v>
      </c>
      <c r="V25" t="s">
        <v>106</v>
      </c>
      <c r="AC25" t="s">
        <v>74</v>
      </c>
      <c r="AD25">
        <v>1</v>
      </c>
      <c r="AE25" t="s">
        <v>139</v>
      </c>
      <c r="AF25" t="s">
        <v>193</v>
      </c>
      <c r="AG25" s="3">
        <v>100</v>
      </c>
      <c r="AH25" s="3">
        <v>44.40764331</v>
      </c>
      <c r="AI25" s="3">
        <v>100</v>
      </c>
      <c r="AJ25" s="3">
        <v>31.36</v>
      </c>
      <c r="AK25" s="3">
        <v>100</v>
      </c>
      <c r="AL25" s="4">
        <v>38.14102564</v>
      </c>
      <c r="BE25" s="3">
        <v>100</v>
      </c>
      <c r="BF25" s="3">
        <v>37.96955632</v>
      </c>
      <c r="BG25" s="3">
        <v>100</v>
      </c>
      <c r="BH25" s="3">
        <v>37.96955632</v>
      </c>
      <c r="CF25" s="12"/>
      <c r="CG25" s="12"/>
      <c r="DB25" s="12"/>
      <c r="DC25" s="12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H25" s="3"/>
      <c r="FI25" s="3"/>
      <c r="FS25" s="25" t="s">
        <v>189</v>
      </c>
      <c r="FU25" s="25" t="s">
        <v>189</v>
      </c>
      <c r="FW25" s="25" t="s">
        <v>189</v>
      </c>
      <c r="FY25" s="25" t="s">
        <v>189</v>
      </c>
      <c r="GA25" s="25" t="s">
        <v>189</v>
      </c>
      <c r="GC25" s="25" t="s">
        <v>189</v>
      </c>
      <c r="GI25" s="25" t="s">
        <v>189</v>
      </c>
      <c r="GK25" s="25" t="s">
        <v>189</v>
      </c>
      <c r="GM25" s="25" t="s">
        <v>189</v>
      </c>
      <c r="GO25" s="25" t="s">
        <v>189</v>
      </c>
      <c r="GQ25" s="25" t="s">
        <v>189</v>
      </c>
      <c r="GS25" s="25" t="s">
        <v>189</v>
      </c>
      <c r="GT25" s="25" t="s">
        <v>189</v>
      </c>
      <c r="GX25" s="98">
        <v>14554</v>
      </c>
    </row>
    <row r="26" spans="1:202" ht="12.75">
      <c r="A26" s="49" t="s">
        <v>95</v>
      </c>
      <c r="B26" s="49" t="s">
        <v>126</v>
      </c>
      <c r="C26" t="s">
        <v>93</v>
      </c>
      <c r="D26" t="s">
        <v>94</v>
      </c>
      <c r="E26" t="s">
        <v>69</v>
      </c>
      <c r="F26" t="s">
        <v>105</v>
      </c>
      <c r="G26" t="s">
        <v>72</v>
      </c>
      <c r="H26" t="s">
        <v>70</v>
      </c>
      <c r="M26" t="s">
        <v>73</v>
      </c>
      <c r="O26" t="s">
        <v>74</v>
      </c>
      <c r="P26" t="s">
        <v>74</v>
      </c>
      <c r="Q26" t="s">
        <v>74</v>
      </c>
      <c r="R26" t="s">
        <v>71</v>
      </c>
      <c r="S26" t="s">
        <v>74</v>
      </c>
      <c r="T26" s="1">
        <v>35796</v>
      </c>
      <c r="U26" t="s">
        <v>127</v>
      </c>
      <c r="V26" t="s">
        <v>106</v>
      </c>
      <c r="AC26" t="s">
        <v>74</v>
      </c>
      <c r="AD26">
        <v>1</v>
      </c>
      <c r="AE26" t="s">
        <v>139</v>
      </c>
      <c r="AF26" t="s">
        <v>191</v>
      </c>
      <c r="AH26" s="3">
        <v>4.631815142</v>
      </c>
      <c r="AJ26" s="3">
        <v>33.36142036</v>
      </c>
      <c r="AL26" s="4">
        <v>17.39479384</v>
      </c>
      <c r="BF26" s="3">
        <v>18.46267645</v>
      </c>
      <c r="BG26" s="3">
        <v>0</v>
      </c>
      <c r="BH26" s="3">
        <v>18.46267645</v>
      </c>
      <c r="CF26" s="12"/>
      <c r="CG26" s="12"/>
      <c r="DB26" s="12"/>
      <c r="DC26" s="12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H26" s="3"/>
      <c r="FI26" s="3"/>
      <c r="FS26" s="25" t="s">
        <v>189</v>
      </c>
      <c r="FU26" s="25" t="s">
        <v>189</v>
      </c>
      <c r="FW26" s="25" t="s">
        <v>189</v>
      </c>
      <c r="FY26" s="25" t="s">
        <v>189</v>
      </c>
      <c r="GA26" s="25" t="s">
        <v>189</v>
      </c>
      <c r="GC26" s="25" t="s">
        <v>189</v>
      </c>
      <c r="GI26" s="25" t="s">
        <v>189</v>
      </c>
      <c r="GK26" s="25" t="s">
        <v>189</v>
      </c>
      <c r="GM26" s="25" t="s">
        <v>189</v>
      </c>
      <c r="GO26" s="25" t="s">
        <v>189</v>
      </c>
      <c r="GQ26" s="25" t="s">
        <v>189</v>
      </c>
      <c r="GS26" s="25" t="s">
        <v>189</v>
      </c>
      <c r="GT26" s="25" t="s">
        <v>189</v>
      </c>
    </row>
    <row r="27" spans="1:202" ht="12.75">
      <c r="A27" s="49" t="s">
        <v>96</v>
      </c>
      <c r="B27" s="49" t="s">
        <v>126</v>
      </c>
      <c r="C27" t="s">
        <v>93</v>
      </c>
      <c r="D27" t="s">
        <v>94</v>
      </c>
      <c r="E27" t="s">
        <v>69</v>
      </c>
      <c r="F27" t="s">
        <v>105</v>
      </c>
      <c r="G27" t="s">
        <v>72</v>
      </c>
      <c r="H27" t="s">
        <v>70</v>
      </c>
      <c r="M27" t="s">
        <v>73</v>
      </c>
      <c r="O27" t="s">
        <v>74</v>
      </c>
      <c r="P27" t="s">
        <v>74</v>
      </c>
      <c r="Q27" t="s">
        <v>74</v>
      </c>
      <c r="R27" t="s">
        <v>71</v>
      </c>
      <c r="S27" t="s">
        <v>74</v>
      </c>
      <c r="T27" s="1">
        <v>35796</v>
      </c>
      <c r="U27" t="s">
        <v>127</v>
      </c>
      <c r="V27" t="s">
        <v>106</v>
      </c>
      <c r="AC27" t="s">
        <v>74</v>
      </c>
      <c r="AD27">
        <v>1</v>
      </c>
      <c r="AE27" t="s">
        <v>139</v>
      </c>
      <c r="AF27" t="s">
        <v>191</v>
      </c>
      <c r="AH27" s="3">
        <v>4.631815142</v>
      </c>
      <c r="AJ27" s="3">
        <v>33.36142036</v>
      </c>
      <c r="AL27" s="4">
        <v>17.39479384</v>
      </c>
      <c r="BF27" s="3">
        <v>18.46267645</v>
      </c>
      <c r="BG27" s="3">
        <v>0</v>
      </c>
      <c r="BH27" s="3">
        <v>18.46267645</v>
      </c>
      <c r="CF27" s="12"/>
      <c r="CG27" s="12"/>
      <c r="DB27" s="12"/>
      <c r="DC27" s="12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H27" s="3"/>
      <c r="FI27" s="3"/>
      <c r="FS27" s="25" t="s">
        <v>189</v>
      </c>
      <c r="FU27" s="25" t="s">
        <v>189</v>
      </c>
      <c r="FW27" s="25" t="s">
        <v>189</v>
      </c>
      <c r="FY27" s="25" t="s">
        <v>189</v>
      </c>
      <c r="GA27" s="25" t="s">
        <v>189</v>
      </c>
      <c r="GC27" s="25" t="s">
        <v>189</v>
      </c>
      <c r="GI27" s="25" t="s">
        <v>189</v>
      </c>
      <c r="GK27" s="25" t="s">
        <v>189</v>
      </c>
      <c r="GM27" s="25" t="s">
        <v>189</v>
      </c>
      <c r="GO27" s="25" t="s">
        <v>189</v>
      </c>
      <c r="GQ27" s="25" t="s">
        <v>189</v>
      </c>
      <c r="GS27" s="25" t="s">
        <v>189</v>
      </c>
      <c r="GT27" s="25" t="s">
        <v>189</v>
      </c>
    </row>
    <row r="28" spans="1:202" ht="12.75">
      <c r="A28" s="49" t="s">
        <v>97</v>
      </c>
      <c r="B28" s="49" t="s">
        <v>126</v>
      </c>
      <c r="C28" t="s">
        <v>93</v>
      </c>
      <c r="D28" t="s">
        <v>94</v>
      </c>
      <c r="E28" t="s">
        <v>69</v>
      </c>
      <c r="F28" t="s">
        <v>105</v>
      </c>
      <c r="G28" t="s">
        <v>72</v>
      </c>
      <c r="H28" t="s">
        <v>70</v>
      </c>
      <c r="M28" t="s">
        <v>73</v>
      </c>
      <c r="O28" t="s">
        <v>74</v>
      </c>
      <c r="P28" t="s">
        <v>74</v>
      </c>
      <c r="Q28" t="s">
        <v>74</v>
      </c>
      <c r="R28" t="s">
        <v>71</v>
      </c>
      <c r="S28" t="s">
        <v>74</v>
      </c>
      <c r="T28" s="1">
        <v>35796</v>
      </c>
      <c r="U28" t="s">
        <v>127</v>
      </c>
      <c r="V28" t="s">
        <v>106</v>
      </c>
      <c r="AC28" t="s">
        <v>74</v>
      </c>
      <c r="AD28">
        <v>1</v>
      </c>
      <c r="AE28" t="s">
        <v>139</v>
      </c>
      <c r="AF28" t="s">
        <v>191</v>
      </c>
      <c r="AH28" s="3">
        <v>4.631815142</v>
      </c>
      <c r="AJ28" s="3">
        <v>33.36142036</v>
      </c>
      <c r="AL28" s="4">
        <v>17.39479384</v>
      </c>
      <c r="BF28" s="3">
        <v>18.46267645</v>
      </c>
      <c r="BG28" s="3">
        <v>0</v>
      </c>
      <c r="BH28" s="3">
        <v>18.46267645</v>
      </c>
      <c r="CF28" s="12"/>
      <c r="CG28" s="12"/>
      <c r="DB28" s="12"/>
      <c r="DC28" s="12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H28" s="3"/>
      <c r="FI28" s="3"/>
      <c r="FS28" s="25" t="s">
        <v>189</v>
      </c>
      <c r="FU28" s="25" t="s">
        <v>189</v>
      </c>
      <c r="FW28" s="25" t="s">
        <v>189</v>
      </c>
      <c r="FY28" s="25" t="s">
        <v>189</v>
      </c>
      <c r="GA28" s="25" t="s">
        <v>189</v>
      </c>
      <c r="GC28" s="25" t="s">
        <v>189</v>
      </c>
      <c r="GI28" s="25" t="s">
        <v>189</v>
      </c>
      <c r="GK28" s="25" t="s">
        <v>189</v>
      </c>
      <c r="GM28" s="25" t="s">
        <v>189</v>
      </c>
      <c r="GO28" s="25" t="s">
        <v>189</v>
      </c>
      <c r="GQ28" s="25" t="s">
        <v>189</v>
      </c>
      <c r="GS28" s="25" t="s">
        <v>189</v>
      </c>
      <c r="GT28" s="25" t="s">
        <v>189</v>
      </c>
    </row>
    <row r="29" spans="1:202" ht="12.75">
      <c r="A29" s="49" t="s">
        <v>98</v>
      </c>
      <c r="B29" s="49" t="s">
        <v>126</v>
      </c>
      <c r="C29" t="s">
        <v>93</v>
      </c>
      <c r="D29" t="s">
        <v>94</v>
      </c>
      <c r="E29" t="s">
        <v>69</v>
      </c>
      <c r="F29" t="s">
        <v>105</v>
      </c>
      <c r="G29" t="s">
        <v>72</v>
      </c>
      <c r="H29" t="s">
        <v>70</v>
      </c>
      <c r="M29" t="s">
        <v>73</v>
      </c>
      <c r="O29" t="s">
        <v>74</v>
      </c>
      <c r="P29" t="s">
        <v>74</v>
      </c>
      <c r="Q29" t="s">
        <v>74</v>
      </c>
      <c r="R29" t="s">
        <v>71</v>
      </c>
      <c r="S29" t="s">
        <v>74</v>
      </c>
      <c r="T29" s="1">
        <v>35796</v>
      </c>
      <c r="U29" t="s">
        <v>127</v>
      </c>
      <c r="V29" t="s">
        <v>106</v>
      </c>
      <c r="AC29" t="s">
        <v>74</v>
      </c>
      <c r="AD29">
        <v>1</v>
      </c>
      <c r="AE29" t="s">
        <v>139</v>
      </c>
      <c r="AF29" t="s">
        <v>191</v>
      </c>
      <c r="AH29" s="3">
        <v>4.631815142</v>
      </c>
      <c r="AJ29" s="3">
        <v>33.36142036</v>
      </c>
      <c r="AL29" s="4">
        <v>17.39479384</v>
      </c>
      <c r="BF29" s="3">
        <v>18.46267645</v>
      </c>
      <c r="BG29" s="3">
        <v>0</v>
      </c>
      <c r="BH29" s="3">
        <v>18.46267645</v>
      </c>
      <c r="CF29" s="12"/>
      <c r="CG29" s="12"/>
      <c r="DB29" s="12"/>
      <c r="DC29" s="12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H29" s="3"/>
      <c r="FI29" s="3"/>
      <c r="FS29" s="25" t="s">
        <v>189</v>
      </c>
      <c r="FU29" s="25" t="s">
        <v>189</v>
      </c>
      <c r="FW29" s="25" t="s">
        <v>189</v>
      </c>
      <c r="FY29" s="25" t="s">
        <v>189</v>
      </c>
      <c r="GA29" s="25" t="s">
        <v>189</v>
      </c>
      <c r="GC29" s="25" t="s">
        <v>189</v>
      </c>
      <c r="GI29" s="25" t="s">
        <v>189</v>
      </c>
      <c r="GK29" s="25" t="s">
        <v>189</v>
      </c>
      <c r="GM29" s="25" t="s">
        <v>189</v>
      </c>
      <c r="GO29" s="25" t="s">
        <v>189</v>
      </c>
      <c r="GQ29" s="25" t="s">
        <v>189</v>
      </c>
      <c r="GS29" s="25" t="s">
        <v>189</v>
      </c>
      <c r="GT29" s="25" t="s">
        <v>189</v>
      </c>
    </row>
    <row r="30" spans="1:206" ht="12.75">
      <c r="A30" s="49" t="s">
        <v>141</v>
      </c>
      <c r="B30" s="49" t="s">
        <v>134</v>
      </c>
      <c r="C30" t="s">
        <v>135</v>
      </c>
      <c r="D30" t="s">
        <v>136</v>
      </c>
      <c r="E30" t="s">
        <v>69</v>
      </c>
      <c r="F30" t="s">
        <v>105</v>
      </c>
      <c r="G30" t="s">
        <v>72</v>
      </c>
      <c r="H30" t="s">
        <v>137</v>
      </c>
      <c r="M30" t="s">
        <v>73</v>
      </c>
      <c r="O30" t="s">
        <v>74</v>
      </c>
      <c r="P30" t="s">
        <v>74</v>
      </c>
      <c r="Q30" t="s">
        <v>74</v>
      </c>
      <c r="R30" t="s">
        <v>71</v>
      </c>
      <c r="S30" t="s">
        <v>74</v>
      </c>
      <c r="T30" s="1">
        <v>35855</v>
      </c>
      <c r="U30" t="s">
        <v>138</v>
      </c>
      <c r="V30" t="s">
        <v>106</v>
      </c>
      <c r="W30" t="s">
        <v>106</v>
      </c>
      <c r="Y30">
        <v>1</v>
      </c>
      <c r="Z30">
        <v>1</v>
      </c>
      <c r="AC30" t="s">
        <v>111</v>
      </c>
      <c r="AD30">
        <v>1</v>
      </c>
      <c r="AE30" t="s">
        <v>139</v>
      </c>
      <c r="AF30" t="s">
        <v>192</v>
      </c>
      <c r="AG30" s="3">
        <v>100</v>
      </c>
      <c r="AH30" s="3">
        <v>2.377081641</v>
      </c>
      <c r="AI30" s="3">
        <v>100</v>
      </c>
      <c r="AK30" s="3">
        <v>100</v>
      </c>
      <c r="AL30" s="4">
        <v>2.17204764</v>
      </c>
      <c r="BD30" s="3">
        <v>2.031674731</v>
      </c>
      <c r="BE30" s="3">
        <v>100</v>
      </c>
      <c r="BF30" s="3">
        <v>1.101250727</v>
      </c>
      <c r="BG30" s="3">
        <v>100</v>
      </c>
      <c r="BH30" s="3">
        <v>1.883460002666667</v>
      </c>
      <c r="DJ30" s="3">
        <v>100</v>
      </c>
      <c r="DK30" s="3">
        <v>86.4</v>
      </c>
      <c r="DN30" s="3">
        <v>100</v>
      </c>
      <c r="DO30" s="3">
        <v>79</v>
      </c>
      <c r="EF30" s="3">
        <v>100</v>
      </c>
      <c r="EG30" s="3">
        <v>73.9</v>
      </c>
      <c r="EH30" s="3">
        <v>100</v>
      </c>
      <c r="EI30" s="3">
        <v>79.8</v>
      </c>
      <c r="EJ30" s="3">
        <v>100</v>
      </c>
      <c r="EK30" s="3">
        <v>86.4</v>
      </c>
      <c r="EN30" s="3">
        <v>100</v>
      </c>
      <c r="EO30" s="3">
        <v>79</v>
      </c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>
        <v>100</v>
      </c>
      <c r="FG30" s="3">
        <v>73.9</v>
      </c>
      <c r="FH30" s="3">
        <v>100</v>
      </c>
      <c r="FI30" s="3">
        <v>79.8</v>
      </c>
      <c r="FJ30" s="21">
        <v>77.018048</v>
      </c>
      <c r="FL30" s="21">
        <v>43.925</v>
      </c>
      <c r="FM30" s="21">
        <v>120.96</v>
      </c>
      <c r="FN30" s="21">
        <v>132.6849101</v>
      </c>
      <c r="FO30">
        <v>1</v>
      </c>
      <c r="FP30" t="s">
        <v>139</v>
      </c>
      <c r="FQ30" t="s">
        <v>191</v>
      </c>
      <c r="FS30" s="25">
        <v>3.29569185479634</v>
      </c>
      <c r="FW30" s="25">
        <v>3.1416239104096952</v>
      </c>
      <c r="FY30" s="25" t="s">
        <v>189</v>
      </c>
      <c r="GA30" s="25" t="s">
        <v>189</v>
      </c>
      <c r="GC30" s="25" t="s">
        <v>189</v>
      </c>
      <c r="GE30" s="25">
        <v>3.1471811424760094</v>
      </c>
      <c r="GG30" s="25">
        <f>AVERAGE(FS30,GE30,FW30)</f>
        <v>3.1948323025606817</v>
      </c>
      <c r="GI30" s="25">
        <v>0.11978880798331144</v>
      </c>
      <c r="GM30" s="25">
        <v>0.11426466176513785</v>
      </c>
      <c r="GO30" s="25" t="s">
        <v>189</v>
      </c>
      <c r="GQ30" s="25" t="s">
        <v>189</v>
      </c>
      <c r="GS30" s="25" t="s">
        <v>189</v>
      </c>
      <c r="GT30" s="25" t="s">
        <v>189</v>
      </c>
      <c r="GU30" s="25">
        <v>0.11447535517385785</v>
      </c>
      <c r="GW30" s="25">
        <f>AVERAGE(GI30,GK30,GM30)</f>
        <v>0.11702673487422464</v>
      </c>
      <c r="GX30" s="3">
        <v>15000</v>
      </c>
    </row>
    <row r="31" spans="1:206" ht="12.75">
      <c r="A31" s="49" t="s">
        <v>80</v>
      </c>
      <c r="B31" s="49" t="s">
        <v>112</v>
      </c>
      <c r="C31" t="s">
        <v>77</v>
      </c>
      <c r="D31" t="s">
        <v>78</v>
      </c>
      <c r="E31" t="s">
        <v>69</v>
      </c>
      <c r="F31" t="s">
        <v>105</v>
      </c>
      <c r="G31" t="s">
        <v>72</v>
      </c>
      <c r="H31" t="s">
        <v>70</v>
      </c>
      <c r="M31" t="s">
        <v>73</v>
      </c>
      <c r="O31" t="s">
        <v>74</v>
      </c>
      <c r="P31" t="s">
        <v>74</v>
      </c>
      <c r="Q31" t="s">
        <v>74</v>
      </c>
      <c r="R31" t="s">
        <v>71</v>
      </c>
      <c r="S31" t="s">
        <v>74</v>
      </c>
      <c r="T31" s="1">
        <v>35827</v>
      </c>
      <c r="U31" t="s">
        <v>113</v>
      </c>
      <c r="V31" t="s">
        <v>106</v>
      </c>
      <c r="AC31" t="s">
        <v>74</v>
      </c>
      <c r="AD31">
        <v>1</v>
      </c>
      <c r="AE31" t="s">
        <v>139</v>
      </c>
      <c r="AF31" t="s">
        <v>191</v>
      </c>
      <c r="AG31" s="3">
        <v>100</v>
      </c>
      <c r="AH31" s="3">
        <v>0.360424028</v>
      </c>
      <c r="AI31" s="3">
        <v>100</v>
      </c>
      <c r="AJ31" s="3">
        <v>0.790822675</v>
      </c>
      <c r="AK31" s="3">
        <v>100</v>
      </c>
      <c r="AL31" s="4">
        <v>1.179147103</v>
      </c>
      <c r="BE31" s="3">
        <v>100</v>
      </c>
      <c r="BF31" s="3">
        <v>0.776797935</v>
      </c>
      <c r="BG31" s="3">
        <v>100</v>
      </c>
      <c r="BH31" s="3">
        <v>0.776797935</v>
      </c>
      <c r="BI31">
        <v>1</v>
      </c>
      <c r="BJ31" t="s">
        <v>139</v>
      </c>
      <c r="BK31" t="s">
        <v>194</v>
      </c>
      <c r="BL31" s="3" t="s">
        <v>181</v>
      </c>
      <c r="BM31" s="12">
        <v>96.81744788</v>
      </c>
      <c r="BN31" s="3" t="s">
        <v>181</v>
      </c>
      <c r="BO31" s="12">
        <v>97.41114513</v>
      </c>
      <c r="BP31" s="3" t="s">
        <v>181</v>
      </c>
      <c r="BQ31" s="12">
        <v>96.93335335</v>
      </c>
      <c r="CD31" s="3" t="s">
        <v>181</v>
      </c>
      <c r="CE31" s="12">
        <v>97.09879389</v>
      </c>
      <c r="CF31" s="3" t="s">
        <v>181</v>
      </c>
      <c r="CG31" s="12">
        <v>97.09879389</v>
      </c>
      <c r="CI31" s="12">
        <v>0</v>
      </c>
      <c r="CK31" s="12">
        <v>0</v>
      </c>
      <c r="CM31" s="12">
        <v>0</v>
      </c>
      <c r="DA31" s="12">
        <v>0</v>
      </c>
      <c r="DB31" s="12"/>
      <c r="DC31" s="12">
        <v>0</v>
      </c>
      <c r="DJ31" s="3">
        <v>25</v>
      </c>
      <c r="DK31" s="3">
        <v>15.1</v>
      </c>
      <c r="DL31" s="3">
        <v>11.2</v>
      </c>
      <c r="DM31" s="3">
        <v>34.4</v>
      </c>
      <c r="DN31" s="3">
        <v>9.1</v>
      </c>
      <c r="DO31" s="3">
        <v>42.3</v>
      </c>
      <c r="EH31" s="3">
        <v>12.5</v>
      </c>
      <c r="EI31" s="3">
        <v>30.6</v>
      </c>
      <c r="EJ31" s="3">
        <v>25</v>
      </c>
      <c r="EK31" s="3">
        <v>15.1</v>
      </c>
      <c r="EL31" s="3">
        <v>11.2</v>
      </c>
      <c r="EM31" s="3">
        <v>34.4</v>
      </c>
      <c r="EN31" s="3">
        <v>9.1</v>
      </c>
      <c r="EO31" s="3">
        <v>42.3</v>
      </c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H31" s="3">
        <v>12.5</v>
      </c>
      <c r="FI31" s="3">
        <v>30.6</v>
      </c>
      <c r="FJ31" s="21">
        <v>48.7</v>
      </c>
      <c r="FL31" s="21">
        <v>20.734</v>
      </c>
      <c r="FM31" s="21">
        <v>69.43</v>
      </c>
      <c r="FN31" s="21">
        <v>76.01868783</v>
      </c>
      <c r="FO31">
        <v>1</v>
      </c>
      <c r="FP31" t="s">
        <v>139</v>
      </c>
      <c r="FQ31" t="s">
        <v>191</v>
      </c>
      <c r="FS31" s="25">
        <v>0.6138116204093341</v>
      </c>
      <c r="FU31" s="25">
        <v>1.1694277964188107</v>
      </c>
      <c r="FW31" s="25">
        <v>1.7057716005632162</v>
      </c>
      <c r="FY31" s="25" t="s">
        <v>189</v>
      </c>
      <c r="GA31" s="25" t="s">
        <v>189</v>
      </c>
      <c r="GC31" s="25" t="s">
        <v>189</v>
      </c>
      <c r="GG31" s="25">
        <f>AVERAGE(FS31,FU31,FW31)</f>
        <v>1.1630036724637869</v>
      </c>
      <c r="GI31" s="25">
        <v>0.01928677354730438</v>
      </c>
      <c r="GK31" s="25">
        <v>0.04517162433361157</v>
      </c>
      <c r="GM31" s="25">
        <v>0.05562335003816689</v>
      </c>
      <c r="GO31" s="25" t="s">
        <v>189</v>
      </c>
      <c r="GQ31" s="25" t="s">
        <v>189</v>
      </c>
      <c r="GS31" s="25" t="s">
        <v>189</v>
      </c>
      <c r="GT31" s="25" t="s">
        <v>189</v>
      </c>
      <c r="GW31" s="25">
        <f>AVERAGE(GI31,GK31,GM31)</f>
        <v>0.040027249306360944</v>
      </c>
      <c r="GX31" s="3">
        <v>15800</v>
      </c>
    </row>
    <row r="32" spans="1:206" ht="12.75">
      <c r="A32" s="49" t="s">
        <v>81</v>
      </c>
      <c r="B32" s="49" t="s">
        <v>112</v>
      </c>
      <c r="C32" t="s">
        <v>77</v>
      </c>
      <c r="D32" t="s">
        <v>78</v>
      </c>
      <c r="E32" t="s">
        <v>69</v>
      </c>
      <c r="F32" t="s">
        <v>105</v>
      </c>
      <c r="G32" t="s">
        <v>72</v>
      </c>
      <c r="H32" t="s">
        <v>70</v>
      </c>
      <c r="M32" t="s">
        <v>73</v>
      </c>
      <c r="O32" t="s">
        <v>74</v>
      </c>
      <c r="P32" t="s">
        <v>74</v>
      </c>
      <c r="Q32" t="s">
        <v>74</v>
      </c>
      <c r="R32" t="s">
        <v>71</v>
      </c>
      <c r="S32" t="s">
        <v>74</v>
      </c>
      <c r="T32" s="1">
        <v>35827</v>
      </c>
      <c r="U32" t="s">
        <v>113</v>
      </c>
      <c r="V32" t="s">
        <v>106</v>
      </c>
      <c r="AC32" t="s">
        <v>74</v>
      </c>
      <c r="AD32">
        <v>1</v>
      </c>
      <c r="AE32" t="s">
        <v>139</v>
      </c>
      <c r="AF32" t="s">
        <v>191</v>
      </c>
      <c r="AG32" s="3">
        <v>100</v>
      </c>
      <c r="AH32" s="3">
        <v>0.360424028</v>
      </c>
      <c r="AI32" s="3">
        <v>100</v>
      </c>
      <c r="AJ32" s="3">
        <v>0.790822675</v>
      </c>
      <c r="AK32" s="3">
        <v>100</v>
      </c>
      <c r="AL32" s="4">
        <v>1.179147103</v>
      </c>
      <c r="BE32" s="3">
        <v>100</v>
      </c>
      <c r="BF32" s="3">
        <v>0.776797935</v>
      </c>
      <c r="BG32" s="3">
        <v>100</v>
      </c>
      <c r="BH32" s="3">
        <v>0.776797935</v>
      </c>
      <c r="BI32">
        <v>1</v>
      </c>
      <c r="BJ32" t="s">
        <v>139</v>
      </c>
      <c r="BK32" t="s">
        <v>194</v>
      </c>
      <c r="BL32" s="3" t="s">
        <v>181</v>
      </c>
      <c r="BM32" s="12">
        <v>96.81744788</v>
      </c>
      <c r="BN32" s="3" t="s">
        <v>181</v>
      </c>
      <c r="BO32" s="12">
        <v>97.41114513</v>
      </c>
      <c r="BP32" s="3" t="s">
        <v>181</v>
      </c>
      <c r="BQ32" s="12">
        <v>96.93335335</v>
      </c>
      <c r="CD32" s="3" t="s">
        <v>181</v>
      </c>
      <c r="CE32" s="12">
        <v>97.09879389</v>
      </c>
      <c r="CF32" s="3" t="s">
        <v>181</v>
      </c>
      <c r="CG32" s="12">
        <v>97.09879389</v>
      </c>
      <c r="CI32" s="12">
        <v>0</v>
      </c>
      <c r="CK32" s="12">
        <v>0</v>
      </c>
      <c r="CM32" s="12">
        <v>0</v>
      </c>
      <c r="DA32" s="12">
        <v>0</v>
      </c>
      <c r="DB32" s="12"/>
      <c r="DC32" s="12">
        <v>0</v>
      </c>
      <c r="DJ32" s="3">
        <v>25</v>
      </c>
      <c r="DK32" s="3">
        <v>15.1</v>
      </c>
      <c r="DL32" s="3">
        <v>11.2</v>
      </c>
      <c r="DM32" s="3">
        <v>34.4</v>
      </c>
      <c r="DN32" s="3">
        <v>9.1</v>
      </c>
      <c r="DO32" s="3">
        <v>42.3</v>
      </c>
      <c r="EH32" s="3">
        <v>12.5</v>
      </c>
      <c r="EI32" s="3">
        <v>30.6</v>
      </c>
      <c r="EJ32" s="3">
        <v>25</v>
      </c>
      <c r="EK32" s="3">
        <v>15.1</v>
      </c>
      <c r="EL32" s="3">
        <v>11.2</v>
      </c>
      <c r="EM32" s="3">
        <v>34.4</v>
      </c>
      <c r="EN32" s="3">
        <v>9.1</v>
      </c>
      <c r="EO32" s="3">
        <v>42.3</v>
      </c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H32" s="3">
        <v>12.5</v>
      </c>
      <c r="FI32" s="3">
        <v>30.6</v>
      </c>
      <c r="FJ32" s="21">
        <v>48.7</v>
      </c>
      <c r="FL32" s="21">
        <v>20.734</v>
      </c>
      <c r="FM32" s="21">
        <v>69.43</v>
      </c>
      <c r="FN32" s="21">
        <v>76.01868783</v>
      </c>
      <c r="FO32">
        <v>1</v>
      </c>
      <c r="FP32" t="s">
        <v>139</v>
      </c>
      <c r="FQ32" t="s">
        <v>191</v>
      </c>
      <c r="FS32" s="25">
        <v>0.6138116204093341</v>
      </c>
      <c r="FU32" s="25">
        <v>1.1694277964188107</v>
      </c>
      <c r="FW32" s="25">
        <v>1.7057716005632162</v>
      </c>
      <c r="FY32" s="25" t="s">
        <v>189</v>
      </c>
      <c r="GA32" s="25" t="s">
        <v>189</v>
      </c>
      <c r="GC32" s="25" t="s">
        <v>189</v>
      </c>
      <c r="GG32" s="25">
        <f>AVERAGE(FS32,FU32,FW32)</f>
        <v>1.1630036724637869</v>
      </c>
      <c r="GI32" s="25">
        <v>0.01928677354730438</v>
      </c>
      <c r="GK32" s="25">
        <v>0.04517162433361157</v>
      </c>
      <c r="GM32" s="25">
        <v>0.05562335003816689</v>
      </c>
      <c r="GO32" s="25" t="s">
        <v>189</v>
      </c>
      <c r="GQ32" s="25" t="s">
        <v>189</v>
      </c>
      <c r="GS32" s="25" t="s">
        <v>189</v>
      </c>
      <c r="GT32" s="25" t="s">
        <v>189</v>
      </c>
      <c r="GW32" s="25">
        <f>AVERAGE(GI32,GK32,GM32)</f>
        <v>0.040027249306360944</v>
      </c>
      <c r="GX32" s="3">
        <v>15800</v>
      </c>
    </row>
    <row r="33" spans="1:206" ht="12.75">
      <c r="A33" s="49" t="s">
        <v>90</v>
      </c>
      <c r="B33" s="49" t="s">
        <v>121</v>
      </c>
      <c r="C33" t="s">
        <v>91</v>
      </c>
      <c r="D33" t="s">
        <v>89</v>
      </c>
      <c r="E33" t="s">
        <v>69</v>
      </c>
      <c r="F33" t="s">
        <v>105</v>
      </c>
      <c r="G33" t="s">
        <v>72</v>
      </c>
      <c r="H33" t="s">
        <v>70</v>
      </c>
      <c r="M33" t="s">
        <v>73</v>
      </c>
      <c r="O33" t="s">
        <v>74</v>
      </c>
      <c r="P33" t="s">
        <v>74</v>
      </c>
      <c r="Q33" t="s">
        <v>74</v>
      </c>
      <c r="R33" t="s">
        <v>71</v>
      </c>
      <c r="S33" t="s">
        <v>74</v>
      </c>
      <c r="T33" s="1">
        <v>37196</v>
      </c>
      <c r="U33" t="s">
        <v>122</v>
      </c>
      <c r="V33" t="s">
        <v>106</v>
      </c>
      <c r="AC33" t="s">
        <v>74</v>
      </c>
      <c r="AD33">
        <v>0</v>
      </c>
      <c r="AE33" t="s">
        <v>139</v>
      </c>
      <c r="AF33" t="s">
        <v>191</v>
      </c>
      <c r="AH33" s="3">
        <v>9.91</v>
      </c>
      <c r="AJ33" s="3">
        <v>24.13</v>
      </c>
      <c r="AL33" s="4">
        <v>20.34</v>
      </c>
      <c r="BF33" s="3">
        <v>18.12666667</v>
      </c>
      <c r="BG33" s="3">
        <v>0</v>
      </c>
      <c r="BH33" s="3">
        <v>18.12666667</v>
      </c>
      <c r="BI33">
        <v>0</v>
      </c>
      <c r="BJ33" t="s">
        <v>139</v>
      </c>
      <c r="BK33" t="s">
        <v>194</v>
      </c>
      <c r="BM33" s="12">
        <v>13.98964074</v>
      </c>
      <c r="BO33" s="12">
        <v>-99.2401236</v>
      </c>
      <c r="BQ33" s="12">
        <v>-80.06876428</v>
      </c>
      <c r="CE33" s="12">
        <v>-55.68918101</v>
      </c>
      <c r="CF33" s="12"/>
      <c r="CG33" s="12">
        <v>-55.68918101</v>
      </c>
      <c r="CI33" s="12">
        <v>0</v>
      </c>
      <c r="CK33" s="12">
        <v>0</v>
      </c>
      <c r="CM33" s="12">
        <v>0</v>
      </c>
      <c r="DA33" s="12">
        <v>0</v>
      </c>
      <c r="DB33" s="12"/>
      <c r="DC33" s="12">
        <v>0</v>
      </c>
      <c r="DK33" s="3">
        <v>11.52186793</v>
      </c>
      <c r="DM33" s="3">
        <v>12.11101437</v>
      </c>
      <c r="DO33" s="3">
        <v>11.29568478</v>
      </c>
      <c r="EI33" s="3">
        <v>11.64285569</v>
      </c>
      <c r="EJ33" s="3"/>
      <c r="EK33" s="3">
        <v>11.52186793</v>
      </c>
      <c r="EL33" s="3"/>
      <c r="EM33" s="3">
        <v>12.11101437</v>
      </c>
      <c r="EN33" s="3"/>
      <c r="EO33" s="3">
        <v>11.29568478</v>
      </c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H33" s="3"/>
      <c r="FI33" s="3">
        <v>11.64285569</v>
      </c>
      <c r="FN33" s="21">
        <v>171.3034092</v>
      </c>
      <c r="FS33" s="25" t="s">
        <v>189</v>
      </c>
      <c r="FU33" s="25" t="s">
        <v>189</v>
      </c>
      <c r="FW33" s="25" t="s">
        <v>189</v>
      </c>
      <c r="FY33" s="25" t="s">
        <v>189</v>
      </c>
      <c r="GA33" s="25" t="s">
        <v>189</v>
      </c>
      <c r="GC33" s="25" t="s">
        <v>189</v>
      </c>
      <c r="GI33" s="25" t="s">
        <v>189</v>
      </c>
      <c r="GK33" s="25" t="s">
        <v>189</v>
      </c>
      <c r="GM33" s="25" t="s">
        <v>189</v>
      </c>
      <c r="GO33" s="25" t="s">
        <v>189</v>
      </c>
      <c r="GQ33" s="25" t="s">
        <v>189</v>
      </c>
      <c r="GS33" s="25" t="s">
        <v>189</v>
      </c>
      <c r="GT33" s="25" t="s">
        <v>189</v>
      </c>
      <c r="GX33" s="3">
        <v>15620</v>
      </c>
    </row>
    <row r="34" spans="1:206" ht="12.75">
      <c r="A34" s="49" t="s">
        <v>90</v>
      </c>
      <c r="B34" s="49" t="s">
        <v>123</v>
      </c>
      <c r="C34" t="s">
        <v>91</v>
      </c>
      <c r="D34" t="s">
        <v>89</v>
      </c>
      <c r="E34" t="s">
        <v>69</v>
      </c>
      <c r="F34" t="s">
        <v>105</v>
      </c>
      <c r="G34" t="s">
        <v>72</v>
      </c>
      <c r="H34" t="s">
        <v>70</v>
      </c>
      <c r="M34" t="s">
        <v>73</v>
      </c>
      <c r="O34" t="s">
        <v>74</v>
      </c>
      <c r="P34" t="s">
        <v>74</v>
      </c>
      <c r="Q34" t="s">
        <v>74</v>
      </c>
      <c r="R34" t="s">
        <v>71</v>
      </c>
      <c r="S34" t="s">
        <v>74</v>
      </c>
      <c r="T34" s="1">
        <v>37196</v>
      </c>
      <c r="U34" t="s">
        <v>124</v>
      </c>
      <c r="V34" t="s">
        <v>106</v>
      </c>
      <c r="AC34" t="s">
        <v>74</v>
      </c>
      <c r="AD34">
        <v>0</v>
      </c>
      <c r="AE34" t="s">
        <v>139</v>
      </c>
      <c r="AF34" t="s">
        <v>191</v>
      </c>
      <c r="AH34" s="3">
        <v>24.94</v>
      </c>
      <c r="AJ34" s="3">
        <v>17.56</v>
      </c>
      <c r="AL34" s="4">
        <v>26.72</v>
      </c>
      <c r="BE34" s="3">
        <v>0</v>
      </c>
      <c r="BF34" s="3">
        <v>23.07333333</v>
      </c>
      <c r="BG34" s="3">
        <v>0</v>
      </c>
      <c r="BH34" s="3">
        <v>23.07333333</v>
      </c>
      <c r="CF34" s="12"/>
      <c r="CG34" s="12"/>
      <c r="DB34" s="12"/>
      <c r="DC34" s="12"/>
      <c r="DK34" s="3">
        <v>9.726324824</v>
      </c>
      <c r="DM34" s="3">
        <v>10.30146198</v>
      </c>
      <c r="DO34" s="3">
        <v>10.44196182</v>
      </c>
      <c r="EI34" s="3">
        <v>10.15658287</v>
      </c>
      <c r="EJ34" s="3"/>
      <c r="EK34" s="3">
        <v>9.726324824</v>
      </c>
      <c r="EL34" s="3"/>
      <c r="EM34" s="3">
        <v>10.30146198</v>
      </c>
      <c r="EN34" s="3"/>
      <c r="EO34" s="3">
        <v>10.44196182</v>
      </c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H34" s="3"/>
      <c r="FI34" s="3">
        <v>10.15658287</v>
      </c>
      <c r="FN34" s="21">
        <v>153.6139612</v>
      </c>
      <c r="FS34" s="25" t="s">
        <v>189</v>
      </c>
      <c r="FU34" s="25" t="s">
        <v>189</v>
      </c>
      <c r="FW34" s="25" t="s">
        <v>189</v>
      </c>
      <c r="FY34" s="25" t="s">
        <v>189</v>
      </c>
      <c r="GA34" s="25" t="s">
        <v>189</v>
      </c>
      <c r="GC34" s="25" t="s">
        <v>189</v>
      </c>
      <c r="GI34" s="25" t="s">
        <v>189</v>
      </c>
      <c r="GK34" s="25" t="s">
        <v>189</v>
      </c>
      <c r="GM34" s="25" t="s">
        <v>189</v>
      </c>
      <c r="GO34" s="25" t="s">
        <v>189</v>
      </c>
      <c r="GQ34" s="25" t="s">
        <v>189</v>
      </c>
      <c r="GS34" s="25" t="s">
        <v>189</v>
      </c>
      <c r="GT34" s="25" t="s">
        <v>189</v>
      </c>
      <c r="GX34" s="3">
        <v>17240</v>
      </c>
    </row>
    <row r="35" spans="1:206" ht="12.75">
      <c r="A35" s="49" t="s">
        <v>92</v>
      </c>
      <c r="B35" s="49" t="s">
        <v>121</v>
      </c>
      <c r="C35" t="s">
        <v>91</v>
      </c>
      <c r="D35" t="s">
        <v>89</v>
      </c>
      <c r="E35" t="s">
        <v>69</v>
      </c>
      <c r="F35" t="s">
        <v>105</v>
      </c>
      <c r="G35" t="s">
        <v>72</v>
      </c>
      <c r="H35" t="s">
        <v>70</v>
      </c>
      <c r="M35" t="s">
        <v>73</v>
      </c>
      <c r="O35" t="s">
        <v>74</v>
      </c>
      <c r="P35" t="s">
        <v>74</v>
      </c>
      <c r="Q35" t="s">
        <v>74</v>
      </c>
      <c r="R35" t="s">
        <v>71</v>
      </c>
      <c r="S35" t="s">
        <v>74</v>
      </c>
      <c r="T35" s="1">
        <v>37196</v>
      </c>
      <c r="U35" t="s">
        <v>122</v>
      </c>
      <c r="V35" t="s">
        <v>106</v>
      </c>
      <c r="AC35" t="s">
        <v>74</v>
      </c>
      <c r="AD35">
        <v>0</v>
      </c>
      <c r="AE35" t="s">
        <v>139</v>
      </c>
      <c r="AF35" t="s">
        <v>191</v>
      </c>
      <c r="AH35" s="3">
        <v>9.91</v>
      </c>
      <c r="AJ35" s="3">
        <v>24.13</v>
      </c>
      <c r="AL35" s="4">
        <v>20.34</v>
      </c>
      <c r="BF35" s="3">
        <v>18.12666667</v>
      </c>
      <c r="BG35" s="3">
        <v>0</v>
      </c>
      <c r="BH35" s="3">
        <v>18.12666667</v>
      </c>
      <c r="BI35">
        <v>0</v>
      </c>
      <c r="BJ35" t="s">
        <v>139</v>
      </c>
      <c r="BK35" t="s">
        <v>194</v>
      </c>
      <c r="BM35" s="12">
        <v>13.98964074</v>
      </c>
      <c r="BO35" s="12">
        <v>-99.2401236</v>
      </c>
      <c r="BQ35" s="12">
        <v>-80.06876428</v>
      </c>
      <c r="CE35" s="12">
        <v>-55.68918101</v>
      </c>
      <c r="CF35" s="12"/>
      <c r="CG35" s="12">
        <v>-55.68918101</v>
      </c>
      <c r="CI35" s="12">
        <v>0</v>
      </c>
      <c r="CK35" s="12">
        <v>0</v>
      </c>
      <c r="CM35" s="12">
        <v>0</v>
      </c>
      <c r="DA35" s="12">
        <v>0</v>
      </c>
      <c r="DB35" s="12"/>
      <c r="DC35" s="12">
        <v>0</v>
      </c>
      <c r="DK35" s="3">
        <v>11.52186793</v>
      </c>
      <c r="DM35" s="3">
        <v>12.11101437</v>
      </c>
      <c r="DO35" s="3">
        <v>11.29568478</v>
      </c>
      <c r="EI35" s="3">
        <v>11.64285569</v>
      </c>
      <c r="EJ35" s="3"/>
      <c r="EK35" s="3">
        <v>11.52186793</v>
      </c>
      <c r="EL35" s="3"/>
      <c r="EM35" s="3">
        <v>12.11101437</v>
      </c>
      <c r="EN35" s="3"/>
      <c r="EO35" s="3">
        <v>11.29568478</v>
      </c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H35" s="3"/>
      <c r="FI35" s="3">
        <v>11.64285569</v>
      </c>
      <c r="FN35" s="21">
        <v>171.3034092</v>
      </c>
      <c r="FS35" s="25" t="s">
        <v>189</v>
      </c>
      <c r="FU35" s="25" t="s">
        <v>189</v>
      </c>
      <c r="FW35" s="25" t="s">
        <v>189</v>
      </c>
      <c r="FY35" s="25" t="s">
        <v>189</v>
      </c>
      <c r="GA35" s="25" t="s">
        <v>189</v>
      </c>
      <c r="GC35" s="25" t="s">
        <v>189</v>
      </c>
      <c r="GI35" s="25" t="s">
        <v>189</v>
      </c>
      <c r="GK35" s="25" t="s">
        <v>189</v>
      </c>
      <c r="GM35" s="25" t="s">
        <v>189</v>
      </c>
      <c r="GO35" s="25" t="s">
        <v>189</v>
      </c>
      <c r="GQ35" s="25" t="s">
        <v>189</v>
      </c>
      <c r="GS35" s="25" t="s">
        <v>189</v>
      </c>
      <c r="GT35" s="25" t="s">
        <v>189</v>
      </c>
      <c r="GX35" s="3">
        <v>15620</v>
      </c>
    </row>
    <row r="36" spans="1:206" ht="12.75">
      <c r="A36" s="49" t="s">
        <v>92</v>
      </c>
      <c r="B36" s="49" t="s">
        <v>123</v>
      </c>
      <c r="C36" t="s">
        <v>91</v>
      </c>
      <c r="D36" t="s">
        <v>89</v>
      </c>
      <c r="E36" t="s">
        <v>69</v>
      </c>
      <c r="F36" t="s">
        <v>105</v>
      </c>
      <c r="G36" t="s">
        <v>72</v>
      </c>
      <c r="H36" t="s">
        <v>70</v>
      </c>
      <c r="M36" t="s">
        <v>73</v>
      </c>
      <c r="O36" t="s">
        <v>74</v>
      </c>
      <c r="P36" t="s">
        <v>74</v>
      </c>
      <c r="Q36" t="s">
        <v>74</v>
      </c>
      <c r="R36" t="s">
        <v>71</v>
      </c>
      <c r="S36" t="s">
        <v>74</v>
      </c>
      <c r="T36" s="1">
        <v>37196</v>
      </c>
      <c r="U36" t="s">
        <v>124</v>
      </c>
      <c r="V36" t="s">
        <v>106</v>
      </c>
      <c r="AC36" t="s">
        <v>74</v>
      </c>
      <c r="AD36">
        <v>0</v>
      </c>
      <c r="AE36" t="s">
        <v>139</v>
      </c>
      <c r="AF36" t="s">
        <v>191</v>
      </c>
      <c r="AH36" s="3">
        <v>24.94</v>
      </c>
      <c r="AJ36" s="3">
        <v>17.56</v>
      </c>
      <c r="AL36" s="4">
        <v>26.72</v>
      </c>
      <c r="BE36" s="3">
        <v>0</v>
      </c>
      <c r="BF36" s="3">
        <v>23.07333333</v>
      </c>
      <c r="BG36" s="3">
        <v>0</v>
      </c>
      <c r="BH36" s="3">
        <v>23.07333333</v>
      </c>
      <c r="CF36" s="12"/>
      <c r="CG36" s="12"/>
      <c r="DB36" s="12"/>
      <c r="DC36" s="12"/>
      <c r="DK36" s="3">
        <v>9.726324824</v>
      </c>
      <c r="DM36" s="3">
        <v>10.30146198</v>
      </c>
      <c r="DO36" s="3">
        <v>10.44196182</v>
      </c>
      <c r="EI36" s="3">
        <v>10.15658287</v>
      </c>
      <c r="EJ36" s="3"/>
      <c r="EK36" s="3">
        <v>9.726324824</v>
      </c>
      <c r="EL36" s="3"/>
      <c r="EM36" s="3">
        <v>10.30146198</v>
      </c>
      <c r="EN36" s="3"/>
      <c r="EO36" s="3">
        <v>10.44196182</v>
      </c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H36" s="3"/>
      <c r="FI36" s="3">
        <v>10.15658287</v>
      </c>
      <c r="FN36" s="21">
        <v>153.6139612</v>
      </c>
      <c r="FS36" s="25" t="s">
        <v>189</v>
      </c>
      <c r="FU36" s="25" t="s">
        <v>189</v>
      </c>
      <c r="FW36" s="25" t="s">
        <v>189</v>
      </c>
      <c r="FY36" s="25" t="s">
        <v>189</v>
      </c>
      <c r="GA36" s="25" t="s">
        <v>189</v>
      </c>
      <c r="GC36" s="25" t="s">
        <v>189</v>
      </c>
      <c r="GI36" s="25" t="s">
        <v>189</v>
      </c>
      <c r="GK36" s="25" t="s">
        <v>189</v>
      </c>
      <c r="GM36" s="25" t="s">
        <v>189</v>
      </c>
      <c r="GO36" s="25" t="s">
        <v>189</v>
      </c>
      <c r="GQ36" s="25" t="s">
        <v>189</v>
      </c>
      <c r="GS36" s="25" t="s">
        <v>189</v>
      </c>
      <c r="GT36" s="25" t="s">
        <v>189</v>
      </c>
      <c r="GX36" s="3">
        <v>17240</v>
      </c>
    </row>
    <row r="37" spans="1:206" s="92" customFormat="1" ht="12.75">
      <c r="A37" s="91">
        <v>2020</v>
      </c>
      <c r="B37" s="91" t="s">
        <v>241</v>
      </c>
      <c r="C37" s="92" t="s">
        <v>77</v>
      </c>
      <c r="D37" s="92" t="s">
        <v>78</v>
      </c>
      <c r="E37" s="92" t="s">
        <v>242</v>
      </c>
      <c r="F37" s="92" t="s">
        <v>243</v>
      </c>
      <c r="H37" s="92" t="s">
        <v>244</v>
      </c>
      <c r="M37" s="92" t="s">
        <v>73</v>
      </c>
      <c r="O37" s="92" t="s">
        <v>74</v>
      </c>
      <c r="P37" s="92" t="s">
        <v>74</v>
      </c>
      <c r="Q37" s="92" t="s">
        <v>74</v>
      </c>
      <c r="R37" s="92" t="s">
        <v>71</v>
      </c>
      <c r="S37" s="92" t="s">
        <v>74</v>
      </c>
      <c r="T37" s="93">
        <v>36586</v>
      </c>
      <c r="U37" s="92" t="s">
        <v>245</v>
      </c>
      <c r="V37" s="92" t="s">
        <v>106</v>
      </c>
      <c r="W37" s="92" t="s">
        <v>106</v>
      </c>
      <c r="Y37" s="92">
        <v>1</v>
      </c>
      <c r="Z37" s="92">
        <v>1</v>
      </c>
      <c r="AD37" s="92">
        <v>1</v>
      </c>
      <c r="AE37" s="92" t="s">
        <v>106</v>
      </c>
      <c r="AG37" s="94">
        <v>11.11111111</v>
      </c>
      <c r="AH37" s="95">
        <v>1.367553225</v>
      </c>
      <c r="AI37" s="94">
        <v>13.39285714</v>
      </c>
      <c r="AJ37" s="95">
        <v>1.233230556</v>
      </c>
      <c r="AK37" s="94">
        <v>27.00453858</v>
      </c>
      <c r="AL37" s="95">
        <v>1.472380042</v>
      </c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4">
        <v>17.5471607</v>
      </c>
      <c r="BF37" s="95">
        <v>1.357721274</v>
      </c>
      <c r="BG37" s="95"/>
      <c r="BH37" s="95"/>
      <c r="BI37" s="92">
        <v>1</v>
      </c>
      <c r="BJ37" s="92" t="s">
        <v>139</v>
      </c>
      <c r="BK37" s="92" t="s">
        <v>195</v>
      </c>
      <c r="BL37" s="95" t="s">
        <v>181</v>
      </c>
      <c r="BM37" s="95">
        <v>26.66488497</v>
      </c>
      <c r="BN37" s="95" t="s">
        <v>181</v>
      </c>
      <c r="BO37" s="95">
        <v>38.61470602</v>
      </c>
      <c r="BP37" s="95" t="s">
        <v>181</v>
      </c>
      <c r="BQ37" s="95">
        <v>54.25970668</v>
      </c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 t="s">
        <v>181</v>
      </c>
      <c r="CE37" s="95">
        <v>42.43284825</v>
      </c>
      <c r="CF37" s="95"/>
      <c r="CG37" s="95"/>
      <c r="DD37" s="95">
        <v>26.5</v>
      </c>
      <c r="DE37" s="95"/>
      <c r="DF37" s="95"/>
      <c r="DG37" s="95"/>
      <c r="DH37" s="95"/>
      <c r="DI37" s="95">
        <v>26.5</v>
      </c>
      <c r="DJ37" s="96">
        <v>92.8</v>
      </c>
      <c r="DK37" s="96">
        <v>25.9</v>
      </c>
      <c r="DL37" s="96">
        <v>91.8</v>
      </c>
      <c r="DM37" s="96">
        <v>24.5</v>
      </c>
      <c r="DN37" s="96">
        <v>88.9</v>
      </c>
      <c r="DO37" s="96">
        <v>29</v>
      </c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>
        <v>91.1</v>
      </c>
      <c r="EI37" s="96">
        <v>26.5</v>
      </c>
      <c r="GW37" s="25"/>
      <c r="GX37" s="4">
        <v>11367</v>
      </c>
    </row>
    <row r="39" ht="12.75">
      <c r="A39" s="90" t="s">
        <v>248</v>
      </c>
    </row>
    <row r="40" spans="1:205" ht="12.75">
      <c r="A40" s="49">
        <v>849</v>
      </c>
      <c r="B40" s="49" t="s">
        <v>109</v>
      </c>
      <c r="C40" t="s">
        <v>77</v>
      </c>
      <c r="D40" t="s">
        <v>78</v>
      </c>
      <c r="E40" t="s">
        <v>69</v>
      </c>
      <c r="F40" t="s">
        <v>105</v>
      </c>
      <c r="G40" t="s">
        <v>76</v>
      </c>
      <c r="H40" t="s">
        <v>79</v>
      </c>
      <c r="M40" t="s">
        <v>73</v>
      </c>
      <c r="O40" t="s">
        <v>74</v>
      </c>
      <c r="P40" t="s">
        <v>74</v>
      </c>
      <c r="Q40" t="s">
        <v>74</v>
      </c>
      <c r="R40" t="s">
        <v>71</v>
      </c>
      <c r="S40" t="s">
        <v>74</v>
      </c>
      <c r="T40" s="1">
        <v>35947</v>
      </c>
      <c r="U40" t="s">
        <v>110</v>
      </c>
      <c r="V40" t="s">
        <v>106</v>
      </c>
      <c r="AC40" t="s">
        <v>74</v>
      </c>
      <c r="AD40">
        <v>1</v>
      </c>
      <c r="AE40" t="s">
        <v>106</v>
      </c>
      <c r="AH40" s="3">
        <v>2.854763566</v>
      </c>
      <c r="AJ40" s="3">
        <v>2.361490766</v>
      </c>
      <c r="AK40" s="3">
        <v>100</v>
      </c>
      <c r="AL40" s="4">
        <v>2.380742049</v>
      </c>
      <c r="BE40" s="3">
        <v>11.87243353</v>
      </c>
      <c r="BF40" s="3">
        <v>2.532332127</v>
      </c>
      <c r="BG40" s="3">
        <v>31.337938437804294</v>
      </c>
      <c r="BH40" s="3">
        <v>2.532332127</v>
      </c>
      <c r="BI40">
        <v>1</v>
      </c>
      <c r="BJ40" t="s">
        <v>139</v>
      </c>
      <c r="BK40" t="s">
        <v>195</v>
      </c>
      <c r="BM40" s="12">
        <v>93.07096222</v>
      </c>
      <c r="BO40" s="12">
        <v>94.05166054</v>
      </c>
      <c r="BP40" s="12" t="s">
        <v>181</v>
      </c>
      <c r="BQ40" s="12">
        <v>94.24941534</v>
      </c>
      <c r="CD40" s="12" t="s">
        <v>181</v>
      </c>
      <c r="CE40" s="12">
        <v>93.79330361</v>
      </c>
      <c r="CF40" s="12" t="s">
        <v>181</v>
      </c>
      <c r="CG40" s="12">
        <v>93.79330361</v>
      </c>
      <c r="CI40" s="12">
        <v>93.07096222</v>
      </c>
      <c r="CK40" s="12">
        <v>94.05166054</v>
      </c>
      <c r="CL40" s="12" t="s">
        <v>181</v>
      </c>
      <c r="CM40" s="12">
        <v>94.24941534</v>
      </c>
      <c r="CZ40" s="12" t="s">
        <v>181</v>
      </c>
      <c r="DA40" s="12">
        <v>93.79330361</v>
      </c>
      <c r="DB40" s="12" t="s">
        <v>181</v>
      </c>
      <c r="DC40" s="12">
        <v>93.79330361</v>
      </c>
      <c r="DJ40" s="3">
        <v>0</v>
      </c>
      <c r="DK40" s="3">
        <v>41.2</v>
      </c>
      <c r="DL40" s="3">
        <v>0</v>
      </c>
      <c r="DM40" s="3">
        <v>39.7</v>
      </c>
      <c r="DN40" s="3">
        <v>0</v>
      </c>
      <c r="DO40" s="3">
        <v>41.4</v>
      </c>
      <c r="EH40" s="3">
        <v>0</v>
      </c>
      <c r="EI40" s="3">
        <v>40.8</v>
      </c>
      <c r="EJ40" s="3">
        <v>0</v>
      </c>
      <c r="EK40" s="3">
        <v>41.2</v>
      </c>
      <c r="EL40" s="3">
        <v>0</v>
      </c>
      <c r="EM40" s="3">
        <v>39.7</v>
      </c>
      <c r="EN40" s="3">
        <v>0</v>
      </c>
      <c r="EO40" s="3">
        <v>41.4</v>
      </c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H40" s="3">
        <v>0</v>
      </c>
      <c r="FI40" s="3">
        <v>40.8</v>
      </c>
      <c r="FJ40" s="21">
        <v>27.0974</v>
      </c>
      <c r="FM40" s="21">
        <v>27.1</v>
      </c>
      <c r="FN40" s="21">
        <v>43.31683951</v>
      </c>
      <c r="FO40">
        <v>1</v>
      </c>
      <c r="FP40" t="s">
        <v>106</v>
      </c>
      <c r="FQ40" t="s">
        <v>195</v>
      </c>
      <c r="FS40" s="25">
        <v>3.8036297116545232</v>
      </c>
      <c r="FU40" s="25">
        <v>3.15205802316531</v>
      </c>
      <c r="FW40" s="25">
        <v>3.213888329239456</v>
      </c>
      <c r="FY40" s="25" t="s">
        <v>189</v>
      </c>
      <c r="GA40" s="25" t="s">
        <v>189</v>
      </c>
      <c r="GC40" s="25" t="s">
        <v>189</v>
      </c>
      <c r="GG40" s="25">
        <f>AVERAGE(FS40,FU40,FW40)</f>
        <v>3.3898586880197628</v>
      </c>
      <c r="GI40" s="25">
        <v>0.054894053581773405</v>
      </c>
      <c r="GK40" s="25">
        <v>0.05299055382366006</v>
      </c>
      <c r="GM40" s="25">
        <v>0.055888027379105754</v>
      </c>
      <c r="GO40" s="25" t="s">
        <v>189</v>
      </c>
      <c r="GQ40" s="25" t="s">
        <v>189</v>
      </c>
      <c r="GS40" s="25" t="s">
        <v>189</v>
      </c>
      <c r="GT40" s="25" t="s">
        <v>189</v>
      </c>
      <c r="GW40" s="25">
        <f>AVERAGE(GI40,GK40,GM40)</f>
        <v>0.05459087826151307</v>
      </c>
    </row>
    <row r="194" spans="33:205" ht="12.75">
      <c r="AG194"/>
      <c r="AH194"/>
      <c r="AI194"/>
      <c r="AJ194"/>
      <c r="AK194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H194"/>
      <c r="EI194"/>
      <c r="FJ194"/>
      <c r="FK194"/>
      <c r="FL194"/>
      <c r="FM194"/>
      <c r="FN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</row>
  </sheetData>
  <printOptions headings="1" horizontalCentered="1"/>
  <pageMargins left="0" right="0" top="0.5" bottom="0.5" header="0.25" footer="0.25"/>
  <pageSetup horizontalDpi="600" verticalDpi="600" orientation="landscape" pageOrder="overThenDown" scale="70" r:id="rId1"/>
  <headerFooter alignWithMargins="0">
    <oddHeader>&amp;CData Summary: Liquid Fuel Boilers, Semi Volatile Metals</oddHeader>
    <oddFooter>&amp;CPage &amp;P of &amp;N</oddFooter>
  </headerFooter>
  <colBreaks count="4" manualBreakCount="4">
    <brk id="19" max="65535" man="1"/>
    <brk id="60" max="65535" man="1"/>
    <brk id="113" max="65535" man="1"/>
    <brk id="17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GC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Wyman Clark</dc:creator>
  <cp:keywords/>
  <dc:description/>
  <cp:lastModifiedBy>Alan Nguyen</cp:lastModifiedBy>
  <cp:lastPrinted>2005-08-10T19:22:09Z</cp:lastPrinted>
  <dcterms:created xsi:type="dcterms:W3CDTF">2002-10-21T23:00:14Z</dcterms:created>
  <dcterms:modified xsi:type="dcterms:W3CDTF">2005-08-10T19:22:57Z</dcterms:modified>
  <cp:category/>
  <cp:version/>
  <cp:contentType/>
  <cp:contentStatus/>
</cp:coreProperties>
</file>