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15" windowWidth="15315" windowHeight="8700" activeTab="0"/>
  </bookViews>
  <sheets>
    <sheet name="Tool" sheetId="1" r:id="rId1"/>
    <sheet name="Footnotes" sheetId="2" r:id="rId2"/>
  </sheets>
  <definedNames/>
  <calcPr fullCalcOnLoad="1"/>
</workbook>
</file>

<file path=xl/sharedStrings.xml><?xml version="1.0" encoding="utf-8"?>
<sst xmlns="http://schemas.openxmlformats.org/spreadsheetml/2006/main" count="81" uniqueCount="69">
  <si>
    <t xml:space="preserve">Gasoline </t>
  </si>
  <si>
    <t>(mpg)</t>
  </si>
  <si>
    <t xml:space="preserve">Diesel </t>
  </si>
  <si>
    <t xml:space="preserve">E85 &amp; LPG </t>
  </si>
  <si>
    <t xml:space="preserve">CNG </t>
  </si>
  <si>
    <t>(mpge)</t>
  </si>
  <si>
    <t>Totals:</t>
  </si>
  <si>
    <t xml:space="preserve"> </t>
  </si>
  <si>
    <t>Average Annual Mileage:</t>
  </si>
  <si>
    <t>Cars</t>
  </si>
  <si>
    <t>Trucks</t>
  </si>
  <si>
    <t># of Cars</t>
  </si>
  <si>
    <t># of Trucks</t>
  </si>
  <si>
    <t># of MDPVs</t>
  </si>
  <si>
    <t>MDPVs</t>
  </si>
  <si>
    <t>EISA Limit:</t>
  </si>
  <si>
    <r>
      <t>CO</t>
    </r>
    <r>
      <rPr>
        <b/>
        <vertAlign val="subscript"/>
        <sz val="8"/>
        <rFont val="Arial"/>
        <family val="2"/>
      </rPr>
      <t>2</t>
    </r>
    <r>
      <rPr>
        <b/>
        <sz val="8"/>
        <rFont val="Arial"/>
        <family val="2"/>
      </rPr>
      <t xml:space="preserve"> Equivalent Performance</t>
    </r>
  </si>
  <si>
    <t>Difference:</t>
  </si>
  <si>
    <t>GHG Score</t>
  </si>
  <si>
    <t>Greenhouse Gas Score Criteria: MY 2009</t>
  </si>
  <si>
    <t>1 - 13</t>
  </si>
  <si>
    <t>16 - 17</t>
  </si>
  <si>
    <t>19 - 21</t>
  </si>
  <si>
    <t>22 - 23</t>
  </si>
  <si>
    <t>24 - 27</t>
  </si>
  <si>
    <t>28 - 32</t>
  </si>
  <si>
    <t>33 - 38</t>
  </si>
  <si>
    <t xml:space="preserve"> 39 - </t>
  </si>
  <si>
    <t>(grams/mile)</t>
  </si>
  <si>
    <t>1 - 15</t>
  </si>
  <si>
    <t>17 - 18</t>
  </si>
  <si>
    <t>20 - 21</t>
  </si>
  <si>
    <t>(Metric tons)</t>
  </si>
  <si>
    <r>
      <t>Metric tons CO</t>
    </r>
    <r>
      <rPr>
        <vertAlign val="subscript"/>
        <sz val="10"/>
        <color indexed="17"/>
        <rFont val="Arial"/>
        <family val="2"/>
      </rPr>
      <t>2</t>
    </r>
    <r>
      <rPr>
        <sz val="10"/>
        <color indexed="17"/>
        <rFont val="Arial"/>
        <family val="2"/>
      </rPr>
      <t>e</t>
    </r>
  </si>
  <si>
    <t>Metric tons CO2e</t>
  </si>
  <si>
    <r>
      <t>Avg. CO</t>
    </r>
    <r>
      <rPr>
        <vertAlign val="subscript"/>
        <sz val="10"/>
        <rFont val="Arial"/>
        <family val="2"/>
      </rPr>
      <t>2</t>
    </r>
    <r>
      <rPr>
        <sz val="10"/>
        <rFont val="Arial"/>
        <family val="2"/>
      </rPr>
      <t>e</t>
    </r>
  </si>
  <si>
    <t>22 - 24</t>
  </si>
  <si>
    <t>25 - 27</t>
  </si>
  <si>
    <t>28 - 31</t>
  </si>
  <si>
    <t>32 - 37</t>
  </si>
  <si>
    <t>38 - 44</t>
  </si>
  <si>
    <t xml:space="preserve">45 - </t>
  </si>
  <si>
    <t>1 - 7</t>
  </si>
  <si>
    <t>13 - 14</t>
  </si>
  <si>
    <t>15 - 16</t>
  </si>
  <si>
    <t>17 - 19</t>
  </si>
  <si>
    <t>20 - 23</t>
  </si>
  <si>
    <t>1 - 11</t>
  </si>
  <si>
    <t>18 - 19</t>
  </si>
  <si>
    <t>20 - 22</t>
  </si>
  <si>
    <t>23 - 26</t>
  </si>
  <si>
    <t>27 - 32</t>
  </si>
  <si>
    <t>Federal Vehicle GHG Emission Assessment Tool: MY 2009</t>
  </si>
  <si>
    <r>
      <t>The EISA limit is based on the highest CO</t>
    </r>
    <r>
      <rPr>
        <vertAlign val="subscript"/>
        <sz val="10"/>
        <rFont val="Arial"/>
        <family val="2"/>
      </rPr>
      <t>2</t>
    </r>
    <r>
      <rPr>
        <sz val="10"/>
        <rFont val="Arial"/>
        <family val="0"/>
      </rPr>
      <t xml:space="preserve">e emissions for the respective GHG Score of 7 for cars and 6 for trucks. </t>
    </r>
  </si>
  <si>
    <t xml:space="preserve">The Average Annual Mileage is based on GSA's Federal Fleet Report, Fiscal Year 2007 (Jan. 31, 2008).  GSA considers passenger vehicles to be sedans, station wagons, passenger vans and SUVs; trucks are light duty, medium duty and heavy duty.  Because EPA considers passenger vans and SUVs to be trucks, the average annual mileage used in the assessment tool is derived from an average of the passenger vehicles average annual mileage and trucks average annual mileage.  </t>
  </si>
  <si>
    <t>Enter the number of cars/trucks acquired by your agency:</t>
  </si>
  <si>
    <t>Summary:</t>
  </si>
  <si>
    <t xml:space="preserve">Annual GHG Emissions Summary </t>
  </si>
  <si>
    <t>DRAFT</t>
  </si>
  <si>
    <t>GHG 0: 12 mpg: 922 grams CO2e/mile</t>
  </si>
  <si>
    <t>GHG 10: 44 mpg: 254 grams CO2e/mile</t>
  </si>
  <si>
    <t>11,012.31 grams/gallon x gallons/# miles + 3.9 grams/mile</t>
  </si>
  <si>
    <t>following equation:</t>
  </si>
  <si>
    <t xml:space="preserve">For the avg. CO2e values for GHG scores 0 and 10, we used the avg. mpg value of MY 2009 </t>
  </si>
  <si>
    <t xml:space="preserve">vehicles in the GVG that received these GHG scores and calculated the CO2e emissions using the </t>
  </si>
  <si>
    <r>
      <t>Avg. CO</t>
    </r>
    <r>
      <rPr>
        <vertAlign val="subscript"/>
        <sz val="10"/>
        <rFont val="Arial"/>
        <family val="2"/>
      </rPr>
      <t>2</t>
    </r>
    <r>
      <rPr>
        <sz val="10"/>
        <rFont val="Arial"/>
        <family val="0"/>
      </rPr>
      <t>e values are the average value of the CO</t>
    </r>
    <r>
      <rPr>
        <vertAlign val="subscript"/>
        <sz val="10"/>
        <rFont val="Arial"/>
        <family val="2"/>
      </rPr>
      <t>2</t>
    </r>
    <r>
      <rPr>
        <sz val="10"/>
        <rFont val="Arial"/>
        <family val="0"/>
      </rPr>
      <t>e values provided for each fuel type.</t>
    </r>
  </si>
  <si>
    <t>The only MY 2008/2009 vehicles that achieve a GHG Score of 0 or 10 are operated with gasoline.</t>
  </si>
  <si>
    <t>Car Value</t>
  </si>
  <si>
    <t>Truck Value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</si>
</sst>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 numFmtId="170" formatCode="#,##0.0;[Red]#,##0.0"/>
    <numFmt numFmtId="171" formatCode="#,##0.0_);[Red]\(#,##0.0\)"/>
  </numFmts>
  <fonts count="18">
    <font>
      <sz val="10"/>
      <name val="Arial"/>
      <family val="0"/>
    </font>
    <font>
      <sz val="8"/>
      <name val="Arial"/>
      <family val="0"/>
    </font>
    <font>
      <b/>
      <sz val="8"/>
      <name val="Arial"/>
      <family val="2"/>
    </font>
    <font>
      <b/>
      <vertAlign val="subscript"/>
      <sz val="8"/>
      <name val="Arial"/>
      <family val="2"/>
    </font>
    <font>
      <vertAlign val="subscript"/>
      <sz val="10"/>
      <name val="Arial"/>
      <family val="2"/>
    </font>
    <font>
      <b/>
      <sz val="12"/>
      <name val="Arial"/>
      <family val="2"/>
    </font>
    <font>
      <b/>
      <sz val="11"/>
      <name val="Arial"/>
      <family val="2"/>
    </font>
    <font>
      <b/>
      <sz val="10"/>
      <name val="Arial"/>
      <family val="2"/>
    </font>
    <font>
      <sz val="9"/>
      <name val="Arial"/>
      <family val="2"/>
    </font>
    <font>
      <sz val="10"/>
      <color indexed="10"/>
      <name val="Arial"/>
      <family val="2"/>
    </font>
    <font>
      <sz val="10"/>
      <color indexed="12"/>
      <name val="Arial"/>
      <family val="2"/>
    </font>
    <font>
      <sz val="10"/>
      <color indexed="17"/>
      <name val="Arial"/>
      <family val="2"/>
    </font>
    <font>
      <vertAlign val="subscript"/>
      <sz val="10"/>
      <color indexed="17"/>
      <name val="Arial"/>
      <family val="2"/>
    </font>
    <font>
      <sz val="8"/>
      <color indexed="17"/>
      <name val="Arial"/>
      <family val="2"/>
    </font>
    <font>
      <sz val="16"/>
      <name val="Arial"/>
      <family val="2"/>
    </font>
    <font>
      <u val="single"/>
      <sz val="10"/>
      <color indexed="12"/>
      <name val="Arial"/>
      <family val="0"/>
    </font>
    <font>
      <u val="single"/>
      <sz val="10"/>
      <color indexed="36"/>
      <name val="Arial"/>
      <family val="0"/>
    </font>
    <font>
      <b/>
      <sz val="16"/>
      <name val="Arial"/>
      <family val="2"/>
    </font>
  </fonts>
  <fills count="9">
    <fill>
      <patternFill/>
    </fill>
    <fill>
      <patternFill patternType="gray125"/>
    </fill>
    <fill>
      <patternFill patternType="solid">
        <fgColor indexed="44"/>
        <bgColor indexed="64"/>
      </patternFill>
    </fill>
    <fill>
      <patternFill patternType="solid">
        <fgColor indexed="26"/>
        <bgColor indexed="64"/>
      </patternFill>
    </fill>
    <fill>
      <patternFill patternType="solid">
        <fgColor indexed="9"/>
        <bgColor indexed="64"/>
      </patternFill>
    </fill>
    <fill>
      <patternFill patternType="solid">
        <fgColor indexed="63"/>
        <bgColor indexed="64"/>
      </patternFill>
    </fill>
    <fill>
      <patternFill patternType="solid">
        <fgColor indexed="43"/>
        <bgColor indexed="64"/>
      </patternFill>
    </fill>
    <fill>
      <patternFill patternType="solid">
        <fgColor indexed="41"/>
        <bgColor indexed="64"/>
      </patternFill>
    </fill>
    <fill>
      <patternFill patternType="solid">
        <fgColor indexed="31"/>
        <bgColor indexed="64"/>
      </patternFill>
    </fill>
  </fills>
  <borders count="80">
    <border>
      <left/>
      <right/>
      <top/>
      <bottom/>
      <diagonal/>
    </border>
    <border>
      <left>
        <color indexed="63"/>
      </left>
      <right style="medium"/>
      <top>
        <color indexed="63"/>
      </top>
      <bottom>
        <color indexed="63"/>
      </bottom>
    </border>
    <border>
      <left style="medium"/>
      <right style="medium"/>
      <top style="thin">
        <color indexed="22"/>
      </top>
      <bottom>
        <color indexed="63"/>
      </bottom>
    </border>
    <border>
      <left style="medium"/>
      <right style="medium"/>
      <top>
        <color indexed="63"/>
      </top>
      <bottom>
        <color indexed="63"/>
      </bottom>
    </border>
    <border>
      <left style="medium"/>
      <right style="medium"/>
      <top>
        <color indexed="63"/>
      </top>
      <bottom style="thin">
        <color indexed="22"/>
      </bottom>
    </border>
    <border>
      <left>
        <color indexed="63"/>
      </left>
      <right>
        <color indexed="63"/>
      </right>
      <top>
        <color indexed="63"/>
      </top>
      <bottom style="thin">
        <color indexed="22"/>
      </bottom>
    </border>
    <border>
      <left style="medium"/>
      <right style="thin">
        <color indexed="22"/>
      </right>
      <top>
        <color indexed="63"/>
      </top>
      <bottom style="thin">
        <color indexed="22"/>
      </bottom>
    </border>
    <border>
      <left>
        <color indexed="63"/>
      </left>
      <right style="medium"/>
      <top>
        <color indexed="63"/>
      </top>
      <bottom style="thin">
        <color indexed="22"/>
      </bottom>
    </border>
    <border>
      <left>
        <color indexed="63"/>
      </left>
      <right>
        <color indexed="63"/>
      </right>
      <top style="thin">
        <color indexed="22"/>
      </top>
      <bottom style="thin">
        <color indexed="22"/>
      </bottom>
    </border>
    <border>
      <left style="medium"/>
      <right style="thin">
        <color indexed="22"/>
      </right>
      <top style="thin">
        <color indexed="22"/>
      </top>
      <bottom style="thin">
        <color indexed="22"/>
      </bottom>
    </border>
    <border>
      <left>
        <color indexed="63"/>
      </left>
      <right style="medium"/>
      <top style="thin">
        <color indexed="22"/>
      </top>
      <bottom style="thin">
        <color indexed="22"/>
      </bottom>
    </border>
    <border>
      <left>
        <color indexed="63"/>
      </left>
      <right>
        <color indexed="63"/>
      </right>
      <top style="thin">
        <color indexed="22"/>
      </top>
      <bottom>
        <color indexed="63"/>
      </bottom>
    </border>
    <border>
      <left style="medium"/>
      <right style="thin">
        <color indexed="22"/>
      </right>
      <top style="thin">
        <color indexed="22"/>
      </top>
      <bottom>
        <color indexed="63"/>
      </bottom>
    </border>
    <border>
      <left style="medium"/>
      <right style="thin">
        <color indexed="22"/>
      </right>
      <top style="thin">
        <color indexed="22"/>
      </top>
      <bottom style="medium"/>
    </border>
    <border>
      <left>
        <color indexed="63"/>
      </left>
      <right>
        <color indexed="63"/>
      </right>
      <top>
        <color indexed="63"/>
      </top>
      <bottom style="medium"/>
    </border>
    <border>
      <left>
        <color indexed="63"/>
      </left>
      <right style="medium"/>
      <top style="thin">
        <color indexed="22"/>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color indexed="22"/>
      </right>
      <top style="medium"/>
      <bottom style="medium"/>
    </border>
    <border>
      <left style="thin">
        <color indexed="22"/>
      </left>
      <right style="medium"/>
      <top style="medium"/>
      <bottom style="medium"/>
    </border>
    <border>
      <left style="medium"/>
      <right>
        <color indexed="63"/>
      </right>
      <top>
        <color indexed="63"/>
      </top>
      <bottom>
        <color indexed="63"/>
      </bottom>
    </border>
    <border>
      <left style="medium"/>
      <right style="medium"/>
      <top style="thin">
        <color indexed="22"/>
      </top>
      <bottom style="thin">
        <color indexed="22"/>
      </bottom>
    </border>
    <border>
      <left style="medium"/>
      <right style="medium"/>
      <top style="thin">
        <color indexed="22"/>
      </top>
      <bottom style="medium"/>
    </border>
    <border>
      <left>
        <color indexed="63"/>
      </left>
      <right style="thin">
        <color indexed="22"/>
      </right>
      <top style="medium">
        <color indexed="8"/>
      </top>
      <bottom style="thin">
        <color indexed="22"/>
      </bottom>
    </border>
    <border>
      <left style="thin">
        <color indexed="22"/>
      </left>
      <right style="thin">
        <color indexed="22"/>
      </right>
      <top style="medium">
        <color indexed="8"/>
      </top>
      <bottom style="thin">
        <color indexed="22"/>
      </bottom>
    </border>
    <border>
      <left style="thin">
        <color indexed="22"/>
      </left>
      <right style="medium"/>
      <top style="medium">
        <color indexed="8"/>
      </top>
      <bottom style="thin">
        <color indexed="22"/>
      </bottom>
    </border>
    <border>
      <left>
        <color indexed="63"/>
      </left>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medium"/>
      <top style="thin">
        <color indexed="22"/>
      </top>
      <bottom style="thin"/>
    </border>
    <border>
      <left style="thin">
        <color indexed="22"/>
      </left>
      <right style="thin">
        <color indexed="22"/>
      </right>
      <top>
        <color indexed="63"/>
      </top>
      <bottom style="thin">
        <color indexed="22"/>
      </bottom>
    </border>
    <border>
      <left style="thin">
        <color indexed="22"/>
      </left>
      <right style="medium"/>
      <top>
        <color indexed="63"/>
      </top>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medium"/>
      <top style="thin">
        <color indexed="22"/>
      </top>
      <bottom style="thin">
        <color indexed="22"/>
      </bottom>
    </border>
    <border>
      <left>
        <color indexed="63"/>
      </left>
      <right style="thin">
        <color indexed="22"/>
      </right>
      <top style="thin">
        <color indexed="22"/>
      </top>
      <bottom style="medium"/>
    </border>
    <border>
      <left>
        <color indexed="63"/>
      </left>
      <right style="thin">
        <color indexed="22"/>
      </right>
      <top>
        <color indexed="63"/>
      </top>
      <bottom style="thin">
        <color indexed="22"/>
      </bottom>
    </border>
    <border>
      <left>
        <color indexed="63"/>
      </left>
      <right style="thin">
        <color indexed="22"/>
      </right>
      <top>
        <color indexed="63"/>
      </top>
      <bottom style="medium">
        <color indexed="12"/>
      </bottom>
    </border>
    <border>
      <left>
        <color indexed="63"/>
      </left>
      <right style="thin">
        <color indexed="22"/>
      </right>
      <top style="thin">
        <color indexed="22"/>
      </top>
      <bottom>
        <color indexed="63"/>
      </bottom>
    </border>
    <border>
      <left style="thin">
        <color indexed="22"/>
      </left>
      <right style="thin">
        <color indexed="22"/>
      </right>
      <top style="thin">
        <color indexed="22"/>
      </top>
      <bottom style="medium"/>
    </border>
    <border>
      <left style="thin">
        <color indexed="22"/>
      </left>
      <right style="thin">
        <color indexed="22"/>
      </right>
      <top>
        <color indexed="63"/>
      </top>
      <bottom style="medium">
        <color indexed="12"/>
      </bottom>
    </border>
    <border>
      <left style="thin">
        <color indexed="22"/>
      </left>
      <right style="thin">
        <color indexed="22"/>
      </right>
      <top style="thin">
        <color indexed="22"/>
      </top>
      <bottom>
        <color indexed="63"/>
      </bottom>
    </border>
    <border>
      <left style="thin">
        <color indexed="22"/>
      </left>
      <right style="medium"/>
      <top style="thin">
        <color indexed="22"/>
      </top>
      <bottom style="medium"/>
    </border>
    <border>
      <left style="thin">
        <color indexed="22"/>
      </left>
      <right style="medium"/>
      <top style="thin">
        <color indexed="22"/>
      </top>
      <bottom>
        <color indexed="63"/>
      </bottom>
    </border>
    <border>
      <left style="thin">
        <color indexed="22"/>
      </left>
      <right style="thin">
        <color indexed="22"/>
      </right>
      <top style="thin">
        <color indexed="22"/>
      </top>
      <bottom style="medium">
        <color indexed="10"/>
      </bottom>
    </border>
    <border>
      <left style="thin">
        <color indexed="22"/>
      </left>
      <right style="medium"/>
      <top style="thin">
        <color indexed="22"/>
      </top>
      <bottom style="medium">
        <color indexed="10"/>
      </bottom>
    </border>
    <border>
      <left style="thin">
        <color indexed="22"/>
      </left>
      <right style="medium"/>
      <top style="medium">
        <color indexed="10"/>
      </top>
      <bottom style="medium">
        <color indexed="12"/>
      </bottom>
    </border>
    <border>
      <left>
        <color indexed="63"/>
      </left>
      <right style="thin">
        <color indexed="22"/>
      </right>
      <top style="medium"/>
      <bottom style="medium"/>
    </border>
    <border>
      <left>
        <color indexed="63"/>
      </left>
      <right style="thin">
        <color indexed="22"/>
      </right>
      <top style="medium"/>
      <bottom>
        <color indexed="63"/>
      </bottom>
    </border>
    <border>
      <left>
        <color indexed="63"/>
      </left>
      <right style="thin">
        <color indexed="22"/>
      </right>
      <top style="medium"/>
      <bottom style="thin"/>
    </border>
    <border>
      <left>
        <color indexed="63"/>
      </left>
      <right style="medium"/>
      <top style="medium"/>
      <bottom>
        <color indexed="63"/>
      </bottom>
    </border>
    <border>
      <left>
        <color indexed="63"/>
      </left>
      <right style="medium"/>
      <top>
        <color indexed="63"/>
      </top>
      <bottom style="thin"/>
    </border>
    <border>
      <left>
        <color indexed="63"/>
      </left>
      <right style="medium"/>
      <top>
        <color indexed="63"/>
      </top>
      <bottom style="medium"/>
    </border>
    <border>
      <left>
        <color indexed="63"/>
      </left>
      <right style="thin">
        <color indexed="22"/>
      </right>
      <top style="thin">
        <color indexed="22"/>
      </top>
      <bottom style="medium">
        <color indexed="10"/>
      </bottom>
    </border>
    <border>
      <left style="medium"/>
      <right style="medium"/>
      <top style="medium">
        <color indexed="10"/>
      </top>
      <bottom style="medium">
        <color indexed="39"/>
      </bottom>
    </border>
    <border>
      <left style="medium"/>
      <right style="thin">
        <color indexed="22"/>
      </right>
      <top style="medium">
        <color indexed="10"/>
      </top>
      <bottom style="medium">
        <color indexed="39"/>
      </bottom>
    </border>
    <border>
      <left style="thin">
        <color indexed="22"/>
      </left>
      <right style="medium"/>
      <top style="medium">
        <color indexed="10"/>
      </top>
      <bottom style="medium">
        <color indexed="39"/>
      </bottom>
    </border>
    <border>
      <left style="medium"/>
      <right style="medium"/>
      <top style="medium"/>
      <bottom style="thin">
        <color indexed="22"/>
      </bottom>
    </border>
    <border>
      <left style="medium"/>
      <right style="thin">
        <color indexed="22"/>
      </right>
      <top style="medium"/>
      <bottom style="thin">
        <color indexed="22"/>
      </bottom>
    </border>
    <border>
      <left style="thin">
        <color indexed="22"/>
      </left>
      <right style="medium"/>
      <top style="medium"/>
      <bottom style="thin">
        <color indexed="22"/>
      </bottom>
    </border>
    <border>
      <left style="thin"/>
      <right style="medium"/>
      <top style="medium"/>
      <bottom style="medium"/>
    </border>
    <border>
      <left style="medium"/>
      <right style="medium"/>
      <top style="medium"/>
      <bottom style="medium"/>
    </border>
    <border>
      <left style="medium"/>
      <right>
        <color indexed="63"/>
      </right>
      <top style="thin">
        <color indexed="22"/>
      </top>
      <bottom style="thin">
        <color indexed="22"/>
      </bottom>
    </border>
    <border>
      <left style="medium"/>
      <right>
        <color indexed="63"/>
      </right>
      <top style="medium">
        <color indexed="10"/>
      </top>
      <bottom style="medium">
        <color indexed="39"/>
      </bottom>
    </border>
    <border>
      <left>
        <color indexed="63"/>
      </left>
      <right style="medium"/>
      <top style="medium">
        <color indexed="10"/>
      </top>
      <bottom style="medium">
        <color indexed="39"/>
      </bottom>
    </border>
    <border>
      <left style="medium"/>
      <right>
        <color indexed="63"/>
      </right>
      <top style="medium">
        <color indexed="39"/>
      </top>
      <bottom style="thin">
        <color indexed="22"/>
      </bottom>
    </border>
    <border>
      <left>
        <color indexed="63"/>
      </left>
      <right style="medium"/>
      <top style="medium">
        <color indexed="39"/>
      </top>
      <bottom style="thin">
        <color indexed="22"/>
      </bottom>
    </border>
    <border>
      <left style="medium"/>
      <right>
        <color indexed="63"/>
      </right>
      <top style="thin">
        <color indexed="22"/>
      </top>
      <bottom style="medium">
        <color indexed="10"/>
      </bottom>
    </border>
    <border>
      <left>
        <color indexed="63"/>
      </left>
      <right style="medium"/>
      <top style="thin">
        <color indexed="22"/>
      </top>
      <bottom style="medium">
        <color indexed="10"/>
      </bottom>
    </border>
    <border>
      <left style="medium"/>
      <right style="medium"/>
      <top style="medium">
        <color indexed="8"/>
      </top>
      <bottom>
        <color indexed="63"/>
      </bottom>
    </border>
    <border>
      <left style="medium"/>
      <right style="medium"/>
      <top>
        <color indexed="63"/>
      </top>
      <bottom style="medium"/>
    </border>
    <border>
      <left style="medium"/>
      <right>
        <color indexed="63"/>
      </right>
      <top style="medium"/>
      <bottom style="medium">
        <color indexed="8"/>
      </bottom>
    </border>
    <border>
      <left>
        <color indexed="63"/>
      </left>
      <right>
        <color indexed="63"/>
      </right>
      <top style="medium"/>
      <bottom style="medium">
        <color indexed="8"/>
      </bottom>
    </border>
    <border>
      <left>
        <color indexed="63"/>
      </left>
      <right style="medium"/>
      <top style="medium"/>
      <bottom style="medium">
        <color indexed="8"/>
      </bottom>
    </border>
    <border>
      <left style="medium"/>
      <right style="thin">
        <color indexed="22"/>
      </right>
      <top style="medium"/>
      <bottom>
        <color indexed="63"/>
      </bottom>
    </border>
    <border>
      <left style="medium"/>
      <right style="thin">
        <color indexed="22"/>
      </right>
      <top>
        <color indexed="63"/>
      </top>
      <bottom style="medium"/>
    </border>
    <border>
      <left style="thin">
        <color indexed="22"/>
      </left>
      <right style="medium"/>
      <top style="medium"/>
      <bottom>
        <color indexed="63"/>
      </bottom>
    </border>
    <border>
      <left style="thin">
        <color indexed="22"/>
      </left>
      <right style="medium"/>
      <top>
        <color indexed="63"/>
      </top>
      <bottom style="medium"/>
    </border>
    <border>
      <left style="thin">
        <color indexed="22"/>
      </left>
      <right style="medium"/>
      <top>
        <color indexed="63"/>
      </top>
      <bottom style="thin"/>
    </border>
    <border>
      <left style="medium"/>
      <right style="medium"/>
      <top style="medium">
        <color indexed="8"/>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170">
    <xf numFmtId="0" fontId="0" fillId="0" borderId="0" xfId="0" applyAlignment="1">
      <alignment/>
    </xf>
    <xf numFmtId="168" fontId="5" fillId="2" borderId="0" xfId="0" applyNumberFormat="1" applyFont="1" applyFill="1" applyBorder="1" applyAlignment="1">
      <alignment horizontal="center" vertical="center"/>
    </xf>
    <xf numFmtId="0" fontId="5" fillId="2" borderId="0" xfId="0" applyFont="1" applyFill="1" applyBorder="1" applyAlignment="1">
      <alignment horizontal="center" vertical="center"/>
    </xf>
    <xf numFmtId="0" fontId="0" fillId="0" borderId="1" xfId="0" applyFont="1" applyBorder="1" applyAlignment="1">
      <alignment horizontal="center"/>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right"/>
    </xf>
    <xf numFmtId="0" fontId="5" fillId="0" borderId="2" xfId="0" applyFont="1" applyBorder="1" applyAlignment="1">
      <alignment horizontal="center" vertical="center" wrapText="1"/>
    </xf>
    <xf numFmtId="0" fontId="0" fillId="0" borderId="3" xfId="0" applyFont="1" applyBorder="1" applyAlignment="1">
      <alignment horizontal="center" wrapText="1"/>
    </xf>
    <xf numFmtId="0" fontId="0" fillId="0" borderId="4" xfId="0" applyFont="1" applyBorder="1" applyAlignment="1">
      <alignment horizontal="center" wrapText="1"/>
    </xf>
    <xf numFmtId="0" fontId="0" fillId="0" borderId="4" xfId="0" applyFont="1" applyBorder="1" applyAlignment="1">
      <alignment/>
    </xf>
    <xf numFmtId="0" fontId="0" fillId="0" borderId="5" xfId="0" applyFont="1" applyBorder="1" applyAlignment="1">
      <alignment horizontal="center" wrapText="1"/>
    </xf>
    <xf numFmtId="3" fontId="0" fillId="3" borderId="6" xfId="0" applyNumberFormat="1" applyFont="1" applyFill="1" applyBorder="1" applyAlignment="1">
      <alignment horizontal="center"/>
    </xf>
    <xf numFmtId="3" fontId="0" fillId="3" borderId="0" xfId="0" applyNumberFormat="1" applyFont="1" applyFill="1" applyBorder="1" applyAlignment="1">
      <alignment horizontal="center"/>
    </xf>
    <xf numFmtId="3" fontId="0" fillId="3" borderId="7" xfId="0" applyNumberFormat="1" applyFont="1" applyFill="1" applyBorder="1" applyAlignment="1">
      <alignment horizontal="center"/>
    </xf>
    <xf numFmtId="0" fontId="0" fillId="4" borderId="8" xfId="0" applyFont="1" applyFill="1" applyBorder="1" applyAlignment="1">
      <alignment horizontal="center" wrapText="1"/>
    </xf>
    <xf numFmtId="3" fontId="0" fillId="3" borderId="9" xfId="0" applyNumberFormat="1" applyFont="1" applyFill="1" applyBorder="1" applyAlignment="1">
      <alignment horizontal="center"/>
    </xf>
    <xf numFmtId="3" fontId="0" fillId="3" borderId="10" xfId="0" applyNumberFormat="1" applyFont="1" applyFill="1" applyBorder="1" applyAlignment="1">
      <alignment horizontal="center"/>
    </xf>
    <xf numFmtId="0" fontId="0" fillId="0" borderId="11" xfId="0" applyFont="1" applyBorder="1" applyAlignment="1">
      <alignment horizontal="center" wrapText="1"/>
    </xf>
    <xf numFmtId="3" fontId="0" fillId="3" borderId="12" xfId="0" applyNumberFormat="1" applyFont="1" applyFill="1" applyBorder="1" applyAlignment="1">
      <alignment horizontal="center"/>
    </xf>
    <xf numFmtId="0" fontId="0" fillId="4" borderId="5" xfId="0" applyFont="1" applyFill="1" applyBorder="1" applyAlignment="1">
      <alignment horizontal="center" wrapText="1"/>
    </xf>
    <xf numFmtId="0" fontId="0" fillId="0" borderId="8" xfId="0" applyFont="1" applyBorder="1" applyAlignment="1">
      <alignment horizontal="center" wrapText="1"/>
    </xf>
    <xf numFmtId="0" fontId="0" fillId="0" borderId="2" xfId="0" applyFont="1" applyBorder="1" applyAlignment="1">
      <alignment horizontal="center" wrapText="1"/>
    </xf>
    <xf numFmtId="3" fontId="0" fillId="3" borderId="13" xfId="0" applyNumberFormat="1" applyFont="1" applyFill="1" applyBorder="1" applyAlignment="1">
      <alignment horizontal="center"/>
    </xf>
    <xf numFmtId="3" fontId="0" fillId="3" borderId="14" xfId="0" applyNumberFormat="1" applyFont="1" applyFill="1" applyBorder="1" applyAlignment="1">
      <alignment horizontal="center"/>
    </xf>
    <xf numFmtId="3" fontId="0" fillId="3" borderId="15" xfId="0" applyNumberFormat="1" applyFont="1" applyFill="1" applyBorder="1" applyAlignment="1">
      <alignment horizontal="center"/>
    </xf>
    <xf numFmtId="0" fontId="0" fillId="5" borderId="16" xfId="0" applyFont="1" applyFill="1" applyBorder="1" applyAlignment="1">
      <alignment/>
    </xf>
    <xf numFmtId="0" fontId="0" fillId="5" borderId="17" xfId="0" applyFont="1" applyFill="1" applyBorder="1" applyAlignment="1">
      <alignment/>
    </xf>
    <xf numFmtId="0" fontId="0" fillId="5" borderId="18" xfId="0" applyFont="1" applyFill="1" applyBorder="1" applyAlignment="1">
      <alignment/>
    </xf>
    <xf numFmtId="4" fontId="0" fillId="0" borderId="0" xfId="0" applyNumberFormat="1" applyFont="1" applyAlignment="1">
      <alignment/>
    </xf>
    <xf numFmtId="0" fontId="0" fillId="0" borderId="0" xfId="0" applyFont="1" applyAlignment="1">
      <alignment vertical="center"/>
    </xf>
    <xf numFmtId="0" fontId="0" fillId="0" borderId="0" xfId="0" applyFont="1" applyAlignment="1">
      <alignment horizontal="right" vertical="center"/>
    </xf>
    <xf numFmtId="3" fontId="0" fillId="6" borderId="19" xfId="0" applyNumberFormat="1" applyFont="1" applyFill="1" applyBorder="1" applyAlignment="1">
      <alignment horizontal="center" vertical="center"/>
    </xf>
    <xf numFmtId="3" fontId="0" fillId="6" borderId="20" xfId="0" applyNumberFormat="1" applyFont="1" applyFill="1" applyBorder="1" applyAlignment="1">
      <alignment horizontal="center" vertical="center"/>
    </xf>
    <xf numFmtId="0" fontId="8" fillId="0" borderId="0" xfId="0" applyFont="1" applyAlignment="1">
      <alignment horizontal="right" vertical="center"/>
    </xf>
    <xf numFmtId="0" fontId="0" fillId="2" borderId="21" xfId="0" applyFont="1" applyFill="1" applyBorder="1" applyAlignment="1">
      <alignment horizontal="right" vertical="center"/>
    </xf>
    <xf numFmtId="0" fontId="8" fillId="0" borderId="0" xfId="0" applyFont="1" applyAlignment="1">
      <alignment horizontal="right"/>
    </xf>
    <xf numFmtId="0" fontId="9" fillId="0" borderId="0" xfId="0" applyFont="1" applyAlignment="1">
      <alignment/>
    </xf>
    <xf numFmtId="0" fontId="9" fillId="0" borderId="0" xfId="0" applyFont="1" applyAlignment="1">
      <alignment horizontal="right"/>
    </xf>
    <xf numFmtId="0" fontId="10" fillId="0" borderId="0" xfId="0" applyFont="1" applyAlignment="1">
      <alignment/>
    </xf>
    <xf numFmtId="0" fontId="10" fillId="0" borderId="0" xfId="0" applyFont="1" applyAlignment="1">
      <alignment horizontal="right"/>
    </xf>
    <xf numFmtId="0" fontId="11" fillId="2" borderId="1" xfId="0" applyFont="1" applyFill="1" applyBorder="1" applyAlignment="1">
      <alignment horizontal="left" vertical="center"/>
    </xf>
    <xf numFmtId="0" fontId="0" fillId="5" borderId="21" xfId="0" applyFont="1" applyFill="1" applyBorder="1" applyAlignment="1">
      <alignment/>
    </xf>
    <xf numFmtId="0" fontId="0" fillId="5" borderId="0" xfId="0" applyFont="1" applyFill="1" applyBorder="1" applyAlignment="1">
      <alignment/>
    </xf>
    <xf numFmtId="0" fontId="0" fillId="5" borderId="1" xfId="0" applyFont="1" applyFill="1" applyBorder="1" applyAlignment="1">
      <alignment/>
    </xf>
    <xf numFmtId="3" fontId="0" fillId="3" borderId="20" xfId="0" applyNumberFormat="1" applyFont="1" applyFill="1" applyBorder="1" applyAlignment="1">
      <alignment horizontal="center"/>
    </xf>
    <xf numFmtId="0" fontId="14" fillId="0" borderId="0" xfId="0" applyFont="1" applyAlignment="1">
      <alignment/>
    </xf>
    <xf numFmtId="0" fontId="7" fillId="7" borderId="4" xfId="0" applyFont="1" applyFill="1" applyBorder="1" applyAlignment="1">
      <alignment horizontal="center" wrapText="1"/>
    </xf>
    <xf numFmtId="0" fontId="7" fillId="7" borderId="22" xfId="0" applyFont="1" applyFill="1" applyBorder="1" applyAlignment="1">
      <alignment horizontal="center" wrapText="1"/>
    </xf>
    <xf numFmtId="0" fontId="7" fillId="7" borderId="2" xfId="0" applyFont="1" applyFill="1" applyBorder="1" applyAlignment="1">
      <alignment horizontal="center" wrapText="1"/>
    </xf>
    <xf numFmtId="0" fontId="7" fillId="7" borderId="23" xfId="0" applyFont="1" applyFill="1" applyBorder="1" applyAlignment="1">
      <alignment horizontal="center" wrapText="1"/>
    </xf>
    <xf numFmtId="0" fontId="8" fillId="0" borderId="0" xfId="0" applyFont="1" applyAlignment="1">
      <alignment/>
    </xf>
    <xf numFmtId="0" fontId="8" fillId="2" borderId="16" xfId="0" applyFont="1" applyFill="1" applyBorder="1" applyAlignment="1">
      <alignment horizontal="right" vertical="center"/>
    </xf>
    <xf numFmtId="0" fontId="11" fillId="2" borderId="18" xfId="0" applyFont="1" applyFill="1" applyBorder="1" applyAlignment="1">
      <alignment horizontal="left" vertical="center"/>
    </xf>
    <xf numFmtId="0" fontId="0" fillId="8" borderId="24" xfId="0" applyFont="1" applyFill="1" applyBorder="1" applyAlignment="1">
      <alignment horizontal="center" wrapText="1"/>
    </xf>
    <xf numFmtId="0" fontId="0" fillId="8" borderId="25" xfId="0" applyFont="1" applyFill="1" applyBorder="1" applyAlignment="1">
      <alignment horizontal="center" wrapText="1"/>
    </xf>
    <xf numFmtId="0" fontId="0" fillId="8" borderId="26" xfId="0" applyFont="1" applyFill="1" applyBorder="1" applyAlignment="1">
      <alignment horizontal="center" wrapText="1"/>
    </xf>
    <xf numFmtId="0" fontId="0" fillId="8" borderId="27" xfId="0" applyFont="1" applyFill="1" applyBorder="1" applyAlignment="1">
      <alignment horizontal="center" wrapText="1"/>
    </xf>
    <xf numFmtId="0" fontId="0" fillId="8" borderId="28" xfId="0" applyFont="1" applyFill="1" applyBorder="1" applyAlignment="1">
      <alignment horizontal="center" wrapText="1"/>
    </xf>
    <xf numFmtId="0" fontId="0" fillId="8" borderId="29" xfId="0" applyFont="1" applyFill="1" applyBorder="1" applyAlignment="1">
      <alignment horizontal="center" wrapText="1"/>
    </xf>
    <xf numFmtId="0" fontId="0" fillId="8" borderId="30" xfId="0" applyFont="1" applyFill="1" applyBorder="1" applyAlignment="1">
      <alignment horizontal="center" wrapText="1"/>
    </xf>
    <xf numFmtId="0" fontId="0" fillId="8" borderId="31" xfId="0" applyFont="1" applyFill="1" applyBorder="1" applyAlignment="1">
      <alignment horizontal="center" wrapText="1"/>
    </xf>
    <xf numFmtId="0" fontId="0" fillId="8" borderId="32" xfId="0" applyFont="1" applyFill="1" applyBorder="1" applyAlignment="1">
      <alignment horizontal="center" wrapText="1"/>
    </xf>
    <xf numFmtId="0" fontId="0" fillId="8" borderId="33" xfId="0" applyFont="1" applyFill="1" applyBorder="1" applyAlignment="1">
      <alignment horizontal="center" wrapText="1"/>
    </xf>
    <xf numFmtId="0" fontId="0" fillId="8" borderId="34" xfId="0" applyFont="1" applyFill="1" applyBorder="1" applyAlignment="1">
      <alignment horizontal="center" wrapText="1"/>
    </xf>
    <xf numFmtId="0" fontId="0" fillId="8" borderId="35" xfId="0" applyFont="1" applyFill="1" applyBorder="1" applyAlignment="1" quotePrefix="1">
      <alignment horizontal="center" wrapText="1"/>
    </xf>
    <xf numFmtId="0" fontId="0" fillId="8" borderId="32" xfId="0" applyFont="1" applyFill="1" applyBorder="1" applyAlignment="1" quotePrefix="1">
      <alignment horizontal="center" wrapText="1"/>
    </xf>
    <xf numFmtId="0" fontId="0" fillId="8" borderId="36" xfId="0" applyFont="1" applyFill="1" applyBorder="1" applyAlignment="1" quotePrefix="1">
      <alignment horizontal="center" wrapText="1"/>
    </xf>
    <xf numFmtId="0" fontId="0" fillId="8" borderId="37" xfId="0" applyFont="1" applyFill="1" applyBorder="1" applyAlignment="1" quotePrefix="1">
      <alignment horizontal="center" wrapText="1"/>
    </xf>
    <xf numFmtId="0" fontId="0" fillId="8" borderId="38" xfId="0" applyFont="1" applyFill="1" applyBorder="1" applyAlignment="1" quotePrefix="1">
      <alignment horizontal="center" wrapText="1"/>
    </xf>
    <xf numFmtId="0" fontId="0" fillId="8" borderId="39" xfId="0" applyFont="1" applyFill="1" applyBorder="1" applyAlignment="1" quotePrefix="1">
      <alignment horizontal="center" wrapText="1"/>
    </xf>
    <xf numFmtId="0" fontId="0" fillId="8" borderId="33" xfId="0" applyFont="1" applyFill="1" applyBorder="1" applyAlignment="1" quotePrefix="1">
      <alignment horizontal="center" wrapText="1"/>
    </xf>
    <xf numFmtId="0" fontId="0" fillId="8" borderId="40" xfId="0" applyFont="1" applyFill="1" applyBorder="1" applyAlignment="1" quotePrefix="1">
      <alignment horizontal="center" wrapText="1"/>
    </xf>
    <xf numFmtId="0" fontId="0" fillId="8" borderId="41" xfId="0" applyFont="1" applyFill="1" applyBorder="1" applyAlignment="1" quotePrefix="1">
      <alignment horizontal="center" wrapText="1"/>
    </xf>
    <xf numFmtId="0" fontId="0" fillId="8" borderId="42" xfId="0" applyFont="1" applyFill="1" applyBorder="1" applyAlignment="1" quotePrefix="1">
      <alignment horizontal="center" wrapText="1"/>
    </xf>
    <xf numFmtId="0" fontId="0" fillId="8" borderId="31" xfId="0" applyFont="1" applyFill="1" applyBorder="1" applyAlignment="1" quotePrefix="1">
      <alignment horizontal="center" wrapText="1"/>
    </xf>
    <xf numFmtId="0" fontId="0" fillId="8" borderId="43" xfId="0" applyFont="1" applyFill="1" applyBorder="1" applyAlignment="1" quotePrefix="1">
      <alignment horizontal="center" wrapText="1"/>
    </xf>
    <xf numFmtId="0" fontId="0" fillId="8" borderId="34" xfId="0" applyFont="1" applyFill="1" applyBorder="1" applyAlignment="1" quotePrefix="1">
      <alignment horizontal="center" wrapText="1"/>
    </xf>
    <xf numFmtId="0" fontId="0" fillId="8" borderId="44" xfId="0" applyFont="1" applyFill="1" applyBorder="1" applyAlignment="1" quotePrefix="1">
      <alignment horizontal="center" wrapText="1"/>
    </xf>
    <xf numFmtId="0" fontId="0" fillId="8" borderId="45" xfId="0" applyFont="1" applyFill="1" applyBorder="1" applyAlignment="1" quotePrefix="1">
      <alignment horizontal="center" wrapText="1"/>
    </xf>
    <xf numFmtId="0" fontId="0" fillId="8" borderId="46" xfId="0" applyFont="1" applyFill="1" applyBorder="1" applyAlignment="1" quotePrefix="1">
      <alignment horizontal="center" wrapText="1"/>
    </xf>
    <xf numFmtId="3" fontId="0" fillId="3" borderId="47" xfId="0" applyNumberFormat="1" applyFont="1" applyFill="1" applyBorder="1" applyAlignment="1">
      <alignment horizontal="center"/>
    </xf>
    <xf numFmtId="3" fontId="11" fillId="6" borderId="48" xfId="0" applyNumberFormat="1" applyFont="1" applyFill="1" applyBorder="1" applyAlignment="1">
      <alignment horizontal="center"/>
    </xf>
    <xf numFmtId="0" fontId="13" fillId="6" borderId="49" xfId="0" applyFont="1" applyFill="1" applyBorder="1" applyAlignment="1" quotePrefix="1">
      <alignment horizontal="center" wrapText="1"/>
    </xf>
    <xf numFmtId="3" fontId="0" fillId="6" borderId="47" xfId="0" applyNumberFormat="1" applyFont="1" applyFill="1" applyBorder="1" applyAlignment="1">
      <alignment horizontal="center" vertical="center"/>
    </xf>
    <xf numFmtId="3" fontId="0" fillId="3" borderId="31" xfId="0" applyNumberFormat="1" applyFont="1" applyFill="1" applyBorder="1" applyAlignment="1">
      <alignment horizontal="center"/>
    </xf>
    <xf numFmtId="3" fontId="0" fillId="3" borderId="34" xfId="0" applyNumberFormat="1" applyFont="1" applyFill="1" applyBorder="1" applyAlignment="1">
      <alignment horizontal="center"/>
    </xf>
    <xf numFmtId="3" fontId="0" fillId="3" borderId="42" xfId="0" applyNumberFormat="1" applyFont="1" applyFill="1" applyBorder="1" applyAlignment="1">
      <alignment horizontal="center"/>
    </xf>
    <xf numFmtId="0" fontId="0" fillId="6" borderId="17" xfId="0" applyFont="1" applyFill="1" applyBorder="1" applyAlignment="1">
      <alignment horizontal="center" wrapText="1"/>
    </xf>
    <xf numFmtId="0" fontId="0" fillId="6" borderId="18" xfId="0" applyFont="1" applyFill="1" applyBorder="1" applyAlignment="1">
      <alignment horizontal="center" wrapText="1"/>
    </xf>
    <xf numFmtId="0" fontId="0" fillId="0" borderId="18" xfId="0" applyFont="1" applyBorder="1" applyAlignment="1">
      <alignment horizontal="center" vertical="center" wrapText="1"/>
    </xf>
    <xf numFmtId="0" fontId="0" fillId="0" borderId="50" xfId="0" applyFont="1" applyBorder="1" applyAlignment="1">
      <alignment horizontal="center"/>
    </xf>
    <xf numFmtId="0" fontId="13" fillId="0" borderId="51" xfId="0" applyFont="1" applyBorder="1" applyAlignment="1">
      <alignment horizontal="center" vertical="center"/>
    </xf>
    <xf numFmtId="0" fontId="0" fillId="0" borderId="52" xfId="0" applyFont="1" applyBorder="1" applyAlignment="1">
      <alignment horizontal="center"/>
    </xf>
    <xf numFmtId="0" fontId="0" fillId="0" borderId="50" xfId="0" applyFont="1" applyBorder="1" applyAlignment="1">
      <alignment vertical="center"/>
    </xf>
    <xf numFmtId="0" fontId="0" fillId="0" borderId="1" xfId="0" applyFont="1" applyBorder="1" applyAlignment="1">
      <alignment/>
    </xf>
    <xf numFmtId="0" fontId="0" fillId="0" borderId="52" xfId="0" applyFont="1" applyBorder="1" applyAlignment="1">
      <alignment/>
    </xf>
    <xf numFmtId="171" fontId="5" fillId="2" borderId="17" xfId="0" applyNumberFormat="1" applyFont="1" applyFill="1" applyBorder="1" applyAlignment="1">
      <alignment horizontal="center" vertical="center"/>
    </xf>
    <xf numFmtId="1" fontId="9" fillId="0" borderId="0" xfId="0" applyNumberFormat="1" applyFont="1" applyAlignment="1">
      <alignment horizontal="center"/>
    </xf>
    <xf numFmtId="1" fontId="10" fillId="0" borderId="0" xfId="0" applyNumberFormat="1"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0" fillId="4" borderId="22" xfId="0" applyFont="1" applyFill="1" applyBorder="1" applyAlignment="1">
      <alignment horizontal="center" wrapText="1"/>
    </xf>
    <xf numFmtId="0" fontId="0" fillId="0" borderId="22" xfId="0" applyFont="1" applyBorder="1" applyAlignment="1">
      <alignment horizontal="center" wrapText="1"/>
    </xf>
    <xf numFmtId="168" fontId="0" fillId="0" borderId="12" xfId="0" applyNumberFormat="1" applyFont="1" applyBorder="1" applyAlignment="1">
      <alignment horizontal="center"/>
    </xf>
    <xf numFmtId="0" fontId="0" fillId="8" borderId="53" xfId="0" applyFont="1" applyFill="1" applyBorder="1" applyAlignment="1" quotePrefix="1">
      <alignment horizontal="center" wrapText="1"/>
    </xf>
    <xf numFmtId="0" fontId="7" fillId="7" borderId="54" xfId="0" applyFont="1" applyFill="1" applyBorder="1" applyAlignment="1">
      <alignment horizontal="center" wrapText="1"/>
    </xf>
    <xf numFmtId="3" fontId="0" fillId="3" borderId="55" xfId="0" applyNumberFormat="1" applyFont="1" applyFill="1" applyBorder="1" applyAlignment="1">
      <alignment horizontal="center"/>
    </xf>
    <xf numFmtId="3" fontId="0" fillId="3" borderId="56" xfId="0" applyNumberFormat="1" applyFont="1" applyFill="1" applyBorder="1" applyAlignment="1">
      <alignment horizontal="center"/>
    </xf>
    <xf numFmtId="0" fontId="7" fillId="7" borderId="57" xfId="0" applyFont="1" applyFill="1" applyBorder="1" applyAlignment="1">
      <alignment horizontal="center" wrapText="1"/>
    </xf>
    <xf numFmtId="3" fontId="0" fillId="3" borderId="58" xfId="0" applyNumberFormat="1" applyFont="1" applyFill="1" applyBorder="1" applyAlignment="1">
      <alignment horizontal="center"/>
    </xf>
    <xf numFmtId="3" fontId="0" fillId="3" borderId="59" xfId="0" applyNumberFormat="1" applyFont="1" applyFill="1" applyBorder="1" applyAlignment="1">
      <alignment horizontal="center"/>
    </xf>
    <xf numFmtId="168" fontId="0" fillId="0" borderId="58" xfId="0" applyNumberFormat="1" applyFont="1" applyBorder="1" applyAlignment="1">
      <alignment horizontal="center"/>
    </xf>
    <xf numFmtId="168" fontId="0" fillId="0" borderId="59" xfId="0" applyNumberFormat="1" applyFont="1" applyBorder="1" applyAlignment="1">
      <alignment horizontal="center"/>
    </xf>
    <xf numFmtId="168" fontId="0" fillId="0" borderId="9" xfId="0" applyNumberFormat="1" applyFont="1" applyBorder="1" applyAlignment="1">
      <alignment horizontal="center"/>
    </xf>
    <xf numFmtId="168" fontId="0" fillId="0" borderId="34" xfId="0" applyNumberFormat="1" applyFont="1" applyBorder="1" applyAlignment="1">
      <alignment horizontal="center"/>
    </xf>
    <xf numFmtId="168" fontId="0" fillId="0" borderId="13" xfId="0" applyNumberFormat="1" applyFont="1" applyBorder="1" applyAlignment="1">
      <alignment horizontal="center"/>
    </xf>
    <xf numFmtId="168" fontId="0" fillId="0" borderId="42" xfId="0" applyNumberFormat="1" applyFont="1" applyBorder="1" applyAlignment="1">
      <alignment horizontal="center"/>
    </xf>
    <xf numFmtId="0" fontId="0" fillId="5" borderId="60" xfId="0" applyFont="1" applyFill="1" applyBorder="1" applyAlignment="1">
      <alignment/>
    </xf>
    <xf numFmtId="168" fontId="0" fillId="0" borderId="58" xfId="0" applyNumberFormat="1" applyFont="1" applyBorder="1" applyAlignment="1">
      <alignment horizontal="center" vertical="center"/>
    </xf>
    <xf numFmtId="168" fontId="0" fillId="0" borderId="59" xfId="0" applyNumberFormat="1" applyFont="1" applyBorder="1" applyAlignment="1">
      <alignment horizontal="center" vertical="center"/>
    </xf>
    <xf numFmtId="0" fontId="0" fillId="0" borderId="9" xfId="0" applyFont="1" applyBorder="1" applyAlignment="1">
      <alignment horizontal="center"/>
    </xf>
    <xf numFmtId="0" fontId="0" fillId="0" borderId="34" xfId="0" applyFont="1" applyBorder="1" applyAlignment="1">
      <alignment/>
    </xf>
    <xf numFmtId="0" fontId="0" fillId="0" borderId="9" xfId="0" applyFont="1" applyBorder="1" applyAlignment="1">
      <alignment/>
    </xf>
    <xf numFmtId="3" fontId="0" fillId="0" borderId="58" xfId="0" applyNumberFormat="1" applyFont="1" applyBorder="1" applyAlignment="1">
      <alignment horizontal="center"/>
    </xf>
    <xf numFmtId="0" fontId="0" fillId="0" borderId="59" xfId="0" applyFont="1" applyBorder="1" applyAlignment="1">
      <alignment horizontal="center"/>
    </xf>
    <xf numFmtId="3" fontId="13" fillId="0" borderId="13" xfId="0" applyNumberFormat="1" applyFont="1" applyBorder="1" applyAlignment="1">
      <alignment horizontal="center" vertical="center"/>
    </xf>
    <xf numFmtId="0" fontId="13" fillId="0" borderId="42" xfId="0" applyFont="1" applyBorder="1" applyAlignment="1">
      <alignment horizontal="center" vertical="center"/>
    </xf>
    <xf numFmtId="3" fontId="0" fillId="3" borderId="16" xfId="0" applyNumberFormat="1" applyFont="1" applyFill="1" applyBorder="1" applyAlignment="1">
      <alignment horizontal="center"/>
    </xf>
    <xf numFmtId="3" fontId="0" fillId="3" borderId="61" xfId="0" applyNumberFormat="1" applyFont="1" applyFill="1" applyBorder="1" applyAlignment="1">
      <alignment horizontal="center"/>
    </xf>
    <xf numFmtId="3" fontId="0" fillId="3" borderId="43" xfId="0" applyNumberFormat="1" applyFont="1" applyFill="1" applyBorder="1" applyAlignment="1">
      <alignment horizontal="center"/>
    </xf>
    <xf numFmtId="168" fontId="0" fillId="0" borderId="43" xfId="0" applyNumberFormat="1" applyFont="1" applyBorder="1" applyAlignment="1">
      <alignment horizontal="center"/>
    </xf>
    <xf numFmtId="168" fontId="0" fillId="0" borderId="6" xfId="0" applyNumberFormat="1" applyFont="1" applyBorder="1" applyAlignment="1">
      <alignment horizontal="center"/>
    </xf>
    <xf numFmtId="168" fontId="0" fillId="0" borderId="31" xfId="0" applyNumberFormat="1" applyFont="1" applyBorder="1" applyAlignment="1">
      <alignment horizontal="center"/>
    </xf>
    <xf numFmtId="168" fontId="0" fillId="0" borderId="55" xfId="0" applyNumberFormat="1" applyFont="1" applyBorder="1" applyAlignment="1">
      <alignment horizontal="center"/>
    </xf>
    <xf numFmtId="168" fontId="0" fillId="0" borderId="56" xfId="0" applyNumberFormat="1" applyFont="1" applyBorder="1" applyAlignment="1">
      <alignment horizontal="center"/>
    </xf>
    <xf numFmtId="4" fontId="0" fillId="0" borderId="0" xfId="0" applyNumberFormat="1" applyAlignment="1">
      <alignment horizontal="left"/>
    </xf>
    <xf numFmtId="0" fontId="17" fillId="0" borderId="0" xfId="0" applyFont="1" applyAlignment="1">
      <alignment horizontal="center"/>
    </xf>
    <xf numFmtId="0" fontId="0" fillId="7" borderId="62" xfId="0" applyFill="1" applyBorder="1" applyAlignment="1">
      <alignment horizontal="center"/>
    </xf>
    <xf numFmtId="0" fontId="0" fillId="7" borderId="10" xfId="0" applyFill="1" applyBorder="1" applyAlignment="1">
      <alignment horizontal="center"/>
    </xf>
    <xf numFmtId="0" fontId="0" fillId="7" borderId="23" xfId="0" applyFill="1" applyBorder="1" applyAlignment="1">
      <alignment horizontal="center"/>
    </xf>
    <xf numFmtId="0" fontId="0" fillId="7" borderId="63" xfId="0" applyFill="1" applyBorder="1" applyAlignment="1">
      <alignment horizontal="center"/>
    </xf>
    <xf numFmtId="0" fontId="0" fillId="7" borderId="64" xfId="0" applyFill="1" applyBorder="1" applyAlignment="1">
      <alignment horizontal="center"/>
    </xf>
    <xf numFmtId="0" fontId="0" fillId="7" borderId="65" xfId="0" applyFill="1" applyBorder="1" applyAlignment="1">
      <alignment horizontal="center"/>
    </xf>
    <xf numFmtId="0" fontId="0" fillId="7" borderId="66" xfId="0" applyFill="1" applyBorder="1" applyAlignment="1">
      <alignment horizontal="center"/>
    </xf>
    <xf numFmtId="0" fontId="0" fillId="7" borderId="57" xfId="0" applyFill="1" applyBorder="1" applyAlignment="1">
      <alignment horizontal="center"/>
    </xf>
    <xf numFmtId="0" fontId="0" fillId="7" borderId="67" xfId="0" applyFill="1" applyBorder="1" applyAlignment="1">
      <alignment horizontal="center"/>
    </xf>
    <xf numFmtId="0" fontId="0" fillId="7" borderId="68" xfId="0" applyFill="1" applyBorder="1" applyAlignment="1">
      <alignment horizontal="center"/>
    </xf>
    <xf numFmtId="0" fontId="6"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7" fillId="7" borderId="69" xfId="0" applyFont="1" applyFill="1" applyBorder="1" applyAlignment="1">
      <alignment horizontal="center" vertical="center" wrapText="1"/>
    </xf>
    <xf numFmtId="0" fontId="7" fillId="7" borderId="70" xfId="0" applyFont="1" applyFill="1" applyBorder="1" applyAlignment="1">
      <alignment horizontal="center" vertical="center" wrapText="1"/>
    </xf>
    <xf numFmtId="0" fontId="2" fillId="6" borderId="16" xfId="0" applyFont="1" applyFill="1" applyBorder="1" applyAlignment="1">
      <alignment horizontal="center" wrapText="1"/>
    </xf>
    <xf numFmtId="0" fontId="0" fillId="0" borderId="18" xfId="0" applyBorder="1" applyAlignment="1">
      <alignment horizontal="center" wrapText="1"/>
    </xf>
    <xf numFmtId="0" fontId="2" fillId="0" borderId="16" xfId="0" applyFont="1" applyBorder="1" applyAlignment="1">
      <alignment horizontal="center" vertical="center" wrapText="1"/>
    </xf>
    <xf numFmtId="0" fontId="0" fillId="0" borderId="18" xfId="0" applyBorder="1" applyAlignment="1">
      <alignment horizontal="center" vertical="center" wrapText="1"/>
    </xf>
    <xf numFmtId="0" fontId="0" fillId="7" borderId="71" xfId="0" applyFont="1" applyFill="1" applyBorder="1" applyAlignment="1">
      <alignment horizontal="center" vertical="center" wrapText="1"/>
    </xf>
    <xf numFmtId="0" fontId="0" fillId="7" borderId="72" xfId="0" applyFont="1" applyFill="1" applyBorder="1" applyAlignment="1">
      <alignment horizontal="center" vertical="center" wrapText="1"/>
    </xf>
    <xf numFmtId="0" fontId="0" fillId="7" borderId="73" xfId="0" applyFont="1" applyFill="1" applyBorder="1" applyAlignment="1">
      <alignment horizontal="center" vertical="center" wrapText="1"/>
    </xf>
    <xf numFmtId="0" fontId="13" fillId="6" borderId="74" xfId="0" applyFont="1" applyFill="1" applyBorder="1" applyAlignment="1" quotePrefix="1">
      <alignment horizontal="center" vertical="center" wrapText="1"/>
    </xf>
    <xf numFmtId="0" fontId="11" fillId="6" borderId="75" xfId="0" applyFont="1" applyFill="1" applyBorder="1" applyAlignment="1">
      <alignment horizontal="center" vertical="center" wrapText="1"/>
    </xf>
    <xf numFmtId="0" fontId="13" fillId="6" borderId="76" xfId="0" applyFont="1" applyFill="1" applyBorder="1" applyAlignment="1" quotePrefix="1">
      <alignment horizontal="center" vertical="center" wrapText="1"/>
    </xf>
    <xf numFmtId="0" fontId="11" fillId="6" borderId="77" xfId="0" applyFont="1" applyFill="1" applyBorder="1" applyAlignment="1">
      <alignment horizontal="center" vertical="center" wrapText="1"/>
    </xf>
    <xf numFmtId="0" fontId="13" fillId="6" borderId="76" xfId="0" applyFont="1" applyFill="1" applyBorder="1" applyAlignment="1" quotePrefix="1">
      <alignment horizontal="center" wrapText="1"/>
    </xf>
    <xf numFmtId="0" fontId="13" fillId="6" borderId="78" xfId="0" applyFont="1" applyFill="1" applyBorder="1" applyAlignment="1" quotePrefix="1">
      <alignment horizontal="center" wrapText="1"/>
    </xf>
    <xf numFmtId="0" fontId="0" fillId="7" borderId="79" xfId="0" applyFont="1" applyFill="1" applyBorder="1" applyAlignment="1">
      <alignment horizontal="center" vertical="center" wrapText="1"/>
    </xf>
    <xf numFmtId="0" fontId="13" fillId="7" borderId="70" xfId="0" applyFont="1" applyFill="1" applyBorder="1" applyAlignment="1">
      <alignment horizontal="center" vertical="center" wrapText="1"/>
    </xf>
    <xf numFmtId="0" fontId="0" fillId="0" borderId="0" xfId="0" applyAlignment="1">
      <alignment horizontal="left" vertical="top" wrapText="1"/>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V27"/>
  <sheetViews>
    <sheetView tabSelected="1" zoomScale="90" zoomScaleNormal="90" workbookViewId="0" topLeftCell="A1">
      <selection activeCell="U8" sqref="U8"/>
    </sheetView>
  </sheetViews>
  <sheetFormatPr defaultColWidth="9.140625" defaultRowHeight="12.75"/>
  <cols>
    <col min="1" max="1" width="1.8515625" style="4" customWidth="1"/>
    <col min="2" max="2" width="2.421875" style="4" hidden="1" customWidth="1"/>
    <col min="3" max="3" width="14.00390625" style="4" customWidth="1"/>
    <col min="4" max="4" width="7.00390625" style="4" customWidth="1"/>
    <col min="5" max="5" width="6.8515625" style="4" customWidth="1"/>
    <col min="6" max="9" width="12.7109375" style="4" hidden="1" customWidth="1"/>
    <col min="10" max="10" width="2.00390625" style="4" customWidth="1"/>
    <col min="11" max="12" width="10.00390625" style="4" customWidth="1"/>
    <col min="13" max="14" width="10.00390625" style="4" hidden="1" customWidth="1"/>
    <col min="15" max="15" width="2.7109375" style="4" customWidth="1"/>
    <col min="16" max="16" width="9.8515625" style="4" customWidth="1"/>
    <col min="17" max="17" width="10.7109375" style="4" customWidth="1"/>
    <col min="18" max="18" width="0" style="4" hidden="1" customWidth="1"/>
    <col min="19" max="19" width="2.00390625" style="4" customWidth="1"/>
    <col min="20" max="20" width="11.140625" style="4" customWidth="1"/>
    <col min="21" max="21" width="13.00390625" style="4" customWidth="1"/>
    <col min="22" max="22" width="16.8515625" style="4" customWidth="1"/>
    <col min="23" max="16384" width="9.140625" style="4" customWidth="1"/>
  </cols>
  <sheetData>
    <row r="1" spans="11:17" ht="20.25">
      <c r="K1" s="137" t="s">
        <v>58</v>
      </c>
      <c r="L1" s="137"/>
      <c r="M1" s="137"/>
      <c r="N1" s="137"/>
      <c r="O1" s="137"/>
      <c r="P1" s="137"/>
      <c r="Q1" s="137"/>
    </row>
    <row r="2" spans="5:18" ht="20.25">
      <c r="E2" s="46" t="s">
        <v>52</v>
      </c>
      <c r="P2" s="5"/>
      <c r="Q2" s="5"/>
      <c r="R2" s="5"/>
    </row>
    <row r="3" spans="16:18" ht="12.75">
      <c r="P3" s="5"/>
      <c r="Q3" s="5"/>
      <c r="R3" s="5"/>
    </row>
    <row r="4" spans="8:18" ht="13.5" thickBot="1">
      <c r="H4" s="4" t="s">
        <v>7</v>
      </c>
      <c r="K4" s="5" t="s">
        <v>9</v>
      </c>
      <c r="L4" s="5" t="s">
        <v>10</v>
      </c>
      <c r="M4" s="5"/>
      <c r="N4" s="5" t="s">
        <v>14</v>
      </c>
      <c r="P4" s="5"/>
      <c r="Q4" s="5"/>
      <c r="R4" s="5"/>
    </row>
    <row r="5" spans="3:14" ht="13.5" thickBot="1">
      <c r="C5" s="51"/>
      <c r="I5" s="6" t="s">
        <v>8</v>
      </c>
      <c r="J5" s="36" t="s">
        <v>8</v>
      </c>
      <c r="K5" s="128">
        <v>8500</v>
      </c>
      <c r="L5" s="129">
        <v>8500</v>
      </c>
      <c r="M5" s="81"/>
      <c r="N5" s="45"/>
    </row>
    <row r="6" ht="13.5" thickBot="1"/>
    <row r="7" spans="3:18" ht="34.5" customHeight="1" thickBot="1">
      <c r="C7" s="157" t="s">
        <v>19</v>
      </c>
      <c r="D7" s="158"/>
      <c r="E7" s="158"/>
      <c r="F7" s="158"/>
      <c r="G7" s="158"/>
      <c r="H7" s="158"/>
      <c r="I7" s="159"/>
      <c r="J7" s="7"/>
      <c r="K7" s="153" t="s">
        <v>55</v>
      </c>
      <c r="L7" s="154"/>
      <c r="M7" s="88"/>
      <c r="N7" s="89"/>
      <c r="P7" s="155" t="s">
        <v>16</v>
      </c>
      <c r="Q7" s="156"/>
      <c r="R7" s="90"/>
    </row>
    <row r="8" spans="3:18" ht="16.5" customHeight="1" thickBot="1">
      <c r="C8" s="151" t="s">
        <v>18</v>
      </c>
      <c r="D8" s="166" t="s">
        <v>35</v>
      </c>
      <c r="E8" s="166"/>
      <c r="F8" s="54" t="s">
        <v>0</v>
      </c>
      <c r="G8" s="55" t="s">
        <v>2</v>
      </c>
      <c r="H8" s="55" t="s">
        <v>3</v>
      </c>
      <c r="I8" s="56" t="s">
        <v>4</v>
      </c>
      <c r="J8" s="8"/>
      <c r="K8" s="160" t="s">
        <v>11</v>
      </c>
      <c r="L8" s="162" t="s">
        <v>12</v>
      </c>
      <c r="M8" s="82"/>
      <c r="N8" s="164" t="s">
        <v>13</v>
      </c>
      <c r="P8" s="124" t="s">
        <v>9</v>
      </c>
      <c r="Q8" s="125" t="s">
        <v>10</v>
      </c>
      <c r="R8" s="91" t="s">
        <v>14</v>
      </c>
    </row>
    <row r="9" spans="3:18" ht="13.5" thickBot="1">
      <c r="C9" s="152"/>
      <c r="D9" s="167" t="s">
        <v>28</v>
      </c>
      <c r="E9" s="167"/>
      <c r="F9" s="57" t="s">
        <v>1</v>
      </c>
      <c r="G9" s="58" t="s">
        <v>1</v>
      </c>
      <c r="H9" s="58" t="s">
        <v>1</v>
      </c>
      <c r="I9" s="59" t="s">
        <v>5</v>
      </c>
      <c r="J9" s="9"/>
      <c r="K9" s="161"/>
      <c r="L9" s="163"/>
      <c r="M9" s="83"/>
      <c r="N9" s="165"/>
      <c r="O9" s="10"/>
      <c r="P9" s="126" t="s">
        <v>32</v>
      </c>
      <c r="Q9" s="127" t="s">
        <v>32</v>
      </c>
      <c r="R9" s="92" t="s">
        <v>32</v>
      </c>
    </row>
    <row r="10" spans="3:18" ht="13.5" customHeight="1">
      <c r="C10" s="109">
        <v>10</v>
      </c>
      <c r="D10" s="145">
        <v>254</v>
      </c>
      <c r="E10" s="145"/>
      <c r="F10" s="67" t="s">
        <v>27</v>
      </c>
      <c r="G10" s="60" t="s">
        <v>41</v>
      </c>
      <c r="H10" s="60">
        <v>24</v>
      </c>
      <c r="I10" s="61">
        <v>33</v>
      </c>
      <c r="J10" s="11"/>
      <c r="K10" s="110"/>
      <c r="L10" s="111"/>
      <c r="M10" s="13"/>
      <c r="N10" s="14"/>
      <c r="P10" s="112">
        <f aca="true" t="shared" si="0" ref="P10:P20">IF(K10="","",K10*D10*$K$5/1000000)</f>
      </c>
      <c r="Q10" s="113">
        <f aca="true" t="shared" si="1" ref="Q10:Q20">IF(L10="","",L10*D10*$L$5/1000000)</f>
      </c>
      <c r="R10" s="3"/>
    </row>
    <row r="11" spans="3:18" ht="13.5" customHeight="1">
      <c r="C11" s="48">
        <v>9</v>
      </c>
      <c r="D11" s="138">
        <v>315</v>
      </c>
      <c r="E11" s="139"/>
      <c r="F11" s="66" t="s">
        <v>26</v>
      </c>
      <c r="G11" s="71" t="s">
        <v>40</v>
      </c>
      <c r="H11" s="71" t="s">
        <v>46</v>
      </c>
      <c r="I11" s="77" t="s">
        <v>51</v>
      </c>
      <c r="J11" s="15"/>
      <c r="K11" s="16"/>
      <c r="L11" s="86"/>
      <c r="M11" s="13"/>
      <c r="N11" s="17"/>
      <c r="P11" s="114">
        <f t="shared" si="0"/>
      </c>
      <c r="Q11" s="115">
        <f t="shared" si="1"/>
      </c>
      <c r="R11" s="3"/>
    </row>
    <row r="12" spans="3:18" ht="13.5" customHeight="1">
      <c r="C12" s="48">
        <v>8</v>
      </c>
      <c r="D12" s="138">
        <v>374</v>
      </c>
      <c r="E12" s="139"/>
      <c r="F12" s="69" t="s">
        <v>25</v>
      </c>
      <c r="G12" s="73" t="s">
        <v>39</v>
      </c>
      <c r="H12" s="73" t="s">
        <v>45</v>
      </c>
      <c r="I12" s="76" t="s">
        <v>50</v>
      </c>
      <c r="J12" s="18"/>
      <c r="K12" s="16"/>
      <c r="L12" s="86"/>
      <c r="M12" s="13"/>
      <c r="N12" s="17"/>
      <c r="P12" s="114">
        <f t="shared" si="0"/>
      </c>
      <c r="Q12" s="115">
        <f t="shared" si="1"/>
      </c>
      <c r="R12" s="3"/>
    </row>
    <row r="13" spans="3:18" ht="13.5" customHeight="1" thickBot="1">
      <c r="C13" s="49">
        <v>7</v>
      </c>
      <c r="D13" s="146">
        <v>436</v>
      </c>
      <c r="E13" s="147"/>
      <c r="F13" s="105" t="s">
        <v>24</v>
      </c>
      <c r="G13" s="78" t="s">
        <v>38</v>
      </c>
      <c r="H13" s="78" t="s">
        <v>44</v>
      </c>
      <c r="I13" s="79" t="s">
        <v>49</v>
      </c>
      <c r="J13" s="102"/>
      <c r="K13" s="19"/>
      <c r="L13" s="130"/>
      <c r="M13" s="13"/>
      <c r="N13" s="17"/>
      <c r="P13" s="104">
        <f t="shared" si="0"/>
      </c>
      <c r="Q13" s="131">
        <f t="shared" si="1"/>
      </c>
      <c r="R13" s="3"/>
    </row>
    <row r="14" spans="3:18" ht="13.5" customHeight="1" thickBot="1">
      <c r="C14" s="106">
        <v>6</v>
      </c>
      <c r="D14" s="141">
        <v>494</v>
      </c>
      <c r="E14" s="142"/>
      <c r="F14" s="68" t="s">
        <v>23</v>
      </c>
      <c r="G14" s="72" t="s">
        <v>37</v>
      </c>
      <c r="H14" s="72" t="s">
        <v>43</v>
      </c>
      <c r="I14" s="80" t="s">
        <v>48</v>
      </c>
      <c r="J14" s="103"/>
      <c r="K14" s="107"/>
      <c r="L14" s="108"/>
      <c r="M14" s="13"/>
      <c r="N14" s="17"/>
      <c r="P14" s="134">
        <f t="shared" si="0"/>
      </c>
      <c r="Q14" s="135">
        <f t="shared" si="1"/>
      </c>
      <c r="R14" s="3"/>
    </row>
    <row r="15" spans="3:18" ht="13.5" customHeight="1">
      <c r="C15" s="47">
        <v>5</v>
      </c>
      <c r="D15" s="143">
        <v>555</v>
      </c>
      <c r="E15" s="144"/>
      <c r="F15" s="67" t="s">
        <v>22</v>
      </c>
      <c r="G15" s="60" t="s">
        <v>36</v>
      </c>
      <c r="H15" s="60">
        <v>12</v>
      </c>
      <c r="I15" s="75" t="s">
        <v>21</v>
      </c>
      <c r="J15" s="20"/>
      <c r="K15" s="12"/>
      <c r="L15" s="85"/>
      <c r="M15" s="13"/>
      <c r="N15" s="17"/>
      <c r="P15" s="132">
        <f t="shared" si="0"/>
      </c>
      <c r="Q15" s="133">
        <f t="shared" si="1"/>
      </c>
      <c r="R15" s="3"/>
    </row>
    <row r="16" spans="3:18" ht="13.5" customHeight="1">
      <c r="C16" s="48">
        <v>4</v>
      </c>
      <c r="D16" s="138">
        <v>616</v>
      </c>
      <c r="E16" s="139"/>
      <c r="F16" s="62">
        <v>18</v>
      </c>
      <c r="G16" s="71" t="s">
        <v>31</v>
      </c>
      <c r="H16" s="63">
        <v>11</v>
      </c>
      <c r="I16" s="64">
        <v>15</v>
      </c>
      <c r="J16" s="21"/>
      <c r="K16" s="16"/>
      <c r="L16" s="86"/>
      <c r="M16" s="13"/>
      <c r="N16" s="17"/>
      <c r="P16" s="114">
        <f t="shared" si="0"/>
      </c>
      <c r="Q16" s="115">
        <f t="shared" si="1"/>
      </c>
      <c r="R16" s="3"/>
    </row>
    <row r="17" spans="3:18" ht="13.5" customHeight="1">
      <c r="C17" s="48">
        <v>3</v>
      </c>
      <c r="D17" s="138">
        <v>667</v>
      </c>
      <c r="E17" s="139"/>
      <c r="F17" s="66" t="s">
        <v>21</v>
      </c>
      <c r="G17" s="63">
        <v>19</v>
      </c>
      <c r="H17" s="63">
        <v>10</v>
      </c>
      <c r="I17" s="64">
        <v>14</v>
      </c>
      <c r="J17" s="15"/>
      <c r="K17" s="16"/>
      <c r="L17" s="86"/>
      <c r="M17" s="13"/>
      <c r="N17" s="17"/>
      <c r="P17" s="114">
        <f t="shared" si="0"/>
      </c>
      <c r="Q17" s="115">
        <f t="shared" si="1"/>
      </c>
      <c r="R17" s="3"/>
    </row>
    <row r="18" spans="3:18" ht="13.5" customHeight="1">
      <c r="C18" s="48">
        <v>2</v>
      </c>
      <c r="D18" s="138">
        <v>736</v>
      </c>
      <c r="E18" s="139"/>
      <c r="F18" s="62">
        <v>15</v>
      </c>
      <c r="G18" s="71" t="s">
        <v>30</v>
      </c>
      <c r="H18" s="63">
        <v>9</v>
      </c>
      <c r="I18" s="64">
        <v>12</v>
      </c>
      <c r="J18" s="21"/>
      <c r="K18" s="16"/>
      <c r="L18" s="86"/>
      <c r="M18" s="13"/>
      <c r="N18" s="17"/>
      <c r="P18" s="114">
        <f t="shared" si="0"/>
      </c>
      <c r="Q18" s="115">
        <f t="shared" si="1"/>
      </c>
      <c r="R18" s="3"/>
    </row>
    <row r="19" spans="3:18" ht="13.5" customHeight="1" thickBot="1">
      <c r="C19" s="48">
        <v>1</v>
      </c>
      <c r="D19" s="138">
        <v>794</v>
      </c>
      <c r="E19" s="139"/>
      <c r="F19" s="62">
        <v>14</v>
      </c>
      <c r="G19" s="63">
        <v>16</v>
      </c>
      <c r="H19" s="63">
        <v>8</v>
      </c>
      <c r="I19" s="64">
        <v>12</v>
      </c>
      <c r="J19" s="15"/>
      <c r="K19" s="16"/>
      <c r="L19" s="86"/>
      <c r="M19" s="13"/>
      <c r="N19" s="17"/>
      <c r="P19" s="114">
        <f t="shared" si="0"/>
      </c>
      <c r="Q19" s="115">
        <f t="shared" si="1"/>
      </c>
      <c r="R19" s="3"/>
    </row>
    <row r="20" spans="3:22" ht="13.5" customHeight="1" thickBot="1">
      <c r="C20" s="50">
        <v>0</v>
      </c>
      <c r="D20" s="140">
        <v>922</v>
      </c>
      <c r="E20" s="140"/>
      <c r="F20" s="65" t="s">
        <v>20</v>
      </c>
      <c r="G20" s="70" t="s">
        <v>29</v>
      </c>
      <c r="H20" s="70" t="s">
        <v>42</v>
      </c>
      <c r="I20" s="74" t="s">
        <v>47</v>
      </c>
      <c r="J20" s="22"/>
      <c r="K20" s="23"/>
      <c r="L20" s="87"/>
      <c r="M20" s="24"/>
      <c r="N20" s="25"/>
      <c r="P20" s="116">
        <f t="shared" si="0"/>
      </c>
      <c r="Q20" s="117">
        <f t="shared" si="1"/>
      </c>
      <c r="R20" s="93"/>
      <c r="T20" s="148" t="s">
        <v>57</v>
      </c>
      <c r="U20" s="149"/>
      <c r="V20" s="150"/>
    </row>
    <row r="21" spans="11:22" ht="7.5" customHeight="1" thickBot="1">
      <c r="K21" s="26"/>
      <c r="L21" s="28"/>
      <c r="M21" s="27"/>
      <c r="N21" s="28"/>
      <c r="O21" s="29"/>
      <c r="P21" s="26"/>
      <c r="Q21" s="118"/>
      <c r="R21" s="28"/>
      <c r="T21" s="42"/>
      <c r="U21" s="43"/>
      <c r="V21" s="44"/>
    </row>
    <row r="22" spans="9:22" s="30" customFormat="1" ht="15" customHeight="1" thickBot="1">
      <c r="I22" s="31" t="s">
        <v>6</v>
      </c>
      <c r="J22" s="31" t="s">
        <v>6</v>
      </c>
      <c r="K22" s="32">
        <f>SUM(K10:K20)</f>
        <v>0</v>
      </c>
      <c r="L22" s="33">
        <f>SUM(L10:L20)</f>
        <v>0</v>
      </c>
      <c r="M22" s="84"/>
      <c r="N22" s="33"/>
      <c r="O22" s="34"/>
      <c r="P22" s="119">
        <f>SUM(P10:P20)</f>
        <v>0</v>
      </c>
      <c r="Q22" s="120">
        <f>SUM(Q10:Q20)</f>
        <v>0</v>
      </c>
      <c r="R22" s="94"/>
      <c r="T22" s="35" t="s">
        <v>56</v>
      </c>
      <c r="U22" s="1">
        <f>SUM(P22:S22)</f>
        <v>0</v>
      </c>
      <c r="V22" s="41" t="s">
        <v>33</v>
      </c>
    </row>
    <row r="23" spans="15:22" ht="10.5" customHeight="1">
      <c r="O23" s="36"/>
      <c r="P23" s="121"/>
      <c r="Q23" s="122"/>
      <c r="R23" s="95"/>
      <c r="T23" s="35"/>
      <c r="U23" s="2"/>
      <c r="V23" s="41"/>
    </row>
    <row r="24" spans="5:22" ht="15" customHeight="1">
      <c r="E24" s="100"/>
      <c r="F24" s="5">
        <v>23.9</v>
      </c>
      <c r="G24" s="38" t="s">
        <v>67</v>
      </c>
      <c r="H24" s="98">
        <v>465</v>
      </c>
      <c r="I24" s="5"/>
      <c r="M24" s="6"/>
      <c r="N24" s="6"/>
      <c r="O24" s="6" t="s">
        <v>15</v>
      </c>
      <c r="P24" s="114">
        <f>K22*$H$24*$K$5/1000000</f>
        <v>0</v>
      </c>
      <c r="Q24" s="115">
        <f>L22*$H$26*$L$5/1000000</f>
        <v>0</v>
      </c>
      <c r="R24" s="95"/>
      <c r="T24" s="35" t="s">
        <v>15</v>
      </c>
      <c r="U24" s="1">
        <f>SUM(P24:S24)</f>
        <v>0</v>
      </c>
      <c r="V24" s="41" t="s">
        <v>34</v>
      </c>
    </row>
    <row r="25" spans="5:22" ht="10.5" customHeight="1" thickBot="1">
      <c r="E25" s="5"/>
      <c r="F25" s="5"/>
      <c r="I25" s="5"/>
      <c r="O25" s="6"/>
      <c r="P25" s="123"/>
      <c r="Q25" s="122"/>
      <c r="R25" s="95"/>
      <c r="T25" s="35"/>
      <c r="U25" s="2"/>
      <c r="V25" s="41"/>
    </row>
    <row r="26" spans="2:22" ht="15" customHeight="1" thickBot="1">
      <c r="B26" s="37"/>
      <c r="E26" s="101"/>
      <c r="F26" s="5">
        <v>21.2</v>
      </c>
      <c r="G26" s="40" t="s">
        <v>68</v>
      </c>
      <c r="H26" s="99">
        <v>525</v>
      </c>
      <c r="I26" s="5"/>
      <c r="M26" s="6"/>
      <c r="N26" s="6"/>
      <c r="O26" s="6" t="s">
        <v>17</v>
      </c>
      <c r="P26" s="116">
        <f>P24-P22</f>
        <v>0</v>
      </c>
      <c r="Q26" s="117">
        <f>Q24-Q22</f>
        <v>0</v>
      </c>
      <c r="R26" s="96"/>
      <c r="T26" s="52" t="str">
        <f>IF(U26&lt;0,"You Owe:","Your Surplus:")</f>
        <v>Your Surplus:</v>
      </c>
      <c r="U26" s="97">
        <f>U24-U22</f>
        <v>0</v>
      </c>
      <c r="V26" s="53" t="s">
        <v>34</v>
      </c>
    </row>
    <row r="27" spans="2:5" ht="12.75">
      <c r="B27" s="39"/>
      <c r="C27" s="40"/>
      <c r="E27" s="39"/>
    </row>
    <row r="34" ht="12" customHeight="1"/>
  </sheetData>
  <sheetProtection password="CCD2" sheet="1" objects="1" scenarios="1"/>
  <protectedRanges>
    <protectedRange sqref="K5:L5" name="Range2"/>
    <protectedRange sqref="K10:L20" name="Range1"/>
  </protectedRanges>
  <mergeCells count="22">
    <mergeCell ref="K7:L7"/>
    <mergeCell ref="P7:Q7"/>
    <mergeCell ref="C7:I7"/>
    <mergeCell ref="K8:K9"/>
    <mergeCell ref="L8:L9"/>
    <mergeCell ref="N8:N9"/>
    <mergeCell ref="D8:E8"/>
    <mergeCell ref="D9:E9"/>
    <mergeCell ref="D12:E12"/>
    <mergeCell ref="D13:E13"/>
    <mergeCell ref="T20:V20"/>
    <mergeCell ref="C8:C9"/>
    <mergeCell ref="K1:Q1"/>
    <mergeCell ref="D18:E18"/>
    <mergeCell ref="D19:E19"/>
    <mergeCell ref="D20:E20"/>
    <mergeCell ref="D14:E14"/>
    <mergeCell ref="D15:E15"/>
    <mergeCell ref="D16:E16"/>
    <mergeCell ref="D17:E17"/>
    <mergeCell ref="D10:E10"/>
    <mergeCell ref="D11:E11"/>
  </mergeCells>
  <printOptions/>
  <pageMargins left="0.75" right="0.75" top="1" bottom="1" header="0.5" footer="0.5"/>
  <pageSetup horizontalDpi="600" verticalDpi="600" orientation="portrait" scale="77" r:id="rId1"/>
</worksheet>
</file>

<file path=xl/worksheets/sheet2.xml><?xml version="1.0" encoding="utf-8"?>
<worksheet xmlns="http://schemas.openxmlformats.org/spreadsheetml/2006/main" xmlns:r="http://schemas.openxmlformats.org/officeDocument/2006/relationships">
  <dimension ref="A5:I24"/>
  <sheetViews>
    <sheetView workbookViewId="0" topLeftCell="A1">
      <selection activeCell="B29" sqref="B29"/>
    </sheetView>
  </sheetViews>
  <sheetFormatPr defaultColWidth="9.140625" defaultRowHeight="12.75"/>
  <sheetData>
    <row r="5" spans="1:9" ht="15.75" customHeight="1">
      <c r="A5" s="168" t="s">
        <v>65</v>
      </c>
      <c r="B5" s="168"/>
      <c r="C5" s="168"/>
      <c r="D5" s="168"/>
      <c r="E5" s="168"/>
      <c r="F5" s="168"/>
      <c r="G5" s="168"/>
      <c r="H5" s="168"/>
      <c r="I5" s="168"/>
    </row>
    <row r="6" spans="1:9" ht="15.75" customHeight="1">
      <c r="A6" s="168" t="s">
        <v>53</v>
      </c>
      <c r="B6" s="168"/>
      <c r="C6" s="168"/>
      <c r="D6" s="168"/>
      <c r="E6" s="168"/>
      <c r="F6" s="168"/>
      <c r="G6" s="168"/>
      <c r="H6" s="168"/>
      <c r="I6" s="168"/>
    </row>
    <row r="7" spans="1:9" ht="12.75">
      <c r="A7" s="168"/>
      <c r="B7" s="168"/>
      <c r="C7" s="168"/>
      <c r="D7" s="168"/>
      <c r="E7" s="168"/>
      <c r="F7" s="168"/>
      <c r="G7" s="168"/>
      <c r="H7" s="168"/>
      <c r="I7" s="168"/>
    </row>
    <row r="8" spans="1:9" ht="12.75" customHeight="1">
      <c r="A8" s="168" t="s">
        <v>54</v>
      </c>
      <c r="B8" s="168"/>
      <c r="C8" s="168"/>
      <c r="D8" s="168"/>
      <c r="E8" s="168"/>
      <c r="F8" s="168"/>
      <c r="G8" s="168"/>
      <c r="H8" s="168"/>
      <c r="I8" s="168"/>
    </row>
    <row r="9" spans="1:9" ht="12.75">
      <c r="A9" s="168"/>
      <c r="B9" s="168"/>
      <c r="C9" s="168"/>
      <c r="D9" s="168"/>
      <c r="E9" s="168"/>
      <c r="F9" s="168"/>
      <c r="G9" s="168"/>
      <c r="H9" s="168"/>
      <c r="I9" s="168"/>
    </row>
    <row r="10" spans="1:9" ht="12.75">
      <c r="A10" s="168"/>
      <c r="B10" s="168"/>
      <c r="C10" s="168"/>
      <c r="D10" s="168"/>
      <c r="E10" s="168"/>
      <c r="F10" s="168"/>
      <c r="G10" s="168"/>
      <c r="H10" s="168"/>
      <c r="I10" s="168"/>
    </row>
    <row r="11" spans="1:9" ht="12.75">
      <c r="A11" s="168"/>
      <c r="B11" s="168"/>
      <c r="C11" s="168"/>
      <c r="D11" s="168"/>
      <c r="E11" s="168"/>
      <c r="F11" s="168"/>
      <c r="G11" s="168"/>
      <c r="H11" s="168"/>
      <c r="I11" s="168"/>
    </row>
    <row r="12" spans="1:9" ht="12.75">
      <c r="A12" s="169"/>
      <c r="B12" s="169"/>
      <c r="C12" s="169"/>
      <c r="D12" s="169"/>
      <c r="E12" s="169"/>
      <c r="F12" s="169"/>
      <c r="G12" s="169"/>
      <c r="H12" s="169"/>
      <c r="I12" s="169"/>
    </row>
    <row r="13" spans="1:9" ht="12.75">
      <c r="A13" s="169"/>
      <c r="B13" s="169"/>
      <c r="C13" s="169"/>
      <c r="D13" s="169"/>
      <c r="E13" s="169"/>
      <c r="F13" s="169"/>
      <c r="G13" s="169"/>
      <c r="H13" s="169"/>
      <c r="I13" s="169"/>
    </row>
    <row r="16" ht="12.75">
      <c r="A16" t="s">
        <v>63</v>
      </c>
    </row>
    <row r="17" ht="12.75">
      <c r="A17" t="s">
        <v>64</v>
      </c>
    </row>
    <row r="18" ht="12.75">
      <c r="A18" t="s">
        <v>62</v>
      </c>
    </row>
    <row r="19" ht="12.75">
      <c r="A19" t="s">
        <v>61</v>
      </c>
    </row>
    <row r="20" ht="12.75">
      <c r="B20" t="s">
        <v>59</v>
      </c>
    </row>
    <row r="21" ht="12.75">
      <c r="B21" t="s">
        <v>60</v>
      </c>
    </row>
    <row r="23" ht="12.75">
      <c r="A23" t="s">
        <v>66</v>
      </c>
    </row>
    <row r="24" ht="12.75">
      <c r="A24" s="136"/>
    </row>
  </sheetData>
  <sheetProtection password="CCD2" sheet="1" objects="1" scenarios="1"/>
  <mergeCells count="3">
    <mergeCell ref="A6:I7"/>
    <mergeCell ref="A8:I13"/>
    <mergeCell ref="A5:I5"/>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OTAQ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EPA</dc:creator>
  <cp:keywords/>
  <dc:description/>
  <cp:lastModifiedBy>OTAQ5Y20X41</cp:lastModifiedBy>
  <cp:lastPrinted>2008-12-23T20:31:44Z</cp:lastPrinted>
  <dcterms:created xsi:type="dcterms:W3CDTF">2008-06-26T15:57:38Z</dcterms:created>
  <dcterms:modified xsi:type="dcterms:W3CDTF">2008-12-23T21:26:25Z</dcterms:modified>
  <cp:category/>
  <cp:version/>
  <cp:contentType/>
  <cp:contentStatus/>
</cp:coreProperties>
</file>