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" yWindow="3096" windowWidth="15168" windowHeight="8040" activeTab="0"/>
  </bookViews>
  <sheets>
    <sheet name="1-1" sheetId="1" r:id="rId1"/>
    <sheet name="2-1" sheetId="2" r:id="rId2"/>
    <sheet name="3-2" sheetId="3" r:id="rId3"/>
    <sheet name="3-1" sheetId="4" r:id="rId4"/>
    <sheet name="3-3" sheetId="5" r:id="rId5"/>
    <sheet name="5-1" sheetId="6" r:id="rId6"/>
    <sheet name="5-2" sheetId="7" r:id="rId7"/>
    <sheet name="5-3" sheetId="8" r:id="rId8"/>
  </sheets>
  <definedNames>
    <definedName name="_xlnm.Print_Titles" localSheetId="0">'1-1'!$1:$3</definedName>
    <definedName name="_xlnm.Print_Titles" localSheetId="1">'2-1'!$1:$3</definedName>
    <definedName name="_xlnm.Print_Titles" localSheetId="2">'3-2'!$1:$2</definedName>
    <definedName name="_xlnm.Print_Titles" localSheetId="5">'5-1'!$1:$3</definedName>
    <definedName name="_xlnm.Print_Titles" localSheetId="6">'5-2'!$1:$3</definedName>
  </definedNames>
  <calcPr fullCalcOnLoad="1"/>
</workbook>
</file>

<file path=xl/comments3.xml><?xml version="1.0" encoding="utf-8"?>
<comments xmlns="http://schemas.openxmlformats.org/spreadsheetml/2006/main">
  <authors>
    <author>Thomas F. Williams</author>
  </authors>
  <commentList>
    <comment ref="P2" authorId="0">
      <text>
        <r>
          <rPr>
            <b/>
            <sz val="8"/>
            <rFont val="Tahoma"/>
            <family val="0"/>
          </rPr>
          <t xml:space="preserve">Brooks Smith:
</t>
        </r>
        <r>
          <rPr>
            <sz val="8"/>
            <rFont val="Tahoma"/>
            <family val="2"/>
          </rPr>
          <t>Table Update 2/21
Based on Laura Jones Comments.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Ian Stupakoff</author>
  </authors>
  <commentList>
    <comment ref="C3" authorId="0">
      <text>
        <r>
          <rPr>
            <b/>
            <sz val="8"/>
            <rFont val="Tahoma"/>
            <family val="0"/>
          </rPr>
          <t xml:space="preserve">Ian Stupakof
</t>
        </r>
        <r>
          <rPr>
            <sz val="8"/>
            <rFont val="Tahoma"/>
            <family val="0"/>
          </rPr>
          <t>Total fishing days is corrected for any activities that occurred on a same day.</t>
        </r>
      </text>
    </comment>
    <comment ref="D3" authorId="0">
      <text>
        <r>
          <rPr>
            <b/>
            <sz val="8"/>
            <rFont val="Tahoma"/>
            <family val="0"/>
          </rPr>
          <t>Ian Stupakoff:</t>
        </r>
        <r>
          <rPr>
            <sz val="8"/>
            <rFont val="Tahoma"/>
            <family val="0"/>
          </rPr>
          <t xml:space="preserve">
Units set reflects the number of times each activity was performed at that station (e.g. at station 02R102 a total of 9 beach seining deployements in 3 days).
Crayfish traps indicate how many times traps were deployed at a station. It does not indicate how many traps per deployment.</t>
        </r>
      </text>
    </comment>
  </commentList>
</comments>
</file>

<file path=xl/sharedStrings.xml><?xml version="1.0" encoding="utf-8"?>
<sst xmlns="http://schemas.openxmlformats.org/spreadsheetml/2006/main" count="1799" uniqueCount="545">
  <si>
    <t>Book 1</t>
  </si>
  <si>
    <t>Book 2</t>
  </si>
  <si>
    <t>Book 3</t>
  </si>
  <si>
    <t>Book 4</t>
  </si>
  <si>
    <t>Book 5</t>
  </si>
  <si>
    <t>Book 6</t>
  </si>
  <si>
    <t>Book 7</t>
  </si>
  <si>
    <t>Book 8</t>
  </si>
  <si>
    <t>Book 9</t>
  </si>
  <si>
    <t>Book 10</t>
  </si>
  <si>
    <t>Fish Processing</t>
  </si>
  <si>
    <t>6/25/02 to 7/27/02</t>
  </si>
  <si>
    <t>7/29/02 to 8/7/02</t>
  </si>
  <si>
    <t>8/8/02 to 8/10/02</t>
  </si>
  <si>
    <t>8/13/02 to 8/27/02</t>
  </si>
  <si>
    <t>8/27/02 to 9/17/02</t>
  </si>
  <si>
    <t>9/18/02 to 10/1/02</t>
  </si>
  <si>
    <t>10/1/02 to 10/8/02</t>
  </si>
  <si>
    <t>10/8/02 to 10/22/02</t>
  </si>
  <si>
    <t>10/23/02 to 10/31/02</t>
  </si>
  <si>
    <t>11/1/02 to 11/27/02</t>
  </si>
  <si>
    <t>Book 11</t>
  </si>
  <si>
    <t>Beach Seining, Dip Netting, Boat Electrofishing</t>
  </si>
  <si>
    <t>6/24/02 to 7/25/02</t>
  </si>
  <si>
    <t>7/25/02 to 8/7/02</t>
  </si>
  <si>
    <t>8/7/02 to 8/16/02</t>
  </si>
  <si>
    <t>8/16/02 to 9/10/02</t>
  </si>
  <si>
    <t>Time Period</t>
  </si>
  <si>
    <t>9/11/02 to 9/25/02</t>
  </si>
  <si>
    <t>9/25/02 to 10/7/02</t>
  </si>
  <si>
    <t>10/7/02 to 10/15/02</t>
  </si>
  <si>
    <t>10/15/02 to 10/24/02</t>
  </si>
  <si>
    <t>10/24/02 to 11/1/02</t>
  </si>
  <si>
    <t>10/28/02 to 11/9/02</t>
  </si>
  <si>
    <t>Cray Fish Trapping, Angling, Backpack E-fishing, Trot line</t>
  </si>
  <si>
    <t>Boat Electrofishing, Water Quality, Trot line</t>
  </si>
  <si>
    <t>10/25 to 11/08/02</t>
  </si>
  <si>
    <t>10/28/02 to 11/4/02</t>
  </si>
  <si>
    <t>10/14/02 to 10/25/02</t>
  </si>
  <si>
    <t>Boat Electrofishing, Water Quality</t>
  </si>
  <si>
    <t>9/25/02 to 10/09/02</t>
  </si>
  <si>
    <t>Boat Electrofishing, Water Quality, Trot line, Crayfish Trapping</t>
  </si>
  <si>
    <t>9/23/02 to 10/21/02</t>
  </si>
  <si>
    <t>9/11/02 to 9/18/02</t>
  </si>
  <si>
    <t>8/29/02 10/16/02</t>
  </si>
  <si>
    <t>7/23/02 to 8/26/02</t>
  </si>
  <si>
    <t>Boat Electrofishing, Water Quality, Crayfish Trapping</t>
  </si>
  <si>
    <t>Beach Seining</t>
  </si>
  <si>
    <t>10/7/02 to 11/6/02</t>
  </si>
  <si>
    <t>Backpack E-fishing</t>
  </si>
  <si>
    <t>10/7/02 to 10/10/02</t>
  </si>
  <si>
    <t>10/13/02 to 11/8/02</t>
  </si>
  <si>
    <t>Angling, Backpack E-fishing, Gut Content</t>
  </si>
  <si>
    <t>10/14/02 to 11/8//02</t>
  </si>
  <si>
    <t>10/15/02 to 10/25/02</t>
  </si>
  <si>
    <t>Trot line</t>
  </si>
  <si>
    <t>10/21/02 to 11/11/02</t>
  </si>
  <si>
    <t>Beach Seining, Trot line</t>
  </si>
  <si>
    <t>10/21/02 to 11/08/02</t>
  </si>
  <si>
    <t>Field Notebook Groups</t>
  </si>
  <si>
    <t>Lamprey/Benthos and Colocated Sediments Recon</t>
  </si>
  <si>
    <t>9/16/02 to 9/23/02</t>
  </si>
  <si>
    <t>Notes on Stations to Have Colocated Sediments Collected</t>
  </si>
  <si>
    <t>10/10/02 to 10/14/02</t>
  </si>
  <si>
    <t>Beach Sediments Composites (book 1 of 4)</t>
  </si>
  <si>
    <t>Beach Sediments Composites and Co-Located Sediment Sampling (book 2 of 4)</t>
  </si>
  <si>
    <t>10/14/02 to 10/02/18</t>
  </si>
  <si>
    <t>10/22/02 to 10/25/02</t>
  </si>
  <si>
    <t>Co-Located Sediment Sampling (book 3 of 4)</t>
  </si>
  <si>
    <t>Channel Sediment Sampling  (book 4 of 4)</t>
  </si>
  <si>
    <t>10/28/02 to 11/12/02</t>
  </si>
  <si>
    <t>11/28/02 to 2/28/03</t>
  </si>
  <si>
    <t xml:space="preserve">FES FIELD FISH PROCESSING LABORATORY NOTEBOOKS </t>
  </si>
  <si>
    <t>SEA FIELD FISH SAMPLING NOTEBOOKS</t>
  </si>
  <si>
    <t>EES FIELD FISH SAMPLING NOTEBOOKS</t>
  </si>
  <si>
    <t>AUXILIARY FIELD FISH SAMPLING NOTEBOOKS</t>
  </si>
  <si>
    <t>SEA FIELD SEDIMENT SAMPLING NOTEBOOKS</t>
  </si>
  <si>
    <t>Boat Electrofishing, Crayfish Trapping</t>
  </si>
  <si>
    <t>Boat Electrofishing, Crayfish Trapping, Angling, Backpack E-fishing, Trot line</t>
  </si>
  <si>
    <t>Boat Electrofishing, Crayfish Trapping, Backpack E-fishing, Trot line</t>
  </si>
  <si>
    <t>Beach Seining, Boat Electrofishing, Crayfish Trapping, Angling, Backpack E-fishing, Trot line</t>
  </si>
  <si>
    <t>Crayfish Trapping, Angling, Backpack E-fishing, Trot line</t>
  </si>
  <si>
    <t>Crayfish Trapping, Backpack E-fishing, Trot line</t>
  </si>
  <si>
    <t>Crayfish Trapping, Trot line</t>
  </si>
  <si>
    <t>Legend:</t>
  </si>
  <si>
    <t>FES = Fishman Environmental Services;  SEA = Striplin Environmental Associates;  EES = Ellis Environmental Associates</t>
  </si>
  <si>
    <t>Table 1-1  Index of Field Notebooks.</t>
  </si>
  <si>
    <t>Lower Willamette</t>
  </si>
  <si>
    <t>Boat Electrofishing</t>
  </si>
  <si>
    <t>Boat Electrofishing, Crayfish Trapping, Angling</t>
  </si>
  <si>
    <t>Boat Electrofishing, Crayfish Trapping, Backpack E-fishing</t>
  </si>
  <si>
    <t>Boat Electrofishing, Backpack E-fishing</t>
  </si>
  <si>
    <t>Crayfish Trapping, Angling</t>
  </si>
  <si>
    <t>Boat Electrofishing, Crayfish Trapping, Trot line</t>
  </si>
  <si>
    <t>Boat Electrofishing, Crayfish Trapping,  Backpack E-fishing, Trot line</t>
  </si>
  <si>
    <t>Crayfish Trapping, Angling, Trot line</t>
  </si>
  <si>
    <t>Boat Electrofishing, Crayfish Trapping,  Trot line</t>
  </si>
  <si>
    <t>Crayfish Trapping,  Backpack E-fishing, Trot line</t>
  </si>
  <si>
    <t>Boat Electrofishing, Crayfish Trapping, Backpack E-fishing, Trot line, Beach sediment collection</t>
  </si>
  <si>
    <t>Boat Electrofishing, Crayfish Trapping,  Angling, Backpack E-fishing, Trot line, Beach sediment collection</t>
  </si>
  <si>
    <t>Crayfish Trapping</t>
  </si>
  <si>
    <t>Boat Electrofishing, Crayfish Trapping, Backpack E-fishing, Trot line, Co-located seciment collection</t>
  </si>
  <si>
    <t>Beach Seining, Boat Electrofishing, Crayfish Trapping, Backpack E-fishing, Trot line</t>
  </si>
  <si>
    <t>Boat Electrofishing, Crayfish Trapping, Backpack E-fishing, Trot line, Co-located seciment collection, Benthos</t>
  </si>
  <si>
    <t>Boat Electrofishing, Crayfish Trapping, Backpack E-fishing, Trot line, Co-located seciment collection, Benthos, Clam tissue collection</t>
  </si>
  <si>
    <t>Boat Electrofishing, Crayfish Trapping, Backpack E-fishing, Trot line, Co-located seciment collection, Channel Benthos</t>
  </si>
  <si>
    <t>Beach seining, Boat Electrofishing, Crayfish Trapping,  Angling, Backpack E-fishing, Trot line, Channel sediment collection</t>
  </si>
  <si>
    <t>Beach seining, Boat Electrofishing, Crayfish Trapping,  Angling, Backpack E-fishing, Trot line, Channel sediment, Clam tissue collection</t>
  </si>
  <si>
    <t>Beach seining, Boat Electrofishing, Crayfish Trapping,  Angling, Backpack E-fishing, Trot line, Clam tissue collection</t>
  </si>
  <si>
    <t>Beach seining, Boat Electrofishing, Angling, Backpack E-fishing, Trot line</t>
  </si>
  <si>
    <t>Boat Electrofishing, Angling, Clam tissue collection</t>
  </si>
  <si>
    <t>Boat Electrofishing, Crayfish Trapping, Angling, Backpack E-fishing, Trot line, Clam tissue collection</t>
  </si>
  <si>
    <t>Boat Electrofishing, Angling, Backpack E-fishing, Trot line</t>
  </si>
  <si>
    <t>Boat Electrofishing, Crayfish Trapping, Angling, Trot line</t>
  </si>
  <si>
    <t>Co-located sediment, clam tissue collection</t>
  </si>
  <si>
    <t>October 10</t>
  </si>
  <si>
    <t>Beach sediment collection</t>
  </si>
  <si>
    <t>October 11</t>
  </si>
  <si>
    <t>October 14</t>
  </si>
  <si>
    <t>October 15</t>
  </si>
  <si>
    <t>SEA Office, Olympia</t>
  </si>
  <si>
    <t>Meeting of sampling team to discuss co-located sampling location, strategy</t>
  </si>
  <si>
    <t>October 16</t>
  </si>
  <si>
    <t>Co-located seciment collection</t>
  </si>
  <si>
    <t>October 17</t>
  </si>
  <si>
    <t>October 18</t>
  </si>
  <si>
    <t>October 22</t>
  </si>
  <si>
    <t>Co-located seciment collection, benthos</t>
  </si>
  <si>
    <t>October 23</t>
  </si>
  <si>
    <t>October 24</t>
  </si>
  <si>
    <t>Co-located seciment collection, benthos, clam tissue collection</t>
  </si>
  <si>
    <t>October 25</t>
  </si>
  <si>
    <t>Channel benthos</t>
  </si>
  <si>
    <t>October 28</t>
  </si>
  <si>
    <t>Channel sediment</t>
  </si>
  <si>
    <t>October 29</t>
  </si>
  <si>
    <t>Channel sediment, clam tissue collection</t>
  </si>
  <si>
    <t>October 30</t>
  </si>
  <si>
    <t>Clam tissue collection</t>
  </si>
  <si>
    <t>November 4</t>
  </si>
  <si>
    <t>Novermber 5</t>
  </si>
  <si>
    <t>Novermber 12</t>
  </si>
  <si>
    <t>Station</t>
  </si>
  <si>
    <t>Composite Sample ID</t>
  </si>
  <si>
    <t>CA</t>
  </si>
  <si>
    <t>WB</t>
  </si>
  <si>
    <t>03R004</t>
  </si>
  <si>
    <t>TS</t>
  </si>
  <si>
    <t>ERA</t>
  </si>
  <si>
    <t>LWG0103R004TSCAWBC00</t>
  </si>
  <si>
    <t>06R002</t>
  </si>
  <si>
    <t>LWG0106R002TSCAWBC00</t>
  </si>
  <si>
    <t>07R003</t>
  </si>
  <si>
    <t>LWG0107R003TSCAWBC00</t>
  </si>
  <si>
    <t>07R006</t>
  </si>
  <si>
    <t>LWG0107R006TSCAWBC00</t>
  </si>
  <si>
    <t>S</t>
  </si>
  <si>
    <t>EBBSD</t>
  </si>
  <si>
    <t>SD</t>
  </si>
  <si>
    <t>BEACH</t>
  </si>
  <si>
    <t>EBCLSD1</t>
  </si>
  <si>
    <t>COLOC</t>
  </si>
  <si>
    <t>EBCLSD2</t>
  </si>
  <si>
    <t>02R001</t>
  </si>
  <si>
    <t>BN</t>
  </si>
  <si>
    <t>BENTH</t>
  </si>
  <si>
    <t>LWG0102R001BNS015S00</t>
  </si>
  <si>
    <t>LWG0102R001SDS015C00</t>
  </si>
  <si>
    <t>02R015</t>
  </si>
  <si>
    <t>LWG0102R015SDS015C00</t>
  </si>
  <si>
    <t>03B030</t>
  </si>
  <si>
    <t>LWG0103B030SDS015C00</t>
  </si>
  <si>
    <t>03B031</t>
  </si>
  <si>
    <t>LWG0103B031SDS015C00</t>
  </si>
  <si>
    <t>03B033</t>
  </si>
  <si>
    <t>LWG0103B033SDS015C00</t>
  </si>
  <si>
    <t>03R001</t>
  </si>
  <si>
    <t>LWG0103R001SDS015C00</t>
  </si>
  <si>
    <t>03R002</t>
  </si>
  <si>
    <t>LWG0103R002SDS015C00</t>
  </si>
  <si>
    <t>03R003</t>
  </si>
  <si>
    <t>LWG0103R003SDS015C10</t>
  </si>
  <si>
    <t>LWG0103R003SDS015C20</t>
  </si>
  <si>
    <t>LWG0103R003SDS015C31</t>
  </si>
  <si>
    <t>LWG0103R003SDS015C32</t>
  </si>
  <si>
    <t>LWG0103R004SDS015C11</t>
  </si>
  <si>
    <t>LWG0103R004SDS015C12</t>
  </si>
  <si>
    <t>LWG0103R004SDS015C20</t>
  </si>
  <si>
    <t>LWG0103R004SDS015C30</t>
  </si>
  <si>
    <t>03R005</t>
  </si>
  <si>
    <t>LWG0103R005BNS015S10</t>
  </si>
  <si>
    <t>LWG0103R005SDS015C00</t>
  </si>
  <si>
    <t>03R032</t>
  </si>
  <si>
    <t>LWG0103R032SDS015C00</t>
  </si>
  <si>
    <t>03R034</t>
  </si>
  <si>
    <t>LWG0103R034SDS015C00</t>
  </si>
  <si>
    <t>03R040</t>
  </si>
  <si>
    <t>LWG0103R040BNS015S00</t>
  </si>
  <si>
    <t>SED</t>
  </si>
  <si>
    <t>LWG0103R040SDS015C00</t>
  </si>
  <si>
    <t>03R041</t>
  </si>
  <si>
    <t>LWG0103R041BNS015S00</t>
  </si>
  <si>
    <t>LWG0103R041SDS015C00</t>
  </si>
  <si>
    <t>04B023</t>
  </si>
  <si>
    <t>LWG0104B023SDS015C00</t>
  </si>
  <si>
    <t>04B024</t>
  </si>
  <si>
    <t>LWG0104B024SDS015C00</t>
  </si>
  <si>
    <t>04R002</t>
  </si>
  <si>
    <t>LWG0104R002SDS015C00</t>
  </si>
  <si>
    <t>04R003</t>
  </si>
  <si>
    <t>LWG0104R003BNS015S00</t>
  </si>
  <si>
    <t>LWG0104R003SDS015C00</t>
  </si>
  <si>
    <t>04R004</t>
  </si>
  <si>
    <t>LWG0104R004BNS015S10</t>
  </si>
  <si>
    <t>LWG0104R004SDS015C00</t>
  </si>
  <si>
    <t>05B018</t>
  </si>
  <si>
    <t>LWG0105B018SDS015C00</t>
  </si>
  <si>
    <t>05B019</t>
  </si>
  <si>
    <t>LWG0105B019SDS015C00</t>
  </si>
  <si>
    <t>05R001</t>
  </si>
  <si>
    <t>LWG0105R001SDS015C00</t>
  </si>
  <si>
    <t>05R003</t>
  </si>
  <si>
    <t>LWG0105R003BNS015S00</t>
  </si>
  <si>
    <t>LWG0105R003SDS015C00</t>
  </si>
  <si>
    <t>05R020</t>
  </si>
  <si>
    <t>LWG0105R020SDS015C00</t>
  </si>
  <si>
    <t>05R040</t>
  </si>
  <si>
    <t>LWG0105R040BNS015S00</t>
  </si>
  <si>
    <t>LWG0105R040SDS015C00</t>
  </si>
  <si>
    <t>05R041</t>
  </si>
  <si>
    <t>LWG0105R041BNS015S00</t>
  </si>
  <si>
    <t>LWG0105R041SDS015C00</t>
  </si>
  <si>
    <t>06B022</t>
  </si>
  <si>
    <t>LWG0106B022SDS015C00</t>
  </si>
  <si>
    <t>06B025</t>
  </si>
  <si>
    <t>LWG0106B025SDS015C00</t>
  </si>
  <si>
    <t>06B026</t>
  </si>
  <si>
    <t>LWG0106B026SDS015C00</t>
  </si>
  <si>
    <t>06B029</t>
  </si>
  <si>
    <t>LWG0106B029SDS015C00</t>
  </si>
  <si>
    <t>06B030</t>
  </si>
  <si>
    <t>LWG0106B030SDS015C00</t>
  </si>
  <si>
    <t>06R001</t>
  </si>
  <si>
    <t>LWG0106R001BNS015S00</t>
  </si>
  <si>
    <t>LWG0106R001SDS015C00</t>
  </si>
  <si>
    <t>LWG0106R002BNS015S00</t>
  </si>
  <si>
    <t>LWG0106R002SDS015C10</t>
  </si>
  <si>
    <t>LWG0106R002SDS015C20</t>
  </si>
  <si>
    <t>LWG0106R002SDS015C31</t>
  </si>
  <si>
    <t>LWG0106R002SDS015C32</t>
  </si>
  <si>
    <t>06R004</t>
  </si>
  <si>
    <t>LWG0106R004SDS015C00</t>
  </si>
  <si>
    <t>06R031</t>
  </si>
  <si>
    <t>LWG0106R031SDS015C00</t>
  </si>
  <si>
    <t>06R040</t>
  </si>
  <si>
    <t>LWG0106R040BNS015S00</t>
  </si>
  <si>
    <t>LWG0106R040SDS015C00</t>
  </si>
  <si>
    <t>07B022</t>
  </si>
  <si>
    <t>LWG0107B022SDS015C00</t>
  </si>
  <si>
    <t>07B023</t>
  </si>
  <si>
    <t>LWG0107B023SDS015C00</t>
  </si>
  <si>
    <t>07B024</t>
  </si>
  <si>
    <t>LWG0107B024SDS015C00</t>
  </si>
  <si>
    <t>LWG0107R003BNS015S00</t>
  </si>
  <si>
    <t>LWG0107R003SDS015C00</t>
  </si>
  <si>
    <t>07R004</t>
  </si>
  <si>
    <t>LWG0107R004SDS015C00</t>
  </si>
  <si>
    <t>LWG0107R006SDS015C00</t>
  </si>
  <si>
    <t>07R030</t>
  </si>
  <si>
    <t>LWG0107R030SDS015C00</t>
  </si>
  <si>
    <t>07R040</t>
  </si>
  <si>
    <t>LWG0107R040BNS015S00</t>
  </si>
  <si>
    <t>LWG0107R040SDS015C00</t>
  </si>
  <si>
    <t>08B032</t>
  </si>
  <si>
    <t>LWG0108B032SDS015C00</t>
  </si>
  <si>
    <t>08R001</t>
  </si>
  <si>
    <t>LWG0108R001BNS015S00</t>
  </si>
  <si>
    <t>LWG0108R001SDS015C00</t>
  </si>
  <si>
    <t>08R002</t>
  </si>
  <si>
    <t>LWG0108R002SDS015C00</t>
  </si>
  <si>
    <t>08R003</t>
  </si>
  <si>
    <t>LWG0108R003BNS015S00</t>
  </si>
  <si>
    <t>LWG0108R003SDS015C00</t>
  </si>
  <si>
    <t>08R040</t>
  </si>
  <si>
    <t>LWG0108R040BNS015S00</t>
  </si>
  <si>
    <t>LWG0108R040SDS015C00</t>
  </si>
  <si>
    <t>08R041</t>
  </si>
  <si>
    <t>LWG0108R041BNS015S00</t>
  </si>
  <si>
    <t>LWG0108R041SDS015C00</t>
  </si>
  <si>
    <t>09B024</t>
  </si>
  <si>
    <t>LWG0109B024SDS015C00</t>
  </si>
  <si>
    <t>09B026</t>
  </si>
  <si>
    <t>LWG0109B026SDS015C00</t>
  </si>
  <si>
    <t>09B027</t>
  </si>
  <si>
    <t>LWG0109B027SDS015C10</t>
  </si>
  <si>
    <t>LWG0109B027SDS015C20</t>
  </si>
  <si>
    <t>LWG0109B027SDS015C31</t>
  </si>
  <si>
    <t>LWG0109B027SDS015C32</t>
  </si>
  <si>
    <t>09B028</t>
  </si>
  <si>
    <t>LWG0109B028SDS015C00</t>
  </si>
  <si>
    <t>09R001</t>
  </si>
  <si>
    <t>LWG0109R001BNS015S00</t>
  </si>
  <si>
    <t>LWG0109R001SDS015C10</t>
  </si>
  <si>
    <t>LWG0109R001SDS015C20</t>
  </si>
  <si>
    <t>LWG0109R001SDS015C31</t>
  </si>
  <si>
    <t>LWG0109R001SDS015C32</t>
  </si>
  <si>
    <t>09R002</t>
  </si>
  <si>
    <t>LWG0109R002BNS015S00</t>
  </si>
  <si>
    <t>LWG0109R002SDS015C00</t>
  </si>
  <si>
    <t>09R040</t>
  </si>
  <si>
    <t>LWG0109R040BNS015S00</t>
  </si>
  <si>
    <t>LWG0109R040SDS015C00</t>
  </si>
  <si>
    <t>09R041</t>
  </si>
  <si>
    <t>LWG0109R041BNS015S00</t>
  </si>
  <si>
    <t>LWG0109R041SDS015C00</t>
  </si>
  <si>
    <t>BN = Benthic Taxonomy</t>
  </si>
  <si>
    <t>CA = Clam</t>
  </si>
  <si>
    <t>EB = Equipment Blank (Rinsates)</t>
  </si>
  <si>
    <t>EBBSD = Equipment Blank (Rinsates) for Beach Sediment</t>
  </si>
  <si>
    <t>EBCLSD =Equipment Blank (Rinsates) for Co-located Sediment</t>
  </si>
  <si>
    <t>Approximate Total Tissue Weight Collected (g)</t>
  </si>
  <si>
    <t>Number of Grabs</t>
  </si>
  <si>
    <t>Total Grabs per Station</t>
  </si>
  <si>
    <t>Length of Sampling Time (hours)</t>
  </si>
  <si>
    <t>Total Length of Time Sampling per Station (hours)</t>
  </si>
  <si>
    <t>07R030*</t>
  </si>
  <si>
    <t>-</t>
  </si>
  <si>
    <t>Table 5-1  Station by Station Fishing Effort and Catch.</t>
  </si>
  <si>
    <t>Activity</t>
  </si>
  <si>
    <t>Days</t>
  </si>
  <si>
    <t>Units Set</t>
  </si>
  <si>
    <t>Seconds</t>
  </si>
  <si>
    <t>Hours</t>
  </si>
  <si>
    <t>Total # fish</t>
  </si>
  <si>
    <t>BB</t>
  </si>
  <si>
    <t>BC</t>
  </si>
  <si>
    <t>CP</t>
  </si>
  <si>
    <t>CR</t>
  </si>
  <si>
    <t>LA</t>
  </si>
  <si>
    <t>LS</t>
  </si>
  <si>
    <t>NP</t>
  </si>
  <si>
    <t>PM</t>
  </si>
  <si>
    <t>SB</t>
  </si>
  <si>
    <t>SC</t>
  </si>
  <si>
    <t>SP</t>
  </si>
  <si>
    <t>WE</t>
  </si>
  <si>
    <t>YB</t>
  </si>
  <si>
    <t>EF</t>
  </si>
  <si>
    <t>CT</t>
  </si>
  <si>
    <t>TL</t>
  </si>
  <si>
    <t>Total</t>
  </si>
  <si>
    <t>EB</t>
  </si>
  <si>
    <t>02R102</t>
  </si>
  <si>
    <t>BS</t>
  </si>
  <si>
    <t>02R112</t>
  </si>
  <si>
    <t>02R113</t>
  </si>
  <si>
    <t xml:space="preserve"> </t>
  </si>
  <si>
    <t>AG</t>
  </si>
  <si>
    <t>03R008</t>
  </si>
  <si>
    <t>03R009</t>
  </si>
  <si>
    <t>03R014</t>
  </si>
  <si>
    <t>03R118</t>
  </si>
  <si>
    <t>03R125</t>
  </si>
  <si>
    <t>04R023</t>
  </si>
  <si>
    <t>04R126</t>
  </si>
  <si>
    <t>05R006</t>
  </si>
  <si>
    <t>06R024</t>
  </si>
  <si>
    <t>07R001</t>
  </si>
  <si>
    <t>07R002</t>
  </si>
  <si>
    <t>07R009</t>
  </si>
  <si>
    <t>08R010</t>
  </si>
  <si>
    <t>08R032</t>
  </si>
  <si>
    <t>09R003</t>
  </si>
  <si>
    <t>09R006</t>
  </si>
  <si>
    <t>20R001</t>
  </si>
  <si>
    <t>26R111</t>
  </si>
  <si>
    <t>DN</t>
  </si>
  <si>
    <t>28R001</t>
  </si>
  <si>
    <t>FZ0306</t>
  </si>
  <si>
    <t>FZ0609</t>
  </si>
  <si>
    <t>Consultants</t>
  </si>
  <si>
    <t xml:space="preserve"> Initials Used in Report/Field Notebooks  </t>
  </si>
  <si>
    <t>Anchor Environmental LLC</t>
  </si>
  <si>
    <t>Timothy Stone</t>
  </si>
  <si>
    <t>TSt</t>
  </si>
  <si>
    <t>Alicia Wick</t>
  </si>
  <si>
    <t>AW</t>
  </si>
  <si>
    <t>Elizabeth Appy</t>
  </si>
  <si>
    <t>EA</t>
  </si>
  <si>
    <t>Ellis Environmental Services</t>
  </si>
  <si>
    <t>Robert Ellis</t>
  </si>
  <si>
    <t>BE</t>
  </si>
  <si>
    <t>Joseph Krieter</t>
  </si>
  <si>
    <t>JK</t>
  </si>
  <si>
    <t>Belus Schoneck</t>
  </si>
  <si>
    <t>Peter Kaczynski</t>
  </si>
  <si>
    <t>PK</t>
  </si>
  <si>
    <t>Andrew Clodfelter</t>
  </si>
  <si>
    <t>AC</t>
  </si>
  <si>
    <t>Gwen Alley</t>
  </si>
  <si>
    <t>GA</t>
  </si>
  <si>
    <t>Caleb Houck</t>
  </si>
  <si>
    <t>CH</t>
  </si>
  <si>
    <t>Larry Ellis</t>
  </si>
  <si>
    <t>LE</t>
  </si>
  <si>
    <t>Timothy Klink</t>
  </si>
  <si>
    <t>TK</t>
  </si>
  <si>
    <t>Fishman Environmental Services</t>
  </si>
  <si>
    <t>Steve Novotny</t>
  </si>
  <si>
    <t>SN</t>
  </si>
  <si>
    <t>Elizabeth French</t>
  </si>
  <si>
    <t>Steve Johnson</t>
  </si>
  <si>
    <t>SJ</t>
  </si>
  <si>
    <t>Laurie Wyatt</t>
  </si>
  <si>
    <t>LW</t>
  </si>
  <si>
    <t>Jonas Moiel</t>
  </si>
  <si>
    <t>JM</t>
  </si>
  <si>
    <t>Paul Fishman</t>
  </si>
  <si>
    <t>PF</t>
  </si>
  <si>
    <t>Kim Gould</t>
  </si>
  <si>
    <t>KG</t>
  </si>
  <si>
    <t>Johndavid Storn</t>
  </si>
  <si>
    <t>JS</t>
  </si>
  <si>
    <t>Jones &amp; Stokes</t>
  </si>
  <si>
    <t>Glen Mejia</t>
  </si>
  <si>
    <t>GM</t>
  </si>
  <si>
    <t>April Zohn</t>
  </si>
  <si>
    <t>AZ</t>
  </si>
  <si>
    <t>Sloan Gordon</t>
  </si>
  <si>
    <t>SG</t>
  </si>
  <si>
    <t>Erin Vanderhey</t>
  </si>
  <si>
    <t>EV</t>
  </si>
  <si>
    <t>Kennedy/Jenks Consultants</t>
  </si>
  <si>
    <t>Brian Timmins</t>
  </si>
  <si>
    <t>BT</t>
  </si>
  <si>
    <t>John DeLorie</t>
  </si>
  <si>
    <t>JD</t>
  </si>
  <si>
    <t>Michael Godinho</t>
  </si>
  <si>
    <t>MG</t>
  </si>
  <si>
    <t>Zachary Sprute</t>
  </si>
  <si>
    <t>ZS</t>
  </si>
  <si>
    <t>Don Zilstra</t>
  </si>
  <si>
    <t>DZ</t>
  </si>
  <si>
    <t>Shane Scrimshire</t>
  </si>
  <si>
    <t>SS</t>
  </si>
  <si>
    <t>Shayne Pasek</t>
  </si>
  <si>
    <t>SPk</t>
  </si>
  <si>
    <t>Deonne Knill</t>
  </si>
  <si>
    <t>DK</t>
  </si>
  <si>
    <t>Striplin Environmental Associates, Inc.</t>
  </si>
  <si>
    <t>Ian Stupakoff</t>
  </si>
  <si>
    <t>IS</t>
  </si>
  <si>
    <t>Tom Schulz</t>
  </si>
  <si>
    <t>Janet Cloutier</t>
  </si>
  <si>
    <t>JCl</t>
  </si>
  <si>
    <t>Windward Environmental LLC</t>
  </si>
  <si>
    <t xml:space="preserve">Robert Complita </t>
  </si>
  <si>
    <t>Jenee Colton</t>
  </si>
  <si>
    <t>JC</t>
  </si>
  <si>
    <t>Joanna Florer</t>
  </si>
  <si>
    <t>JF</t>
  </si>
  <si>
    <t>Shannon Pierce</t>
  </si>
  <si>
    <t>Matt Luxon</t>
  </si>
  <si>
    <t>ML</t>
  </si>
  <si>
    <t>Dereck Pelletier</t>
  </si>
  <si>
    <t>DP</t>
  </si>
  <si>
    <t>Mariah Meek</t>
  </si>
  <si>
    <t>MM</t>
  </si>
  <si>
    <t>Table 5-3.  Color Coding Scheme for Storage of Fish Samples.</t>
  </si>
  <si>
    <t>Crayfish</t>
  </si>
  <si>
    <t>Grey/Green/Red</t>
  </si>
  <si>
    <t>Lamprey ammocoetes</t>
  </si>
  <si>
    <t>Grey/Yellow/Grey</t>
  </si>
  <si>
    <t>Largescale sucker</t>
  </si>
  <si>
    <t>Grey/Red/Grey</t>
  </si>
  <si>
    <t>Peamouth</t>
  </si>
  <si>
    <t>Grey/Green</t>
  </si>
  <si>
    <t>Sculpin</t>
  </si>
  <si>
    <t>Grey/Red</t>
  </si>
  <si>
    <t>Smallmouth bass</t>
  </si>
  <si>
    <t>Yellow</t>
  </si>
  <si>
    <t>Northern pikeminnow</t>
  </si>
  <si>
    <t>Grey/Green/Grey</t>
  </si>
  <si>
    <t>Benthic invertebrates</t>
  </si>
  <si>
    <t>Grey/Yellow/Red</t>
  </si>
  <si>
    <t>HHRA</t>
  </si>
  <si>
    <t>Bullhead</t>
  </si>
  <si>
    <t>Green</t>
  </si>
  <si>
    <t>Black crappie</t>
  </si>
  <si>
    <t>Grey</t>
  </si>
  <si>
    <t>Common carp</t>
  </si>
  <si>
    <t>Red</t>
  </si>
  <si>
    <t>Walleye</t>
  </si>
  <si>
    <t>Green/Grey</t>
  </si>
  <si>
    <t>Red/Grey</t>
  </si>
  <si>
    <r>
      <t xml:space="preserve">a </t>
    </r>
    <r>
      <rPr>
        <sz val="8"/>
        <rFont val="Times New Roman"/>
        <family val="1"/>
      </rPr>
      <t>= CA-Clam is an ERA Species</t>
    </r>
  </si>
  <si>
    <r>
      <t>1</t>
    </r>
    <r>
      <rPr>
        <sz val="8"/>
        <rFont val="Times New Roman"/>
        <family val="1"/>
      </rPr>
      <t xml:space="preserve"> = Conventionals in Sediment contain:  Total Solids, Grain Size, and Total Organic Carbon</t>
    </r>
  </si>
  <si>
    <r>
      <t>2</t>
    </r>
    <r>
      <rPr>
        <sz val="8"/>
        <rFont val="Times New Roman"/>
        <family val="1"/>
      </rPr>
      <t xml:space="preserve"> = Conventionals in Tissue contain:  Total Solids and Lipids</t>
    </r>
  </si>
  <si>
    <r>
      <t>3</t>
    </r>
    <r>
      <rPr>
        <sz val="8"/>
        <rFont val="Times New Roman"/>
        <family val="1"/>
      </rPr>
      <t xml:space="preserve"> = Metals for sediment contain:  Ag, Al, As, Cd, Cr, Cu, Ni, Pb, Sb, Se, Zn, and Hg</t>
    </r>
  </si>
  <si>
    <r>
      <t>4</t>
    </r>
    <r>
      <rPr>
        <sz val="8"/>
        <rFont val="Times New Roman"/>
        <family val="1"/>
      </rPr>
      <t xml:space="preserve"> = Metals for tissue contain:  Ag, Al, As, Cd, Cr, Cu, Mn, Ni, Pb, Sb, Se, Tl, Zn, and Hg</t>
    </r>
  </si>
  <si>
    <r>
      <t>5</t>
    </r>
    <r>
      <rPr>
        <sz val="8"/>
        <rFont val="Times New Roman"/>
        <family val="1"/>
      </rPr>
      <t xml:space="preserve"> = PCB-Ar sediment and tissue contain:  1016, 1221, 1232,  1242, 1248, 1254, and 1260</t>
    </r>
  </si>
  <si>
    <r>
      <t>6</t>
    </r>
    <r>
      <rPr>
        <sz val="8"/>
        <rFont val="Times New Roman"/>
        <family val="1"/>
      </rPr>
      <t xml:space="preserve"> = Lipids are extracted and run with the Pesticides</t>
    </r>
  </si>
  <si>
    <r>
      <t>7</t>
    </r>
    <r>
      <rPr>
        <sz val="8"/>
        <rFont val="Times New Roman"/>
        <family val="1"/>
      </rPr>
      <t xml:space="preserve"> = Sediment and tissue full scan and SIMs.  LVI may be used to achieve project limits.</t>
    </r>
  </si>
  <si>
    <r>
      <t xml:space="preserve"> Species</t>
    </r>
    <r>
      <rPr>
        <b/>
        <vertAlign val="superscript"/>
        <sz val="10"/>
        <rFont val="Times New Roman"/>
        <family val="1"/>
      </rPr>
      <t>a</t>
    </r>
  </si>
  <si>
    <r>
      <t xml:space="preserve"> Whole Body or 
 Depth</t>
    </r>
    <r>
      <rPr>
        <b/>
        <vertAlign val="superscript"/>
        <sz val="10"/>
        <rFont val="Times New Roman"/>
        <family val="1"/>
      </rPr>
      <t>b</t>
    </r>
  </si>
  <si>
    <t xml:space="preserve"> Station</t>
  </si>
  <si>
    <t xml:space="preserve"> Matrix</t>
  </si>
  <si>
    <t xml:space="preserve"> Type</t>
  </si>
  <si>
    <r>
      <t xml:space="preserve"> Conventionals </t>
    </r>
    <r>
      <rPr>
        <b/>
        <vertAlign val="superscript"/>
        <sz val="10"/>
        <rFont val="Times New Roman"/>
        <family val="1"/>
      </rPr>
      <t>1,2</t>
    </r>
  </si>
  <si>
    <r>
      <t xml:space="preserve"> Metals </t>
    </r>
    <r>
      <rPr>
        <b/>
        <vertAlign val="superscript"/>
        <sz val="10"/>
        <rFont val="Times New Roman"/>
        <family val="1"/>
      </rPr>
      <t>3,4</t>
    </r>
  </si>
  <si>
    <r>
      <t xml:space="preserve"> PCB-Ar </t>
    </r>
    <r>
      <rPr>
        <b/>
        <vertAlign val="superscript"/>
        <sz val="10"/>
        <rFont val="Times New Roman"/>
        <family val="1"/>
      </rPr>
      <t>5</t>
    </r>
  </si>
  <si>
    <r>
      <t xml:space="preserve"> Pesticides </t>
    </r>
    <r>
      <rPr>
        <b/>
        <vertAlign val="superscript"/>
        <sz val="10"/>
        <rFont val="Times New Roman"/>
        <family val="1"/>
      </rPr>
      <t>6</t>
    </r>
  </si>
  <si>
    <r>
      <t xml:space="preserve"> SVOC </t>
    </r>
    <r>
      <rPr>
        <b/>
        <vertAlign val="superscript"/>
        <sz val="10"/>
        <rFont val="Times New Roman"/>
        <family val="1"/>
      </rPr>
      <t xml:space="preserve">7 </t>
    </r>
  </si>
  <si>
    <t xml:space="preserve"> Homogenization</t>
  </si>
  <si>
    <r>
      <t xml:space="preserve">Table 3-3.  Summary of Collection Effort for the Clam </t>
    </r>
    <r>
      <rPr>
        <i/>
        <sz val="11"/>
        <rFont val="Times New Roman"/>
        <family val="1"/>
      </rPr>
      <t>Corbicula fluminea.</t>
    </r>
  </si>
  <si>
    <t>□</t>
  </si>
  <si>
    <t>■</t>
  </si>
  <si>
    <t>□ = Analysis not yet approved</t>
  </si>
  <si>
    <t>* Station 07R030 was sampled by walking the beach, see text.</t>
  </si>
  <si>
    <t>Table 2-1.  Chronology of Field Operations.</t>
  </si>
  <si>
    <t>Date</t>
  </si>
  <si>
    <t>Site</t>
  </si>
  <si>
    <t>Note:  EF = boat electrofishing;  EB = backpack electrofishing;  AG = angling;  CT = crayfish trap;  TL = trot line, DN = dip net</t>
  </si>
  <si>
    <t>Sampling
Date</t>
  </si>
  <si>
    <t>TBT</t>
  </si>
  <si>
    <t>27g</t>
  </si>
  <si>
    <t>Notes</t>
  </si>
  <si>
    <t>Hold</t>
  </si>
  <si>
    <t>TBT = Tributyltin</t>
  </si>
  <si>
    <t>SVOC = Semivolatile Organic Compounds</t>
  </si>
  <si>
    <t>COLOC = Co-located  sediment with sculpin and crayfish</t>
  </si>
  <si>
    <t xml:space="preserve">BSD = Beach Sediment </t>
  </si>
  <si>
    <t xml:space="preserve">BTS = Benthic Tissue </t>
  </si>
  <si>
    <t>Ar = Arochlors</t>
  </si>
  <si>
    <t>Cong = Congeners</t>
  </si>
  <si>
    <t xml:space="preserve"> Dioxins/Furans</t>
  </si>
  <si>
    <t>BENTH = Benthic Infauna</t>
  </si>
  <si>
    <r>
      <t xml:space="preserve"> PCB-cong </t>
    </r>
    <r>
      <rPr>
        <b/>
        <vertAlign val="superscript"/>
        <sz val="10"/>
        <rFont val="Times New Roman"/>
        <family val="1"/>
      </rPr>
      <t>8</t>
    </r>
    <r>
      <rPr>
        <b/>
        <sz val="10"/>
        <rFont val="Times New Roman"/>
        <family val="1"/>
      </rPr>
      <t xml:space="preserve"> </t>
    </r>
  </si>
  <si>
    <r>
      <t>8</t>
    </r>
    <r>
      <rPr>
        <sz val="8"/>
        <rFont val="Times New Roman"/>
        <family val="1"/>
      </rPr>
      <t xml:space="preserve"> = BZ077, BZ105, BZ114, BZ118, BZ123, BZ126, BZ156, BZ157, BZ167, BZ169, BZ170, BZ180, and BZ189</t>
    </r>
  </si>
  <si>
    <r>
      <t xml:space="preserve">b </t>
    </r>
    <r>
      <rPr>
        <sz val="8"/>
        <rFont val="Times New Roman"/>
        <family val="1"/>
      </rPr>
      <t>= In the case of sediment this designates the surface/subsurface depth in cm</t>
    </r>
  </si>
  <si>
    <t>Table 3-1.  Field Operation Schedule For Round 1 Sediment, Benthic infauna, and Clam Tissue Collection, 2002.</t>
  </si>
  <si>
    <t>Table 3-2.  Summary Of Sample Types Composited For Round 1 Sediment, Benthic Infauna, and Clam Tissue Collection, 2002.</t>
  </si>
  <si>
    <t>LWG0103R005BNS015S20</t>
  </si>
  <si>
    <t>LWG0104R004BNS015S20</t>
  </si>
  <si>
    <t>Table 5-2.  List of Participants During Round 1A and Round 1 of Fish Tissue Collection.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</si>
</sst>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0"/>
    <numFmt numFmtId="169" formatCode="0.0"/>
  </numFmts>
  <fonts count="20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0"/>
      <color indexed="53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12"/>
      <name val="Wingdings"/>
      <family val="0"/>
    </font>
    <font>
      <sz val="12"/>
      <name val="Arial"/>
      <family val="0"/>
    </font>
    <font>
      <sz val="8"/>
      <name val="Arial"/>
      <family val="0"/>
    </font>
    <font>
      <sz val="12"/>
      <name val="Marlett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/>
    </xf>
    <xf numFmtId="16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6" fillId="0" borderId="0" xfId="21" applyFont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center"/>
      <protection/>
    </xf>
    <xf numFmtId="0" fontId="5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22" applyFont="1">
      <alignment/>
      <protection/>
    </xf>
    <xf numFmtId="0" fontId="0" fillId="0" borderId="0" xfId="22" applyFont="1" applyBorder="1" applyAlignment="1">
      <alignment horizontal="center" wrapText="1"/>
      <protection/>
    </xf>
    <xf numFmtId="0" fontId="0" fillId="0" borderId="0" xfId="22" applyFont="1" applyAlignment="1">
      <alignment horizontal="center"/>
      <protection/>
    </xf>
    <xf numFmtId="14" fontId="0" fillId="0" borderId="0" xfId="22" applyNumberFormat="1" applyFont="1" applyBorder="1" applyAlignment="1">
      <alignment wrapText="1"/>
      <protection/>
    </xf>
    <xf numFmtId="1" fontId="0" fillId="0" borderId="0" xfId="22" applyNumberFormat="1" applyFont="1" applyBorder="1" applyAlignment="1">
      <alignment horizontal="center" wrapText="1"/>
      <protection/>
    </xf>
    <xf numFmtId="0" fontId="0" fillId="0" borderId="0" xfId="22" applyFont="1" applyAlignment="1">
      <alignment horizontal="center" wrapText="1"/>
      <protection/>
    </xf>
    <xf numFmtId="14" fontId="0" fillId="0" borderId="0" xfId="22" applyNumberFormat="1" applyFont="1">
      <alignment/>
      <protection/>
    </xf>
    <xf numFmtId="1" fontId="0" fillId="0" borderId="0" xfId="22" applyNumberFormat="1" applyFont="1" applyAlignment="1">
      <alignment horizontal="center"/>
      <protection/>
    </xf>
    <xf numFmtId="0" fontId="0" fillId="0" borderId="0" xfId="22" applyFont="1" applyFill="1" applyBorder="1" applyAlignment="1">
      <alignment horizontal="center" wrapText="1"/>
      <protection/>
    </xf>
    <xf numFmtId="1" fontId="0" fillId="0" borderId="0" xfId="22" applyNumberFormat="1" applyFont="1">
      <alignment/>
      <protection/>
    </xf>
    <xf numFmtId="0" fontId="0" fillId="0" borderId="0" xfId="22" applyFont="1" applyFill="1" applyBorder="1" applyAlignment="1">
      <alignment wrapText="1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/>
      <protection/>
    </xf>
    <xf numFmtId="14" fontId="0" fillId="0" borderId="2" xfId="22" applyNumberFormat="1" applyFont="1" applyBorder="1" applyAlignment="1">
      <alignment horizontal="right" vertical="center" wrapText="1"/>
      <protection/>
    </xf>
    <xf numFmtId="1" fontId="0" fillId="0" borderId="2" xfId="22" applyNumberFormat="1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7" fillId="0" borderId="4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0" fontId="7" fillId="0" borderId="2" xfId="0" applyFont="1" applyBorder="1" applyAlignment="1">
      <alignment/>
    </xf>
    <xf numFmtId="1" fontId="0" fillId="0" borderId="2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indent="5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left" indent="5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 indent="5"/>
    </xf>
    <xf numFmtId="16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21" applyFont="1">
      <alignment/>
      <protection/>
    </xf>
    <xf numFmtId="0" fontId="1" fillId="0" borderId="0" xfId="21" applyFont="1">
      <alignment/>
      <protection/>
    </xf>
    <xf numFmtId="49" fontId="0" fillId="0" borderId="0" xfId="21" applyNumberFormat="1" applyFont="1">
      <alignment/>
      <protection/>
    </xf>
    <xf numFmtId="49" fontId="0" fillId="0" borderId="2" xfId="21" applyNumberFormat="1" applyFont="1" applyBorder="1">
      <alignment/>
      <protection/>
    </xf>
    <xf numFmtId="0" fontId="0" fillId="0" borderId="2" xfId="21" applyFont="1" applyBorder="1">
      <alignment/>
      <protection/>
    </xf>
    <xf numFmtId="0" fontId="3" fillId="0" borderId="0" xfId="21" applyFont="1">
      <alignment/>
      <protection/>
    </xf>
    <xf numFmtId="0" fontId="1" fillId="0" borderId="1" xfId="21" applyFont="1" applyBorder="1" applyAlignment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8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1" xfId="22" applyFont="1" applyBorder="1" applyAlignment="1">
      <alignment horizontal="center" vertical="center" wrapText="1"/>
      <protection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0" xfId="22" applyFont="1" applyFill="1" applyBorder="1">
      <alignment/>
      <protection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vertical="top"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14" fontId="13" fillId="0" borderId="0" xfId="0" applyNumberFormat="1" applyFont="1" applyAlignment="1">
      <alignment horizontal="left" vertical="top"/>
    </xf>
    <xf numFmtId="0" fontId="0" fillId="0" borderId="1" xfId="22" applyFont="1" applyBorder="1" applyAlignment="1">
      <alignment horizontal="left" vertical="center" wrapText="1"/>
      <protection/>
    </xf>
    <xf numFmtId="0" fontId="0" fillId="0" borderId="0" xfId="22" applyFont="1" applyBorder="1" applyAlignment="1">
      <alignment horizontal="left" wrapText="1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Border="1" applyAlignment="1">
      <alignment horizontal="left"/>
      <protection/>
    </xf>
    <xf numFmtId="0" fontId="0" fillId="0" borderId="2" xfId="22" applyFont="1" applyBorder="1" applyAlignment="1">
      <alignment horizontal="left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20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Round 1 Sampling Plan_10-22-02" xfId="19"/>
    <cellStyle name="Normal_Station List for Co-Located Fish&amp;Sed and Beach Comp &amp; benthos" xfId="20"/>
    <cellStyle name="Normal_Table 3-1.  Field Operation Schedule For Round 1 Sediment, Benthos, and Clam Tissue Collection, 2002" xfId="21"/>
    <cellStyle name="Normal_Table 3-3 Summary of Collection Effort for the clam Corbicula flumine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selection activeCell="A1" sqref="A1"/>
    </sheetView>
  </sheetViews>
  <sheetFormatPr defaultColWidth="9.33203125" defaultRowHeight="12.75"/>
  <cols>
    <col min="2" max="2" width="72.5" style="0" customWidth="1"/>
    <col min="3" max="3" width="1.3359375" style="0" customWidth="1"/>
    <col min="4" max="4" width="19" style="0" bestFit="1" customWidth="1"/>
  </cols>
  <sheetData>
    <row r="1" ht="13.5">
      <c r="A1" s="12" t="s">
        <v>86</v>
      </c>
    </row>
    <row r="2" ht="3.75" customHeight="1"/>
    <row r="3" spans="1:4" ht="17.25" customHeight="1" thickBot="1">
      <c r="A3" s="13" t="s">
        <v>59</v>
      </c>
      <c r="B3" s="14"/>
      <c r="C3" s="14"/>
      <c r="D3" s="15" t="s">
        <v>27</v>
      </c>
    </row>
    <row r="4" spans="1:4" ht="13.5" thickTop="1">
      <c r="A4" s="7" t="s">
        <v>72</v>
      </c>
      <c r="B4" s="8"/>
      <c r="C4" s="8"/>
      <c r="D4" s="9"/>
    </row>
    <row r="5" spans="1:4" ht="12" customHeight="1">
      <c r="A5" s="130" t="s">
        <v>0</v>
      </c>
      <c r="B5" s="130" t="s">
        <v>10</v>
      </c>
      <c r="C5" s="130"/>
      <c r="D5" s="130" t="s">
        <v>11</v>
      </c>
    </row>
    <row r="6" spans="1:4" ht="12" customHeight="1">
      <c r="A6" s="130" t="s">
        <v>1</v>
      </c>
      <c r="B6" s="130" t="s">
        <v>10</v>
      </c>
      <c r="C6" s="130"/>
      <c r="D6" s="130" t="s">
        <v>12</v>
      </c>
    </row>
    <row r="7" spans="1:4" ht="12" customHeight="1">
      <c r="A7" s="130" t="s">
        <v>2</v>
      </c>
      <c r="B7" s="130" t="s">
        <v>10</v>
      </c>
      <c r="C7" s="130"/>
      <c r="D7" s="130" t="s">
        <v>13</v>
      </c>
    </row>
    <row r="8" spans="1:4" ht="12" customHeight="1">
      <c r="A8" s="130" t="s">
        <v>3</v>
      </c>
      <c r="B8" s="130" t="s">
        <v>10</v>
      </c>
      <c r="C8" s="130"/>
      <c r="D8" s="130" t="s">
        <v>14</v>
      </c>
    </row>
    <row r="9" spans="1:4" ht="12" customHeight="1">
      <c r="A9" s="130" t="s">
        <v>4</v>
      </c>
      <c r="B9" s="130" t="s">
        <v>10</v>
      </c>
      <c r="C9" s="130"/>
      <c r="D9" s="130" t="s">
        <v>15</v>
      </c>
    </row>
    <row r="10" spans="1:4" ht="12" customHeight="1">
      <c r="A10" s="130" t="s">
        <v>5</v>
      </c>
      <c r="B10" s="130" t="s">
        <v>10</v>
      </c>
      <c r="C10" s="130"/>
      <c r="D10" s="130" t="s">
        <v>16</v>
      </c>
    </row>
    <row r="11" spans="1:4" ht="12" customHeight="1">
      <c r="A11" s="130" t="s">
        <v>6</v>
      </c>
      <c r="B11" s="130" t="s">
        <v>10</v>
      </c>
      <c r="C11" s="130"/>
      <c r="D11" s="130" t="s">
        <v>17</v>
      </c>
    </row>
    <row r="12" spans="1:4" ht="12" customHeight="1">
      <c r="A12" s="130" t="s">
        <v>7</v>
      </c>
      <c r="B12" s="130" t="s">
        <v>10</v>
      </c>
      <c r="C12" s="130"/>
      <c r="D12" s="130" t="s">
        <v>18</v>
      </c>
    </row>
    <row r="13" spans="1:4" ht="12" customHeight="1">
      <c r="A13" s="130" t="s">
        <v>8</v>
      </c>
      <c r="B13" s="130" t="s">
        <v>10</v>
      </c>
      <c r="C13" s="130"/>
      <c r="D13" s="130" t="s">
        <v>19</v>
      </c>
    </row>
    <row r="14" spans="1:4" ht="12" customHeight="1">
      <c r="A14" s="130" t="s">
        <v>9</v>
      </c>
      <c r="B14" s="130" t="s">
        <v>10</v>
      </c>
      <c r="C14" s="130"/>
      <c r="D14" s="130" t="s">
        <v>20</v>
      </c>
    </row>
    <row r="15" spans="1:4" ht="12" customHeight="1">
      <c r="A15" s="130" t="s">
        <v>21</v>
      </c>
      <c r="B15" s="130" t="s">
        <v>10</v>
      </c>
      <c r="C15" s="130"/>
      <c r="D15" s="130" t="s">
        <v>71</v>
      </c>
    </row>
    <row r="16" ht="4.5" customHeight="1"/>
    <row r="17" ht="12.75">
      <c r="A17" s="1" t="s">
        <v>73</v>
      </c>
    </row>
    <row r="18" spans="1:4" ht="12" customHeight="1">
      <c r="A18" s="128" t="s">
        <v>0</v>
      </c>
      <c r="B18" s="129" t="s">
        <v>22</v>
      </c>
      <c r="C18" s="129"/>
      <c r="D18" s="128" t="s">
        <v>23</v>
      </c>
    </row>
    <row r="19" spans="1:4" ht="12" customHeight="1">
      <c r="A19" s="128" t="s">
        <v>1</v>
      </c>
      <c r="B19" s="129" t="s">
        <v>77</v>
      </c>
      <c r="C19" s="129"/>
      <c r="D19" s="128" t="s">
        <v>24</v>
      </c>
    </row>
    <row r="20" spans="1:4" ht="12" customHeight="1">
      <c r="A20" s="128" t="s">
        <v>2</v>
      </c>
      <c r="B20" s="129" t="s">
        <v>77</v>
      </c>
      <c r="C20" s="129"/>
      <c r="D20" s="128" t="s">
        <v>25</v>
      </c>
    </row>
    <row r="21" spans="1:4" ht="12" customHeight="1">
      <c r="A21" s="128" t="s">
        <v>3</v>
      </c>
      <c r="B21" s="129" t="s">
        <v>78</v>
      </c>
      <c r="C21" s="129"/>
      <c r="D21" s="128" t="s">
        <v>26</v>
      </c>
    </row>
    <row r="22" spans="1:4" ht="12" customHeight="1">
      <c r="A22" s="128" t="s">
        <v>4</v>
      </c>
      <c r="B22" s="129" t="s">
        <v>79</v>
      </c>
      <c r="C22" s="129"/>
      <c r="D22" s="128" t="s">
        <v>28</v>
      </c>
    </row>
    <row r="23" spans="1:4" ht="12" customHeight="1">
      <c r="A23" s="128" t="s">
        <v>5</v>
      </c>
      <c r="B23" s="129" t="s">
        <v>79</v>
      </c>
      <c r="C23" s="129"/>
      <c r="D23" s="128" t="s">
        <v>29</v>
      </c>
    </row>
    <row r="24" spans="1:4" ht="12" customHeight="1">
      <c r="A24" s="128" t="s">
        <v>6</v>
      </c>
      <c r="B24" s="129" t="s">
        <v>79</v>
      </c>
      <c r="C24" s="129"/>
      <c r="D24" s="128" t="s">
        <v>30</v>
      </c>
    </row>
    <row r="25" spans="1:4" ht="12" customHeight="1">
      <c r="A25" s="128" t="s">
        <v>7</v>
      </c>
      <c r="B25" s="129" t="s">
        <v>79</v>
      </c>
      <c r="C25" s="129"/>
      <c r="D25" s="128" t="s">
        <v>31</v>
      </c>
    </row>
    <row r="26" spans="1:4" ht="12" customHeight="1">
      <c r="A26" s="128" t="s">
        <v>8</v>
      </c>
      <c r="B26" s="129" t="s">
        <v>80</v>
      </c>
      <c r="C26" s="129"/>
      <c r="D26" s="128" t="s">
        <v>32</v>
      </c>
    </row>
    <row r="27" spans="1:4" ht="12" customHeight="1">
      <c r="A27" s="128" t="s">
        <v>9</v>
      </c>
      <c r="B27" s="129" t="s">
        <v>80</v>
      </c>
      <c r="C27" s="129"/>
      <c r="D27" s="128" t="s">
        <v>33</v>
      </c>
    </row>
    <row r="28" spans="1:4" ht="12" customHeight="1">
      <c r="A28" s="128" t="s">
        <v>21</v>
      </c>
      <c r="B28" s="129" t="s">
        <v>34</v>
      </c>
      <c r="C28" s="129"/>
      <c r="D28" s="137">
        <v>37570</v>
      </c>
    </row>
    <row r="29" ht="4.5" customHeight="1">
      <c r="D29" s="5"/>
    </row>
    <row r="30" spans="1:4" ht="12.75">
      <c r="A30" s="4" t="s">
        <v>74</v>
      </c>
      <c r="D30" s="5"/>
    </row>
    <row r="31" spans="1:4" ht="12" customHeight="1">
      <c r="A31" s="128" t="s">
        <v>0</v>
      </c>
      <c r="B31" s="129" t="s">
        <v>46</v>
      </c>
      <c r="C31" s="130"/>
      <c r="D31" s="131" t="s">
        <v>45</v>
      </c>
    </row>
    <row r="32" spans="1:4" ht="12" customHeight="1">
      <c r="A32" s="128" t="s">
        <v>1</v>
      </c>
      <c r="B32" s="129" t="s">
        <v>41</v>
      </c>
      <c r="C32" s="130"/>
      <c r="D32" s="131" t="s">
        <v>44</v>
      </c>
    </row>
    <row r="33" spans="1:4" ht="12" customHeight="1">
      <c r="A33" s="128" t="s">
        <v>2</v>
      </c>
      <c r="B33" s="129" t="s">
        <v>41</v>
      </c>
      <c r="C33" s="130"/>
      <c r="D33" s="131" t="s">
        <v>43</v>
      </c>
    </row>
    <row r="34" spans="1:4" ht="12" customHeight="1">
      <c r="A34" s="128" t="s">
        <v>3</v>
      </c>
      <c r="B34" s="129" t="s">
        <v>35</v>
      </c>
      <c r="C34" s="130"/>
      <c r="D34" s="131" t="s">
        <v>42</v>
      </c>
    </row>
    <row r="35" spans="1:4" ht="12" customHeight="1">
      <c r="A35" s="128" t="s">
        <v>4</v>
      </c>
      <c r="B35" s="129" t="s">
        <v>41</v>
      </c>
      <c r="C35" s="130"/>
      <c r="D35" s="131" t="s">
        <v>40</v>
      </c>
    </row>
    <row r="36" spans="1:4" ht="12" customHeight="1">
      <c r="A36" s="128" t="s">
        <v>5</v>
      </c>
      <c r="B36" s="129" t="s">
        <v>39</v>
      </c>
      <c r="C36" s="130"/>
      <c r="D36" s="131" t="s">
        <v>38</v>
      </c>
    </row>
    <row r="37" spans="1:4" ht="12" customHeight="1">
      <c r="A37" s="128" t="s">
        <v>6</v>
      </c>
      <c r="B37" s="129" t="s">
        <v>35</v>
      </c>
      <c r="C37" s="130"/>
      <c r="D37" s="131" t="s">
        <v>36</v>
      </c>
    </row>
    <row r="38" spans="1:4" ht="12" customHeight="1">
      <c r="A38" s="128" t="s">
        <v>7</v>
      </c>
      <c r="B38" s="129" t="s">
        <v>35</v>
      </c>
      <c r="C38" s="130"/>
      <c r="D38" s="132" t="s">
        <v>37</v>
      </c>
    </row>
    <row r="39" ht="6" customHeight="1"/>
    <row r="40" ht="12.75">
      <c r="A40" s="4" t="s">
        <v>75</v>
      </c>
    </row>
    <row r="41" spans="1:4" ht="12" customHeight="1">
      <c r="A41" s="128" t="s">
        <v>0</v>
      </c>
      <c r="B41" s="129" t="s">
        <v>81</v>
      </c>
      <c r="C41" s="130"/>
      <c r="D41" s="130" t="s">
        <v>48</v>
      </c>
    </row>
    <row r="42" spans="1:4" ht="12" customHeight="1">
      <c r="A42" s="128" t="s">
        <v>1</v>
      </c>
      <c r="B42" s="129" t="s">
        <v>49</v>
      </c>
      <c r="C42" s="130"/>
      <c r="D42" s="130" t="s">
        <v>50</v>
      </c>
    </row>
    <row r="43" spans="1:4" ht="12" customHeight="1">
      <c r="A43" s="128" t="s">
        <v>2</v>
      </c>
      <c r="B43" s="129" t="s">
        <v>82</v>
      </c>
      <c r="C43" s="133"/>
      <c r="D43" s="131" t="s">
        <v>51</v>
      </c>
    </row>
    <row r="44" spans="1:4" ht="12" customHeight="1">
      <c r="A44" s="128" t="s">
        <v>3</v>
      </c>
      <c r="B44" s="129" t="s">
        <v>52</v>
      </c>
      <c r="C44" s="133"/>
      <c r="D44" s="131" t="s">
        <v>53</v>
      </c>
    </row>
    <row r="45" spans="1:4" ht="12" customHeight="1">
      <c r="A45" s="128" t="s">
        <v>4</v>
      </c>
      <c r="B45" s="129" t="s">
        <v>83</v>
      </c>
      <c r="C45" s="133"/>
      <c r="D45" s="131" t="s">
        <v>54</v>
      </c>
    </row>
    <row r="46" spans="1:4" ht="12" customHeight="1">
      <c r="A46" s="128" t="s">
        <v>5</v>
      </c>
      <c r="B46" s="129" t="s">
        <v>55</v>
      </c>
      <c r="C46" s="130"/>
      <c r="D46" s="131" t="s">
        <v>56</v>
      </c>
    </row>
    <row r="47" spans="1:4" ht="12" customHeight="1">
      <c r="A47" s="128" t="s">
        <v>6</v>
      </c>
      <c r="B47" s="130" t="s">
        <v>57</v>
      </c>
      <c r="C47" s="130"/>
      <c r="D47" s="131" t="s">
        <v>58</v>
      </c>
    </row>
    <row r="48" spans="1:4" ht="12" customHeight="1">
      <c r="A48" s="128" t="s">
        <v>7</v>
      </c>
      <c r="B48" s="130" t="s">
        <v>47</v>
      </c>
      <c r="C48" s="130"/>
      <c r="D48" s="132">
        <v>37546</v>
      </c>
    </row>
    <row r="49" ht="6.75" customHeight="1"/>
    <row r="50" ht="12.75">
      <c r="A50" s="4" t="s">
        <v>76</v>
      </c>
    </row>
    <row r="51" spans="1:4" ht="12" customHeight="1">
      <c r="A51" s="128" t="s">
        <v>0</v>
      </c>
      <c r="B51" s="130" t="s">
        <v>60</v>
      </c>
      <c r="C51" s="130"/>
      <c r="D51" s="130" t="s">
        <v>61</v>
      </c>
    </row>
    <row r="52" spans="1:4" ht="12" customHeight="1">
      <c r="A52" s="128" t="s">
        <v>1</v>
      </c>
      <c r="B52" s="130" t="s">
        <v>62</v>
      </c>
      <c r="C52" s="130"/>
      <c r="D52" s="132">
        <v>37544</v>
      </c>
    </row>
    <row r="53" spans="1:4" ht="12" customHeight="1">
      <c r="A53" s="128" t="s">
        <v>2</v>
      </c>
      <c r="B53" s="130" t="s">
        <v>64</v>
      </c>
      <c r="C53" s="130"/>
      <c r="D53" s="131" t="s">
        <v>63</v>
      </c>
    </row>
    <row r="54" spans="1:4" ht="12" customHeight="1">
      <c r="A54" s="128" t="s">
        <v>3</v>
      </c>
      <c r="B54" s="130" t="s">
        <v>65</v>
      </c>
      <c r="C54" s="130"/>
      <c r="D54" s="131" t="s">
        <v>66</v>
      </c>
    </row>
    <row r="55" spans="1:4" ht="12" customHeight="1">
      <c r="A55" s="128" t="s">
        <v>4</v>
      </c>
      <c r="B55" s="130" t="s">
        <v>68</v>
      </c>
      <c r="C55" s="130"/>
      <c r="D55" s="131" t="s">
        <v>67</v>
      </c>
    </row>
    <row r="56" spans="1:4" ht="12" customHeight="1">
      <c r="A56" s="134" t="s">
        <v>5</v>
      </c>
      <c r="B56" s="135" t="s">
        <v>69</v>
      </c>
      <c r="C56" s="135"/>
      <c r="D56" s="136" t="s">
        <v>70</v>
      </c>
    </row>
    <row r="57" ht="4.5" customHeight="1"/>
    <row r="58" ht="12.75">
      <c r="A58" s="11" t="s">
        <v>84</v>
      </c>
    </row>
    <row r="59" ht="12.75">
      <c r="A59" s="11" t="s">
        <v>85</v>
      </c>
    </row>
  </sheetData>
  <printOptions/>
  <pageMargins left="0.75" right="0.33" top="1.18" bottom="0.59" header="0.5" footer="0.33"/>
  <pageSetup horizontalDpi="1200" verticalDpi="1200" orientation="portrait" r:id="rId1"/>
  <headerFooter alignWithMargins="0">
    <oddHeader>&amp;L&amp;"Arial Black,Italic"&amp;12LWG&amp;"Arial,Bold"&amp;8
&amp;"Arial,Italic"Lower Willamette Group&amp;"Times New Roman,Bold"
&amp;R&amp;"Times New Roman,Bold"&amp;8 2002 Portland Harbor RI/FS
&amp;"Times New Roman,Regular"Round 1 Field Sampling Report
March 14, 2003
&amp;10
</oddHeader>
    <oddFooter>&amp;C&amp;8DRAFT DOCUMENT: DO NOT QUOTE OR CITE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6.83203125" style="17" customWidth="1"/>
    <col min="2" max="2" width="26.5" style="16" customWidth="1"/>
    <col min="3" max="3" width="107.16015625" style="16" customWidth="1"/>
    <col min="4" max="4" width="9.33203125" style="16" customWidth="1"/>
    <col min="5" max="5" width="19" style="16" bestFit="1" customWidth="1"/>
    <col min="6" max="16384" width="9.33203125" style="16" customWidth="1"/>
  </cols>
  <sheetData>
    <row r="1" ht="15" customHeight="1">
      <c r="A1" s="126" t="s">
        <v>519</v>
      </c>
    </row>
    <row r="2" ht="4.5" customHeight="1"/>
    <row r="3" spans="1:3" s="19" customFormat="1" ht="13.5" thickBot="1">
      <c r="A3" s="18" t="s">
        <v>520</v>
      </c>
      <c r="B3" s="127" t="s">
        <v>521</v>
      </c>
      <c r="C3" s="127" t="s">
        <v>328</v>
      </c>
    </row>
    <row r="4" spans="1:6" s="19" customFormat="1" ht="13.5" thickTop="1">
      <c r="A4" s="20">
        <v>37431</v>
      </c>
      <c r="B4" s="19" t="s">
        <v>87</v>
      </c>
      <c r="C4" s="21" t="s">
        <v>22</v>
      </c>
      <c r="E4" s="21"/>
      <c r="F4" s="21"/>
    </row>
    <row r="5" spans="1:6" ht="12.75">
      <c r="A5" s="20">
        <v>37432</v>
      </c>
      <c r="B5" s="16" t="s">
        <v>87</v>
      </c>
      <c r="C5" s="22" t="s">
        <v>22</v>
      </c>
      <c r="E5" s="22"/>
      <c r="F5" s="22"/>
    </row>
    <row r="6" spans="1:6" ht="12.75">
      <c r="A6" s="20">
        <v>37434</v>
      </c>
      <c r="B6" s="16" t="s">
        <v>87</v>
      </c>
      <c r="C6" s="22" t="s">
        <v>22</v>
      </c>
      <c r="E6" s="22"/>
      <c r="F6" s="22"/>
    </row>
    <row r="7" spans="1:6" ht="12.75">
      <c r="A7" s="20">
        <v>37459</v>
      </c>
      <c r="B7" s="16" t="s">
        <v>87</v>
      </c>
      <c r="C7" s="22" t="s">
        <v>77</v>
      </c>
      <c r="E7" s="22"/>
      <c r="F7" s="22"/>
    </row>
    <row r="8" spans="1:6" ht="12.75">
      <c r="A8" s="20">
        <v>37460</v>
      </c>
      <c r="B8" s="16" t="s">
        <v>87</v>
      </c>
      <c r="C8" s="22" t="s">
        <v>77</v>
      </c>
      <c r="E8" s="22"/>
      <c r="F8" s="22"/>
    </row>
    <row r="9" spans="1:6" ht="12.75">
      <c r="A9" s="20">
        <v>37461</v>
      </c>
      <c r="B9" s="16" t="s">
        <v>87</v>
      </c>
      <c r="C9" s="22" t="s">
        <v>77</v>
      </c>
      <c r="E9" s="22"/>
      <c r="F9" s="22"/>
    </row>
    <row r="10" spans="1:6" ht="12.75">
      <c r="A10" s="20">
        <v>37462</v>
      </c>
      <c r="B10" s="16" t="s">
        <v>87</v>
      </c>
      <c r="C10" s="22" t="s">
        <v>77</v>
      </c>
      <c r="E10" s="22"/>
      <c r="F10" s="22"/>
    </row>
    <row r="11" spans="1:6" ht="12.75">
      <c r="A11" s="20">
        <v>37463</v>
      </c>
      <c r="B11" s="16" t="s">
        <v>87</v>
      </c>
      <c r="C11" s="22" t="s">
        <v>77</v>
      </c>
      <c r="E11" s="22"/>
      <c r="F11" s="22"/>
    </row>
    <row r="12" spans="1:6" ht="12.75">
      <c r="A12" s="20">
        <v>37464</v>
      </c>
      <c r="B12" s="16" t="s">
        <v>87</v>
      </c>
      <c r="C12" s="22" t="s">
        <v>77</v>
      </c>
      <c r="E12" s="22"/>
      <c r="F12" s="22"/>
    </row>
    <row r="13" spans="1:6" ht="12.75">
      <c r="A13" s="20">
        <v>37465</v>
      </c>
      <c r="B13" s="16" t="s">
        <v>87</v>
      </c>
      <c r="C13" s="22" t="s">
        <v>77</v>
      </c>
      <c r="E13" s="22"/>
      <c r="F13" s="22"/>
    </row>
    <row r="14" spans="1:7" ht="12.75">
      <c r="A14" s="20">
        <v>37466</v>
      </c>
      <c r="B14" s="16" t="s">
        <v>87</v>
      </c>
      <c r="C14" s="22" t="s">
        <v>77</v>
      </c>
      <c r="E14" s="22"/>
      <c r="F14" s="22"/>
      <c r="G14" s="23"/>
    </row>
    <row r="15" spans="1:3" ht="12.75">
      <c r="A15" s="20">
        <v>37467</v>
      </c>
      <c r="B15" s="16" t="s">
        <v>87</v>
      </c>
      <c r="C15" s="22" t="s">
        <v>77</v>
      </c>
    </row>
    <row r="16" spans="1:3" ht="12.75">
      <c r="A16" s="20">
        <v>37468</v>
      </c>
      <c r="B16" s="16" t="s">
        <v>87</v>
      </c>
      <c r="C16" s="22" t="s">
        <v>77</v>
      </c>
    </row>
    <row r="17" spans="1:3" ht="12.75">
      <c r="A17" s="20">
        <v>37469</v>
      </c>
      <c r="B17" s="16" t="s">
        <v>87</v>
      </c>
      <c r="C17" s="22" t="s">
        <v>77</v>
      </c>
    </row>
    <row r="18" spans="1:3" ht="12.75">
      <c r="A18" s="20">
        <v>37473</v>
      </c>
      <c r="B18" s="16" t="s">
        <v>87</v>
      </c>
      <c r="C18" s="22" t="s">
        <v>77</v>
      </c>
    </row>
    <row r="19" spans="1:3" ht="12.75">
      <c r="A19" s="20">
        <v>37474</v>
      </c>
      <c r="B19" s="16" t="s">
        <v>87</v>
      </c>
      <c r="C19" s="22" t="s">
        <v>77</v>
      </c>
    </row>
    <row r="20" spans="1:3" ht="12.75">
      <c r="A20" s="20">
        <v>37475</v>
      </c>
      <c r="B20" s="16" t="s">
        <v>87</v>
      </c>
      <c r="C20" s="22" t="s">
        <v>77</v>
      </c>
    </row>
    <row r="21" spans="1:3" ht="12.75">
      <c r="A21" s="20">
        <v>37476</v>
      </c>
      <c r="B21" s="16" t="s">
        <v>87</v>
      </c>
      <c r="C21" s="22" t="s">
        <v>77</v>
      </c>
    </row>
    <row r="22" spans="1:3" ht="12.75">
      <c r="A22" s="20">
        <v>37477</v>
      </c>
      <c r="B22" s="16" t="s">
        <v>87</v>
      </c>
      <c r="C22" s="22" t="s">
        <v>77</v>
      </c>
    </row>
    <row r="23" spans="1:3" ht="12.75">
      <c r="A23" s="20">
        <v>37480</v>
      </c>
      <c r="B23" s="16" t="s">
        <v>87</v>
      </c>
      <c r="C23" s="22" t="s">
        <v>77</v>
      </c>
    </row>
    <row r="24" spans="1:3" ht="12.75">
      <c r="A24" s="20">
        <v>37481</v>
      </c>
      <c r="B24" s="16" t="s">
        <v>87</v>
      </c>
      <c r="C24" s="22" t="s">
        <v>77</v>
      </c>
    </row>
    <row r="25" spans="1:3" ht="12.75">
      <c r="A25" s="20">
        <v>37482</v>
      </c>
      <c r="B25" s="16" t="s">
        <v>87</v>
      </c>
      <c r="C25" s="22" t="s">
        <v>77</v>
      </c>
    </row>
    <row r="26" spans="1:3" ht="12.75">
      <c r="A26" s="20">
        <v>37483</v>
      </c>
      <c r="B26" s="16" t="s">
        <v>87</v>
      </c>
      <c r="C26" s="22" t="s">
        <v>77</v>
      </c>
    </row>
    <row r="27" spans="1:3" ht="12.75">
      <c r="A27" s="20">
        <v>37484</v>
      </c>
      <c r="B27" s="16" t="s">
        <v>87</v>
      </c>
      <c r="C27" s="22" t="s">
        <v>77</v>
      </c>
    </row>
    <row r="28" spans="1:3" ht="12.75">
      <c r="A28" s="20">
        <v>37494</v>
      </c>
      <c r="B28" s="16" t="s">
        <v>87</v>
      </c>
      <c r="C28" s="22" t="s">
        <v>88</v>
      </c>
    </row>
    <row r="29" spans="1:3" ht="12.75">
      <c r="A29" s="20">
        <v>37495</v>
      </c>
      <c r="B29" s="16" t="s">
        <v>87</v>
      </c>
      <c r="C29" s="22" t="s">
        <v>77</v>
      </c>
    </row>
    <row r="30" spans="1:3" ht="12.75">
      <c r="A30" s="20">
        <v>37496</v>
      </c>
      <c r="B30" s="16" t="s">
        <v>87</v>
      </c>
      <c r="C30" s="22" t="s">
        <v>89</v>
      </c>
    </row>
    <row r="31" spans="1:3" ht="12.75">
      <c r="A31" s="20">
        <v>37497</v>
      </c>
      <c r="B31" s="16" t="s">
        <v>87</v>
      </c>
      <c r="C31" s="22" t="s">
        <v>90</v>
      </c>
    </row>
    <row r="32" spans="1:3" ht="12.75">
      <c r="A32" s="20">
        <v>37498</v>
      </c>
      <c r="B32" s="16" t="s">
        <v>87</v>
      </c>
      <c r="C32" s="22" t="s">
        <v>90</v>
      </c>
    </row>
    <row r="33" spans="1:3" ht="12.75">
      <c r="A33" s="20">
        <v>37502</v>
      </c>
      <c r="B33" s="16" t="s">
        <v>87</v>
      </c>
      <c r="C33" s="22" t="s">
        <v>91</v>
      </c>
    </row>
    <row r="34" spans="1:3" ht="12.75">
      <c r="A34" s="20">
        <v>37503</v>
      </c>
      <c r="B34" s="16" t="s">
        <v>87</v>
      </c>
      <c r="C34" s="22" t="s">
        <v>92</v>
      </c>
    </row>
    <row r="35" spans="1:3" ht="12.75">
      <c r="A35" s="20">
        <v>37504</v>
      </c>
      <c r="B35" s="16" t="s">
        <v>87</v>
      </c>
      <c r="C35" s="22" t="s">
        <v>83</v>
      </c>
    </row>
    <row r="36" spans="1:3" ht="12.75">
      <c r="A36" s="20">
        <v>37508</v>
      </c>
      <c r="B36" s="16" t="s">
        <v>87</v>
      </c>
      <c r="C36" s="22" t="s">
        <v>88</v>
      </c>
    </row>
    <row r="37" spans="1:3" ht="12.75">
      <c r="A37" s="20">
        <v>37509</v>
      </c>
      <c r="B37" s="16" t="s">
        <v>87</v>
      </c>
      <c r="C37" s="22" t="s">
        <v>77</v>
      </c>
    </row>
    <row r="38" spans="1:3" ht="12.75">
      <c r="A38" s="20">
        <v>37510</v>
      </c>
      <c r="B38" s="16" t="s">
        <v>87</v>
      </c>
      <c r="C38" s="22" t="s">
        <v>93</v>
      </c>
    </row>
    <row r="39" spans="1:3" ht="12.75">
      <c r="A39" s="20">
        <v>37511</v>
      </c>
      <c r="B39" s="16" t="s">
        <v>87</v>
      </c>
      <c r="C39" s="22" t="s">
        <v>90</v>
      </c>
    </row>
    <row r="40" spans="1:3" ht="12.75">
      <c r="A40" s="20">
        <v>37512</v>
      </c>
      <c r="B40" s="16" t="s">
        <v>87</v>
      </c>
      <c r="C40" s="22" t="s">
        <v>77</v>
      </c>
    </row>
    <row r="41" spans="1:3" ht="12.75">
      <c r="A41" s="20">
        <v>37515</v>
      </c>
      <c r="B41" s="16" t="s">
        <v>87</v>
      </c>
      <c r="C41" s="22" t="s">
        <v>94</v>
      </c>
    </row>
    <row r="42" spans="1:3" ht="12.75">
      <c r="A42" s="20">
        <v>37516</v>
      </c>
      <c r="B42" s="16" t="s">
        <v>87</v>
      </c>
      <c r="C42" s="22" t="s">
        <v>94</v>
      </c>
    </row>
    <row r="43" spans="1:3" ht="12.75">
      <c r="A43" s="20">
        <v>37517</v>
      </c>
      <c r="B43" s="16" t="s">
        <v>87</v>
      </c>
      <c r="C43" s="22" t="s">
        <v>94</v>
      </c>
    </row>
    <row r="44" spans="1:3" ht="12.75">
      <c r="A44" s="20">
        <v>37518</v>
      </c>
      <c r="B44" s="16" t="s">
        <v>87</v>
      </c>
      <c r="C44" s="22" t="s">
        <v>89</v>
      </c>
    </row>
    <row r="45" spans="1:3" ht="12.75">
      <c r="A45" s="20">
        <v>37519</v>
      </c>
      <c r="B45" s="16" t="s">
        <v>87</v>
      </c>
      <c r="C45" s="22" t="s">
        <v>95</v>
      </c>
    </row>
    <row r="46" spans="1:3" ht="12.75">
      <c r="A46" s="20">
        <v>37522</v>
      </c>
      <c r="B46" s="16" t="s">
        <v>87</v>
      </c>
      <c r="C46" s="22" t="s">
        <v>96</v>
      </c>
    </row>
    <row r="47" spans="1:3" ht="12.75">
      <c r="A47" s="20">
        <v>37523</v>
      </c>
      <c r="B47" s="16" t="s">
        <v>87</v>
      </c>
      <c r="C47" s="22" t="s">
        <v>94</v>
      </c>
    </row>
    <row r="48" spans="1:3" ht="12.75">
      <c r="A48" s="20">
        <v>37524</v>
      </c>
      <c r="B48" s="16" t="s">
        <v>87</v>
      </c>
      <c r="C48" s="22" t="s">
        <v>97</v>
      </c>
    </row>
    <row r="49" spans="1:3" ht="12.75">
      <c r="A49" s="20">
        <v>37525</v>
      </c>
      <c r="B49" s="16" t="s">
        <v>87</v>
      </c>
      <c r="C49" s="22" t="s">
        <v>94</v>
      </c>
    </row>
    <row r="50" spans="1:3" ht="12.75">
      <c r="A50" s="20">
        <v>37526</v>
      </c>
      <c r="B50" s="16" t="s">
        <v>87</v>
      </c>
      <c r="C50" s="22" t="s">
        <v>94</v>
      </c>
    </row>
    <row r="51" spans="1:3" ht="12.75">
      <c r="A51" s="20">
        <v>37529</v>
      </c>
      <c r="B51" s="16" t="s">
        <v>87</v>
      </c>
      <c r="C51" s="22" t="s">
        <v>97</v>
      </c>
    </row>
    <row r="52" spans="1:3" ht="12.75">
      <c r="A52" s="20">
        <v>37530</v>
      </c>
      <c r="B52" s="16" t="s">
        <v>87</v>
      </c>
      <c r="C52" s="22" t="s">
        <v>94</v>
      </c>
    </row>
    <row r="53" spans="1:3" ht="12.75">
      <c r="A53" s="20">
        <v>37531</v>
      </c>
      <c r="B53" s="16" t="s">
        <v>87</v>
      </c>
      <c r="C53" s="22" t="s">
        <v>94</v>
      </c>
    </row>
    <row r="54" spans="1:3" ht="12.75">
      <c r="A54" s="20">
        <v>37532</v>
      </c>
      <c r="B54" s="16" t="s">
        <v>87</v>
      </c>
      <c r="C54" s="22" t="s">
        <v>94</v>
      </c>
    </row>
    <row r="55" spans="1:3" ht="12.75">
      <c r="A55" s="20">
        <v>37533</v>
      </c>
      <c r="B55" s="16" t="s">
        <v>87</v>
      </c>
      <c r="C55" s="22" t="s">
        <v>94</v>
      </c>
    </row>
    <row r="56" spans="1:3" ht="12.75">
      <c r="A56" s="20">
        <v>37536</v>
      </c>
      <c r="B56" s="16" t="s">
        <v>87</v>
      </c>
      <c r="C56" s="22" t="s">
        <v>94</v>
      </c>
    </row>
    <row r="57" spans="1:3" ht="12.75">
      <c r="A57" s="20">
        <v>37537</v>
      </c>
      <c r="B57" s="16" t="s">
        <v>87</v>
      </c>
      <c r="C57" s="22" t="s">
        <v>94</v>
      </c>
    </row>
    <row r="58" spans="1:3" ht="12.75">
      <c r="A58" s="20">
        <v>37538</v>
      </c>
      <c r="B58" s="16" t="s">
        <v>87</v>
      </c>
      <c r="C58" s="22" t="s">
        <v>98</v>
      </c>
    </row>
    <row r="59" spans="1:3" ht="15" customHeight="1">
      <c r="A59" s="20">
        <v>37539</v>
      </c>
      <c r="B59" s="16" t="s">
        <v>87</v>
      </c>
      <c r="C59" s="22" t="s">
        <v>99</v>
      </c>
    </row>
    <row r="60" spans="1:3" ht="12.75">
      <c r="A60" s="20">
        <v>37540</v>
      </c>
      <c r="B60" s="16" t="s">
        <v>87</v>
      </c>
      <c r="C60" s="22" t="s">
        <v>99</v>
      </c>
    </row>
    <row r="61" spans="1:3" ht="12.75">
      <c r="A61" s="20">
        <v>37542</v>
      </c>
      <c r="B61" s="16" t="s">
        <v>87</v>
      </c>
      <c r="C61" s="22" t="s">
        <v>100</v>
      </c>
    </row>
    <row r="62" spans="1:3" ht="12.75">
      <c r="A62" s="20">
        <v>37543</v>
      </c>
      <c r="B62" s="16" t="s">
        <v>87</v>
      </c>
      <c r="C62" s="22" t="s">
        <v>98</v>
      </c>
    </row>
    <row r="63" spans="1:3" ht="12.75">
      <c r="A63" s="20">
        <v>37544</v>
      </c>
      <c r="B63" s="16" t="s">
        <v>87</v>
      </c>
      <c r="C63" s="22" t="s">
        <v>79</v>
      </c>
    </row>
    <row r="64" spans="1:3" ht="12.75">
      <c r="A64" s="20">
        <v>37545</v>
      </c>
      <c r="B64" s="16" t="s">
        <v>87</v>
      </c>
      <c r="C64" s="22" t="s">
        <v>101</v>
      </c>
    </row>
    <row r="65" spans="1:3" ht="12.75">
      <c r="A65" s="20">
        <v>37546</v>
      </c>
      <c r="B65" s="16" t="s">
        <v>87</v>
      </c>
      <c r="C65" s="22" t="s">
        <v>101</v>
      </c>
    </row>
    <row r="66" spans="1:3" ht="12.75">
      <c r="A66" s="20">
        <v>37547</v>
      </c>
      <c r="B66" s="16" t="s">
        <v>87</v>
      </c>
      <c r="C66" s="22" t="s">
        <v>101</v>
      </c>
    </row>
    <row r="67" spans="1:3" ht="12.75">
      <c r="A67" s="20">
        <v>37550</v>
      </c>
      <c r="B67" s="19" t="s">
        <v>87</v>
      </c>
      <c r="C67" s="22" t="s">
        <v>102</v>
      </c>
    </row>
    <row r="68" spans="1:3" ht="13.5" customHeight="1">
      <c r="A68" s="20">
        <v>37551</v>
      </c>
      <c r="B68" s="19" t="s">
        <v>87</v>
      </c>
      <c r="C68" s="22" t="s">
        <v>103</v>
      </c>
    </row>
    <row r="69" spans="1:3" ht="12.75">
      <c r="A69" s="20">
        <v>37552</v>
      </c>
      <c r="B69" s="19" t="s">
        <v>87</v>
      </c>
      <c r="C69" s="22" t="s">
        <v>103</v>
      </c>
    </row>
    <row r="70" spans="1:3" ht="12.75">
      <c r="A70" s="20">
        <v>37553</v>
      </c>
      <c r="B70" s="19" t="s">
        <v>87</v>
      </c>
      <c r="C70" s="22" t="s">
        <v>104</v>
      </c>
    </row>
    <row r="71" spans="1:3" ht="14.25" customHeight="1">
      <c r="A71" s="20">
        <v>37554</v>
      </c>
      <c r="B71" s="19" t="s">
        <v>87</v>
      </c>
      <c r="C71" s="22" t="s">
        <v>105</v>
      </c>
    </row>
    <row r="72" spans="1:3" ht="12.75">
      <c r="A72" s="20">
        <v>37557</v>
      </c>
      <c r="B72" s="19" t="s">
        <v>87</v>
      </c>
      <c r="C72" s="22" t="s">
        <v>106</v>
      </c>
    </row>
    <row r="73" spans="1:3" ht="12.75">
      <c r="A73" s="20">
        <v>37558</v>
      </c>
      <c r="B73" s="19" t="s">
        <v>87</v>
      </c>
      <c r="C73" s="22" t="s">
        <v>107</v>
      </c>
    </row>
    <row r="74" spans="1:3" ht="12.75">
      <c r="A74" s="24">
        <v>37559</v>
      </c>
      <c r="B74" s="19" t="s">
        <v>87</v>
      </c>
      <c r="C74" s="22" t="s">
        <v>108</v>
      </c>
    </row>
    <row r="75" spans="1:3" ht="12.75">
      <c r="A75" s="24">
        <v>37560</v>
      </c>
      <c r="B75" s="19" t="s">
        <v>87</v>
      </c>
      <c r="C75" s="22" t="s">
        <v>109</v>
      </c>
    </row>
    <row r="76" spans="1:3" ht="12.75">
      <c r="A76" s="24">
        <v>37561</v>
      </c>
      <c r="B76" s="19" t="s">
        <v>87</v>
      </c>
      <c r="C76" s="22" t="s">
        <v>78</v>
      </c>
    </row>
    <row r="77" spans="1:3" ht="12.75">
      <c r="A77" s="24">
        <v>37564</v>
      </c>
      <c r="B77" s="19" t="s">
        <v>87</v>
      </c>
      <c r="C77" s="22" t="s">
        <v>110</v>
      </c>
    </row>
    <row r="78" spans="1:3" ht="12.75">
      <c r="A78" s="24">
        <v>37565</v>
      </c>
      <c r="B78" s="19" t="s">
        <v>87</v>
      </c>
      <c r="C78" s="22" t="s">
        <v>111</v>
      </c>
    </row>
    <row r="79" spans="1:3" ht="12.75">
      <c r="A79" s="24">
        <v>37566</v>
      </c>
      <c r="B79" s="19" t="s">
        <v>87</v>
      </c>
      <c r="C79" s="22" t="s">
        <v>93</v>
      </c>
    </row>
    <row r="80" spans="1:3" ht="12.75">
      <c r="A80" s="24">
        <v>37567</v>
      </c>
      <c r="B80" s="19" t="s">
        <v>87</v>
      </c>
      <c r="C80" s="22" t="s">
        <v>112</v>
      </c>
    </row>
    <row r="81" spans="1:3" ht="12.75">
      <c r="A81" s="24">
        <v>37568</v>
      </c>
      <c r="B81" s="19" t="s">
        <v>87</v>
      </c>
      <c r="C81" s="22" t="s">
        <v>113</v>
      </c>
    </row>
    <row r="82" spans="1:3" ht="12.75">
      <c r="A82" s="24">
        <v>37569</v>
      </c>
      <c r="B82" s="19" t="s">
        <v>87</v>
      </c>
      <c r="C82" s="22" t="s">
        <v>95</v>
      </c>
    </row>
    <row r="83" spans="1:3" ht="12.75">
      <c r="A83" s="24">
        <v>37570</v>
      </c>
      <c r="B83" s="19" t="s">
        <v>87</v>
      </c>
      <c r="C83" s="22" t="s">
        <v>83</v>
      </c>
    </row>
    <row r="84" spans="1:3" ht="12.75">
      <c r="A84" s="92">
        <v>37572</v>
      </c>
      <c r="B84" s="93" t="s">
        <v>87</v>
      </c>
      <c r="C84" s="93" t="s">
        <v>114</v>
      </c>
    </row>
    <row r="85" spans="1:3" ht="12.75">
      <c r="A85" s="25"/>
      <c r="C85" s="22"/>
    </row>
    <row r="86" ht="12.75">
      <c r="A86" s="25"/>
    </row>
  </sheetData>
  <printOptions/>
  <pageMargins left="0.75" right="0.33" top="1.18" bottom="0.59" header="0.5" footer="0.33"/>
  <pageSetup horizontalDpi="1200" verticalDpi="1200" orientation="landscape" r:id="rId1"/>
  <headerFooter alignWithMargins="0">
    <oddHeader>&amp;L&amp;"Arial Black,Italic"&amp;12LWG&amp;"Arial,Bold"&amp;8
&amp;"Arial,Italic"Lower Willamette Group&amp;"Times New Roman,Bold"
&amp;R&amp;"Times New Roman,Bold"&amp;8 2002 Portland Harbor RI/FS
&amp;"Times New Roman,Regular"Round 1 Field Sampling Report
March 14, 2003
&amp;10
</oddHeader>
    <oddFooter>&amp;C&amp;8DRAFT DOCUMENT: DO NOT QUOTE OR CITE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workbookViewId="0" topLeftCell="A1">
      <selection activeCell="A1" sqref="A1"/>
    </sheetView>
  </sheetViews>
  <sheetFormatPr defaultColWidth="9.33203125" defaultRowHeight="12.75"/>
  <cols>
    <col min="1" max="1" width="7.83203125" style="77" customWidth="1"/>
    <col min="2" max="2" width="8.83203125" style="77" customWidth="1"/>
    <col min="3" max="3" width="12.33203125" style="77" bestFit="1" customWidth="1"/>
    <col min="4" max="4" width="9" style="77" bestFit="1" customWidth="1"/>
    <col min="5" max="5" width="10.33203125" style="77" bestFit="1" customWidth="1"/>
    <col min="6" max="10" width="5.16015625" style="77" bestFit="1" customWidth="1"/>
    <col min="11" max="11" width="5.16015625" style="155" bestFit="1" customWidth="1"/>
    <col min="12" max="12" width="4.83203125" style="155" bestFit="1" customWidth="1"/>
    <col min="13" max="13" width="4.83203125" style="143" customWidth="1"/>
    <col min="14" max="14" width="4.5" style="77" bestFit="1" customWidth="1"/>
    <col min="15" max="15" width="33" style="77" customWidth="1"/>
    <col min="16" max="16384" width="8.83203125" style="77" customWidth="1"/>
  </cols>
  <sheetData>
    <row r="1" ht="20.25" customHeight="1">
      <c r="A1" s="107" t="s">
        <v>541</v>
      </c>
    </row>
    <row r="2" spans="1:16" ht="104.25" thickBot="1">
      <c r="A2" s="108" t="s">
        <v>503</v>
      </c>
      <c r="B2" s="109" t="s">
        <v>504</v>
      </c>
      <c r="C2" s="108" t="s">
        <v>505</v>
      </c>
      <c r="D2" s="108" t="s">
        <v>506</v>
      </c>
      <c r="E2" s="108" t="s">
        <v>507</v>
      </c>
      <c r="F2" s="108" t="s">
        <v>508</v>
      </c>
      <c r="G2" s="108" t="s">
        <v>509</v>
      </c>
      <c r="H2" s="108" t="s">
        <v>510</v>
      </c>
      <c r="I2" s="108" t="s">
        <v>511</v>
      </c>
      <c r="J2" s="108" t="s">
        <v>512</v>
      </c>
      <c r="K2" s="108" t="s">
        <v>537</v>
      </c>
      <c r="L2" s="108" t="s">
        <v>535</v>
      </c>
      <c r="M2" s="152" t="s">
        <v>524</v>
      </c>
      <c r="N2" s="108" t="s">
        <v>513</v>
      </c>
      <c r="O2" s="119" t="s">
        <v>143</v>
      </c>
      <c r="P2" s="108" t="s">
        <v>526</v>
      </c>
    </row>
    <row r="3" spans="1:16" ht="15.75" thickTop="1">
      <c r="A3" s="27" t="s">
        <v>144</v>
      </c>
      <c r="B3" s="27" t="s">
        <v>145</v>
      </c>
      <c r="C3" s="27" t="s">
        <v>146</v>
      </c>
      <c r="D3" s="27" t="s">
        <v>147</v>
      </c>
      <c r="E3" s="27" t="s">
        <v>148</v>
      </c>
      <c r="F3" s="101" t="s">
        <v>516</v>
      </c>
      <c r="G3" s="101" t="s">
        <v>516</v>
      </c>
      <c r="H3" s="101" t="s">
        <v>516</v>
      </c>
      <c r="I3" s="101" t="s">
        <v>516</v>
      </c>
      <c r="J3" s="27" t="s">
        <v>515</v>
      </c>
      <c r="K3" s="27" t="s">
        <v>515</v>
      </c>
      <c r="L3" s="27" t="s">
        <v>515</v>
      </c>
      <c r="M3" s="145"/>
      <c r="N3" s="101" t="s">
        <v>516</v>
      </c>
      <c r="O3" s="27" t="s">
        <v>149</v>
      </c>
      <c r="P3" s="27" t="s">
        <v>525</v>
      </c>
    </row>
    <row r="4" spans="1:16" ht="15">
      <c r="A4" s="27" t="s">
        <v>144</v>
      </c>
      <c r="B4" s="27" t="s">
        <v>145</v>
      </c>
      <c r="C4" s="27" t="s">
        <v>150</v>
      </c>
      <c r="D4" s="27" t="s">
        <v>147</v>
      </c>
      <c r="E4" s="27" t="s">
        <v>148</v>
      </c>
      <c r="F4" s="101" t="s">
        <v>516</v>
      </c>
      <c r="G4" s="101" t="s">
        <v>516</v>
      </c>
      <c r="H4" s="101" t="s">
        <v>516</v>
      </c>
      <c r="I4" s="101" t="s">
        <v>516</v>
      </c>
      <c r="J4" s="27" t="s">
        <v>515</v>
      </c>
      <c r="K4" s="101"/>
      <c r="L4" s="101"/>
      <c r="M4" s="144"/>
      <c r="N4" s="101" t="s">
        <v>516</v>
      </c>
      <c r="O4" s="27" t="s">
        <v>151</v>
      </c>
      <c r="P4" s="153"/>
    </row>
    <row r="5" spans="1:16" ht="15">
      <c r="A5" s="27" t="s">
        <v>144</v>
      </c>
      <c r="B5" s="27" t="s">
        <v>145</v>
      </c>
      <c r="C5" s="27" t="s">
        <v>152</v>
      </c>
      <c r="D5" s="27" t="s">
        <v>147</v>
      </c>
      <c r="E5" s="27" t="s">
        <v>148</v>
      </c>
      <c r="F5" s="101" t="s">
        <v>516</v>
      </c>
      <c r="G5" s="101" t="s">
        <v>516</v>
      </c>
      <c r="H5" s="101" t="s">
        <v>516</v>
      </c>
      <c r="I5" s="101" t="s">
        <v>516</v>
      </c>
      <c r="J5" s="27" t="s">
        <v>515</v>
      </c>
      <c r="K5" s="101"/>
      <c r="L5" s="101"/>
      <c r="M5" s="144"/>
      <c r="N5" s="101" t="s">
        <v>516</v>
      </c>
      <c r="O5" s="27" t="s">
        <v>153</v>
      </c>
      <c r="P5" s="154" t="s">
        <v>527</v>
      </c>
    </row>
    <row r="6" spans="1:15" ht="15">
      <c r="A6" s="27" t="s">
        <v>144</v>
      </c>
      <c r="B6" s="27" t="s">
        <v>145</v>
      </c>
      <c r="C6" s="27" t="s">
        <v>154</v>
      </c>
      <c r="D6" s="27" t="s">
        <v>147</v>
      </c>
      <c r="E6" s="27" t="s">
        <v>148</v>
      </c>
      <c r="F6" s="101" t="s">
        <v>516</v>
      </c>
      <c r="G6" s="101" t="s">
        <v>516</v>
      </c>
      <c r="H6" s="101" t="s">
        <v>516</v>
      </c>
      <c r="I6" s="101" t="s">
        <v>516</v>
      </c>
      <c r="J6" s="27" t="s">
        <v>515</v>
      </c>
      <c r="K6" s="27"/>
      <c r="L6" s="27"/>
      <c r="M6" s="145"/>
      <c r="N6" s="101" t="s">
        <v>516</v>
      </c>
      <c r="O6" s="27" t="s">
        <v>155</v>
      </c>
    </row>
    <row r="7" spans="1:15" ht="15">
      <c r="A7" s="102" t="s">
        <v>156</v>
      </c>
      <c r="B7" s="102">
        <v>15</v>
      </c>
      <c r="C7" s="27" t="s">
        <v>157</v>
      </c>
      <c r="D7" s="27" t="s">
        <v>158</v>
      </c>
      <c r="E7" s="28" t="s">
        <v>159</v>
      </c>
      <c r="F7" s="101" t="s">
        <v>516</v>
      </c>
      <c r="G7" s="101" t="s">
        <v>516</v>
      </c>
      <c r="H7" s="101" t="s">
        <v>516</v>
      </c>
      <c r="I7" s="101" t="s">
        <v>516</v>
      </c>
      <c r="J7" s="101" t="s">
        <v>516</v>
      </c>
      <c r="K7" s="103"/>
      <c r="L7" s="103"/>
      <c r="M7" s="146"/>
      <c r="N7" s="103"/>
      <c r="O7" s="27" t="s">
        <v>157</v>
      </c>
    </row>
    <row r="8" spans="1:15" ht="15">
      <c r="A8" s="102" t="s">
        <v>156</v>
      </c>
      <c r="B8" s="102">
        <v>15</v>
      </c>
      <c r="C8" s="27" t="s">
        <v>160</v>
      </c>
      <c r="D8" s="27" t="s">
        <v>158</v>
      </c>
      <c r="E8" s="28" t="s">
        <v>161</v>
      </c>
      <c r="F8" s="101" t="s">
        <v>516</v>
      </c>
      <c r="G8" s="101" t="s">
        <v>516</v>
      </c>
      <c r="H8" s="101" t="s">
        <v>516</v>
      </c>
      <c r="I8" s="101" t="s">
        <v>516</v>
      </c>
      <c r="J8" s="101" t="s">
        <v>516</v>
      </c>
      <c r="K8" s="101" t="s">
        <v>516</v>
      </c>
      <c r="L8" s="101" t="s">
        <v>516</v>
      </c>
      <c r="M8" s="147"/>
      <c r="N8" s="27"/>
      <c r="O8" s="27" t="s">
        <v>160</v>
      </c>
    </row>
    <row r="9" spans="1:15" ht="15">
      <c r="A9" s="102" t="s">
        <v>156</v>
      </c>
      <c r="B9" s="102">
        <v>15</v>
      </c>
      <c r="C9" s="27" t="s">
        <v>162</v>
      </c>
      <c r="D9" s="27" t="s">
        <v>158</v>
      </c>
      <c r="E9" s="28" t="s">
        <v>161</v>
      </c>
      <c r="F9" s="101" t="s">
        <v>516</v>
      </c>
      <c r="G9" s="101" t="s">
        <v>516</v>
      </c>
      <c r="H9" s="101" t="s">
        <v>516</v>
      </c>
      <c r="I9" s="101" t="s">
        <v>516</v>
      </c>
      <c r="J9" s="101" t="s">
        <v>516</v>
      </c>
      <c r="K9" s="101" t="s">
        <v>516</v>
      </c>
      <c r="L9" s="101" t="s">
        <v>516</v>
      </c>
      <c r="M9" s="147"/>
      <c r="N9" s="27"/>
      <c r="O9" s="27" t="s">
        <v>162</v>
      </c>
    </row>
    <row r="10" spans="1:15" ht="15">
      <c r="A10" s="102" t="s">
        <v>156</v>
      </c>
      <c r="B10" s="102">
        <v>15</v>
      </c>
      <c r="C10" s="28" t="s">
        <v>163</v>
      </c>
      <c r="D10" s="27" t="s">
        <v>164</v>
      </c>
      <c r="E10" s="28" t="s">
        <v>165</v>
      </c>
      <c r="F10" s="27"/>
      <c r="G10" s="101"/>
      <c r="H10" s="101"/>
      <c r="I10" s="101"/>
      <c r="J10" s="101"/>
      <c r="K10" s="101"/>
      <c r="L10" s="101"/>
      <c r="M10" s="144"/>
      <c r="N10" s="27"/>
      <c r="O10" s="27" t="s">
        <v>166</v>
      </c>
    </row>
    <row r="11" spans="1:15" ht="15">
      <c r="A11" s="102" t="s">
        <v>156</v>
      </c>
      <c r="B11" s="102">
        <v>15</v>
      </c>
      <c r="C11" s="28" t="s">
        <v>163</v>
      </c>
      <c r="D11" s="27" t="s">
        <v>158</v>
      </c>
      <c r="E11" s="28" t="s">
        <v>161</v>
      </c>
      <c r="F11" s="101" t="s">
        <v>516</v>
      </c>
      <c r="G11" s="101" t="s">
        <v>516</v>
      </c>
      <c r="H11" s="101" t="s">
        <v>516</v>
      </c>
      <c r="I11" s="101" t="s">
        <v>516</v>
      </c>
      <c r="J11" s="101" t="s">
        <v>516</v>
      </c>
      <c r="K11" s="101" t="s">
        <v>516</v>
      </c>
      <c r="L11" s="101" t="s">
        <v>516</v>
      </c>
      <c r="M11" s="147"/>
      <c r="N11" s="27"/>
      <c r="O11" s="27" t="s">
        <v>167</v>
      </c>
    </row>
    <row r="12" spans="1:15" ht="15">
      <c r="A12" s="102" t="s">
        <v>156</v>
      </c>
      <c r="B12" s="102">
        <v>15</v>
      </c>
      <c r="C12" s="28" t="s">
        <v>168</v>
      </c>
      <c r="D12" s="27" t="s">
        <v>158</v>
      </c>
      <c r="E12" s="28" t="s">
        <v>161</v>
      </c>
      <c r="F12" s="101" t="s">
        <v>516</v>
      </c>
      <c r="G12" s="101" t="s">
        <v>516</v>
      </c>
      <c r="H12" s="101" t="s">
        <v>516</v>
      </c>
      <c r="I12" s="101" t="s">
        <v>516</v>
      </c>
      <c r="J12" s="101" t="s">
        <v>516</v>
      </c>
      <c r="K12" s="101"/>
      <c r="L12" s="101"/>
      <c r="M12" s="147"/>
      <c r="N12" s="27"/>
      <c r="O12" s="27" t="s">
        <v>169</v>
      </c>
    </row>
    <row r="13" spans="1:15" ht="15">
      <c r="A13" s="102" t="s">
        <v>156</v>
      </c>
      <c r="B13" s="102">
        <v>15</v>
      </c>
      <c r="C13" s="28" t="s">
        <v>170</v>
      </c>
      <c r="D13" s="27" t="s">
        <v>158</v>
      </c>
      <c r="E13" s="28" t="s">
        <v>159</v>
      </c>
      <c r="F13" s="101" t="s">
        <v>516</v>
      </c>
      <c r="G13" s="101" t="s">
        <v>516</v>
      </c>
      <c r="H13" s="101" t="s">
        <v>516</v>
      </c>
      <c r="I13" s="101" t="s">
        <v>516</v>
      </c>
      <c r="J13" s="101" t="s">
        <v>516</v>
      </c>
      <c r="K13" s="101"/>
      <c r="L13" s="101"/>
      <c r="M13" s="144"/>
      <c r="N13" s="101"/>
      <c r="O13" s="27" t="s">
        <v>171</v>
      </c>
    </row>
    <row r="14" spans="1:15" ht="15">
      <c r="A14" s="102" t="s">
        <v>156</v>
      </c>
      <c r="B14" s="102">
        <v>15</v>
      </c>
      <c r="C14" s="28" t="s">
        <v>172</v>
      </c>
      <c r="D14" s="27" t="s">
        <v>158</v>
      </c>
      <c r="E14" s="28" t="s">
        <v>159</v>
      </c>
      <c r="F14" s="101" t="s">
        <v>516</v>
      </c>
      <c r="G14" s="101" t="s">
        <v>516</v>
      </c>
      <c r="H14" s="101" t="s">
        <v>516</v>
      </c>
      <c r="I14" s="101" t="s">
        <v>516</v>
      </c>
      <c r="J14" s="101" t="s">
        <v>516</v>
      </c>
      <c r="K14" s="101"/>
      <c r="L14" s="101"/>
      <c r="M14" s="144"/>
      <c r="N14" s="101"/>
      <c r="O14" s="27" t="s">
        <v>173</v>
      </c>
    </row>
    <row r="15" spans="1:15" ht="15">
      <c r="A15" s="102" t="s">
        <v>156</v>
      </c>
      <c r="B15" s="102">
        <v>15</v>
      </c>
      <c r="C15" s="28" t="s">
        <v>174</v>
      </c>
      <c r="D15" s="27" t="s">
        <v>158</v>
      </c>
      <c r="E15" s="28" t="s">
        <v>159</v>
      </c>
      <c r="F15" s="101" t="s">
        <v>516</v>
      </c>
      <c r="G15" s="101" t="s">
        <v>516</v>
      </c>
      <c r="H15" s="101" t="s">
        <v>516</v>
      </c>
      <c r="I15" s="101" t="s">
        <v>516</v>
      </c>
      <c r="J15" s="101" t="s">
        <v>516</v>
      </c>
      <c r="K15" s="101"/>
      <c r="L15" s="101"/>
      <c r="M15" s="144"/>
      <c r="N15" s="101"/>
      <c r="O15" s="27" t="s">
        <v>175</v>
      </c>
    </row>
    <row r="16" spans="1:15" ht="15">
      <c r="A16" s="102" t="s">
        <v>156</v>
      </c>
      <c r="B16" s="102">
        <v>15</v>
      </c>
      <c r="C16" s="28" t="s">
        <v>176</v>
      </c>
      <c r="D16" s="27" t="s">
        <v>158</v>
      </c>
      <c r="E16" s="28" t="s">
        <v>161</v>
      </c>
      <c r="F16" s="101" t="s">
        <v>516</v>
      </c>
      <c r="G16" s="101" t="s">
        <v>516</v>
      </c>
      <c r="H16" s="101" t="s">
        <v>516</v>
      </c>
      <c r="I16" s="101" t="s">
        <v>516</v>
      </c>
      <c r="J16" s="101" t="s">
        <v>516</v>
      </c>
      <c r="K16" s="28"/>
      <c r="L16" s="28"/>
      <c r="M16" s="148"/>
      <c r="N16" s="27"/>
      <c r="O16" s="27" t="s">
        <v>177</v>
      </c>
    </row>
    <row r="17" spans="1:15" ht="15">
      <c r="A17" s="102" t="s">
        <v>156</v>
      </c>
      <c r="B17" s="102">
        <v>15</v>
      </c>
      <c r="C17" s="28" t="s">
        <v>178</v>
      </c>
      <c r="D17" s="27" t="s">
        <v>158</v>
      </c>
      <c r="E17" s="28" t="s">
        <v>161</v>
      </c>
      <c r="F17" s="101" t="s">
        <v>516</v>
      </c>
      <c r="G17" s="101" t="s">
        <v>516</v>
      </c>
      <c r="H17" s="101" t="s">
        <v>516</v>
      </c>
      <c r="I17" s="101" t="s">
        <v>516</v>
      </c>
      <c r="J17" s="101" t="s">
        <v>516</v>
      </c>
      <c r="K17" s="28"/>
      <c r="L17" s="28"/>
      <c r="M17" s="148"/>
      <c r="N17" s="27"/>
      <c r="O17" s="27" t="s">
        <v>179</v>
      </c>
    </row>
    <row r="18" spans="1:15" ht="15">
      <c r="A18" s="102" t="s">
        <v>156</v>
      </c>
      <c r="B18" s="102">
        <v>15</v>
      </c>
      <c r="C18" s="28" t="s">
        <v>180</v>
      </c>
      <c r="D18" s="27" t="s">
        <v>158</v>
      </c>
      <c r="E18" s="28" t="s">
        <v>161</v>
      </c>
      <c r="F18" s="101" t="s">
        <v>516</v>
      </c>
      <c r="G18" s="101" t="s">
        <v>516</v>
      </c>
      <c r="H18" s="101" t="s">
        <v>516</v>
      </c>
      <c r="I18" s="101" t="s">
        <v>516</v>
      </c>
      <c r="J18" s="101" t="s">
        <v>516</v>
      </c>
      <c r="K18" s="101" t="s">
        <v>516</v>
      </c>
      <c r="L18" s="101" t="s">
        <v>516</v>
      </c>
      <c r="M18" s="147"/>
      <c r="N18" s="27"/>
      <c r="O18" s="27" t="s">
        <v>181</v>
      </c>
    </row>
    <row r="19" spans="1:15" ht="15">
      <c r="A19" s="102" t="s">
        <v>156</v>
      </c>
      <c r="B19" s="102">
        <v>15</v>
      </c>
      <c r="C19" s="28" t="s">
        <v>180</v>
      </c>
      <c r="D19" s="27" t="s">
        <v>158</v>
      </c>
      <c r="E19" s="28" t="s">
        <v>161</v>
      </c>
      <c r="F19" s="101" t="s">
        <v>516</v>
      </c>
      <c r="G19" s="101" t="s">
        <v>516</v>
      </c>
      <c r="H19" s="101" t="s">
        <v>516</v>
      </c>
      <c r="I19" s="101" t="s">
        <v>516</v>
      </c>
      <c r="J19" s="101" t="s">
        <v>516</v>
      </c>
      <c r="K19" s="27" t="s">
        <v>515</v>
      </c>
      <c r="L19" s="27" t="s">
        <v>515</v>
      </c>
      <c r="M19" s="145"/>
      <c r="N19" s="27"/>
      <c r="O19" s="27" t="s">
        <v>182</v>
      </c>
    </row>
    <row r="20" spans="1:15" ht="15">
      <c r="A20" s="102" t="s">
        <v>156</v>
      </c>
      <c r="B20" s="102">
        <v>15</v>
      </c>
      <c r="C20" s="28" t="s">
        <v>180</v>
      </c>
      <c r="D20" s="27" t="s">
        <v>158</v>
      </c>
      <c r="E20" s="28" t="s">
        <v>161</v>
      </c>
      <c r="F20" s="101" t="s">
        <v>516</v>
      </c>
      <c r="G20" s="101" t="s">
        <v>516</v>
      </c>
      <c r="H20" s="101" t="s">
        <v>516</v>
      </c>
      <c r="I20" s="101" t="s">
        <v>516</v>
      </c>
      <c r="J20" s="101" t="s">
        <v>516</v>
      </c>
      <c r="K20" s="27" t="s">
        <v>515</v>
      </c>
      <c r="L20" s="27" t="s">
        <v>515</v>
      </c>
      <c r="M20" s="145"/>
      <c r="N20" s="27"/>
      <c r="O20" s="27" t="s">
        <v>183</v>
      </c>
    </row>
    <row r="21" spans="1:15" ht="15">
      <c r="A21" s="102" t="s">
        <v>156</v>
      </c>
      <c r="B21" s="102">
        <v>15</v>
      </c>
      <c r="C21" s="28" t="s">
        <v>180</v>
      </c>
      <c r="D21" s="27" t="s">
        <v>158</v>
      </c>
      <c r="E21" s="28" t="s">
        <v>161</v>
      </c>
      <c r="F21" s="101" t="s">
        <v>516</v>
      </c>
      <c r="G21" s="101" t="s">
        <v>516</v>
      </c>
      <c r="H21" s="101" t="s">
        <v>516</v>
      </c>
      <c r="I21" s="101" t="s">
        <v>516</v>
      </c>
      <c r="J21" s="101" t="s">
        <v>516</v>
      </c>
      <c r="K21" s="27" t="s">
        <v>515</v>
      </c>
      <c r="L21" s="27" t="s">
        <v>515</v>
      </c>
      <c r="M21" s="145"/>
      <c r="N21" s="27"/>
      <c r="O21" s="27" t="s">
        <v>184</v>
      </c>
    </row>
    <row r="22" spans="1:15" ht="15">
      <c r="A22" s="102" t="s">
        <v>156</v>
      </c>
      <c r="B22" s="102">
        <v>15</v>
      </c>
      <c r="C22" s="28" t="s">
        <v>146</v>
      </c>
      <c r="D22" s="27" t="s">
        <v>158</v>
      </c>
      <c r="E22" s="28" t="s">
        <v>161</v>
      </c>
      <c r="F22" s="101" t="s">
        <v>516</v>
      </c>
      <c r="G22" s="101" t="s">
        <v>516</v>
      </c>
      <c r="H22" s="101" t="s">
        <v>516</v>
      </c>
      <c r="I22" s="101" t="s">
        <v>516</v>
      </c>
      <c r="J22" s="101" t="s">
        <v>516</v>
      </c>
      <c r="K22" s="101" t="s">
        <v>516</v>
      </c>
      <c r="L22" s="101" t="s">
        <v>516</v>
      </c>
      <c r="M22" s="101" t="s">
        <v>516</v>
      </c>
      <c r="N22" s="27"/>
      <c r="O22" s="27" t="s">
        <v>185</v>
      </c>
    </row>
    <row r="23" spans="1:15" ht="15">
      <c r="A23" s="102" t="s">
        <v>156</v>
      </c>
      <c r="B23" s="102">
        <v>15</v>
      </c>
      <c r="C23" s="28" t="s">
        <v>146</v>
      </c>
      <c r="D23" s="27" t="s">
        <v>158</v>
      </c>
      <c r="E23" s="28" t="s">
        <v>161</v>
      </c>
      <c r="F23" s="101" t="s">
        <v>516</v>
      </c>
      <c r="G23" s="101" t="s">
        <v>516</v>
      </c>
      <c r="H23" s="101" t="s">
        <v>516</v>
      </c>
      <c r="I23" s="101" t="s">
        <v>516</v>
      </c>
      <c r="J23" s="101" t="s">
        <v>516</v>
      </c>
      <c r="K23" s="27" t="s">
        <v>515</v>
      </c>
      <c r="L23" s="27" t="s">
        <v>515</v>
      </c>
      <c r="M23" s="101" t="s">
        <v>516</v>
      </c>
      <c r="N23" s="27"/>
      <c r="O23" s="27" t="s">
        <v>186</v>
      </c>
    </row>
    <row r="24" spans="1:15" ht="15">
      <c r="A24" s="102" t="s">
        <v>156</v>
      </c>
      <c r="B24" s="102">
        <v>15</v>
      </c>
      <c r="C24" s="28" t="s">
        <v>146</v>
      </c>
      <c r="D24" s="27" t="s">
        <v>158</v>
      </c>
      <c r="E24" s="28" t="s">
        <v>161</v>
      </c>
      <c r="F24" s="101" t="s">
        <v>516</v>
      </c>
      <c r="G24" s="101" t="s">
        <v>516</v>
      </c>
      <c r="H24" s="101" t="s">
        <v>516</v>
      </c>
      <c r="I24" s="101" t="s">
        <v>516</v>
      </c>
      <c r="J24" s="101" t="s">
        <v>516</v>
      </c>
      <c r="K24" s="27" t="s">
        <v>515</v>
      </c>
      <c r="L24" s="27" t="s">
        <v>515</v>
      </c>
      <c r="M24" s="101" t="s">
        <v>516</v>
      </c>
      <c r="N24" s="27"/>
      <c r="O24" s="27" t="s">
        <v>187</v>
      </c>
    </row>
    <row r="25" spans="1:15" ht="15">
      <c r="A25" s="102" t="s">
        <v>156</v>
      </c>
      <c r="B25" s="102">
        <v>15</v>
      </c>
      <c r="C25" s="28" t="s">
        <v>146</v>
      </c>
      <c r="D25" s="27" t="s">
        <v>158</v>
      </c>
      <c r="E25" s="28" t="s">
        <v>161</v>
      </c>
      <c r="F25" s="101" t="s">
        <v>516</v>
      </c>
      <c r="G25" s="101" t="s">
        <v>516</v>
      </c>
      <c r="H25" s="101" t="s">
        <v>516</v>
      </c>
      <c r="I25" s="101" t="s">
        <v>516</v>
      </c>
      <c r="J25" s="101" t="s">
        <v>516</v>
      </c>
      <c r="K25" s="27" t="s">
        <v>515</v>
      </c>
      <c r="L25" s="27" t="s">
        <v>515</v>
      </c>
      <c r="M25" s="101" t="s">
        <v>516</v>
      </c>
      <c r="N25" s="27"/>
      <c r="O25" s="27" t="s">
        <v>188</v>
      </c>
    </row>
    <row r="26" spans="1:15" ht="15">
      <c r="A26" s="102" t="s">
        <v>156</v>
      </c>
      <c r="B26" s="102">
        <v>15</v>
      </c>
      <c r="C26" s="27" t="s">
        <v>189</v>
      </c>
      <c r="D26" s="27" t="s">
        <v>164</v>
      </c>
      <c r="E26" s="28" t="s">
        <v>165</v>
      </c>
      <c r="F26" s="101"/>
      <c r="G26" s="101"/>
      <c r="H26" s="101"/>
      <c r="I26" s="101"/>
      <c r="J26" s="101"/>
      <c r="K26" s="101"/>
      <c r="L26" s="101"/>
      <c r="M26" s="144"/>
      <c r="N26" s="27"/>
      <c r="O26" s="27" t="s">
        <v>190</v>
      </c>
    </row>
    <row r="27" spans="1:15" ht="15">
      <c r="A27" s="102" t="s">
        <v>156</v>
      </c>
      <c r="B27" s="102">
        <v>15</v>
      </c>
      <c r="C27" s="27" t="s">
        <v>189</v>
      </c>
      <c r="D27" s="27" t="s">
        <v>164</v>
      </c>
      <c r="E27" s="28" t="s">
        <v>165</v>
      </c>
      <c r="F27" s="101"/>
      <c r="G27" s="101"/>
      <c r="H27" s="101"/>
      <c r="I27" s="101"/>
      <c r="J27" s="101"/>
      <c r="K27" s="101"/>
      <c r="L27" s="101"/>
      <c r="M27" s="144"/>
      <c r="N27" s="27"/>
      <c r="O27" s="27" t="s">
        <v>542</v>
      </c>
    </row>
    <row r="28" spans="1:15" ht="15">
      <c r="A28" s="102" t="s">
        <v>156</v>
      </c>
      <c r="B28" s="102">
        <v>15</v>
      </c>
      <c r="C28" s="28" t="s">
        <v>189</v>
      </c>
      <c r="D28" s="27" t="s">
        <v>158</v>
      </c>
      <c r="E28" s="28" t="s">
        <v>161</v>
      </c>
      <c r="F28" s="101" t="s">
        <v>516</v>
      </c>
      <c r="G28" s="101" t="s">
        <v>516</v>
      </c>
      <c r="H28" s="101" t="s">
        <v>516</v>
      </c>
      <c r="I28" s="101" t="s">
        <v>516</v>
      </c>
      <c r="J28" s="101" t="s">
        <v>516</v>
      </c>
      <c r="K28" s="101" t="s">
        <v>516</v>
      </c>
      <c r="L28" s="101" t="s">
        <v>516</v>
      </c>
      <c r="M28" s="101" t="s">
        <v>516</v>
      </c>
      <c r="N28" s="27"/>
      <c r="O28" s="27" t="s">
        <v>191</v>
      </c>
    </row>
    <row r="29" spans="1:15" ht="15">
      <c r="A29" s="102" t="s">
        <v>156</v>
      </c>
      <c r="B29" s="102">
        <v>15</v>
      </c>
      <c r="C29" s="28" t="s">
        <v>192</v>
      </c>
      <c r="D29" s="27" t="s">
        <v>158</v>
      </c>
      <c r="E29" s="28" t="s">
        <v>161</v>
      </c>
      <c r="F29" s="101" t="s">
        <v>516</v>
      </c>
      <c r="G29" s="101" t="s">
        <v>516</v>
      </c>
      <c r="H29" s="101" t="s">
        <v>516</v>
      </c>
      <c r="I29" s="101" t="s">
        <v>516</v>
      </c>
      <c r="J29" s="101" t="s">
        <v>516</v>
      </c>
      <c r="K29" s="27"/>
      <c r="L29" s="27"/>
      <c r="M29" s="145"/>
      <c r="N29" s="27"/>
      <c r="O29" s="27" t="s">
        <v>193</v>
      </c>
    </row>
    <row r="30" spans="1:15" ht="15">
      <c r="A30" s="102" t="s">
        <v>156</v>
      </c>
      <c r="B30" s="102">
        <v>15</v>
      </c>
      <c r="C30" s="27" t="s">
        <v>194</v>
      </c>
      <c r="D30" s="27" t="s">
        <v>158</v>
      </c>
      <c r="E30" s="27" t="s">
        <v>161</v>
      </c>
      <c r="F30" s="101" t="s">
        <v>516</v>
      </c>
      <c r="G30" s="101" t="s">
        <v>516</v>
      </c>
      <c r="H30" s="101" t="s">
        <v>516</v>
      </c>
      <c r="I30" s="101" t="s">
        <v>516</v>
      </c>
      <c r="J30" s="101" t="s">
        <v>516</v>
      </c>
      <c r="K30" s="27" t="s">
        <v>515</v>
      </c>
      <c r="L30" s="27" t="s">
        <v>515</v>
      </c>
      <c r="M30" s="145"/>
      <c r="N30" s="27"/>
      <c r="O30" s="27" t="s">
        <v>195</v>
      </c>
    </row>
    <row r="31" spans="1:15" ht="15">
      <c r="A31" s="102" t="s">
        <v>156</v>
      </c>
      <c r="B31" s="102">
        <v>15</v>
      </c>
      <c r="C31" s="27" t="s">
        <v>196</v>
      </c>
      <c r="D31" s="27" t="s">
        <v>164</v>
      </c>
      <c r="E31" s="28" t="s">
        <v>165</v>
      </c>
      <c r="F31" s="101"/>
      <c r="G31" s="101"/>
      <c r="H31" s="101"/>
      <c r="I31" s="101"/>
      <c r="J31" s="101"/>
      <c r="K31" s="101"/>
      <c r="L31" s="101"/>
      <c r="M31" s="144"/>
      <c r="N31" s="27"/>
      <c r="O31" s="27" t="s">
        <v>197</v>
      </c>
    </row>
    <row r="32" spans="1:15" ht="15">
      <c r="A32" s="102" t="s">
        <v>156</v>
      </c>
      <c r="B32" s="102">
        <v>15</v>
      </c>
      <c r="C32" s="27" t="s">
        <v>196</v>
      </c>
      <c r="D32" s="27" t="s">
        <v>158</v>
      </c>
      <c r="E32" s="27" t="s">
        <v>198</v>
      </c>
      <c r="F32" s="101" t="s">
        <v>516</v>
      </c>
      <c r="G32" s="101" t="s">
        <v>516</v>
      </c>
      <c r="H32" s="101" t="s">
        <v>516</v>
      </c>
      <c r="I32" s="101" t="s">
        <v>516</v>
      </c>
      <c r="J32" s="101" t="s">
        <v>516</v>
      </c>
      <c r="K32" s="101"/>
      <c r="L32" s="101"/>
      <c r="M32" s="149"/>
      <c r="N32" s="101"/>
      <c r="O32" s="27" t="s">
        <v>199</v>
      </c>
    </row>
    <row r="33" spans="1:15" ht="15">
      <c r="A33" s="102" t="s">
        <v>156</v>
      </c>
      <c r="B33" s="102">
        <v>15</v>
      </c>
      <c r="C33" s="27" t="s">
        <v>200</v>
      </c>
      <c r="D33" s="27" t="s">
        <v>164</v>
      </c>
      <c r="E33" s="28" t="s">
        <v>165</v>
      </c>
      <c r="F33" s="101"/>
      <c r="G33" s="101"/>
      <c r="H33" s="101"/>
      <c r="I33" s="101"/>
      <c r="J33" s="101"/>
      <c r="K33" s="101"/>
      <c r="L33" s="101"/>
      <c r="M33" s="144"/>
      <c r="N33" s="27"/>
      <c r="O33" s="27" t="s">
        <v>201</v>
      </c>
    </row>
    <row r="34" spans="1:15" ht="15">
      <c r="A34" s="102" t="s">
        <v>156</v>
      </c>
      <c r="B34" s="102">
        <v>15</v>
      </c>
      <c r="C34" s="27" t="s">
        <v>200</v>
      </c>
      <c r="D34" s="27" t="s">
        <v>158</v>
      </c>
      <c r="E34" s="27" t="s">
        <v>198</v>
      </c>
      <c r="F34" s="101" t="s">
        <v>516</v>
      </c>
      <c r="G34" s="101" t="s">
        <v>516</v>
      </c>
      <c r="H34" s="101" t="s">
        <v>516</v>
      </c>
      <c r="I34" s="101" t="s">
        <v>516</v>
      </c>
      <c r="J34" s="101" t="s">
        <v>516</v>
      </c>
      <c r="K34" s="101"/>
      <c r="L34" s="101"/>
      <c r="M34" s="149"/>
      <c r="N34" s="101"/>
      <c r="O34" s="27" t="s">
        <v>202</v>
      </c>
    </row>
    <row r="35" spans="1:15" ht="15">
      <c r="A35" s="102" t="s">
        <v>156</v>
      </c>
      <c r="B35" s="102">
        <v>15</v>
      </c>
      <c r="C35" s="28" t="s">
        <v>203</v>
      </c>
      <c r="D35" s="27" t="s">
        <v>158</v>
      </c>
      <c r="E35" s="28" t="s">
        <v>159</v>
      </c>
      <c r="F35" s="101" t="s">
        <v>516</v>
      </c>
      <c r="G35" s="101" t="s">
        <v>516</v>
      </c>
      <c r="H35" s="101" t="s">
        <v>516</v>
      </c>
      <c r="I35" s="101" t="s">
        <v>516</v>
      </c>
      <c r="J35" s="101" t="s">
        <v>516</v>
      </c>
      <c r="K35" s="101"/>
      <c r="L35" s="101"/>
      <c r="M35" s="144"/>
      <c r="N35" s="101"/>
      <c r="O35" s="27" t="s">
        <v>204</v>
      </c>
    </row>
    <row r="36" spans="1:15" ht="15">
      <c r="A36" s="102" t="s">
        <v>156</v>
      </c>
      <c r="B36" s="102">
        <v>15</v>
      </c>
      <c r="C36" s="28" t="s">
        <v>205</v>
      </c>
      <c r="D36" s="27" t="s">
        <v>158</v>
      </c>
      <c r="E36" s="28" t="s">
        <v>159</v>
      </c>
      <c r="F36" s="101" t="s">
        <v>516</v>
      </c>
      <c r="G36" s="101" t="s">
        <v>516</v>
      </c>
      <c r="H36" s="101" t="s">
        <v>516</v>
      </c>
      <c r="I36" s="101" t="s">
        <v>516</v>
      </c>
      <c r="J36" s="101" t="s">
        <v>516</v>
      </c>
      <c r="K36" s="101"/>
      <c r="L36" s="104"/>
      <c r="M36" s="150"/>
      <c r="N36" s="101"/>
      <c r="O36" s="27" t="s">
        <v>206</v>
      </c>
    </row>
    <row r="37" spans="1:15" ht="15">
      <c r="A37" s="102" t="s">
        <v>156</v>
      </c>
      <c r="B37" s="102">
        <v>15</v>
      </c>
      <c r="C37" s="28" t="s">
        <v>207</v>
      </c>
      <c r="D37" s="27" t="s">
        <v>158</v>
      </c>
      <c r="E37" s="28" t="s">
        <v>161</v>
      </c>
      <c r="F37" s="101" t="s">
        <v>516</v>
      </c>
      <c r="G37" s="101" t="s">
        <v>516</v>
      </c>
      <c r="H37" s="101" t="s">
        <v>516</v>
      </c>
      <c r="I37" s="101" t="s">
        <v>516</v>
      </c>
      <c r="J37" s="101" t="s">
        <v>516</v>
      </c>
      <c r="K37" s="28"/>
      <c r="L37" s="28"/>
      <c r="M37" s="148"/>
      <c r="N37" s="27"/>
      <c r="O37" s="27" t="s">
        <v>208</v>
      </c>
    </row>
    <row r="38" spans="1:15" ht="15">
      <c r="A38" s="102" t="s">
        <v>156</v>
      </c>
      <c r="B38" s="102">
        <v>15</v>
      </c>
      <c r="C38" s="28" t="s">
        <v>209</v>
      </c>
      <c r="D38" s="27" t="s">
        <v>164</v>
      </c>
      <c r="E38" s="28" t="s">
        <v>165</v>
      </c>
      <c r="F38" s="101"/>
      <c r="G38" s="101"/>
      <c r="H38" s="101"/>
      <c r="I38" s="101"/>
      <c r="J38" s="101"/>
      <c r="K38" s="101"/>
      <c r="L38" s="101"/>
      <c r="M38" s="144"/>
      <c r="N38" s="27"/>
      <c r="O38" s="27" t="s">
        <v>210</v>
      </c>
    </row>
    <row r="39" spans="1:15" ht="15">
      <c r="A39" s="102" t="s">
        <v>156</v>
      </c>
      <c r="B39" s="102">
        <v>15</v>
      </c>
      <c r="C39" s="28" t="s">
        <v>209</v>
      </c>
      <c r="D39" s="27" t="s">
        <v>158</v>
      </c>
      <c r="E39" s="28" t="s">
        <v>161</v>
      </c>
      <c r="F39" s="101" t="s">
        <v>516</v>
      </c>
      <c r="G39" s="101" t="s">
        <v>516</v>
      </c>
      <c r="H39" s="101" t="s">
        <v>516</v>
      </c>
      <c r="I39" s="101" t="s">
        <v>516</v>
      </c>
      <c r="J39" s="101" t="s">
        <v>516</v>
      </c>
      <c r="K39" s="28"/>
      <c r="L39" s="28"/>
      <c r="M39" s="148"/>
      <c r="N39" s="27"/>
      <c r="O39" s="27" t="s">
        <v>211</v>
      </c>
    </row>
    <row r="40" spans="1:15" ht="15">
      <c r="A40" s="102" t="s">
        <v>156</v>
      </c>
      <c r="B40" s="102">
        <v>15</v>
      </c>
      <c r="C40" s="27" t="s">
        <v>212</v>
      </c>
      <c r="D40" s="27" t="s">
        <v>164</v>
      </c>
      <c r="E40" s="28" t="s">
        <v>165</v>
      </c>
      <c r="F40" s="101"/>
      <c r="G40" s="101"/>
      <c r="H40" s="101"/>
      <c r="I40" s="101"/>
      <c r="J40" s="101"/>
      <c r="K40" s="101"/>
      <c r="L40" s="101"/>
      <c r="M40" s="144"/>
      <c r="N40" s="27"/>
      <c r="O40" s="27" t="s">
        <v>213</v>
      </c>
    </row>
    <row r="41" spans="1:15" ht="15">
      <c r="A41" s="102" t="s">
        <v>156</v>
      </c>
      <c r="B41" s="102">
        <v>15</v>
      </c>
      <c r="C41" s="27" t="s">
        <v>212</v>
      </c>
      <c r="D41" s="27" t="s">
        <v>164</v>
      </c>
      <c r="E41" s="28" t="s">
        <v>165</v>
      </c>
      <c r="F41" s="101"/>
      <c r="G41" s="101"/>
      <c r="H41" s="101"/>
      <c r="I41" s="101"/>
      <c r="J41" s="101"/>
      <c r="K41" s="101"/>
      <c r="L41" s="101"/>
      <c r="M41" s="144"/>
      <c r="N41" s="27"/>
      <c r="O41" s="27" t="s">
        <v>543</v>
      </c>
    </row>
    <row r="42" spans="1:15" ht="15">
      <c r="A42" s="102" t="s">
        <v>156</v>
      </c>
      <c r="B42" s="102">
        <v>15</v>
      </c>
      <c r="C42" s="28" t="s">
        <v>212</v>
      </c>
      <c r="D42" s="27" t="s">
        <v>158</v>
      </c>
      <c r="E42" s="28" t="s">
        <v>161</v>
      </c>
      <c r="F42" s="101" t="s">
        <v>516</v>
      </c>
      <c r="G42" s="101" t="s">
        <v>516</v>
      </c>
      <c r="H42" s="101" t="s">
        <v>516</v>
      </c>
      <c r="I42" s="101" t="s">
        <v>516</v>
      </c>
      <c r="J42" s="101" t="s">
        <v>516</v>
      </c>
      <c r="K42" s="28"/>
      <c r="L42" s="28"/>
      <c r="M42" s="144"/>
      <c r="N42" s="27"/>
      <c r="O42" s="27" t="s">
        <v>214</v>
      </c>
    </row>
    <row r="43" spans="1:15" ht="15">
      <c r="A43" s="102" t="s">
        <v>156</v>
      </c>
      <c r="B43" s="102">
        <v>15</v>
      </c>
      <c r="C43" s="28" t="s">
        <v>215</v>
      </c>
      <c r="D43" s="27" t="s">
        <v>158</v>
      </c>
      <c r="E43" s="28" t="s">
        <v>159</v>
      </c>
      <c r="F43" s="101" t="s">
        <v>516</v>
      </c>
      <c r="G43" s="101" t="s">
        <v>516</v>
      </c>
      <c r="H43" s="101" t="s">
        <v>516</v>
      </c>
      <c r="I43" s="101" t="s">
        <v>516</v>
      </c>
      <c r="J43" s="101" t="s">
        <v>516</v>
      </c>
      <c r="K43" s="101"/>
      <c r="L43" s="104"/>
      <c r="M43" s="148"/>
      <c r="N43" s="101"/>
      <c r="O43" s="27" t="s">
        <v>216</v>
      </c>
    </row>
    <row r="44" spans="1:15" ht="15">
      <c r="A44" s="102" t="s">
        <v>156</v>
      </c>
      <c r="B44" s="102">
        <v>15</v>
      </c>
      <c r="C44" s="28" t="s">
        <v>217</v>
      </c>
      <c r="D44" s="27" t="s">
        <v>158</v>
      </c>
      <c r="E44" s="28" t="s">
        <v>159</v>
      </c>
      <c r="F44" s="101" t="s">
        <v>516</v>
      </c>
      <c r="G44" s="101" t="s">
        <v>516</v>
      </c>
      <c r="H44" s="101" t="s">
        <v>516</v>
      </c>
      <c r="I44" s="101" t="s">
        <v>516</v>
      </c>
      <c r="J44" s="101" t="s">
        <v>516</v>
      </c>
      <c r="K44" s="101"/>
      <c r="L44" s="104"/>
      <c r="M44" s="150"/>
      <c r="N44" s="101"/>
      <c r="O44" s="27" t="s">
        <v>218</v>
      </c>
    </row>
    <row r="45" spans="1:15" ht="15">
      <c r="A45" s="102" t="s">
        <v>156</v>
      </c>
      <c r="B45" s="102">
        <v>15</v>
      </c>
      <c r="C45" s="28" t="s">
        <v>219</v>
      </c>
      <c r="D45" s="27" t="s">
        <v>158</v>
      </c>
      <c r="E45" s="28" t="s">
        <v>161</v>
      </c>
      <c r="F45" s="101" t="s">
        <v>516</v>
      </c>
      <c r="G45" s="101" t="s">
        <v>516</v>
      </c>
      <c r="H45" s="101" t="s">
        <v>516</v>
      </c>
      <c r="I45" s="101" t="s">
        <v>516</v>
      </c>
      <c r="J45" s="101" t="s">
        <v>516</v>
      </c>
      <c r="K45" s="28"/>
      <c r="L45" s="28"/>
      <c r="M45" s="150"/>
      <c r="N45" s="27"/>
      <c r="O45" s="27" t="s">
        <v>220</v>
      </c>
    </row>
    <row r="46" spans="1:15" ht="15">
      <c r="A46" s="102" t="s">
        <v>156</v>
      </c>
      <c r="B46" s="102">
        <v>15</v>
      </c>
      <c r="C46" s="28" t="s">
        <v>221</v>
      </c>
      <c r="D46" s="27" t="s">
        <v>164</v>
      </c>
      <c r="E46" s="28" t="s">
        <v>165</v>
      </c>
      <c r="F46" s="101"/>
      <c r="G46" s="101"/>
      <c r="H46" s="101"/>
      <c r="I46" s="101"/>
      <c r="J46" s="101"/>
      <c r="K46" s="101"/>
      <c r="L46" s="101"/>
      <c r="M46" s="148"/>
      <c r="N46" s="27"/>
      <c r="O46" s="27" t="s">
        <v>222</v>
      </c>
    </row>
    <row r="47" spans="1:15" ht="15">
      <c r="A47" s="102" t="s">
        <v>156</v>
      </c>
      <c r="B47" s="102">
        <v>15</v>
      </c>
      <c r="C47" s="28" t="s">
        <v>221</v>
      </c>
      <c r="D47" s="27" t="s">
        <v>158</v>
      </c>
      <c r="E47" s="28" t="s">
        <v>161</v>
      </c>
      <c r="F47" s="101" t="s">
        <v>516</v>
      </c>
      <c r="G47" s="101" t="s">
        <v>516</v>
      </c>
      <c r="H47" s="101" t="s">
        <v>516</v>
      </c>
      <c r="I47" s="101" t="s">
        <v>516</v>
      </c>
      <c r="J47" s="101" t="s">
        <v>516</v>
      </c>
      <c r="K47" s="28"/>
      <c r="L47" s="28"/>
      <c r="M47" s="144"/>
      <c r="N47" s="27"/>
      <c r="O47" s="27" t="s">
        <v>223</v>
      </c>
    </row>
    <row r="48" spans="1:15" ht="15">
      <c r="A48" s="102" t="s">
        <v>156</v>
      </c>
      <c r="B48" s="102">
        <v>15</v>
      </c>
      <c r="C48" s="28" t="s">
        <v>224</v>
      </c>
      <c r="D48" s="27" t="s">
        <v>158</v>
      </c>
      <c r="E48" s="28" t="s">
        <v>161</v>
      </c>
      <c r="F48" s="101" t="s">
        <v>516</v>
      </c>
      <c r="G48" s="101" t="s">
        <v>516</v>
      </c>
      <c r="H48" s="101" t="s">
        <v>516</v>
      </c>
      <c r="I48" s="101" t="s">
        <v>516</v>
      </c>
      <c r="J48" s="101" t="s">
        <v>516</v>
      </c>
      <c r="K48" s="28"/>
      <c r="L48" s="28"/>
      <c r="M48" s="148"/>
      <c r="N48" s="27"/>
      <c r="O48" s="27" t="s">
        <v>225</v>
      </c>
    </row>
    <row r="49" spans="1:15" ht="15">
      <c r="A49" s="102" t="s">
        <v>156</v>
      </c>
      <c r="B49" s="102">
        <v>15</v>
      </c>
      <c r="C49" s="27" t="s">
        <v>226</v>
      </c>
      <c r="D49" s="27" t="s">
        <v>164</v>
      </c>
      <c r="E49" s="28" t="s">
        <v>165</v>
      </c>
      <c r="F49" s="101"/>
      <c r="G49" s="101"/>
      <c r="H49" s="101"/>
      <c r="I49" s="101"/>
      <c r="J49" s="101"/>
      <c r="K49" s="101"/>
      <c r="L49" s="101"/>
      <c r="M49" s="148"/>
      <c r="N49" s="27"/>
      <c r="O49" s="27" t="s">
        <v>227</v>
      </c>
    </row>
    <row r="50" spans="1:15" ht="15">
      <c r="A50" s="102" t="s">
        <v>156</v>
      </c>
      <c r="B50" s="102">
        <v>15</v>
      </c>
      <c r="C50" s="27" t="s">
        <v>226</v>
      </c>
      <c r="D50" s="27" t="s">
        <v>158</v>
      </c>
      <c r="E50" s="27" t="s">
        <v>198</v>
      </c>
      <c r="F50" s="101" t="s">
        <v>516</v>
      </c>
      <c r="G50" s="101" t="s">
        <v>516</v>
      </c>
      <c r="H50" s="101" t="s">
        <v>516</v>
      </c>
      <c r="I50" s="101" t="s">
        <v>516</v>
      </c>
      <c r="J50" s="101" t="s">
        <v>516</v>
      </c>
      <c r="K50" s="101"/>
      <c r="L50" s="101"/>
      <c r="M50" s="144"/>
      <c r="N50" s="101"/>
      <c r="O50" s="27" t="s">
        <v>228</v>
      </c>
    </row>
    <row r="51" spans="1:15" ht="15">
      <c r="A51" s="102" t="s">
        <v>156</v>
      </c>
      <c r="B51" s="102">
        <v>15</v>
      </c>
      <c r="C51" s="27" t="s">
        <v>229</v>
      </c>
      <c r="D51" s="27" t="s">
        <v>164</v>
      </c>
      <c r="E51" s="28" t="s">
        <v>165</v>
      </c>
      <c r="F51" s="101"/>
      <c r="G51" s="101"/>
      <c r="H51" s="101"/>
      <c r="I51" s="101"/>
      <c r="J51" s="101"/>
      <c r="K51" s="101"/>
      <c r="L51" s="101"/>
      <c r="M51" s="149"/>
      <c r="N51" s="27"/>
      <c r="O51" s="27" t="s">
        <v>230</v>
      </c>
    </row>
    <row r="52" spans="1:15" ht="15">
      <c r="A52" s="102" t="s">
        <v>156</v>
      </c>
      <c r="B52" s="102">
        <v>15</v>
      </c>
      <c r="C52" s="27" t="s">
        <v>229</v>
      </c>
      <c r="D52" s="27" t="s">
        <v>158</v>
      </c>
      <c r="E52" s="27" t="s">
        <v>198</v>
      </c>
      <c r="F52" s="101" t="s">
        <v>516</v>
      </c>
      <c r="G52" s="101" t="s">
        <v>516</v>
      </c>
      <c r="H52" s="101" t="s">
        <v>516</v>
      </c>
      <c r="I52" s="101" t="s">
        <v>516</v>
      </c>
      <c r="J52" s="101" t="s">
        <v>516</v>
      </c>
      <c r="K52" s="101"/>
      <c r="L52" s="101"/>
      <c r="M52" s="144"/>
      <c r="N52" s="101"/>
      <c r="O52" s="27" t="s">
        <v>231</v>
      </c>
    </row>
    <row r="53" spans="1:15" ht="15">
      <c r="A53" s="102" t="s">
        <v>156</v>
      </c>
      <c r="B53" s="102">
        <v>15</v>
      </c>
      <c r="C53" s="28" t="s">
        <v>232</v>
      </c>
      <c r="D53" s="27" t="s">
        <v>158</v>
      </c>
      <c r="E53" s="28" t="s">
        <v>159</v>
      </c>
      <c r="F53" s="101" t="s">
        <v>516</v>
      </c>
      <c r="G53" s="101" t="s">
        <v>516</v>
      </c>
      <c r="H53" s="101" t="s">
        <v>516</v>
      </c>
      <c r="I53" s="101" t="s">
        <v>516</v>
      </c>
      <c r="J53" s="101" t="s">
        <v>516</v>
      </c>
      <c r="K53" s="101"/>
      <c r="L53" s="104"/>
      <c r="M53" s="149"/>
      <c r="N53" s="101"/>
      <c r="O53" s="27" t="s">
        <v>233</v>
      </c>
    </row>
    <row r="54" spans="1:15" ht="15">
      <c r="A54" s="102" t="s">
        <v>156</v>
      </c>
      <c r="B54" s="102">
        <v>15</v>
      </c>
      <c r="C54" s="28" t="s">
        <v>234</v>
      </c>
      <c r="D54" s="27" t="s">
        <v>158</v>
      </c>
      <c r="E54" s="28" t="s">
        <v>159</v>
      </c>
      <c r="F54" s="101" t="s">
        <v>516</v>
      </c>
      <c r="G54" s="101" t="s">
        <v>516</v>
      </c>
      <c r="H54" s="101" t="s">
        <v>516</v>
      </c>
      <c r="I54" s="101" t="s">
        <v>516</v>
      </c>
      <c r="J54" s="101" t="s">
        <v>516</v>
      </c>
      <c r="K54" s="101"/>
      <c r="L54" s="104"/>
      <c r="M54" s="150"/>
      <c r="N54" s="101"/>
      <c r="O54" s="27" t="s">
        <v>235</v>
      </c>
    </row>
    <row r="55" spans="1:15" ht="15">
      <c r="A55" s="102" t="s">
        <v>156</v>
      </c>
      <c r="B55" s="102">
        <v>15</v>
      </c>
      <c r="C55" s="28" t="s">
        <v>236</v>
      </c>
      <c r="D55" s="27" t="s">
        <v>158</v>
      </c>
      <c r="E55" s="28" t="s">
        <v>159</v>
      </c>
      <c r="F55" s="101" t="s">
        <v>516</v>
      </c>
      <c r="G55" s="101" t="s">
        <v>516</v>
      </c>
      <c r="H55" s="101" t="s">
        <v>516</v>
      </c>
      <c r="I55" s="101" t="s">
        <v>516</v>
      </c>
      <c r="J55" s="101" t="s">
        <v>516</v>
      </c>
      <c r="K55" s="101"/>
      <c r="L55" s="104"/>
      <c r="M55" s="150"/>
      <c r="N55" s="101"/>
      <c r="O55" s="27" t="s">
        <v>237</v>
      </c>
    </row>
    <row r="56" spans="1:15" ht="15">
      <c r="A56" s="102" t="s">
        <v>156</v>
      </c>
      <c r="B56" s="102">
        <v>15</v>
      </c>
      <c r="C56" s="28" t="s">
        <v>238</v>
      </c>
      <c r="D56" s="27" t="s">
        <v>158</v>
      </c>
      <c r="E56" s="28" t="s">
        <v>159</v>
      </c>
      <c r="F56" s="101" t="s">
        <v>516</v>
      </c>
      <c r="G56" s="101" t="s">
        <v>516</v>
      </c>
      <c r="H56" s="101" t="s">
        <v>516</v>
      </c>
      <c r="I56" s="101" t="s">
        <v>516</v>
      </c>
      <c r="J56" s="101" t="s">
        <v>516</v>
      </c>
      <c r="K56" s="101"/>
      <c r="L56" s="104"/>
      <c r="M56" s="150"/>
      <c r="N56" s="101"/>
      <c r="O56" s="27" t="s">
        <v>239</v>
      </c>
    </row>
    <row r="57" spans="1:15" ht="15">
      <c r="A57" s="102" t="s">
        <v>156</v>
      </c>
      <c r="B57" s="102">
        <v>15</v>
      </c>
      <c r="C57" s="28" t="s">
        <v>240</v>
      </c>
      <c r="D57" s="27" t="s">
        <v>158</v>
      </c>
      <c r="E57" s="28" t="s">
        <v>159</v>
      </c>
      <c r="F57" s="101" t="s">
        <v>516</v>
      </c>
      <c r="G57" s="101" t="s">
        <v>516</v>
      </c>
      <c r="H57" s="101" t="s">
        <v>516</v>
      </c>
      <c r="I57" s="101" t="s">
        <v>516</v>
      </c>
      <c r="J57" s="101" t="s">
        <v>516</v>
      </c>
      <c r="K57" s="101"/>
      <c r="L57" s="104"/>
      <c r="M57" s="150"/>
      <c r="N57" s="101"/>
      <c r="O57" s="27" t="s">
        <v>241</v>
      </c>
    </row>
    <row r="58" spans="1:15" ht="15">
      <c r="A58" s="102" t="s">
        <v>156</v>
      </c>
      <c r="B58" s="102">
        <v>15</v>
      </c>
      <c r="C58" s="28" t="s">
        <v>242</v>
      </c>
      <c r="D58" s="27" t="s">
        <v>164</v>
      </c>
      <c r="E58" s="28" t="s">
        <v>165</v>
      </c>
      <c r="F58" s="101"/>
      <c r="G58" s="101"/>
      <c r="H58" s="101"/>
      <c r="I58" s="101"/>
      <c r="J58" s="101"/>
      <c r="K58" s="101"/>
      <c r="L58" s="101"/>
      <c r="M58" s="150"/>
      <c r="N58" s="27"/>
      <c r="O58" s="27" t="s">
        <v>243</v>
      </c>
    </row>
    <row r="59" spans="1:15" ht="15">
      <c r="A59" s="102" t="s">
        <v>156</v>
      </c>
      <c r="B59" s="102">
        <v>15</v>
      </c>
      <c r="C59" s="28" t="s">
        <v>242</v>
      </c>
      <c r="D59" s="27" t="s">
        <v>158</v>
      </c>
      <c r="E59" s="28" t="s">
        <v>161</v>
      </c>
      <c r="F59" s="101" t="s">
        <v>516</v>
      </c>
      <c r="G59" s="101" t="s">
        <v>516</v>
      </c>
      <c r="H59" s="101" t="s">
        <v>516</v>
      </c>
      <c r="I59" s="101" t="s">
        <v>516</v>
      </c>
      <c r="J59" s="101" t="s">
        <v>516</v>
      </c>
      <c r="K59" s="101"/>
      <c r="L59" s="101"/>
      <c r="M59" s="144"/>
      <c r="N59" s="27"/>
      <c r="O59" s="27" t="s">
        <v>244</v>
      </c>
    </row>
    <row r="60" spans="1:15" ht="15">
      <c r="A60" s="102" t="s">
        <v>156</v>
      </c>
      <c r="B60" s="102">
        <v>15</v>
      </c>
      <c r="C60" s="28" t="s">
        <v>150</v>
      </c>
      <c r="D60" s="27" t="s">
        <v>164</v>
      </c>
      <c r="E60" s="28" t="s">
        <v>165</v>
      </c>
      <c r="F60" s="101"/>
      <c r="G60" s="101"/>
      <c r="H60" s="101"/>
      <c r="I60" s="101"/>
      <c r="J60" s="101"/>
      <c r="K60" s="101"/>
      <c r="L60" s="101"/>
      <c r="M60" s="147"/>
      <c r="N60" s="27"/>
      <c r="O60" s="27" t="s">
        <v>245</v>
      </c>
    </row>
    <row r="61" spans="1:15" ht="15">
      <c r="A61" s="102" t="s">
        <v>156</v>
      </c>
      <c r="B61" s="102">
        <v>15</v>
      </c>
      <c r="C61" s="28" t="s">
        <v>150</v>
      </c>
      <c r="D61" s="27" t="s">
        <v>158</v>
      </c>
      <c r="E61" s="28" t="s">
        <v>161</v>
      </c>
      <c r="F61" s="101" t="s">
        <v>516</v>
      </c>
      <c r="G61" s="101" t="s">
        <v>516</v>
      </c>
      <c r="H61" s="101" t="s">
        <v>516</v>
      </c>
      <c r="I61" s="101" t="s">
        <v>516</v>
      </c>
      <c r="J61" s="101" t="s">
        <v>516</v>
      </c>
      <c r="K61" s="101" t="s">
        <v>516</v>
      </c>
      <c r="L61" s="101" t="s">
        <v>516</v>
      </c>
      <c r="M61" s="101" t="s">
        <v>516</v>
      </c>
      <c r="N61" s="27"/>
      <c r="O61" s="27" t="s">
        <v>246</v>
      </c>
    </row>
    <row r="62" spans="1:15" ht="15">
      <c r="A62" s="102" t="s">
        <v>156</v>
      </c>
      <c r="B62" s="102">
        <v>15</v>
      </c>
      <c r="C62" s="28" t="s">
        <v>150</v>
      </c>
      <c r="D62" s="27" t="s">
        <v>158</v>
      </c>
      <c r="E62" s="28" t="s">
        <v>161</v>
      </c>
      <c r="F62" s="101" t="s">
        <v>516</v>
      </c>
      <c r="G62" s="101" t="s">
        <v>516</v>
      </c>
      <c r="H62" s="101" t="s">
        <v>516</v>
      </c>
      <c r="I62" s="101" t="s">
        <v>516</v>
      </c>
      <c r="J62" s="101" t="s">
        <v>516</v>
      </c>
      <c r="K62" s="101" t="s">
        <v>516</v>
      </c>
      <c r="L62" s="101" t="s">
        <v>516</v>
      </c>
      <c r="M62" s="101" t="s">
        <v>516</v>
      </c>
      <c r="N62" s="27"/>
      <c r="O62" s="27" t="s">
        <v>247</v>
      </c>
    </row>
    <row r="63" spans="1:15" ht="15">
      <c r="A63" s="102" t="s">
        <v>156</v>
      </c>
      <c r="B63" s="102">
        <v>15</v>
      </c>
      <c r="C63" s="28" t="s">
        <v>150</v>
      </c>
      <c r="D63" s="27" t="s">
        <v>158</v>
      </c>
      <c r="E63" s="28" t="s">
        <v>161</v>
      </c>
      <c r="F63" s="101" t="s">
        <v>516</v>
      </c>
      <c r="G63" s="101" t="s">
        <v>516</v>
      </c>
      <c r="H63" s="101" t="s">
        <v>516</v>
      </c>
      <c r="I63" s="101" t="s">
        <v>516</v>
      </c>
      <c r="J63" s="101" t="s">
        <v>516</v>
      </c>
      <c r="K63" s="101" t="s">
        <v>516</v>
      </c>
      <c r="L63" s="101" t="s">
        <v>516</v>
      </c>
      <c r="M63" s="101" t="s">
        <v>516</v>
      </c>
      <c r="N63" s="27"/>
      <c r="O63" s="27" t="s">
        <v>248</v>
      </c>
    </row>
    <row r="64" spans="1:15" ht="15">
      <c r="A64" s="102" t="s">
        <v>156</v>
      </c>
      <c r="B64" s="102">
        <v>15</v>
      </c>
      <c r="C64" s="28" t="s">
        <v>150</v>
      </c>
      <c r="D64" s="27" t="s">
        <v>158</v>
      </c>
      <c r="E64" s="28" t="s">
        <v>161</v>
      </c>
      <c r="F64" s="101" t="s">
        <v>516</v>
      </c>
      <c r="G64" s="101" t="s">
        <v>516</v>
      </c>
      <c r="H64" s="101" t="s">
        <v>516</v>
      </c>
      <c r="I64" s="101" t="s">
        <v>516</v>
      </c>
      <c r="J64" s="101" t="s">
        <v>516</v>
      </c>
      <c r="K64" s="101" t="s">
        <v>516</v>
      </c>
      <c r="L64" s="101" t="s">
        <v>516</v>
      </c>
      <c r="M64" s="101" t="s">
        <v>516</v>
      </c>
      <c r="N64" s="27"/>
      <c r="O64" s="27" t="s">
        <v>249</v>
      </c>
    </row>
    <row r="65" spans="1:15" ht="15">
      <c r="A65" s="102" t="s">
        <v>156</v>
      </c>
      <c r="B65" s="102">
        <v>15</v>
      </c>
      <c r="C65" s="28" t="s">
        <v>250</v>
      </c>
      <c r="D65" s="27" t="s">
        <v>158</v>
      </c>
      <c r="E65" s="28" t="s">
        <v>161</v>
      </c>
      <c r="F65" s="101" t="s">
        <v>516</v>
      </c>
      <c r="G65" s="101" t="s">
        <v>516</v>
      </c>
      <c r="H65" s="101" t="s">
        <v>516</v>
      </c>
      <c r="I65" s="101" t="s">
        <v>516</v>
      </c>
      <c r="J65" s="101" t="s">
        <v>516</v>
      </c>
      <c r="K65" s="101" t="s">
        <v>516</v>
      </c>
      <c r="L65" s="101" t="s">
        <v>516</v>
      </c>
      <c r="M65" s="101" t="s">
        <v>516</v>
      </c>
      <c r="N65" s="27"/>
      <c r="O65" s="27" t="s">
        <v>251</v>
      </c>
    </row>
    <row r="66" spans="1:15" ht="15">
      <c r="A66" s="102" t="s">
        <v>156</v>
      </c>
      <c r="B66" s="102">
        <v>15</v>
      </c>
      <c r="C66" s="29" t="s">
        <v>252</v>
      </c>
      <c r="D66" s="29" t="s">
        <v>158</v>
      </c>
      <c r="E66" s="28" t="s">
        <v>161</v>
      </c>
      <c r="F66" s="101" t="s">
        <v>516</v>
      </c>
      <c r="G66" s="101" t="s">
        <v>516</v>
      </c>
      <c r="H66" s="101" t="s">
        <v>516</v>
      </c>
      <c r="I66" s="101" t="s">
        <v>516</v>
      </c>
      <c r="J66" s="101" t="s">
        <v>516</v>
      </c>
      <c r="K66" s="101"/>
      <c r="L66" s="101"/>
      <c r="M66" s="77"/>
      <c r="N66" s="101"/>
      <c r="O66" s="27" t="s">
        <v>253</v>
      </c>
    </row>
    <row r="67" spans="1:15" ht="15">
      <c r="A67" s="102" t="s">
        <v>156</v>
      </c>
      <c r="B67" s="102">
        <v>15</v>
      </c>
      <c r="C67" s="27" t="s">
        <v>254</v>
      </c>
      <c r="D67" s="27" t="s">
        <v>164</v>
      </c>
      <c r="E67" s="28" t="s">
        <v>165</v>
      </c>
      <c r="F67" s="101"/>
      <c r="G67" s="101"/>
      <c r="H67" s="101"/>
      <c r="I67" s="101"/>
      <c r="J67" s="101"/>
      <c r="K67" s="101"/>
      <c r="L67" s="101"/>
      <c r="M67" s="144"/>
      <c r="N67" s="27"/>
      <c r="O67" s="27" t="s">
        <v>255</v>
      </c>
    </row>
    <row r="68" spans="1:15" ht="15">
      <c r="A68" s="102" t="s">
        <v>156</v>
      </c>
      <c r="B68" s="102">
        <v>15</v>
      </c>
      <c r="C68" s="27" t="s">
        <v>254</v>
      </c>
      <c r="D68" s="27" t="s">
        <v>158</v>
      </c>
      <c r="E68" s="27" t="s">
        <v>198</v>
      </c>
      <c r="F68" s="101" t="s">
        <v>516</v>
      </c>
      <c r="G68" s="101" t="s">
        <v>516</v>
      </c>
      <c r="H68" s="101" t="s">
        <v>516</v>
      </c>
      <c r="I68" s="101" t="s">
        <v>516</v>
      </c>
      <c r="J68" s="101" t="s">
        <v>516</v>
      </c>
      <c r="K68" s="101"/>
      <c r="L68" s="101"/>
      <c r="M68" s="149"/>
      <c r="N68" s="101"/>
      <c r="O68" s="27" t="s">
        <v>256</v>
      </c>
    </row>
    <row r="69" spans="1:15" ht="15">
      <c r="A69" s="102" t="s">
        <v>156</v>
      </c>
      <c r="B69" s="102">
        <v>15</v>
      </c>
      <c r="C69" s="28" t="s">
        <v>257</v>
      </c>
      <c r="D69" s="27" t="s">
        <v>158</v>
      </c>
      <c r="E69" s="28" t="s">
        <v>159</v>
      </c>
      <c r="F69" s="101" t="s">
        <v>516</v>
      </c>
      <c r="G69" s="101" t="s">
        <v>516</v>
      </c>
      <c r="H69" s="101" t="s">
        <v>516</v>
      </c>
      <c r="I69" s="101" t="s">
        <v>516</v>
      </c>
      <c r="J69" s="101" t="s">
        <v>516</v>
      </c>
      <c r="K69" s="101"/>
      <c r="L69" s="104"/>
      <c r="M69" s="150"/>
      <c r="N69" s="101"/>
      <c r="O69" s="27" t="s">
        <v>258</v>
      </c>
    </row>
    <row r="70" spans="1:15" ht="15">
      <c r="A70" s="102" t="s">
        <v>156</v>
      </c>
      <c r="B70" s="102">
        <v>15</v>
      </c>
      <c r="C70" s="28" t="s">
        <v>259</v>
      </c>
      <c r="D70" s="27" t="s">
        <v>158</v>
      </c>
      <c r="E70" s="28" t="s">
        <v>159</v>
      </c>
      <c r="F70" s="101" t="s">
        <v>516</v>
      </c>
      <c r="G70" s="101" t="s">
        <v>516</v>
      </c>
      <c r="H70" s="101" t="s">
        <v>516</v>
      </c>
      <c r="I70" s="101" t="s">
        <v>516</v>
      </c>
      <c r="J70" s="101" t="s">
        <v>516</v>
      </c>
      <c r="K70" s="101"/>
      <c r="L70" s="104"/>
      <c r="M70" s="150"/>
      <c r="N70" s="101"/>
      <c r="O70" s="27" t="s">
        <v>260</v>
      </c>
    </row>
    <row r="71" spans="1:15" ht="15">
      <c r="A71" s="102" t="s">
        <v>156</v>
      </c>
      <c r="B71" s="102">
        <v>15</v>
      </c>
      <c r="C71" s="28" t="s">
        <v>261</v>
      </c>
      <c r="D71" s="27" t="s">
        <v>158</v>
      </c>
      <c r="E71" s="28" t="s">
        <v>159</v>
      </c>
      <c r="F71" s="101" t="s">
        <v>516</v>
      </c>
      <c r="G71" s="101" t="s">
        <v>516</v>
      </c>
      <c r="H71" s="101" t="s">
        <v>516</v>
      </c>
      <c r="I71" s="101" t="s">
        <v>516</v>
      </c>
      <c r="J71" s="101" t="s">
        <v>516</v>
      </c>
      <c r="K71" s="101"/>
      <c r="L71" s="104"/>
      <c r="M71" s="150"/>
      <c r="N71" s="101"/>
      <c r="O71" s="27" t="s">
        <v>262</v>
      </c>
    </row>
    <row r="72" spans="1:15" ht="15">
      <c r="A72" s="102" t="s">
        <v>156</v>
      </c>
      <c r="B72" s="102">
        <v>15</v>
      </c>
      <c r="C72" s="28" t="s">
        <v>152</v>
      </c>
      <c r="D72" s="27" t="s">
        <v>164</v>
      </c>
      <c r="E72" s="28" t="s">
        <v>165</v>
      </c>
      <c r="F72" s="101"/>
      <c r="G72" s="101"/>
      <c r="H72" s="101"/>
      <c r="I72" s="101"/>
      <c r="J72" s="101"/>
      <c r="K72" s="101"/>
      <c r="L72" s="101"/>
      <c r="M72" s="144"/>
      <c r="N72" s="27"/>
      <c r="O72" s="27" t="s">
        <v>263</v>
      </c>
    </row>
    <row r="73" spans="1:15" ht="15">
      <c r="A73" s="102" t="s">
        <v>156</v>
      </c>
      <c r="B73" s="102">
        <v>15</v>
      </c>
      <c r="C73" s="28" t="s">
        <v>152</v>
      </c>
      <c r="D73" s="27" t="s">
        <v>158</v>
      </c>
      <c r="E73" s="28" t="s">
        <v>161</v>
      </c>
      <c r="F73" s="101" t="s">
        <v>516</v>
      </c>
      <c r="G73" s="101" t="s">
        <v>516</v>
      </c>
      <c r="H73" s="101" t="s">
        <v>516</v>
      </c>
      <c r="I73" s="101" t="s">
        <v>516</v>
      </c>
      <c r="J73" s="101" t="s">
        <v>516</v>
      </c>
      <c r="K73" s="28"/>
      <c r="L73" s="28"/>
      <c r="M73" s="101" t="s">
        <v>516</v>
      </c>
      <c r="N73" s="27"/>
      <c r="O73" s="27" t="s">
        <v>264</v>
      </c>
    </row>
    <row r="74" spans="1:15" ht="15">
      <c r="A74" s="102" t="s">
        <v>156</v>
      </c>
      <c r="B74" s="102">
        <v>15</v>
      </c>
      <c r="C74" s="27" t="s">
        <v>265</v>
      </c>
      <c r="D74" s="27" t="s">
        <v>158</v>
      </c>
      <c r="E74" s="27" t="s">
        <v>161</v>
      </c>
      <c r="F74" s="101" t="s">
        <v>516</v>
      </c>
      <c r="G74" s="101" t="s">
        <v>516</v>
      </c>
      <c r="H74" s="101" t="s">
        <v>516</v>
      </c>
      <c r="I74" s="101" t="s">
        <v>516</v>
      </c>
      <c r="J74" s="101" t="s">
        <v>516</v>
      </c>
      <c r="K74" s="101"/>
      <c r="L74" s="27"/>
      <c r="M74" s="145"/>
      <c r="N74" s="27"/>
      <c r="O74" s="27" t="s">
        <v>266</v>
      </c>
    </row>
    <row r="75" spans="1:15" ht="15">
      <c r="A75" s="102" t="s">
        <v>156</v>
      </c>
      <c r="B75" s="102">
        <v>15</v>
      </c>
      <c r="C75" s="27" t="s">
        <v>154</v>
      </c>
      <c r="D75" s="27" t="s">
        <v>158</v>
      </c>
      <c r="E75" s="27" t="s">
        <v>161</v>
      </c>
      <c r="F75" s="101" t="s">
        <v>516</v>
      </c>
      <c r="G75" s="101" t="s">
        <v>516</v>
      </c>
      <c r="H75" s="101" t="s">
        <v>516</v>
      </c>
      <c r="I75" s="101" t="s">
        <v>516</v>
      </c>
      <c r="J75" s="101" t="s">
        <v>516</v>
      </c>
      <c r="K75" s="101" t="s">
        <v>516</v>
      </c>
      <c r="L75" s="101" t="s">
        <v>516</v>
      </c>
      <c r="M75" s="101" t="s">
        <v>516</v>
      </c>
      <c r="N75" s="27"/>
      <c r="O75" s="27" t="s">
        <v>267</v>
      </c>
    </row>
    <row r="76" spans="1:15" ht="15">
      <c r="A76" s="102" t="s">
        <v>156</v>
      </c>
      <c r="B76" s="102">
        <v>15</v>
      </c>
      <c r="C76" s="27" t="s">
        <v>268</v>
      </c>
      <c r="D76" s="27" t="s">
        <v>158</v>
      </c>
      <c r="E76" s="27" t="s">
        <v>198</v>
      </c>
      <c r="F76" s="101" t="s">
        <v>516</v>
      </c>
      <c r="G76" s="101" t="s">
        <v>516</v>
      </c>
      <c r="H76" s="101" t="s">
        <v>516</v>
      </c>
      <c r="I76" s="101" t="s">
        <v>516</v>
      </c>
      <c r="J76" s="101" t="s">
        <v>516</v>
      </c>
      <c r="K76" s="101"/>
      <c r="L76" s="101"/>
      <c r="M76" s="149"/>
      <c r="N76" s="101"/>
      <c r="O76" s="27" t="s">
        <v>269</v>
      </c>
    </row>
    <row r="77" spans="1:15" ht="15">
      <c r="A77" s="102" t="s">
        <v>156</v>
      </c>
      <c r="B77" s="102">
        <v>15</v>
      </c>
      <c r="C77" s="27" t="s">
        <v>270</v>
      </c>
      <c r="D77" s="27" t="s">
        <v>164</v>
      </c>
      <c r="E77" s="28" t="s">
        <v>165</v>
      </c>
      <c r="F77" s="101"/>
      <c r="G77" s="101"/>
      <c r="H77" s="101"/>
      <c r="I77" s="101"/>
      <c r="J77" s="101"/>
      <c r="K77" s="101"/>
      <c r="L77" s="101"/>
      <c r="M77" s="144"/>
      <c r="N77" s="27"/>
      <c r="O77" s="27" t="s">
        <v>271</v>
      </c>
    </row>
    <row r="78" spans="1:15" ht="15">
      <c r="A78" s="102" t="s">
        <v>156</v>
      </c>
      <c r="B78" s="102">
        <v>15</v>
      </c>
      <c r="C78" s="27" t="s">
        <v>270</v>
      </c>
      <c r="D78" s="27" t="s">
        <v>158</v>
      </c>
      <c r="E78" s="27" t="s">
        <v>198</v>
      </c>
      <c r="F78" s="101" t="s">
        <v>516</v>
      </c>
      <c r="G78" s="101" t="s">
        <v>516</v>
      </c>
      <c r="H78" s="101" t="s">
        <v>516</v>
      </c>
      <c r="I78" s="101" t="s">
        <v>516</v>
      </c>
      <c r="J78" s="101" t="s">
        <v>516</v>
      </c>
      <c r="K78" s="101"/>
      <c r="L78" s="101"/>
      <c r="M78" s="149"/>
      <c r="N78" s="101"/>
      <c r="O78" s="27" t="s">
        <v>272</v>
      </c>
    </row>
    <row r="79" spans="1:15" ht="15">
      <c r="A79" s="102" t="s">
        <v>156</v>
      </c>
      <c r="B79" s="102">
        <v>15</v>
      </c>
      <c r="C79" s="28" t="s">
        <v>273</v>
      </c>
      <c r="D79" s="27" t="s">
        <v>158</v>
      </c>
      <c r="E79" s="28" t="s">
        <v>159</v>
      </c>
      <c r="F79" s="101" t="s">
        <v>516</v>
      </c>
      <c r="G79" s="101" t="s">
        <v>516</v>
      </c>
      <c r="H79" s="101" t="s">
        <v>516</v>
      </c>
      <c r="I79" s="101" t="s">
        <v>516</v>
      </c>
      <c r="J79" s="101" t="s">
        <v>516</v>
      </c>
      <c r="K79" s="101"/>
      <c r="L79" s="104"/>
      <c r="M79" s="150"/>
      <c r="N79" s="101"/>
      <c r="O79" s="27" t="s">
        <v>274</v>
      </c>
    </row>
    <row r="80" spans="1:15" ht="15">
      <c r="A80" s="102" t="s">
        <v>156</v>
      </c>
      <c r="B80" s="102">
        <v>15</v>
      </c>
      <c r="C80" s="28" t="s">
        <v>275</v>
      </c>
      <c r="D80" s="27" t="s">
        <v>164</v>
      </c>
      <c r="E80" s="28" t="s">
        <v>165</v>
      </c>
      <c r="F80" s="101"/>
      <c r="G80" s="101"/>
      <c r="H80" s="101"/>
      <c r="I80" s="101"/>
      <c r="J80" s="101"/>
      <c r="K80" s="101"/>
      <c r="L80" s="101"/>
      <c r="M80" s="144"/>
      <c r="N80" s="27"/>
      <c r="O80" s="27" t="s">
        <v>276</v>
      </c>
    </row>
    <row r="81" spans="1:15" ht="15">
      <c r="A81" s="102" t="s">
        <v>156</v>
      </c>
      <c r="B81" s="102">
        <v>15</v>
      </c>
      <c r="C81" s="28" t="s">
        <v>275</v>
      </c>
      <c r="D81" s="27" t="s">
        <v>158</v>
      </c>
      <c r="E81" s="28" t="s">
        <v>161</v>
      </c>
      <c r="F81" s="101" t="s">
        <v>516</v>
      </c>
      <c r="G81" s="101" t="s">
        <v>516</v>
      </c>
      <c r="H81" s="101" t="s">
        <v>516</v>
      </c>
      <c r="I81" s="101" t="s">
        <v>516</v>
      </c>
      <c r="J81" s="101" t="s">
        <v>516</v>
      </c>
      <c r="K81" s="28"/>
      <c r="L81" s="28"/>
      <c r="M81" s="148"/>
      <c r="N81" s="27"/>
      <c r="O81" s="27" t="s">
        <v>277</v>
      </c>
    </row>
    <row r="82" spans="1:15" ht="15">
      <c r="A82" s="102" t="s">
        <v>156</v>
      </c>
      <c r="B82" s="102">
        <v>15</v>
      </c>
      <c r="C82" s="28" t="s">
        <v>278</v>
      </c>
      <c r="D82" s="27" t="s">
        <v>158</v>
      </c>
      <c r="E82" s="28" t="s">
        <v>161</v>
      </c>
      <c r="F82" s="101" t="s">
        <v>516</v>
      </c>
      <c r="G82" s="101" t="s">
        <v>516</v>
      </c>
      <c r="H82" s="101" t="s">
        <v>516</v>
      </c>
      <c r="I82" s="101" t="s">
        <v>516</v>
      </c>
      <c r="J82" s="101" t="s">
        <v>516</v>
      </c>
      <c r="K82" s="28"/>
      <c r="L82" s="28"/>
      <c r="M82" s="148"/>
      <c r="N82" s="27"/>
      <c r="O82" s="27" t="s">
        <v>279</v>
      </c>
    </row>
    <row r="83" spans="1:15" ht="15">
      <c r="A83" s="102" t="s">
        <v>156</v>
      </c>
      <c r="B83" s="102">
        <v>15</v>
      </c>
      <c r="C83" s="28" t="s">
        <v>280</v>
      </c>
      <c r="D83" s="27" t="s">
        <v>164</v>
      </c>
      <c r="E83" s="28" t="s">
        <v>165</v>
      </c>
      <c r="F83" s="101"/>
      <c r="G83" s="101"/>
      <c r="H83" s="101"/>
      <c r="I83" s="101"/>
      <c r="J83" s="101"/>
      <c r="K83" s="101"/>
      <c r="L83" s="101"/>
      <c r="M83" s="144"/>
      <c r="N83" s="27"/>
      <c r="O83" s="27" t="s">
        <v>281</v>
      </c>
    </row>
    <row r="84" spans="1:15" ht="15">
      <c r="A84" s="102" t="s">
        <v>156</v>
      </c>
      <c r="B84" s="102">
        <v>15</v>
      </c>
      <c r="C84" s="28" t="s">
        <v>280</v>
      </c>
      <c r="D84" s="27" t="s">
        <v>158</v>
      </c>
      <c r="E84" s="28" t="s">
        <v>161</v>
      </c>
      <c r="F84" s="101" t="s">
        <v>516</v>
      </c>
      <c r="G84" s="101" t="s">
        <v>516</v>
      </c>
      <c r="H84" s="101" t="s">
        <v>516</v>
      </c>
      <c r="I84" s="101" t="s">
        <v>516</v>
      </c>
      <c r="J84" s="101" t="s">
        <v>516</v>
      </c>
      <c r="K84" s="101" t="s">
        <v>516</v>
      </c>
      <c r="L84" s="101" t="s">
        <v>516</v>
      </c>
      <c r="M84" s="147"/>
      <c r="N84" s="27"/>
      <c r="O84" s="27" t="s">
        <v>282</v>
      </c>
    </row>
    <row r="85" spans="1:15" ht="15">
      <c r="A85" s="102" t="s">
        <v>156</v>
      </c>
      <c r="B85" s="102">
        <v>15</v>
      </c>
      <c r="C85" s="27" t="s">
        <v>283</v>
      </c>
      <c r="D85" s="27" t="s">
        <v>164</v>
      </c>
      <c r="E85" s="28" t="s">
        <v>165</v>
      </c>
      <c r="F85" s="101"/>
      <c r="G85" s="101"/>
      <c r="H85" s="101"/>
      <c r="I85" s="101"/>
      <c r="J85" s="101"/>
      <c r="K85" s="101"/>
      <c r="L85" s="101"/>
      <c r="M85" s="144"/>
      <c r="N85" s="27"/>
      <c r="O85" s="27" t="s">
        <v>284</v>
      </c>
    </row>
    <row r="86" spans="1:15" ht="15">
      <c r="A86" s="102" t="s">
        <v>156</v>
      </c>
      <c r="B86" s="102">
        <v>15</v>
      </c>
      <c r="C86" s="27" t="s">
        <v>283</v>
      </c>
      <c r="D86" s="27" t="s">
        <v>158</v>
      </c>
      <c r="E86" s="27" t="s">
        <v>198</v>
      </c>
      <c r="F86" s="101" t="s">
        <v>516</v>
      </c>
      <c r="G86" s="101" t="s">
        <v>516</v>
      </c>
      <c r="H86" s="101" t="s">
        <v>516</v>
      </c>
      <c r="I86" s="101" t="s">
        <v>516</v>
      </c>
      <c r="J86" s="101" t="s">
        <v>516</v>
      </c>
      <c r="K86" s="101"/>
      <c r="L86" s="101"/>
      <c r="M86" s="149"/>
      <c r="N86" s="101"/>
      <c r="O86" s="27" t="s">
        <v>285</v>
      </c>
    </row>
    <row r="87" spans="1:15" ht="15">
      <c r="A87" s="102" t="s">
        <v>156</v>
      </c>
      <c r="B87" s="102">
        <v>15</v>
      </c>
      <c r="C87" s="27" t="s">
        <v>286</v>
      </c>
      <c r="D87" s="27" t="s">
        <v>164</v>
      </c>
      <c r="E87" s="28" t="s">
        <v>165</v>
      </c>
      <c r="F87" s="101"/>
      <c r="G87" s="101"/>
      <c r="H87" s="101"/>
      <c r="I87" s="101"/>
      <c r="J87" s="101"/>
      <c r="K87" s="101"/>
      <c r="L87" s="101"/>
      <c r="M87" s="144"/>
      <c r="N87" s="27"/>
      <c r="O87" s="27" t="s">
        <v>287</v>
      </c>
    </row>
    <row r="88" spans="1:15" ht="15">
      <c r="A88" s="102" t="s">
        <v>156</v>
      </c>
      <c r="B88" s="102">
        <v>15</v>
      </c>
      <c r="C88" s="27" t="s">
        <v>286</v>
      </c>
      <c r="D88" s="27" t="s">
        <v>158</v>
      </c>
      <c r="E88" s="27" t="s">
        <v>198</v>
      </c>
      <c r="F88" s="101" t="s">
        <v>516</v>
      </c>
      <c r="G88" s="101" t="s">
        <v>516</v>
      </c>
      <c r="H88" s="101" t="s">
        <v>516</v>
      </c>
      <c r="I88" s="101" t="s">
        <v>516</v>
      </c>
      <c r="J88" s="101" t="s">
        <v>516</v>
      </c>
      <c r="K88" s="101"/>
      <c r="L88" s="101"/>
      <c r="M88" s="149"/>
      <c r="N88" s="101"/>
      <c r="O88" s="27" t="s">
        <v>288</v>
      </c>
    </row>
    <row r="89" spans="1:15" ht="15">
      <c r="A89" s="102" t="s">
        <v>156</v>
      </c>
      <c r="B89" s="102">
        <v>15</v>
      </c>
      <c r="C89" s="28" t="s">
        <v>289</v>
      </c>
      <c r="D89" s="27" t="s">
        <v>158</v>
      </c>
      <c r="E89" s="28" t="s">
        <v>159</v>
      </c>
      <c r="F89" s="101" t="s">
        <v>516</v>
      </c>
      <c r="G89" s="101" t="s">
        <v>516</v>
      </c>
      <c r="H89" s="101" t="s">
        <v>516</v>
      </c>
      <c r="I89" s="101" t="s">
        <v>516</v>
      </c>
      <c r="J89" s="101" t="s">
        <v>516</v>
      </c>
      <c r="K89" s="101"/>
      <c r="L89" s="101"/>
      <c r="M89" s="144"/>
      <c r="N89" s="101"/>
      <c r="O89" s="27" t="s">
        <v>290</v>
      </c>
    </row>
    <row r="90" spans="1:15" ht="15">
      <c r="A90" s="102" t="s">
        <v>156</v>
      </c>
      <c r="B90" s="102">
        <v>15</v>
      </c>
      <c r="C90" s="28" t="s">
        <v>291</v>
      </c>
      <c r="D90" s="27" t="s">
        <v>158</v>
      </c>
      <c r="E90" s="28" t="s">
        <v>159</v>
      </c>
      <c r="F90" s="101" t="s">
        <v>516</v>
      </c>
      <c r="G90" s="101" t="s">
        <v>516</v>
      </c>
      <c r="H90" s="101" t="s">
        <v>516</v>
      </c>
      <c r="I90" s="101" t="s">
        <v>516</v>
      </c>
      <c r="J90" s="101" t="s">
        <v>516</v>
      </c>
      <c r="K90" s="101"/>
      <c r="L90" s="101"/>
      <c r="M90" s="144"/>
      <c r="N90" s="101"/>
      <c r="O90" s="27" t="s">
        <v>292</v>
      </c>
    </row>
    <row r="91" spans="1:15" ht="15">
      <c r="A91" s="102" t="s">
        <v>156</v>
      </c>
      <c r="B91" s="102">
        <v>15</v>
      </c>
      <c r="C91" s="28" t="s">
        <v>293</v>
      </c>
      <c r="D91" s="27" t="s">
        <v>158</v>
      </c>
      <c r="E91" s="28" t="s">
        <v>159</v>
      </c>
      <c r="F91" s="101" t="s">
        <v>516</v>
      </c>
      <c r="G91" s="101" t="s">
        <v>516</v>
      </c>
      <c r="H91" s="101" t="s">
        <v>516</v>
      </c>
      <c r="I91" s="101" t="s">
        <v>516</v>
      </c>
      <c r="J91" s="101" t="s">
        <v>516</v>
      </c>
      <c r="K91" s="101"/>
      <c r="L91" s="101"/>
      <c r="M91" s="144"/>
      <c r="N91" s="101"/>
      <c r="O91" s="27" t="s">
        <v>294</v>
      </c>
    </row>
    <row r="92" spans="1:15" ht="15">
      <c r="A92" s="102" t="s">
        <v>156</v>
      </c>
      <c r="B92" s="102">
        <v>15</v>
      </c>
      <c r="C92" s="28" t="s">
        <v>293</v>
      </c>
      <c r="D92" s="27" t="s">
        <v>158</v>
      </c>
      <c r="E92" s="28" t="s">
        <v>159</v>
      </c>
      <c r="F92" s="101" t="s">
        <v>516</v>
      </c>
      <c r="G92" s="101" t="s">
        <v>516</v>
      </c>
      <c r="H92" s="101" t="s">
        <v>516</v>
      </c>
      <c r="I92" s="101" t="s">
        <v>516</v>
      </c>
      <c r="J92" s="101" t="s">
        <v>516</v>
      </c>
      <c r="K92" s="101"/>
      <c r="L92" s="101"/>
      <c r="M92" s="144"/>
      <c r="N92" s="101"/>
      <c r="O92" s="27" t="s">
        <v>295</v>
      </c>
    </row>
    <row r="93" spans="1:15" ht="15">
      <c r="A93" s="102" t="s">
        <v>156</v>
      </c>
      <c r="B93" s="102">
        <v>15</v>
      </c>
      <c r="C93" s="28" t="s">
        <v>293</v>
      </c>
      <c r="D93" s="27" t="s">
        <v>158</v>
      </c>
      <c r="E93" s="28" t="s">
        <v>159</v>
      </c>
      <c r="F93" s="101" t="s">
        <v>516</v>
      </c>
      <c r="G93" s="101" t="s">
        <v>516</v>
      </c>
      <c r="H93" s="101" t="s">
        <v>516</v>
      </c>
      <c r="I93" s="101" t="s">
        <v>516</v>
      </c>
      <c r="J93" s="101" t="s">
        <v>516</v>
      </c>
      <c r="K93" s="101"/>
      <c r="L93" s="101"/>
      <c r="M93" s="144"/>
      <c r="N93" s="101"/>
      <c r="O93" s="27" t="s">
        <v>296</v>
      </c>
    </row>
    <row r="94" spans="1:15" ht="15">
      <c r="A94" s="102" t="s">
        <v>156</v>
      </c>
      <c r="B94" s="102">
        <v>15</v>
      </c>
      <c r="C94" s="28" t="s">
        <v>293</v>
      </c>
      <c r="D94" s="27" t="s">
        <v>158</v>
      </c>
      <c r="E94" s="28" t="s">
        <v>159</v>
      </c>
      <c r="F94" s="101" t="s">
        <v>516</v>
      </c>
      <c r="G94" s="101" t="s">
        <v>516</v>
      </c>
      <c r="H94" s="101" t="s">
        <v>516</v>
      </c>
      <c r="I94" s="101" t="s">
        <v>516</v>
      </c>
      <c r="J94" s="101" t="s">
        <v>516</v>
      </c>
      <c r="K94" s="101"/>
      <c r="L94" s="101"/>
      <c r="M94" s="144"/>
      <c r="N94" s="101"/>
      <c r="O94" s="27" t="s">
        <v>297</v>
      </c>
    </row>
    <row r="95" spans="1:15" ht="15">
      <c r="A95" s="102" t="s">
        <v>156</v>
      </c>
      <c r="B95" s="102">
        <v>15</v>
      </c>
      <c r="C95" s="28" t="s">
        <v>298</v>
      </c>
      <c r="D95" s="27" t="s">
        <v>158</v>
      </c>
      <c r="E95" s="28" t="s">
        <v>159</v>
      </c>
      <c r="F95" s="101" t="s">
        <v>516</v>
      </c>
      <c r="G95" s="101" t="s">
        <v>516</v>
      </c>
      <c r="H95" s="101" t="s">
        <v>516</v>
      </c>
      <c r="I95" s="101" t="s">
        <v>516</v>
      </c>
      <c r="J95" s="101" t="s">
        <v>516</v>
      </c>
      <c r="K95" s="101"/>
      <c r="L95" s="101"/>
      <c r="M95" s="144"/>
      <c r="N95" s="101"/>
      <c r="O95" s="27" t="s">
        <v>299</v>
      </c>
    </row>
    <row r="96" spans="1:15" ht="15">
      <c r="A96" s="102" t="s">
        <v>156</v>
      </c>
      <c r="B96" s="102">
        <v>15</v>
      </c>
      <c r="C96" s="28" t="s">
        <v>300</v>
      </c>
      <c r="D96" s="27" t="s">
        <v>164</v>
      </c>
      <c r="E96" s="28" t="s">
        <v>165</v>
      </c>
      <c r="F96" s="101"/>
      <c r="G96" s="101"/>
      <c r="H96" s="101"/>
      <c r="I96" s="101"/>
      <c r="J96" s="101"/>
      <c r="K96" s="101"/>
      <c r="L96" s="101"/>
      <c r="M96" s="144"/>
      <c r="N96" s="27"/>
      <c r="O96" s="27" t="s">
        <v>301</v>
      </c>
    </row>
    <row r="97" spans="1:15" ht="15">
      <c r="A97" s="102" t="s">
        <v>156</v>
      </c>
      <c r="B97" s="102">
        <v>15</v>
      </c>
      <c r="C97" s="28" t="s">
        <v>300</v>
      </c>
      <c r="D97" s="27" t="s">
        <v>158</v>
      </c>
      <c r="E97" s="28" t="s">
        <v>161</v>
      </c>
      <c r="F97" s="101" t="s">
        <v>516</v>
      </c>
      <c r="G97" s="101" t="s">
        <v>516</v>
      </c>
      <c r="H97" s="101" t="s">
        <v>516</v>
      </c>
      <c r="I97" s="101" t="s">
        <v>516</v>
      </c>
      <c r="J97" s="101" t="s">
        <v>516</v>
      </c>
      <c r="K97" s="101"/>
      <c r="L97" s="101"/>
      <c r="M97" s="147"/>
      <c r="N97" s="27"/>
      <c r="O97" s="27" t="s">
        <v>302</v>
      </c>
    </row>
    <row r="98" spans="1:15" ht="15">
      <c r="A98" s="102" t="s">
        <v>156</v>
      </c>
      <c r="B98" s="102">
        <v>15</v>
      </c>
      <c r="C98" s="28" t="s">
        <v>300</v>
      </c>
      <c r="D98" s="27" t="s">
        <v>158</v>
      </c>
      <c r="E98" s="28" t="s">
        <v>161</v>
      </c>
      <c r="F98" s="101" t="s">
        <v>516</v>
      </c>
      <c r="G98" s="101" t="s">
        <v>516</v>
      </c>
      <c r="H98" s="101" t="s">
        <v>516</v>
      </c>
      <c r="I98" s="101" t="s">
        <v>516</v>
      </c>
      <c r="J98" s="101" t="s">
        <v>516</v>
      </c>
      <c r="K98" s="101"/>
      <c r="L98" s="101"/>
      <c r="M98" s="147"/>
      <c r="N98" s="27"/>
      <c r="O98" s="27" t="s">
        <v>303</v>
      </c>
    </row>
    <row r="99" spans="1:15" ht="15">
      <c r="A99" s="102" t="s">
        <v>156</v>
      </c>
      <c r="B99" s="102">
        <v>15</v>
      </c>
      <c r="C99" s="28" t="s">
        <v>300</v>
      </c>
      <c r="D99" s="27" t="s">
        <v>158</v>
      </c>
      <c r="E99" s="28" t="s">
        <v>161</v>
      </c>
      <c r="F99" s="101" t="s">
        <v>516</v>
      </c>
      <c r="G99" s="101" t="s">
        <v>516</v>
      </c>
      <c r="H99" s="101" t="s">
        <v>516</v>
      </c>
      <c r="I99" s="101" t="s">
        <v>516</v>
      </c>
      <c r="J99" s="101" t="s">
        <v>516</v>
      </c>
      <c r="K99" s="101"/>
      <c r="L99" s="101"/>
      <c r="M99" s="147"/>
      <c r="N99" s="27"/>
      <c r="O99" s="27" t="s">
        <v>304</v>
      </c>
    </row>
    <row r="100" spans="1:15" ht="15">
      <c r="A100" s="102" t="s">
        <v>156</v>
      </c>
      <c r="B100" s="102">
        <v>15</v>
      </c>
      <c r="C100" s="28" t="s">
        <v>300</v>
      </c>
      <c r="D100" s="27" t="s">
        <v>158</v>
      </c>
      <c r="E100" s="28" t="s">
        <v>161</v>
      </c>
      <c r="F100" s="101" t="s">
        <v>516</v>
      </c>
      <c r="G100" s="101" t="s">
        <v>516</v>
      </c>
      <c r="H100" s="101" t="s">
        <v>516</v>
      </c>
      <c r="I100" s="101" t="s">
        <v>516</v>
      </c>
      <c r="J100" s="101" t="s">
        <v>516</v>
      </c>
      <c r="K100" s="101"/>
      <c r="L100" s="101"/>
      <c r="M100" s="147"/>
      <c r="N100" s="27"/>
      <c r="O100" s="27" t="s">
        <v>305</v>
      </c>
    </row>
    <row r="101" spans="1:15" ht="15">
      <c r="A101" s="102" t="s">
        <v>156</v>
      </c>
      <c r="B101" s="102">
        <v>15</v>
      </c>
      <c r="C101" s="28" t="s">
        <v>306</v>
      </c>
      <c r="D101" s="27" t="s">
        <v>164</v>
      </c>
      <c r="E101" s="28" t="s">
        <v>165</v>
      </c>
      <c r="F101" s="101"/>
      <c r="G101" s="101"/>
      <c r="H101" s="101"/>
      <c r="I101" s="101"/>
      <c r="J101" s="101"/>
      <c r="K101" s="101"/>
      <c r="L101" s="101"/>
      <c r="M101" s="144"/>
      <c r="N101" s="27"/>
      <c r="O101" s="27" t="s">
        <v>307</v>
      </c>
    </row>
    <row r="102" spans="1:15" ht="15">
      <c r="A102" s="102" t="s">
        <v>156</v>
      </c>
      <c r="B102" s="102">
        <v>15</v>
      </c>
      <c r="C102" s="28" t="s">
        <v>306</v>
      </c>
      <c r="D102" s="27" t="s">
        <v>158</v>
      </c>
      <c r="E102" s="28" t="s">
        <v>161</v>
      </c>
      <c r="F102" s="101" t="s">
        <v>516</v>
      </c>
      <c r="G102" s="101" t="s">
        <v>516</v>
      </c>
      <c r="H102" s="101" t="s">
        <v>516</v>
      </c>
      <c r="I102" s="101" t="s">
        <v>516</v>
      </c>
      <c r="J102" s="101" t="s">
        <v>516</v>
      </c>
      <c r="K102" s="101" t="s">
        <v>516</v>
      </c>
      <c r="L102" s="101" t="s">
        <v>516</v>
      </c>
      <c r="M102" s="147"/>
      <c r="N102" s="27"/>
      <c r="O102" s="27" t="s">
        <v>308</v>
      </c>
    </row>
    <row r="103" spans="1:15" ht="15">
      <c r="A103" s="102" t="s">
        <v>156</v>
      </c>
      <c r="B103" s="102">
        <v>15</v>
      </c>
      <c r="C103" s="27" t="s">
        <v>309</v>
      </c>
      <c r="D103" s="27" t="s">
        <v>164</v>
      </c>
      <c r="E103" s="28" t="s">
        <v>165</v>
      </c>
      <c r="F103" s="101"/>
      <c r="G103" s="101"/>
      <c r="H103" s="101"/>
      <c r="I103" s="101"/>
      <c r="J103" s="101"/>
      <c r="K103" s="101"/>
      <c r="L103" s="101"/>
      <c r="M103" s="144"/>
      <c r="N103" s="27"/>
      <c r="O103" s="27" t="s">
        <v>310</v>
      </c>
    </row>
    <row r="104" spans="1:15" ht="15">
      <c r="A104" s="102" t="s">
        <v>156</v>
      </c>
      <c r="B104" s="102">
        <v>15</v>
      </c>
      <c r="C104" s="27" t="s">
        <v>309</v>
      </c>
      <c r="D104" s="27" t="s">
        <v>158</v>
      </c>
      <c r="E104" s="27" t="s">
        <v>198</v>
      </c>
      <c r="F104" s="101" t="s">
        <v>516</v>
      </c>
      <c r="G104" s="101" t="s">
        <v>516</v>
      </c>
      <c r="H104" s="101" t="s">
        <v>516</v>
      </c>
      <c r="I104" s="101" t="s">
        <v>516</v>
      </c>
      <c r="J104" s="101" t="s">
        <v>516</v>
      </c>
      <c r="K104" s="101"/>
      <c r="L104" s="101"/>
      <c r="M104" s="149"/>
      <c r="N104" s="101"/>
      <c r="O104" s="27" t="s">
        <v>311</v>
      </c>
    </row>
    <row r="105" spans="1:15" ht="15">
      <c r="A105" s="102" t="s">
        <v>156</v>
      </c>
      <c r="B105" s="102">
        <v>15</v>
      </c>
      <c r="C105" s="27" t="s">
        <v>312</v>
      </c>
      <c r="D105" s="27" t="s">
        <v>164</v>
      </c>
      <c r="E105" s="28" t="s">
        <v>165</v>
      </c>
      <c r="F105" s="101"/>
      <c r="G105" s="101"/>
      <c r="H105" s="101"/>
      <c r="I105" s="101"/>
      <c r="J105" s="101"/>
      <c r="K105" s="101"/>
      <c r="L105" s="101"/>
      <c r="M105" s="144"/>
      <c r="N105" s="27"/>
      <c r="O105" s="27" t="s">
        <v>313</v>
      </c>
    </row>
    <row r="106" spans="1:15" ht="15">
      <c r="A106" s="105" t="s">
        <v>156</v>
      </c>
      <c r="B106" s="105">
        <v>15</v>
      </c>
      <c r="C106" s="30" t="s">
        <v>312</v>
      </c>
      <c r="D106" s="30" t="s">
        <v>158</v>
      </c>
      <c r="E106" s="30" t="s">
        <v>198</v>
      </c>
      <c r="F106" s="106" t="s">
        <v>516</v>
      </c>
      <c r="G106" s="106" t="s">
        <v>516</v>
      </c>
      <c r="H106" s="106" t="s">
        <v>516</v>
      </c>
      <c r="I106" s="106" t="s">
        <v>516</v>
      </c>
      <c r="J106" s="106" t="s">
        <v>516</v>
      </c>
      <c r="K106" s="106"/>
      <c r="L106" s="106"/>
      <c r="M106" s="151"/>
      <c r="N106" s="106"/>
      <c r="O106" s="30" t="s">
        <v>314</v>
      </c>
    </row>
    <row r="107" spans="1:15" ht="6" customHeight="1">
      <c r="A107" s="27"/>
      <c r="B107" s="27"/>
      <c r="C107" s="27"/>
      <c r="D107" s="27"/>
      <c r="E107" s="27"/>
      <c r="F107" s="101"/>
      <c r="G107" s="101"/>
      <c r="H107" s="101"/>
      <c r="I107" s="101"/>
      <c r="J107" s="27"/>
      <c r="K107" s="101"/>
      <c r="L107" s="101"/>
      <c r="M107" s="144"/>
      <c r="N107" s="101"/>
      <c r="O107" s="31"/>
    </row>
    <row r="108" spans="1:15" ht="12.75" customHeight="1">
      <c r="A108" s="113" t="s">
        <v>517</v>
      </c>
      <c r="B108" s="27"/>
      <c r="C108" s="27"/>
      <c r="D108" s="27"/>
      <c r="E108" s="27"/>
      <c r="F108" s="101"/>
      <c r="G108" s="101"/>
      <c r="H108" s="101"/>
      <c r="I108" s="101"/>
      <c r="J108" s="27"/>
      <c r="K108" s="101"/>
      <c r="L108" s="101"/>
      <c r="M108" s="144"/>
      <c r="N108" s="101"/>
      <c r="O108" s="31"/>
    </row>
    <row r="109" spans="1:15" ht="12.75" customHeight="1">
      <c r="A109" s="110" t="s">
        <v>495</v>
      </c>
      <c r="B109" s="111"/>
      <c r="C109" s="111"/>
      <c r="D109" s="111"/>
      <c r="E109" s="111"/>
      <c r="F109" s="103"/>
      <c r="G109" s="101"/>
      <c r="H109" s="101"/>
      <c r="I109" s="101"/>
      <c r="J109" s="27"/>
      <c r="K109" s="101"/>
      <c r="L109" s="101"/>
      <c r="M109" s="144"/>
      <c r="N109" s="101"/>
      <c r="O109" s="31"/>
    </row>
    <row r="110" spans="1:15" ht="12.75" customHeight="1">
      <c r="A110" s="112" t="s">
        <v>539</v>
      </c>
      <c r="B110" s="111"/>
      <c r="C110" s="113"/>
      <c r="D110" s="111"/>
      <c r="E110" s="111"/>
      <c r="F110" s="103"/>
      <c r="G110" s="101"/>
      <c r="H110" s="101"/>
      <c r="I110" s="101"/>
      <c r="J110" s="101"/>
      <c r="K110" s="101"/>
      <c r="L110" s="101"/>
      <c r="M110" s="144"/>
      <c r="N110" s="101"/>
      <c r="O110" s="31"/>
    </row>
    <row r="111" spans="1:15" ht="4.5" customHeight="1">
      <c r="A111" s="114"/>
      <c r="B111" s="111"/>
      <c r="C111" s="111"/>
      <c r="D111" s="111"/>
      <c r="E111" s="111"/>
      <c r="F111" s="103"/>
      <c r="G111" s="101"/>
      <c r="H111" s="101"/>
      <c r="I111" s="101"/>
      <c r="J111" s="101"/>
      <c r="K111" s="101"/>
      <c r="L111" s="101"/>
      <c r="N111" s="101"/>
      <c r="O111" s="31"/>
    </row>
    <row r="112" spans="1:6" ht="12.75" customHeight="1">
      <c r="A112" s="115" t="s">
        <v>496</v>
      </c>
      <c r="B112" s="11"/>
      <c r="C112" s="11"/>
      <c r="D112" s="11"/>
      <c r="E112" s="11"/>
      <c r="F112" s="11"/>
    </row>
    <row r="113" spans="1:6" ht="12.75" customHeight="1">
      <c r="A113" s="115" t="s">
        <v>497</v>
      </c>
      <c r="B113" s="11"/>
      <c r="C113" s="11"/>
      <c r="D113" s="11"/>
      <c r="E113" s="11"/>
      <c r="F113" s="11"/>
    </row>
    <row r="114" spans="1:6" ht="12.75" customHeight="1">
      <c r="A114" s="115" t="s">
        <v>498</v>
      </c>
      <c r="B114" s="11"/>
      <c r="C114" s="11"/>
      <c r="D114" s="11"/>
      <c r="E114" s="11"/>
      <c r="F114" s="11"/>
    </row>
    <row r="115" spans="1:6" ht="12.75" customHeight="1">
      <c r="A115" s="116" t="s">
        <v>499</v>
      </c>
      <c r="B115" s="11"/>
      <c r="C115" s="11"/>
      <c r="D115" s="11"/>
      <c r="E115" s="11"/>
      <c r="F115" s="11"/>
    </row>
    <row r="116" spans="1:6" ht="12.75" customHeight="1">
      <c r="A116" s="116" t="s">
        <v>500</v>
      </c>
      <c r="B116" s="11"/>
      <c r="C116" s="11"/>
      <c r="D116" s="11"/>
      <c r="E116" s="11"/>
      <c r="F116" s="11"/>
    </row>
    <row r="117" spans="1:6" ht="12.75" customHeight="1">
      <c r="A117" s="116" t="s">
        <v>501</v>
      </c>
      <c r="B117" s="11"/>
      <c r="C117" s="11"/>
      <c r="D117" s="11"/>
      <c r="E117" s="11"/>
      <c r="F117" s="11"/>
    </row>
    <row r="118" spans="1:6" ht="12.75" customHeight="1">
      <c r="A118" s="116" t="s">
        <v>502</v>
      </c>
      <c r="B118" s="11"/>
      <c r="C118" s="11"/>
      <c r="D118" s="11"/>
      <c r="E118" s="11"/>
      <c r="F118" s="11"/>
    </row>
    <row r="119" spans="1:6" ht="12.75" customHeight="1">
      <c r="A119" s="116" t="s">
        <v>538</v>
      </c>
      <c r="B119" s="11"/>
      <c r="C119" s="11"/>
      <c r="D119" s="11"/>
      <c r="E119" s="11"/>
      <c r="F119" s="11"/>
    </row>
    <row r="120" spans="1:6" ht="4.5" customHeight="1">
      <c r="A120" s="117"/>
      <c r="B120" s="11"/>
      <c r="C120" s="11"/>
      <c r="D120" s="11"/>
      <c r="E120" s="11"/>
      <c r="F120" s="11"/>
    </row>
    <row r="121" spans="1:7" ht="12" customHeight="1">
      <c r="A121" s="117" t="s">
        <v>533</v>
      </c>
      <c r="B121" s="11"/>
      <c r="C121" s="11"/>
      <c r="D121" s="11"/>
      <c r="E121" s="11"/>
      <c r="G121" s="11" t="s">
        <v>534</v>
      </c>
    </row>
    <row r="122" spans="1:7" ht="12" customHeight="1">
      <c r="A122" s="117" t="s">
        <v>536</v>
      </c>
      <c r="B122" s="11"/>
      <c r="C122" s="11"/>
      <c r="D122" s="11"/>
      <c r="E122" s="11"/>
      <c r="G122" s="117" t="s">
        <v>317</v>
      </c>
    </row>
    <row r="123" spans="1:7" ht="12" customHeight="1">
      <c r="A123" s="118" t="s">
        <v>315</v>
      </c>
      <c r="B123" s="11"/>
      <c r="C123" s="11"/>
      <c r="D123" s="11"/>
      <c r="E123" s="11"/>
      <c r="G123" s="113" t="s">
        <v>318</v>
      </c>
    </row>
    <row r="124" spans="1:7" ht="12" customHeight="1">
      <c r="A124" s="118" t="s">
        <v>531</v>
      </c>
      <c r="B124" s="11"/>
      <c r="C124" s="11"/>
      <c r="D124" s="11"/>
      <c r="E124" s="11"/>
      <c r="G124" s="113" t="s">
        <v>319</v>
      </c>
    </row>
    <row r="125" spans="1:7" ht="12" customHeight="1">
      <c r="A125" s="118" t="s">
        <v>532</v>
      </c>
      <c r="B125" s="11"/>
      <c r="C125" s="11"/>
      <c r="D125" s="11"/>
      <c r="E125" s="11"/>
      <c r="F125" s="11"/>
      <c r="G125" s="118" t="s">
        <v>528</v>
      </c>
    </row>
    <row r="126" spans="1:7" ht="12" customHeight="1">
      <c r="A126" s="117" t="s">
        <v>316</v>
      </c>
      <c r="B126" s="11"/>
      <c r="C126" s="11"/>
      <c r="D126" s="11"/>
      <c r="E126" s="11"/>
      <c r="F126" s="11"/>
      <c r="G126" s="117" t="s">
        <v>529</v>
      </c>
    </row>
    <row r="127" spans="1:6" ht="12.75">
      <c r="A127" s="118" t="s">
        <v>530</v>
      </c>
      <c r="B127" s="11"/>
      <c r="C127" s="11"/>
      <c r="D127" s="11"/>
      <c r="E127" s="11"/>
      <c r="F127" s="11"/>
    </row>
    <row r="128" spans="2:6" ht="12.75">
      <c r="B128" s="11"/>
      <c r="C128" s="11"/>
      <c r="D128" s="11"/>
      <c r="E128" s="11"/>
      <c r="F128" s="11"/>
    </row>
    <row r="129" spans="2:6" ht="12.75">
      <c r="B129" s="11"/>
      <c r="C129" s="11"/>
      <c r="D129" s="11"/>
      <c r="E129" s="11"/>
      <c r="F129" s="11"/>
    </row>
    <row r="130" spans="2:6" ht="12.75">
      <c r="B130" s="11"/>
      <c r="C130" s="11"/>
      <c r="D130" s="11"/>
      <c r="E130" s="11"/>
      <c r="F130" s="11"/>
    </row>
    <row r="131" spans="2:6" ht="12.75">
      <c r="B131" s="11"/>
      <c r="C131" s="11"/>
      <c r="D131" s="11"/>
      <c r="E131" s="11"/>
      <c r="F131" s="11"/>
    </row>
    <row r="132" spans="2:6" ht="12.75">
      <c r="B132" s="11"/>
      <c r="C132" s="11"/>
      <c r="D132" s="11"/>
      <c r="E132" s="11"/>
      <c r="F132" s="11"/>
    </row>
  </sheetData>
  <printOptions/>
  <pageMargins left="0.75" right="0.33" top="1.18" bottom="0.59" header="0.5" footer="0.33"/>
  <pageSetup horizontalDpi="1200" verticalDpi="1200" orientation="landscape" r:id="rId3"/>
  <headerFooter alignWithMargins="0">
    <oddHeader>&amp;L&amp;"Arial Black,Italic"&amp;12LWG&amp;"Arial,Bold"&amp;8
&amp;"Arial,Italic"Lower Willamette Group&amp;"Times New Roman,Bold"
&amp;R&amp;"Times New Roman,Bold"&amp;8 2002 Portland Harbor RI/FS
&amp;"Times New Roman,Regular"Round 1 Field Sampling Report
March 14, 2003
&amp;10
</oddHeader>
    <oddFooter>&amp;C&amp;8DRAFT DOCUMENT: DO NOT QUOTE OR CITE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0"/>
  <sheetViews>
    <sheetView workbookViewId="0" topLeftCell="A1">
      <selection activeCell="A1" sqref="A1"/>
    </sheetView>
  </sheetViews>
  <sheetFormatPr defaultColWidth="9.33203125" defaultRowHeight="12.75"/>
  <cols>
    <col min="1" max="1" width="13.5" style="94" customWidth="1"/>
    <col min="2" max="2" width="21.16015625" style="94" customWidth="1"/>
    <col min="3" max="3" width="61.33203125" style="94" customWidth="1"/>
    <col min="4" max="16384" width="8.83203125" style="94" customWidth="1"/>
  </cols>
  <sheetData>
    <row r="1" ht="13.5">
      <c r="A1" s="99" t="s">
        <v>540</v>
      </c>
    </row>
    <row r="2" ht="6" customHeight="1">
      <c r="A2" s="26"/>
    </row>
    <row r="3" spans="1:3" s="95" customFormat="1" ht="19.5" customHeight="1" thickBot="1">
      <c r="A3" s="100" t="s">
        <v>520</v>
      </c>
      <c r="B3" s="100" t="s">
        <v>521</v>
      </c>
      <c r="C3" s="100" t="s">
        <v>328</v>
      </c>
    </row>
    <row r="4" spans="1:3" ht="13.5" thickTop="1">
      <c r="A4" s="96" t="s">
        <v>115</v>
      </c>
      <c r="B4" s="94" t="s">
        <v>87</v>
      </c>
      <c r="C4" s="94" t="s">
        <v>116</v>
      </c>
    </row>
    <row r="5" spans="1:3" ht="12.75">
      <c r="A5" s="96" t="s">
        <v>117</v>
      </c>
      <c r="B5" s="94" t="s">
        <v>87</v>
      </c>
      <c r="C5" s="94" t="s">
        <v>116</v>
      </c>
    </row>
    <row r="6" spans="1:3" ht="12.75">
      <c r="A6" s="96" t="s">
        <v>118</v>
      </c>
      <c r="B6" s="94" t="s">
        <v>87</v>
      </c>
      <c r="C6" s="94" t="s">
        <v>116</v>
      </c>
    </row>
    <row r="7" spans="1:3" ht="12.75">
      <c r="A7" s="96" t="s">
        <v>119</v>
      </c>
      <c r="B7" s="94" t="s">
        <v>120</v>
      </c>
      <c r="C7" s="94" t="s">
        <v>121</v>
      </c>
    </row>
    <row r="8" spans="1:3" ht="12.75">
      <c r="A8" s="96" t="s">
        <v>122</v>
      </c>
      <c r="B8" s="94" t="s">
        <v>87</v>
      </c>
      <c r="C8" s="94" t="s">
        <v>123</v>
      </c>
    </row>
    <row r="9" spans="1:3" ht="12.75">
      <c r="A9" s="96" t="s">
        <v>124</v>
      </c>
      <c r="B9" s="94" t="s">
        <v>87</v>
      </c>
      <c r="C9" s="94" t="s">
        <v>123</v>
      </c>
    </row>
    <row r="10" spans="1:3" ht="12.75">
      <c r="A10" s="96" t="s">
        <v>125</v>
      </c>
      <c r="B10" s="94" t="s">
        <v>87</v>
      </c>
      <c r="C10" s="94" t="s">
        <v>123</v>
      </c>
    </row>
    <row r="11" spans="1:3" ht="12.75">
      <c r="A11" s="96" t="s">
        <v>126</v>
      </c>
      <c r="B11" s="94" t="s">
        <v>87</v>
      </c>
      <c r="C11" s="94" t="s">
        <v>127</v>
      </c>
    </row>
    <row r="12" spans="1:3" ht="12.75">
      <c r="A12" s="96" t="s">
        <v>128</v>
      </c>
      <c r="B12" s="94" t="s">
        <v>87</v>
      </c>
      <c r="C12" s="94" t="s">
        <v>127</v>
      </c>
    </row>
    <row r="13" spans="1:3" ht="12.75">
      <c r="A13" s="96" t="s">
        <v>129</v>
      </c>
      <c r="B13" s="94" t="s">
        <v>87</v>
      </c>
      <c r="C13" s="94" t="s">
        <v>130</v>
      </c>
    </row>
    <row r="14" spans="1:3" ht="12.75">
      <c r="A14" s="96" t="s">
        <v>131</v>
      </c>
      <c r="B14" s="94" t="s">
        <v>87</v>
      </c>
      <c r="C14" s="94" t="s">
        <v>132</v>
      </c>
    </row>
    <row r="15" spans="1:3" ht="12.75">
      <c r="A15" s="96" t="s">
        <v>133</v>
      </c>
      <c r="B15" s="94" t="s">
        <v>87</v>
      </c>
      <c r="C15" s="94" t="s">
        <v>134</v>
      </c>
    </row>
    <row r="16" spans="1:3" ht="12.75">
      <c r="A16" s="96" t="s">
        <v>135</v>
      </c>
      <c r="B16" s="94" t="s">
        <v>87</v>
      </c>
      <c r="C16" s="94" t="s">
        <v>136</v>
      </c>
    </row>
    <row r="17" spans="1:3" ht="12.75">
      <c r="A17" s="96" t="s">
        <v>137</v>
      </c>
      <c r="B17" s="94" t="s">
        <v>87</v>
      </c>
      <c r="C17" s="94" t="s">
        <v>138</v>
      </c>
    </row>
    <row r="18" spans="1:3" ht="12.75">
      <c r="A18" s="96" t="s">
        <v>139</v>
      </c>
      <c r="B18" s="94" t="s">
        <v>87</v>
      </c>
      <c r="C18" s="94" t="s">
        <v>138</v>
      </c>
    </row>
    <row r="19" spans="1:3" ht="12.75">
      <c r="A19" s="96" t="s">
        <v>140</v>
      </c>
      <c r="B19" s="94" t="s">
        <v>87</v>
      </c>
      <c r="C19" s="94" t="s">
        <v>138</v>
      </c>
    </row>
    <row r="20" spans="1:3" ht="12.75">
      <c r="A20" s="97" t="s">
        <v>141</v>
      </c>
      <c r="B20" s="98" t="s">
        <v>87</v>
      </c>
      <c r="C20" s="98" t="s">
        <v>114</v>
      </c>
    </row>
    <row r="21" ht="12.75">
      <c r="A21" s="96"/>
    </row>
    <row r="22" ht="12.75">
      <c r="A22" s="96"/>
    </row>
    <row r="23" ht="12.75">
      <c r="A23" s="96"/>
    </row>
    <row r="24" ht="12.75">
      <c r="A24" s="96"/>
    </row>
    <row r="25" ht="12.75">
      <c r="A25" s="96"/>
    </row>
    <row r="26" ht="12.75">
      <c r="A26" s="96"/>
    </row>
    <row r="27" ht="12.75">
      <c r="A27" s="96"/>
    </row>
    <row r="28" ht="12.75">
      <c r="A28" s="96"/>
    </row>
    <row r="29" ht="12.75">
      <c r="A29" s="96"/>
    </row>
    <row r="30" ht="12.75">
      <c r="A30" s="96"/>
    </row>
    <row r="31" ht="12.75">
      <c r="A31" s="96"/>
    </row>
    <row r="32" ht="12.75">
      <c r="A32" s="96"/>
    </row>
    <row r="33" ht="12.75">
      <c r="A33" s="96"/>
    </row>
    <row r="34" ht="12.75">
      <c r="A34" s="96"/>
    </row>
    <row r="35" ht="12.75">
      <c r="A35" s="96"/>
    </row>
    <row r="36" ht="12.75">
      <c r="A36" s="96"/>
    </row>
    <row r="37" ht="12.75">
      <c r="A37" s="96"/>
    </row>
    <row r="38" ht="12.75">
      <c r="A38" s="96"/>
    </row>
    <row r="39" ht="12.75">
      <c r="A39" s="96"/>
    </row>
    <row r="40" ht="12.75">
      <c r="A40" s="96"/>
    </row>
    <row r="41" ht="12.75">
      <c r="A41" s="96"/>
    </row>
    <row r="42" ht="12.75">
      <c r="A42" s="96"/>
    </row>
    <row r="43" ht="12.75">
      <c r="A43" s="96"/>
    </row>
    <row r="44" ht="12.75">
      <c r="A44" s="96"/>
    </row>
    <row r="45" ht="12.75">
      <c r="A45" s="96"/>
    </row>
    <row r="46" ht="12.75">
      <c r="A46" s="96"/>
    </row>
    <row r="47" ht="12.75">
      <c r="A47" s="96"/>
    </row>
    <row r="48" ht="12.75">
      <c r="A48" s="96"/>
    </row>
    <row r="49" ht="12.75">
      <c r="A49" s="96"/>
    </row>
    <row r="50" ht="12.75">
      <c r="A50" s="96"/>
    </row>
    <row r="51" ht="12.75">
      <c r="A51" s="96"/>
    </row>
    <row r="52" ht="12.75">
      <c r="A52" s="96"/>
    </row>
    <row r="53" ht="12.75">
      <c r="A53" s="96"/>
    </row>
    <row r="54" ht="12.75">
      <c r="A54" s="96"/>
    </row>
    <row r="55" ht="12.75">
      <c r="A55" s="96"/>
    </row>
    <row r="56" ht="12.75">
      <c r="A56" s="96"/>
    </row>
    <row r="57" ht="12.75">
      <c r="A57" s="96"/>
    </row>
    <row r="58" ht="12.75">
      <c r="A58" s="96"/>
    </row>
    <row r="59" ht="12.75">
      <c r="A59" s="96"/>
    </row>
    <row r="60" ht="12.75">
      <c r="A60" s="96"/>
    </row>
    <row r="61" ht="12.75">
      <c r="A61" s="96"/>
    </row>
    <row r="62" ht="12.75">
      <c r="A62" s="96"/>
    </row>
    <row r="63" ht="12.75">
      <c r="A63" s="96"/>
    </row>
    <row r="64" ht="12.75">
      <c r="A64" s="96"/>
    </row>
    <row r="65" ht="12.75">
      <c r="A65" s="96"/>
    </row>
    <row r="66" ht="12.75">
      <c r="A66" s="96"/>
    </row>
    <row r="67" ht="12.75">
      <c r="A67" s="96"/>
    </row>
    <row r="68" ht="12.75">
      <c r="A68" s="96"/>
    </row>
    <row r="69" ht="12.75">
      <c r="A69" s="96"/>
    </row>
    <row r="70" ht="12.75">
      <c r="A70" s="96"/>
    </row>
    <row r="71" ht="12.75">
      <c r="A71" s="96"/>
    </row>
    <row r="72" ht="12.75">
      <c r="A72" s="96"/>
    </row>
    <row r="73" ht="12.75">
      <c r="A73" s="96"/>
    </row>
    <row r="74" ht="12.75">
      <c r="A74" s="96"/>
    </row>
    <row r="75" ht="12.75">
      <c r="A75" s="96"/>
    </row>
    <row r="76" ht="12.75">
      <c r="A76" s="96"/>
    </row>
    <row r="77" ht="12.75">
      <c r="A77" s="96"/>
    </row>
    <row r="78" ht="12.75">
      <c r="A78" s="96"/>
    </row>
    <row r="79" ht="12.75">
      <c r="A79" s="96"/>
    </row>
    <row r="80" ht="12.75">
      <c r="A80" s="96"/>
    </row>
    <row r="81" ht="12.75">
      <c r="A81" s="96"/>
    </row>
    <row r="82" ht="12.75">
      <c r="A82" s="96"/>
    </row>
    <row r="83" ht="12.75">
      <c r="A83" s="96"/>
    </row>
    <row r="84" ht="12.75">
      <c r="A84" s="96"/>
    </row>
    <row r="85" ht="12.75">
      <c r="A85" s="96"/>
    </row>
    <row r="86" ht="12.75">
      <c r="A86" s="96"/>
    </row>
    <row r="87" ht="12.75">
      <c r="A87" s="96"/>
    </row>
    <row r="88" ht="12.75">
      <c r="A88" s="96"/>
    </row>
    <row r="89" ht="12.75">
      <c r="A89" s="96"/>
    </row>
    <row r="90" ht="12.75">
      <c r="A90" s="96"/>
    </row>
    <row r="91" ht="12.75">
      <c r="A91" s="96"/>
    </row>
    <row r="92" ht="12.75">
      <c r="A92" s="96"/>
    </row>
    <row r="93" ht="12.75">
      <c r="A93" s="96"/>
    </row>
    <row r="94" ht="12.75">
      <c r="A94" s="96"/>
    </row>
    <row r="95" ht="12.75">
      <c r="A95" s="96"/>
    </row>
    <row r="96" ht="12.75">
      <c r="A96" s="96"/>
    </row>
    <row r="97" ht="12.75">
      <c r="A97" s="96"/>
    </row>
    <row r="98" ht="12.75">
      <c r="A98" s="96"/>
    </row>
    <row r="99" ht="12.75">
      <c r="A99" s="96"/>
    </row>
    <row r="100" ht="12.75">
      <c r="A100" s="96"/>
    </row>
    <row r="101" ht="12.75">
      <c r="A101" s="96"/>
    </row>
    <row r="102" ht="12.75">
      <c r="A102" s="96"/>
    </row>
    <row r="103" ht="12.75">
      <c r="A103" s="96"/>
    </row>
    <row r="104" ht="12.75">
      <c r="A104" s="96"/>
    </row>
    <row r="105" ht="12.75">
      <c r="A105" s="96"/>
    </row>
    <row r="106" ht="12.75">
      <c r="A106" s="96"/>
    </row>
    <row r="107" ht="12.75">
      <c r="A107" s="96"/>
    </row>
    <row r="108" ht="12.75">
      <c r="A108" s="96"/>
    </row>
    <row r="109" ht="12.75">
      <c r="A109" s="96"/>
    </row>
    <row r="110" ht="12.75">
      <c r="A110" s="96"/>
    </row>
  </sheetData>
  <printOptions/>
  <pageMargins left="0.75" right="0.33" top="1.18" bottom="0.59" header="0.5" footer="0.33"/>
  <pageSetup horizontalDpi="1200" verticalDpi="1200" orientation="portrait" r:id="rId1"/>
  <headerFooter alignWithMargins="0">
    <oddHeader>&amp;L&amp;"Arial Black,Italic"&amp;12LWG&amp;"Arial,Bold"&amp;8
&amp;"Arial,Italic"Lower Willamette Group&amp;"Times New Roman,Bold"
&amp;R&amp;"Times New Roman,Bold"&amp;8 2002 Portland Harbor RI/FS
&amp;"Times New Roman,Regular"Round 1 Field Sampling Report
March 14, 2003
&amp;10
</oddHeader>
    <oddFooter>&amp;C&amp;8DRAFT DOCUMENT: DO NOT QUOTE OR CITE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7">
      <selection activeCell="A1" sqref="A1"/>
    </sheetView>
  </sheetViews>
  <sheetFormatPr defaultColWidth="9.33203125" defaultRowHeight="12.75"/>
  <cols>
    <col min="1" max="1" width="7.66015625" style="32" customWidth="1"/>
    <col min="2" max="2" width="21.83203125" style="32" customWidth="1"/>
    <col min="3" max="3" width="11.16015625" style="32" customWidth="1"/>
    <col min="4" max="4" width="10.83203125" style="32" customWidth="1"/>
    <col min="5" max="5" width="11.66015625" style="32" customWidth="1"/>
    <col min="6" max="6" width="14.66015625" style="32" customWidth="1"/>
    <col min="7" max="7" width="16.5" style="32" customWidth="1"/>
    <col min="8" max="16384" width="9.16015625" style="32" customWidth="1"/>
  </cols>
  <sheetData>
    <row r="1" ht="13.5">
      <c r="A1" s="120" t="s">
        <v>514</v>
      </c>
    </row>
    <row r="2" ht="8.25" customHeight="1"/>
    <row r="3" spans="1:7" ht="43.5" customHeight="1" thickBot="1">
      <c r="A3" s="138" t="s">
        <v>142</v>
      </c>
      <c r="B3" s="121" t="s">
        <v>320</v>
      </c>
      <c r="C3" s="121" t="s">
        <v>523</v>
      </c>
      <c r="D3" s="121" t="s">
        <v>321</v>
      </c>
      <c r="E3" s="121" t="s">
        <v>322</v>
      </c>
      <c r="F3" s="121" t="s">
        <v>323</v>
      </c>
      <c r="G3" s="121" t="s">
        <v>324</v>
      </c>
    </row>
    <row r="4" spans="1:7" ht="19.5" customHeight="1" thickTop="1">
      <c r="A4" s="139" t="s">
        <v>150</v>
      </c>
      <c r="B4" s="34"/>
      <c r="C4" s="35">
        <v>37553</v>
      </c>
      <c r="D4" s="36">
        <v>28</v>
      </c>
      <c r="E4" s="36"/>
      <c r="F4" s="33">
        <v>1</v>
      </c>
      <c r="G4" s="37"/>
    </row>
    <row r="5" spans="1:7" ht="19.5" customHeight="1">
      <c r="A5" s="139"/>
      <c r="B5" s="34"/>
      <c r="C5" s="35">
        <v>37558</v>
      </c>
      <c r="D5" s="36">
        <v>40</v>
      </c>
      <c r="E5" s="36"/>
      <c r="F5" s="33">
        <v>1.5</v>
      </c>
      <c r="G5" s="37"/>
    </row>
    <row r="6" spans="1:7" ht="19.5" customHeight="1">
      <c r="A6" s="139"/>
      <c r="B6" s="34"/>
      <c r="C6" s="35">
        <v>37559</v>
      </c>
      <c r="D6" s="36">
        <v>81</v>
      </c>
      <c r="E6" s="36"/>
      <c r="F6" s="33">
        <v>2.5</v>
      </c>
      <c r="G6" s="37"/>
    </row>
    <row r="7" spans="1:7" ht="19.5" customHeight="1">
      <c r="A7" s="139"/>
      <c r="B7" s="34">
        <v>260</v>
      </c>
      <c r="C7" s="35">
        <v>37564</v>
      </c>
      <c r="D7" s="36">
        <v>70</v>
      </c>
      <c r="E7" s="36">
        <v>219</v>
      </c>
      <c r="F7" s="33">
        <v>3</v>
      </c>
      <c r="G7" s="37">
        <v>8</v>
      </c>
    </row>
    <row r="8" spans="1:7" ht="5.25" customHeight="1">
      <c r="A8" s="139"/>
      <c r="B8" s="34"/>
      <c r="C8" s="35"/>
      <c r="D8" s="36"/>
      <c r="E8" s="36"/>
      <c r="F8" s="33"/>
      <c r="G8" s="37"/>
    </row>
    <row r="9" spans="1:7" ht="19.5" customHeight="1">
      <c r="A9" s="140" t="s">
        <v>152</v>
      </c>
      <c r="B9" s="34"/>
      <c r="C9" s="35">
        <v>37558</v>
      </c>
      <c r="D9" s="36">
        <v>91</v>
      </c>
      <c r="E9" s="36"/>
      <c r="F9" s="33">
        <v>2.5</v>
      </c>
      <c r="G9" s="37"/>
    </row>
    <row r="10" spans="1:7" ht="19.5" customHeight="1">
      <c r="A10" s="140"/>
      <c r="B10" s="34"/>
      <c r="C10" s="35">
        <v>37559</v>
      </c>
      <c r="D10" s="36">
        <v>35</v>
      </c>
      <c r="E10" s="36"/>
      <c r="F10" s="33">
        <v>1</v>
      </c>
      <c r="G10" s="37"/>
    </row>
    <row r="11" spans="1:7" ht="19.5" customHeight="1">
      <c r="A11" s="140"/>
      <c r="B11" s="34"/>
      <c r="C11" s="35">
        <v>37564</v>
      </c>
      <c r="D11" s="36">
        <v>15</v>
      </c>
      <c r="E11" s="36"/>
      <c r="F11" s="33">
        <v>1</v>
      </c>
      <c r="G11" s="37"/>
    </row>
    <row r="12" spans="1:7" ht="19.5" customHeight="1">
      <c r="A12" s="140"/>
      <c r="B12" s="34">
        <v>53</v>
      </c>
      <c r="C12" s="35">
        <v>37565</v>
      </c>
      <c r="D12" s="36">
        <v>22</v>
      </c>
      <c r="E12" s="36">
        <v>163</v>
      </c>
      <c r="F12" s="33">
        <v>1</v>
      </c>
      <c r="G12" s="37">
        <v>5.5</v>
      </c>
    </row>
    <row r="13" spans="1:7" ht="5.25" customHeight="1">
      <c r="A13" s="140"/>
      <c r="B13" s="34"/>
      <c r="C13" s="35"/>
      <c r="D13" s="36"/>
      <c r="E13" s="36"/>
      <c r="F13" s="33"/>
      <c r="G13" s="37"/>
    </row>
    <row r="14" spans="1:7" ht="19.5" customHeight="1">
      <c r="A14" s="140" t="s">
        <v>146</v>
      </c>
      <c r="B14" s="34">
        <v>27</v>
      </c>
      <c r="C14" s="38">
        <v>37559</v>
      </c>
      <c r="D14" s="39">
        <v>71</v>
      </c>
      <c r="E14" s="39">
        <v>71</v>
      </c>
      <c r="F14" s="40">
        <v>1.5</v>
      </c>
      <c r="G14" s="34">
        <v>1.5</v>
      </c>
    </row>
    <row r="15" spans="1:7" ht="5.25" customHeight="1">
      <c r="A15" s="140"/>
      <c r="B15" s="34"/>
      <c r="C15" s="38"/>
      <c r="D15" s="39"/>
      <c r="E15" s="39"/>
      <c r="F15" s="40"/>
      <c r="G15" s="34"/>
    </row>
    <row r="16" spans="1:7" ht="19.5" customHeight="1">
      <c r="A16" s="140" t="s">
        <v>154</v>
      </c>
      <c r="B16" s="34">
        <v>160</v>
      </c>
      <c r="C16" s="38">
        <v>37572</v>
      </c>
      <c r="D16" s="39">
        <v>54</v>
      </c>
      <c r="E16" s="39">
        <v>54</v>
      </c>
      <c r="F16" s="40">
        <v>2</v>
      </c>
      <c r="G16" s="34">
        <v>2</v>
      </c>
    </row>
    <row r="17" spans="1:6" ht="5.25" customHeight="1">
      <c r="A17" s="140"/>
      <c r="B17" s="34"/>
      <c r="C17" s="38"/>
      <c r="D17" s="41"/>
      <c r="E17" s="41"/>
      <c r="F17" s="42"/>
    </row>
    <row r="18" spans="1:6" ht="19.5" customHeight="1">
      <c r="A18" s="141" t="s">
        <v>325</v>
      </c>
      <c r="B18" s="34"/>
      <c r="C18" s="38">
        <v>37559</v>
      </c>
      <c r="D18" s="43" t="s">
        <v>326</v>
      </c>
      <c r="E18" s="43" t="s">
        <v>326</v>
      </c>
      <c r="F18" s="40">
        <v>2</v>
      </c>
    </row>
    <row r="19" spans="1:6" ht="19.5" customHeight="1">
      <c r="A19" s="140"/>
      <c r="B19" s="34"/>
      <c r="C19" s="38">
        <v>37564</v>
      </c>
      <c r="D19" s="43" t="s">
        <v>326</v>
      </c>
      <c r="E19" s="43" t="s">
        <v>326</v>
      </c>
      <c r="F19" s="40">
        <v>1</v>
      </c>
    </row>
    <row r="20" spans="1:7" ht="19.5" customHeight="1">
      <c r="A20" s="142"/>
      <c r="B20" s="44">
        <v>14.5</v>
      </c>
      <c r="C20" s="45">
        <v>37565</v>
      </c>
      <c r="D20" s="46" t="s">
        <v>326</v>
      </c>
      <c r="E20" s="46" t="s">
        <v>326</v>
      </c>
      <c r="F20" s="47">
        <v>3</v>
      </c>
      <c r="G20" s="47">
        <v>6</v>
      </c>
    </row>
    <row r="21" spans="1:5" ht="18" customHeight="1">
      <c r="A21" s="125" t="s">
        <v>518</v>
      </c>
      <c r="D21" s="41"/>
      <c r="E21" s="41"/>
    </row>
    <row r="22" spans="4:5" ht="12.75">
      <c r="D22" s="41"/>
      <c r="E22" s="41"/>
    </row>
    <row r="23" spans="4:5" ht="12.75">
      <c r="D23" s="41"/>
      <c r="E23" s="41"/>
    </row>
    <row r="24" spans="4:5" ht="12.75">
      <c r="D24" s="41"/>
      <c r="E24" s="41"/>
    </row>
    <row r="25" spans="4:5" ht="12.75">
      <c r="D25" s="41"/>
      <c r="E25" s="41"/>
    </row>
    <row r="26" spans="4:5" ht="12.75">
      <c r="D26" s="41"/>
      <c r="E26" s="41"/>
    </row>
    <row r="27" spans="4:5" ht="12.75">
      <c r="D27" s="41"/>
      <c r="E27" s="41"/>
    </row>
    <row r="28" spans="4:5" ht="12.75">
      <c r="D28" s="41"/>
      <c r="E28" s="41"/>
    </row>
  </sheetData>
  <printOptions/>
  <pageMargins left="0.75" right="0.33" top="1.18" bottom="0.59" header="0.5" footer="0.33"/>
  <pageSetup horizontalDpi="1200" verticalDpi="1200" orientation="portrait" r:id="rId1"/>
  <headerFooter alignWithMargins="0">
    <oddHeader>&amp;L&amp;"Arial Black,Italic"&amp;12LWG&amp;"Arial,Bold"&amp;8
&amp;"Arial,Italic"Lower Willamette Group&amp;"Times New Roman,Bold"
&amp;R&amp;"Times New Roman,Bold"&amp;8 2002 Portland Harbor RI/FS
&amp;"Times New Roman,Regular"Round 1 Field Sampling Report
March 14, 2003
&amp;10
</oddHeader>
    <oddFooter>&amp;C&amp;8DRAFT DOCUMENT: DO NOT QUOTE OR CITE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6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3" max="3" width="9.33203125" style="6" customWidth="1"/>
    <col min="4" max="4" width="9.5" style="6" bestFit="1" customWidth="1"/>
    <col min="5" max="5" width="9.33203125" style="6" customWidth="1"/>
    <col min="6" max="6" width="9.33203125" style="48" customWidth="1"/>
    <col min="7" max="7" width="11.5" style="6" bestFit="1" customWidth="1"/>
    <col min="8" max="9" width="4.16015625" style="6" bestFit="1" customWidth="1"/>
    <col min="10" max="10" width="4" style="6" bestFit="1" customWidth="1"/>
    <col min="11" max="11" width="4.16015625" style="6" bestFit="1" customWidth="1"/>
    <col min="12" max="12" width="4" style="6" bestFit="1" customWidth="1"/>
    <col min="13" max="13" width="3.83203125" style="6" bestFit="1" customWidth="1"/>
    <col min="14" max="14" width="4" style="6" bestFit="1" customWidth="1"/>
    <col min="15" max="15" width="4.33203125" style="6" bestFit="1" customWidth="1"/>
    <col min="16" max="17" width="4" style="6" bestFit="1" customWidth="1"/>
    <col min="18" max="18" width="3.83203125" style="6" bestFit="1" customWidth="1"/>
    <col min="19" max="19" width="4.5" style="6" bestFit="1" customWidth="1"/>
    <col min="20" max="20" width="4" style="6" bestFit="1" customWidth="1"/>
  </cols>
  <sheetData>
    <row r="1" ht="15">
      <c r="A1" s="12" t="s">
        <v>327</v>
      </c>
    </row>
    <row r="2" ht="6" customHeight="1"/>
    <row r="3" spans="1:21" ht="13.5" thickBot="1">
      <c r="A3" s="2" t="s">
        <v>142</v>
      </c>
      <c r="B3" s="2" t="s">
        <v>328</v>
      </c>
      <c r="C3" s="3" t="s">
        <v>329</v>
      </c>
      <c r="D3" s="3" t="s">
        <v>330</v>
      </c>
      <c r="E3" s="3" t="s">
        <v>331</v>
      </c>
      <c r="F3" s="122" t="s">
        <v>332</v>
      </c>
      <c r="G3" s="3" t="s">
        <v>333</v>
      </c>
      <c r="H3" s="3" t="s">
        <v>334</v>
      </c>
      <c r="I3" s="3" t="s">
        <v>335</v>
      </c>
      <c r="J3" s="3" t="s">
        <v>336</v>
      </c>
      <c r="K3" s="3" t="s">
        <v>337</v>
      </c>
      <c r="L3" s="3" t="s">
        <v>338</v>
      </c>
      <c r="M3" s="3" t="s">
        <v>339</v>
      </c>
      <c r="N3" s="3" t="s">
        <v>340</v>
      </c>
      <c r="O3" s="3" t="s">
        <v>341</v>
      </c>
      <c r="P3" s="3" t="s">
        <v>342</v>
      </c>
      <c r="Q3" s="3" t="s">
        <v>343</v>
      </c>
      <c r="R3" s="3" t="s">
        <v>344</v>
      </c>
      <c r="S3" s="3" t="s">
        <v>345</v>
      </c>
      <c r="T3" s="3" t="s">
        <v>346</v>
      </c>
      <c r="U3" s="49"/>
    </row>
    <row r="4" spans="1:20" ht="13.5" thickTop="1">
      <c r="A4" s="50" t="s">
        <v>163</v>
      </c>
      <c r="B4" s="8" t="s">
        <v>347</v>
      </c>
      <c r="C4" s="51">
        <v>1</v>
      </c>
      <c r="D4" s="51">
        <v>1</v>
      </c>
      <c r="E4" s="52">
        <v>1575</v>
      </c>
      <c r="F4" s="53">
        <f>E4/3600</f>
        <v>0.4375</v>
      </c>
      <c r="G4" s="51">
        <f>SUM(H4:T4)</f>
        <v>25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>
        <v>25</v>
      </c>
      <c r="S4" s="51"/>
      <c r="T4" s="51"/>
    </row>
    <row r="5" spans="1:20" ht="12.75">
      <c r="A5" s="8"/>
      <c r="B5" s="8" t="s">
        <v>348</v>
      </c>
      <c r="C5" s="51">
        <v>6</v>
      </c>
      <c r="D5" s="51">
        <v>6</v>
      </c>
      <c r="E5" s="51"/>
      <c r="F5" s="53"/>
      <c r="G5" s="51">
        <f>SUM(H5:T5)</f>
        <v>8</v>
      </c>
      <c r="H5" s="51"/>
      <c r="I5" s="51"/>
      <c r="J5" s="51"/>
      <c r="K5" s="51">
        <v>8</v>
      </c>
      <c r="L5" s="51"/>
      <c r="M5" s="51"/>
      <c r="N5" s="51"/>
      <c r="O5" s="51"/>
      <c r="P5" s="51"/>
      <c r="Q5" s="51"/>
      <c r="R5" s="51"/>
      <c r="S5" s="51"/>
      <c r="T5" s="51"/>
    </row>
    <row r="6" spans="1:20" ht="12.75">
      <c r="A6" s="10"/>
      <c r="B6" s="10" t="s">
        <v>349</v>
      </c>
      <c r="C6" s="54">
        <v>2</v>
      </c>
      <c r="D6" s="54">
        <v>3</v>
      </c>
      <c r="E6" s="54"/>
      <c r="F6" s="55"/>
      <c r="G6" s="54">
        <f>SUM(H6:T6)</f>
        <v>0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2:18" ht="12.75">
      <c r="B7" t="s">
        <v>350</v>
      </c>
      <c r="C7" s="6">
        <v>10</v>
      </c>
      <c r="E7" s="6">
        <f>SUM(E4:E6)</f>
        <v>1575</v>
      </c>
      <c r="F7" s="48">
        <f>SUM(F4:F6)</f>
        <v>0.4375</v>
      </c>
      <c r="G7" s="6">
        <f>SUM(H4:T6)</f>
        <v>33</v>
      </c>
      <c r="K7" s="6">
        <f>SUM(K4:K6)</f>
        <v>8</v>
      </c>
      <c r="R7" s="6">
        <f>SUM(R4:R6)</f>
        <v>25</v>
      </c>
    </row>
    <row r="8" ht="12.75"/>
    <row r="9" spans="1:20" ht="12.75">
      <c r="A9" s="56" t="s">
        <v>168</v>
      </c>
      <c r="B9" s="57" t="s">
        <v>351</v>
      </c>
      <c r="C9" s="58">
        <v>9</v>
      </c>
      <c r="D9" s="58">
        <v>10</v>
      </c>
      <c r="E9" s="59">
        <v>7771</v>
      </c>
      <c r="F9" s="60">
        <f>E9/3600</f>
        <v>2.158611111111111</v>
      </c>
      <c r="G9" s="58">
        <f>SUM(H9:T9)</f>
        <v>25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>
        <v>25</v>
      </c>
      <c r="S9" s="58"/>
      <c r="T9" s="58"/>
    </row>
    <row r="10" spans="2:11" ht="12.75">
      <c r="B10" t="s">
        <v>348</v>
      </c>
      <c r="C10" s="6">
        <v>9</v>
      </c>
      <c r="D10" s="6">
        <v>9</v>
      </c>
      <c r="G10" s="6">
        <f>SUM(H10:T10)</f>
        <v>13</v>
      </c>
      <c r="K10" s="6">
        <v>13</v>
      </c>
    </row>
    <row r="11" spans="1:20" ht="12.75">
      <c r="A11" s="10"/>
      <c r="B11" s="10" t="s">
        <v>349</v>
      </c>
      <c r="C11" s="54">
        <v>1</v>
      </c>
      <c r="D11" s="54">
        <v>1</v>
      </c>
      <c r="E11" s="54"/>
      <c r="F11" s="55"/>
      <c r="G11" s="54">
        <f>SUM(H11:T11)</f>
        <v>0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2:18" ht="12.75">
      <c r="B12" t="s">
        <v>350</v>
      </c>
      <c r="C12" s="6">
        <v>13</v>
      </c>
      <c r="E12" s="6">
        <f>SUM(E9:E11)</f>
        <v>7771</v>
      </c>
      <c r="F12" s="48">
        <f>SUM(F9:F11)</f>
        <v>2.158611111111111</v>
      </c>
      <c r="G12" s="58">
        <f>SUM(H9:T11)</f>
        <v>38</v>
      </c>
      <c r="K12" s="6">
        <f>SUM(K9:K11)</f>
        <v>13</v>
      </c>
      <c r="R12" s="6">
        <f>SUM(R9:R11)</f>
        <v>25</v>
      </c>
    </row>
    <row r="14" spans="1:20" ht="12.75">
      <c r="A14" s="61" t="s">
        <v>352</v>
      </c>
      <c r="B14" s="62" t="s">
        <v>353</v>
      </c>
      <c r="C14" s="63">
        <v>3</v>
      </c>
      <c r="D14" s="63">
        <v>9</v>
      </c>
      <c r="E14" s="64"/>
      <c r="F14" s="65"/>
      <c r="G14" s="63">
        <f>SUM(H14:T14)</f>
        <v>15</v>
      </c>
      <c r="H14" s="63"/>
      <c r="I14" s="63"/>
      <c r="J14" s="63"/>
      <c r="K14" s="63"/>
      <c r="L14" s="63"/>
      <c r="M14" s="63"/>
      <c r="N14" s="63"/>
      <c r="O14" s="63"/>
      <c r="P14" s="63"/>
      <c r="Q14" s="63">
        <v>15</v>
      </c>
      <c r="R14" s="63"/>
      <c r="S14" s="63"/>
      <c r="T14" s="63"/>
    </row>
    <row r="15" spans="1:20" ht="12.75">
      <c r="A15" s="57"/>
      <c r="B15" s="57" t="s">
        <v>350</v>
      </c>
      <c r="C15" s="58">
        <f>SUM(C14:C14)</f>
        <v>3</v>
      </c>
      <c r="D15" s="58"/>
      <c r="E15" s="58"/>
      <c r="F15" s="60"/>
      <c r="G15" s="58">
        <f>SUM(H14:T14)</f>
        <v>15</v>
      </c>
      <c r="H15" s="58"/>
      <c r="I15" s="58"/>
      <c r="J15" s="58"/>
      <c r="K15" s="58"/>
      <c r="L15" s="58"/>
      <c r="M15" s="58"/>
      <c r="N15" s="58"/>
      <c r="O15" s="58"/>
      <c r="P15" s="58"/>
      <c r="Q15" s="58">
        <v>15</v>
      </c>
      <c r="R15" s="58"/>
      <c r="S15" s="58"/>
      <c r="T15" s="58"/>
    </row>
    <row r="17" spans="1:20" ht="12.75">
      <c r="A17" s="56" t="s">
        <v>354</v>
      </c>
      <c r="B17" s="66" t="s">
        <v>353</v>
      </c>
      <c r="C17" s="58">
        <v>1</v>
      </c>
      <c r="D17" s="58">
        <v>5</v>
      </c>
      <c r="E17" s="59"/>
      <c r="F17" s="60"/>
      <c r="G17" s="58">
        <f>SUM(I17:T17)</f>
        <v>14</v>
      </c>
      <c r="H17" s="58"/>
      <c r="I17" s="58"/>
      <c r="J17" s="58"/>
      <c r="K17" s="58"/>
      <c r="L17" s="58"/>
      <c r="M17" s="58"/>
      <c r="N17" s="58"/>
      <c r="O17" s="58"/>
      <c r="P17" s="58"/>
      <c r="Q17" s="58">
        <v>14</v>
      </c>
      <c r="R17" s="58"/>
      <c r="S17" s="58"/>
      <c r="T17" s="58"/>
    </row>
    <row r="18" spans="1:20" ht="12.75">
      <c r="A18" s="57"/>
      <c r="B18" s="57" t="s">
        <v>350</v>
      </c>
      <c r="C18" s="58">
        <f>SUM(C17:C17)</f>
        <v>1</v>
      </c>
      <c r="D18" s="58"/>
      <c r="E18" s="58"/>
      <c r="F18" s="60"/>
      <c r="G18" s="58">
        <f>SUM(H17:T17)</f>
        <v>14</v>
      </c>
      <c r="H18" s="58"/>
      <c r="I18" s="58"/>
      <c r="J18" s="58"/>
      <c r="K18" s="58"/>
      <c r="L18" s="58"/>
      <c r="M18" s="58"/>
      <c r="N18" s="58"/>
      <c r="O18" s="58"/>
      <c r="P18" s="58"/>
      <c r="Q18" s="58">
        <v>14</v>
      </c>
      <c r="R18" s="58"/>
      <c r="S18" s="58"/>
      <c r="T18" s="58"/>
    </row>
    <row r="20" spans="1:20" ht="12.75">
      <c r="A20" s="56" t="s">
        <v>355</v>
      </c>
      <c r="B20" s="66" t="s">
        <v>353</v>
      </c>
      <c r="C20" s="58">
        <v>3</v>
      </c>
      <c r="D20" s="58">
        <v>5</v>
      </c>
      <c r="E20" s="59"/>
      <c r="F20" s="60"/>
      <c r="G20" s="58">
        <f>SUM(H20:T20)</f>
        <v>15</v>
      </c>
      <c r="H20" s="58"/>
      <c r="I20" s="58"/>
      <c r="J20" s="58"/>
      <c r="K20" s="58"/>
      <c r="L20" s="58"/>
      <c r="M20" s="58"/>
      <c r="N20" s="58"/>
      <c r="O20" s="58"/>
      <c r="P20" s="58"/>
      <c r="Q20" s="58">
        <v>15</v>
      </c>
      <c r="R20" s="58"/>
      <c r="S20" s="58"/>
      <c r="T20" s="58"/>
    </row>
    <row r="21" spans="1:20" ht="12.75">
      <c r="A21" s="57"/>
      <c r="B21" s="57" t="s">
        <v>350</v>
      </c>
      <c r="C21" s="58">
        <f>SUM(C20:C20)</f>
        <v>3</v>
      </c>
      <c r="D21" s="58"/>
      <c r="E21" s="58"/>
      <c r="F21" s="60"/>
      <c r="G21" s="58">
        <f>SUM(H20:T20)</f>
        <v>15</v>
      </c>
      <c r="H21" s="58"/>
      <c r="I21" s="58"/>
      <c r="J21" s="58"/>
      <c r="K21" s="58"/>
      <c r="L21" s="58"/>
      <c r="M21" s="58"/>
      <c r="N21" s="58"/>
      <c r="O21" s="58"/>
      <c r="P21" s="58"/>
      <c r="Q21" s="58">
        <v>15</v>
      </c>
      <c r="R21" s="58"/>
      <c r="S21" s="58"/>
      <c r="T21" s="58"/>
    </row>
    <row r="22" ht="12.75">
      <c r="B22" t="s">
        <v>356</v>
      </c>
    </row>
    <row r="23" spans="1:20" ht="12.75">
      <c r="A23" s="56" t="s">
        <v>176</v>
      </c>
      <c r="B23" s="57" t="s">
        <v>347</v>
      </c>
      <c r="C23" s="58">
        <v>3</v>
      </c>
      <c r="D23" s="58">
        <v>6</v>
      </c>
      <c r="E23" s="59">
        <v>5829</v>
      </c>
      <c r="F23" s="60">
        <f>E23/3600</f>
        <v>1.6191666666666666</v>
      </c>
      <c r="G23" s="58">
        <f>SUM(H23:T23)</f>
        <v>16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>
        <v>16</v>
      </c>
      <c r="S23" s="58"/>
      <c r="T23" s="58"/>
    </row>
    <row r="24" spans="1:20" ht="12.75">
      <c r="A24" s="67"/>
      <c r="B24" s="10" t="s">
        <v>351</v>
      </c>
      <c r="C24" s="54">
        <v>4</v>
      </c>
      <c r="D24" s="54">
        <v>4</v>
      </c>
      <c r="E24" s="68">
        <v>5603</v>
      </c>
      <c r="F24" s="55">
        <f>E24/3600</f>
        <v>1.5563888888888888</v>
      </c>
      <c r="G24" s="54">
        <f>SUM(H24:T24)</f>
        <v>13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>
        <v>13</v>
      </c>
      <c r="S24" s="54"/>
      <c r="T24" s="54"/>
    </row>
    <row r="25" spans="1:20" ht="12.75">
      <c r="A25" s="57"/>
      <c r="B25" s="57" t="s">
        <v>350</v>
      </c>
      <c r="C25" s="58">
        <f>SUM(C23:C24)</f>
        <v>7</v>
      </c>
      <c r="D25" s="58"/>
      <c r="E25" s="69">
        <f>SUM(E23:E24)</f>
        <v>11432</v>
      </c>
      <c r="F25" s="53">
        <f>SUM(F23:F24)</f>
        <v>3.1755555555555555</v>
      </c>
      <c r="G25" s="58">
        <f>SUM(G23:G24)</f>
        <v>29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>
        <f>SUM(R23:R24)</f>
        <v>29</v>
      </c>
      <c r="S25" s="58"/>
      <c r="T25" s="58"/>
    </row>
    <row r="27" spans="1:20" ht="12.75">
      <c r="A27" s="56" t="s">
        <v>178</v>
      </c>
      <c r="B27" s="57" t="s">
        <v>347</v>
      </c>
      <c r="C27" s="58">
        <v>5</v>
      </c>
      <c r="D27" s="58">
        <v>11</v>
      </c>
      <c r="E27" s="59">
        <v>3971</v>
      </c>
      <c r="F27" s="60">
        <f>E27/3600</f>
        <v>1.1030555555555555</v>
      </c>
      <c r="G27" s="58">
        <f>SUM(H27:T27)</f>
        <v>22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>
        <v>22</v>
      </c>
      <c r="S27" s="58"/>
      <c r="T27" s="58"/>
    </row>
    <row r="28" spans="1:20" ht="12.75">
      <c r="A28" s="70"/>
      <c r="B28" s="8" t="s">
        <v>351</v>
      </c>
      <c r="C28" s="51">
        <v>9</v>
      </c>
      <c r="D28" s="51">
        <v>10</v>
      </c>
      <c r="E28" s="52">
        <v>12068</v>
      </c>
      <c r="F28" s="53">
        <f>E28/3600</f>
        <v>3.352222222222222</v>
      </c>
      <c r="G28" s="51">
        <f>SUM(H28:T28)</f>
        <v>59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>
        <v>59</v>
      </c>
      <c r="S28" s="51"/>
      <c r="T28" s="51"/>
    </row>
    <row r="29" spans="1:20" ht="12.75">
      <c r="A29" s="10"/>
      <c r="B29" s="10" t="s">
        <v>349</v>
      </c>
      <c r="C29" s="54">
        <v>1</v>
      </c>
      <c r="D29" s="54">
        <v>1</v>
      </c>
      <c r="E29" s="54"/>
      <c r="F29" s="55"/>
      <c r="G29" s="51">
        <f>SUM(H29:T29)</f>
        <v>2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>
        <v>2</v>
      </c>
      <c r="S29" s="54"/>
      <c r="T29" s="54"/>
    </row>
    <row r="30" spans="2:18" ht="12.75">
      <c r="B30" t="s">
        <v>350</v>
      </c>
      <c r="C30" s="6">
        <f>SUM(C27:C29)</f>
        <v>15</v>
      </c>
      <c r="E30" s="6">
        <f>SUM(E27:E29)</f>
        <v>16039</v>
      </c>
      <c r="F30" s="48">
        <f>SUM(F27:F29)</f>
        <v>4.455277777777778</v>
      </c>
      <c r="G30" s="58">
        <f>SUM(G27:G29)</f>
        <v>83</v>
      </c>
      <c r="R30" s="6">
        <f>SUM(R27:R29)</f>
        <v>83</v>
      </c>
    </row>
    <row r="32" spans="1:20" ht="12.75">
      <c r="A32" s="56" t="s">
        <v>180</v>
      </c>
      <c r="B32" s="57" t="s">
        <v>347</v>
      </c>
      <c r="C32" s="58">
        <v>3</v>
      </c>
      <c r="D32" s="58">
        <v>4</v>
      </c>
      <c r="E32" s="59">
        <v>2079</v>
      </c>
      <c r="F32" s="60">
        <f>E32/3600</f>
        <v>0.5775</v>
      </c>
      <c r="G32" s="58">
        <f>SUM(H32:T32)</f>
        <v>5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>
        <v>5</v>
      </c>
      <c r="S32" s="58"/>
      <c r="T32" s="58"/>
    </row>
    <row r="33" spans="1:20" ht="12.75">
      <c r="A33" s="70"/>
      <c r="B33" s="8" t="s">
        <v>351</v>
      </c>
      <c r="C33" s="51">
        <v>3</v>
      </c>
      <c r="D33" s="51">
        <v>3</v>
      </c>
      <c r="E33" s="52">
        <v>1419</v>
      </c>
      <c r="F33" s="53">
        <f>E33/3600</f>
        <v>0.39416666666666667</v>
      </c>
      <c r="G33" s="51">
        <f>SUM(H33:T33)</f>
        <v>0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 t="s">
        <v>356</v>
      </c>
      <c r="S33" s="51"/>
      <c r="T33" s="51"/>
    </row>
    <row r="34" spans="2:11" ht="12.75">
      <c r="B34" t="s">
        <v>348</v>
      </c>
      <c r="C34" s="6">
        <v>5</v>
      </c>
      <c r="D34" s="6">
        <v>5</v>
      </c>
      <c r="G34" s="51">
        <f>SUM(H34:T34)</f>
        <v>27</v>
      </c>
      <c r="K34" s="6">
        <v>27</v>
      </c>
    </row>
    <row r="35" spans="1:20" ht="12.75">
      <c r="A35" s="10"/>
      <c r="B35" s="10" t="s">
        <v>349</v>
      </c>
      <c r="C35" s="54">
        <v>1</v>
      </c>
      <c r="D35" s="54">
        <v>1</v>
      </c>
      <c r="E35" s="54"/>
      <c r="F35" s="55"/>
      <c r="G35" s="51">
        <f>SUM(H35:T35)</f>
        <v>0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2:18" ht="12.75">
      <c r="B36" t="s">
        <v>350</v>
      </c>
      <c r="C36" s="6">
        <f>SUM(C32:C35)</f>
        <v>12</v>
      </c>
      <c r="E36" s="6">
        <f>SUM(E32:E35)</f>
        <v>3498</v>
      </c>
      <c r="F36" s="48">
        <f>SUM(F32:F35)</f>
        <v>0.9716666666666667</v>
      </c>
      <c r="G36" s="58">
        <f>SUM(G32:G35)</f>
        <v>32</v>
      </c>
      <c r="K36" s="6">
        <f>SUM(K32:K35)</f>
        <v>27</v>
      </c>
      <c r="R36" s="6">
        <f>SUM(R32:R35)</f>
        <v>5</v>
      </c>
    </row>
    <row r="38" spans="1:20" ht="12.75">
      <c r="A38" s="56" t="s">
        <v>146</v>
      </c>
      <c r="B38" s="57" t="s">
        <v>347</v>
      </c>
      <c r="C38" s="58">
        <v>2</v>
      </c>
      <c r="D38" s="58">
        <v>3</v>
      </c>
      <c r="E38" s="59">
        <v>1767</v>
      </c>
      <c r="F38" s="60">
        <f>E38/3600</f>
        <v>0.49083333333333334</v>
      </c>
      <c r="G38" s="58">
        <f>SUM(H38:T38)</f>
        <v>17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>
        <v>17</v>
      </c>
      <c r="S38" s="58"/>
      <c r="T38" s="58"/>
    </row>
    <row r="39" spans="1:20" ht="12.75">
      <c r="A39" s="70"/>
      <c r="B39" s="8" t="s">
        <v>351</v>
      </c>
      <c r="C39" s="51">
        <v>6</v>
      </c>
      <c r="D39" s="51">
        <v>7</v>
      </c>
      <c r="E39" s="52">
        <v>7567</v>
      </c>
      <c r="F39" s="53">
        <f>E39/3600</f>
        <v>2.1019444444444444</v>
      </c>
      <c r="G39" s="51">
        <f>SUM(H39:T39)</f>
        <v>44</v>
      </c>
      <c r="H39" s="51"/>
      <c r="I39" s="51"/>
      <c r="J39" s="51"/>
      <c r="K39" s="51">
        <v>1</v>
      </c>
      <c r="L39" s="51"/>
      <c r="M39" s="51"/>
      <c r="N39" s="51"/>
      <c r="O39" s="51"/>
      <c r="P39" s="51"/>
      <c r="Q39" s="51"/>
      <c r="R39" s="51">
        <v>43</v>
      </c>
      <c r="S39" s="51"/>
      <c r="T39" s="51"/>
    </row>
    <row r="40" spans="1:20" ht="12.75">
      <c r="A40" s="70"/>
      <c r="B40" s="71" t="s">
        <v>357</v>
      </c>
      <c r="C40" s="51">
        <v>1</v>
      </c>
      <c r="D40" s="51"/>
      <c r="E40" s="52"/>
      <c r="F40" s="53"/>
      <c r="G40" s="51">
        <f>SUM(H40:T40)</f>
        <v>0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2:11" ht="12.75">
      <c r="B41" t="s">
        <v>348</v>
      </c>
      <c r="C41" s="6">
        <v>16</v>
      </c>
      <c r="D41" s="6">
        <v>17</v>
      </c>
      <c r="G41" s="51">
        <f>SUM(H41:T41)</f>
        <v>15</v>
      </c>
      <c r="K41" s="6">
        <v>15</v>
      </c>
    </row>
    <row r="42" spans="1:20" ht="12.75">
      <c r="A42" s="10"/>
      <c r="B42" s="10" t="s">
        <v>349</v>
      </c>
      <c r="C42" s="54">
        <v>3</v>
      </c>
      <c r="D42" s="54">
        <v>3</v>
      </c>
      <c r="E42" s="54"/>
      <c r="F42" s="55"/>
      <c r="G42" s="51">
        <f>SUM(H42:T42)</f>
        <v>0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2:18" ht="12.75">
      <c r="B43" t="s">
        <v>350</v>
      </c>
      <c r="C43" s="6">
        <f>SUM(C38:C42)</f>
        <v>28</v>
      </c>
      <c r="E43" s="6">
        <f>SUM(E38:E42)</f>
        <v>9334</v>
      </c>
      <c r="F43" s="48">
        <f>SUM(F38:F42)</f>
        <v>2.5927777777777776</v>
      </c>
      <c r="G43" s="58">
        <f>SUM(G38:G42)</f>
        <v>76</v>
      </c>
      <c r="K43" s="6">
        <f>SUM(K38:K42)</f>
        <v>16</v>
      </c>
      <c r="R43" s="6">
        <f>SUM(R38:R42)</f>
        <v>60</v>
      </c>
    </row>
    <row r="45" spans="1:20" ht="12.75">
      <c r="A45" s="56" t="s">
        <v>189</v>
      </c>
      <c r="B45" s="57" t="s">
        <v>347</v>
      </c>
      <c r="C45" s="58">
        <v>4</v>
      </c>
      <c r="D45" s="58">
        <v>5</v>
      </c>
      <c r="E45" s="59">
        <v>3802</v>
      </c>
      <c r="F45" s="60">
        <f>E45/3600</f>
        <v>1.056111111111111</v>
      </c>
      <c r="G45" s="58">
        <f>SUM(H45:T45)</f>
        <v>0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20" ht="12.75">
      <c r="A46" s="70"/>
      <c r="B46" s="8" t="s">
        <v>351</v>
      </c>
      <c r="C46" s="51">
        <v>4</v>
      </c>
      <c r="D46" s="51">
        <v>4</v>
      </c>
      <c r="E46" s="52">
        <v>1237</v>
      </c>
      <c r="F46" s="53">
        <f>E46/3600</f>
        <v>0.3436111111111111</v>
      </c>
      <c r="G46" s="51">
        <f>SUM(H46:T46)</f>
        <v>0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0" ht="12.75">
      <c r="A47" s="70"/>
      <c r="B47" s="71" t="s">
        <v>357</v>
      </c>
      <c r="C47" s="51">
        <v>1</v>
      </c>
      <c r="D47" s="51">
        <v>2</v>
      </c>
      <c r="E47" s="52"/>
      <c r="F47" s="53"/>
      <c r="G47" s="51">
        <f>SUM(H47:T47)</f>
        <v>0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2:11" ht="12.75">
      <c r="B48" t="s">
        <v>348</v>
      </c>
      <c r="C48" s="6">
        <v>10</v>
      </c>
      <c r="D48" s="6">
        <v>12</v>
      </c>
      <c r="G48" s="51">
        <f>SUM(H48:T48)</f>
        <v>9</v>
      </c>
      <c r="K48" s="6">
        <v>9</v>
      </c>
    </row>
    <row r="49" spans="1:20" ht="12.75">
      <c r="A49" s="10"/>
      <c r="B49" s="10" t="s">
        <v>349</v>
      </c>
      <c r="C49" s="54">
        <v>16</v>
      </c>
      <c r="D49" s="54">
        <v>30</v>
      </c>
      <c r="E49" s="54"/>
      <c r="F49" s="55"/>
      <c r="G49" s="51">
        <f>SUM(H49:T49)</f>
        <v>17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>
        <v>17</v>
      </c>
      <c r="S49" s="54"/>
      <c r="T49" s="54"/>
    </row>
    <row r="50" spans="2:18" ht="12.75">
      <c r="B50" t="s">
        <v>350</v>
      </c>
      <c r="C50" s="6">
        <f>SUM(C45:C49)</f>
        <v>35</v>
      </c>
      <c r="E50" s="6">
        <f>SUM(E45:E49)</f>
        <v>5039</v>
      </c>
      <c r="F50" s="48">
        <f>SUM(F45:F49)</f>
        <v>1.399722222222222</v>
      </c>
      <c r="G50" s="58">
        <f>SUM(G45:G49)</f>
        <v>26</v>
      </c>
      <c r="K50" s="6">
        <f>SUM(K45:K49)</f>
        <v>9</v>
      </c>
      <c r="R50" s="6">
        <f>SUM(R45:R49)</f>
        <v>17</v>
      </c>
    </row>
    <row r="52" spans="1:20" ht="12.75">
      <c r="A52" s="61" t="s">
        <v>358</v>
      </c>
      <c r="B52" s="72" t="s">
        <v>348</v>
      </c>
      <c r="C52" s="63">
        <v>9</v>
      </c>
      <c r="D52" s="63">
        <v>9</v>
      </c>
      <c r="E52" s="64"/>
      <c r="F52" s="65"/>
      <c r="G52" s="63">
        <f>SUM(H52:T52)</f>
        <v>17</v>
      </c>
      <c r="H52" s="63"/>
      <c r="I52" s="63"/>
      <c r="J52" s="63"/>
      <c r="K52" s="63">
        <v>17</v>
      </c>
      <c r="L52" s="63"/>
      <c r="M52" s="63"/>
      <c r="N52" s="63"/>
      <c r="O52" s="63"/>
      <c r="P52" s="63"/>
      <c r="Q52" s="63"/>
      <c r="R52" s="63"/>
      <c r="S52" s="63"/>
      <c r="T52" s="63"/>
    </row>
    <row r="53" spans="2:11" ht="12.75">
      <c r="B53" t="s">
        <v>350</v>
      </c>
      <c r="C53" s="6">
        <f>SUM(C52:C52)</f>
        <v>9</v>
      </c>
      <c r="G53" s="51">
        <f>SUM(G52:G52)</f>
        <v>17</v>
      </c>
      <c r="K53" s="6">
        <f>SUM(K52:K52)</f>
        <v>17</v>
      </c>
    </row>
    <row r="55" spans="1:20" ht="12.75">
      <c r="A55" s="61" t="s">
        <v>359</v>
      </c>
      <c r="B55" s="72" t="s">
        <v>348</v>
      </c>
      <c r="C55" s="63">
        <v>8</v>
      </c>
      <c r="D55" s="63">
        <v>9</v>
      </c>
      <c r="E55" s="64"/>
      <c r="F55" s="65"/>
      <c r="G55" s="63">
        <f>SUM(H55:T55)</f>
        <v>21</v>
      </c>
      <c r="H55" s="63"/>
      <c r="I55" s="63"/>
      <c r="J55" s="63"/>
      <c r="K55" s="63">
        <v>21</v>
      </c>
      <c r="L55" s="63"/>
      <c r="M55" s="63"/>
      <c r="N55" s="63"/>
      <c r="O55" s="63"/>
      <c r="P55" s="63"/>
      <c r="Q55" s="63"/>
      <c r="R55" s="63"/>
      <c r="S55" s="63"/>
      <c r="T55" s="63"/>
    </row>
    <row r="56" spans="2:11" ht="12.75">
      <c r="B56" t="s">
        <v>350</v>
      </c>
      <c r="C56" s="6">
        <f>SUM(C55:C55)</f>
        <v>8</v>
      </c>
      <c r="G56" s="51">
        <f>SUM(G55:G55)</f>
        <v>21</v>
      </c>
      <c r="K56" s="6">
        <f>SUM(K55:K55)</f>
        <v>21</v>
      </c>
    </row>
    <row r="58" spans="1:20" ht="12.75">
      <c r="A58" s="56" t="s">
        <v>360</v>
      </c>
      <c r="B58" s="57" t="s">
        <v>347</v>
      </c>
      <c r="C58" s="58">
        <v>3</v>
      </c>
      <c r="D58" s="58">
        <v>13</v>
      </c>
      <c r="E58" s="59">
        <v>6210</v>
      </c>
      <c r="F58" s="60">
        <f>E58/3600</f>
        <v>1.725</v>
      </c>
      <c r="G58" s="58">
        <f>SUM(H58:T58)</f>
        <v>37</v>
      </c>
      <c r="H58" s="58"/>
      <c r="I58" s="58"/>
      <c r="J58" s="58"/>
      <c r="K58" s="58"/>
      <c r="L58" s="58"/>
      <c r="M58" s="58">
        <v>10</v>
      </c>
      <c r="N58" s="58">
        <v>13</v>
      </c>
      <c r="O58" s="58"/>
      <c r="P58" s="58">
        <v>14</v>
      </c>
      <c r="Q58" s="58"/>
      <c r="R58" s="58"/>
      <c r="S58" s="58"/>
      <c r="T58" s="58"/>
    </row>
    <row r="59" spans="1:20" ht="12.75">
      <c r="A59" s="10"/>
      <c r="B59" s="73" t="s">
        <v>353</v>
      </c>
      <c r="C59" s="54">
        <v>4</v>
      </c>
      <c r="D59" s="54">
        <v>42</v>
      </c>
      <c r="E59" s="54"/>
      <c r="F59" s="55"/>
      <c r="G59" s="51">
        <f>SUM(H59:T59)</f>
        <v>5</v>
      </c>
      <c r="H59" s="54"/>
      <c r="I59" s="54"/>
      <c r="J59" s="54"/>
      <c r="K59" s="54"/>
      <c r="L59" s="54"/>
      <c r="M59" s="54"/>
      <c r="N59" s="54"/>
      <c r="O59" s="54">
        <v>5</v>
      </c>
      <c r="P59" s="54"/>
      <c r="Q59" s="54"/>
      <c r="R59" s="54"/>
      <c r="S59" s="54"/>
      <c r="T59" s="54"/>
    </row>
    <row r="60" spans="2:16" ht="12.75">
      <c r="B60" t="s">
        <v>350</v>
      </c>
      <c r="C60" s="6">
        <f>SUM(C58:C59)</f>
        <v>7</v>
      </c>
      <c r="E60" s="6">
        <f>SUM(E58:E59)</f>
        <v>6210</v>
      </c>
      <c r="F60" s="48">
        <f>SUM(F58:F59)</f>
        <v>1.725</v>
      </c>
      <c r="G60" s="58">
        <f>SUM(G58:G59)</f>
        <v>42</v>
      </c>
      <c r="M60" s="6">
        <f>SUM(M58:M59)</f>
        <v>10</v>
      </c>
      <c r="N60" s="6">
        <f>SUM(N58:N59)</f>
        <v>13</v>
      </c>
      <c r="O60" s="6">
        <f>SUM(O58:O59)</f>
        <v>5</v>
      </c>
      <c r="P60" s="6">
        <f>SUM(P58:P59)</f>
        <v>14</v>
      </c>
    </row>
    <row r="62" spans="1:20" ht="12.75">
      <c r="A62" s="56" t="s">
        <v>192</v>
      </c>
      <c r="B62" s="57" t="s">
        <v>351</v>
      </c>
      <c r="C62" s="58">
        <v>12</v>
      </c>
      <c r="D62" s="58">
        <v>12</v>
      </c>
      <c r="E62" s="59">
        <v>11741</v>
      </c>
      <c r="F62" s="60">
        <f>E62/3600</f>
        <v>3.261388888888889</v>
      </c>
      <c r="G62" s="58">
        <f>SUM(H62:T62)</f>
        <v>40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>
        <v>40</v>
      </c>
      <c r="S62" s="58"/>
      <c r="T62" s="58"/>
    </row>
    <row r="63" spans="1:20" ht="12.75">
      <c r="A63" s="10"/>
      <c r="B63" s="10" t="s">
        <v>348</v>
      </c>
      <c r="C63" s="54">
        <v>1</v>
      </c>
      <c r="D63" s="54">
        <v>1</v>
      </c>
      <c r="E63" s="54"/>
      <c r="F63" s="55"/>
      <c r="G63" s="51">
        <f>SUM(H63:T63)</f>
        <v>19</v>
      </c>
      <c r="H63" s="54"/>
      <c r="I63" s="54"/>
      <c r="J63" s="54"/>
      <c r="K63" s="54">
        <v>19</v>
      </c>
      <c r="L63" s="54"/>
      <c r="M63" s="54"/>
      <c r="N63" s="54"/>
      <c r="O63" s="54"/>
      <c r="P63" s="54"/>
      <c r="Q63" s="54"/>
      <c r="R63" s="54"/>
      <c r="S63" s="54"/>
      <c r="T63" s="54"/>
    </row>
    <row r="64" spans="2:18" ht="12.75">
      <c r="B64" t="s">
        <v>350</v>
      </c>
      <c r="C64" s="6">
        <f>SUM(C62:C63)</f>
        <v>13</v>
      </c>
      <c r="E64" s="6">
        <f>SUM(E62:E63)</f>
        <v>11741</v>
      </c>
      <c r="F64" s="48">
        <f>SUM(F62:F63)</f>
        <v>3.261388888888889</v>
      </c>
      <c r="G64" s="58">
        <f>SUM(G62:G63)</f>
        <v>59</v>
      </c>
      <c r="K64" s="6">
        <f>SUM(K62:K63)</f>
        <v>19</v>
      </c>
      <c r="R64" s="6">
        <f>SUM(R62:R63)</f>
        <v>40</v>
      </c>
    </row>
    <row r="66" spans="1:20" ht="12.75">
      <c r="A66" s="56" t="s">
        <v>194</v>
      </c>
      <c r="B66" s="57" t="s">
        <v>347</v>
      </c>
      <c r="C66" s="58">
        <v>1</v>
      </c>
      <c r="D66" s="58">
        <v>1</v>
      </c>
      <c r="E66" s="59">
        <v>1878</v>
      </c>
      <c r="F66" s="60">
        <f>E66/3600</f>
        <v>0.5216666666666666</v>
      </c>
      <c r="G66" s="58">
        <f>SUM(H66:T66)</f>
        <v>16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>
        <v>16</v>
      </c>
      <c r="S66" s="58"/>
      <c r="T66" s="58"/>
    </row>
    <row r="67" spans="1:20" ht="12.75">
      <c r="A67" s="10"/>
      <c r="B67" s="10" t="s">
        <v>351</v>
      </c>
      <c r="C67" s="54">
        <v>1</v>
      </c>
      <c r="D67" s="54">
        <v>1</v>
      </c>
      <c r="E67" s="54">
        <v>383</v>
      </c>
      <c r="F67" s="55">
        <f>E62/3600</f>
        <v>3.261388888888889</v>
      </c>
      <c r="G67" s="51">
        <f>SUM(H67:T67)</f>
        <v>12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>
        <v>12</v>
      </c>
      <c r="S67" s="54"/>
      <c r="T67" s="54"/>
    </row>
    <row r="68" spans="2:18" ht="12.75">
      <c r="B68" t="s">
        <v>350</v>
      </c>
      <c r="C68" s="6">
        <f>SUM(C66:C67)</f>
        <v>2</v>
      </c>
      <c r="E68" s="6">
        <f>SUM(E66:E67)</f>
        <v>2261</v>
      </c>
      <c r="F68" s="48">
        <f>SUM(F66:F67)</f>
        <v>3.7830555555555554</v>
      </c>
      <c r="G68" s="58">
        <f>SUM(G66:G67)</f>
        <v>28</v>
      </c>
      <c r="R68" s="6">
        <f>SUM(R66:R67)</f>
        <v>28</v>
      </c>
    </row>
    <row r="69" ht="12.75">
      <c r="G69" s="51"/>
    </row>
    <row r="70" spans="1:20" ht="12.75">
      <c r="A70" s="61" t="s">
        <v>361</v>
      </c>
      <c r="B70" s="72" t="s">
        <v>353</v>
      </c>
      <c r="C70" s="63">
        <v>1</v>
      </c>
      <c r="D70" s="63">
        <v>2</v>
      </c>
      <c r="E70" s="64"/>
      <c r="F70" s="65"/>
      <c r="G70" s="63">
        <f>SUM(H70:T70)</f>
        <v>11</v>
      </c>
      <c r="H70" s="63"/>
      <c r="I70" s="63"/>
      <c r="J70" s="63"/>
      <c r="K70" s="63"/>
      <c r="L70" s="63"/>
      <c r="M70" s="63"/>
      <c r="N70" s="63"/>
      <c r="O70" s="63"/>
      <c r="P70" s="63"/>
      <c r="Q70" s="63">
        <v>11</v>
      </c>
      <c r="R70" s="63"/>
      <c r="S70" s="63"/>
      <c r="T70" s="63"/>
    </row>
    <row r="71" spans="2:17" ht="12.75">
      <c r="B71" t="s">
        <v>350</v>
      </c>
      <c r="C71" s="6">
        <f>SUM(C70:C70)</f>
        <v>1</v>
      </c>
      <c r="G71" s="51">
        <f>SUM(G70:G70)</f>
        <v>11</v>
      </c>
      <c r="Q71" s="6">
        <f>SUM(Q70:Q70)</f>
        <v>11</v>
      </c>
    </row>
    <row r="72" spans="1:20" ht="12.75">
      <c r="A72" s="61" t="s">
        <v>362</v>
      </c>
      <c r="B72" s="72" t="s">
        <v>353</v>
      </c>
      <c r="C72" s="63">
        <v>1</v>
      </c>
      <c r="D72" s="63">
        <v>1</v>
      </c>
      <c r="E72" s="64"/>
      <c r="F72" s="65"/>
      <c r="G72" s="63">
        <f>SUM(H72:T72)</f>
        <v>13</v>
      </c>
      <c r="H72" s="63"/>
      <c r="I72" s="63"/>
      <c r="J72" s="63"/>
      <c r="K72" s="63"/>
      <c r="L72" s="63"/>
      <c r="M72" s="63"/>
      <c r="N72" s="63"/>
      <c r="O72" s="63"/>
      <c r="P72" s="63"/>
      <c r="Q72" s="63">
        <v>13</v>
      </c>
      <c r="R72" s="63"/>
      <c r="S72" s="63"/>
      <c r="T72" s="63"/>
    </row>
    <row r="73" spans="2:17" ht="12.75">
      <c r="B73" t="s">
        <v>350</v>
      </c>
      <c r="C73" s="6">
        <f>SUM(C72:C72)</f>
        <v>1</v>
      </c>
      <c r="G73" s="51">
        <f>SUM(G72:G72)</f>
        <v>13</v>
      </c>
      <c r="Q73" s="6">
        <f>SUM(Q72:Q72)</f>
        <v>13</v>
      </c>
    </row>
    <row r="74" ht="12.75">
      <c r="G74" s="51"/>
    </row>
    <row r="75" ht="12.75">
      <c r="A75" t="s">
        <v>356</v>
      </c>
    </row>
    <row r="76" spans="1:20" ht="12.75">
      <c r="A76" s="56" t="s">
        <v>207</v>
      </c>
      <c r="B76" s="57" t="s">
        <v>347</v>
      </c>
      <c r="C76" s="58">
        <v>1</v>
      </c>
      <c r="D76" s="58">
        <v>2</v>
      </c>
      <c r="E76" s="59">
        <v>1300</v>
      </c>
      <c r="F76" s="60">
        <f>E76/3600</f>
        <v>0.3611111111111111</v>
      </c>
      <c r="G76" s="58">
        <f>SUM(H76:T76)</f>
        <v>0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</row>
    <row r="77" spans="1:20" ht="12.75">
      <c r="A77" s="70"/>
      <c r="B77" s="8" t="s">
        <v>351</v>
      </c>
      <c r="C77" s="51">
        <v>8</v>
      </c>
      <c r="D77" s="51">
        <v>8</v>
      </c>
      <c r="E77" s="52">
        <v>5617</v>
      </c>
      <c r="F77" s="53">
        <f>E77/3600</f>
        <v>1.5602777777777779</v>
      </c>
      <c r="G77" s="51">
        <f>SUM(H77:T77)</f>
        <v>23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>
        <v>23</v>
      </c>
      <c r="S77" s="51"/>
      <c r="T77" s="51"/>
    </row>
    <row r="78" spans="2:11" ht="12.75">
      <c r="B78" t="s">
        <v>348</v>
      </c>
      <c r="C78" s="6">
        <v>8</v>
      </c>
      <c r="D78" s="6">
        <v>9</v>
      </c>
      <c r="G78" s="51">
        <f>SUM(H78:T78)</f>
        <v>18</v>
      </c>
      <c r="K78" s="6">
        <v>18</v>
      </c>
    </row>
    <row r="79" spans="1:20" ht="12.75">
      <c r="A79" s="10"/>
      <c r="B79" s="10" t="s">
        <v>349</v>
      </c>
      <c r="C79" s="54">
        <v>2</v>
      </c>
      <c r="D79" s="54">
        <v>2</v>
      </c>
      <c r="E79" s="54"/>
      <c r="F79" s="55"/>
      <c r="G79" s="51">
        <f>SUM(H79:T79)</f>
        <v>0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2:18" ht="12.75">
      <c r="B80" t="s">
        <v>350</v>
      </c>
      <c r="C80" s="6">
        <f>SUM(C76:C79)</f>
        <v>19</v>
      </c>
      <c r="E80" s="6">
        <f>SUM(E76:E79)</f>
        <v>6917</v>
      </c>
      <c r="F80" s="48">
        <f>SUM(F76:F79)</f>
        <v>1.921388888888889</v>
      </c>
      <c r="G80" s="58">
        <f>SUM(G76:G79)</f>
        <v>41</v>
      </c>
      <c r="K80" s="6">
        <f>SUM(K76:K79)</f>
        <v>18</v>
      </c>
      <c r="R80" s="6">
        <f>SUM(R76:R79)</f>
        <v>23</v>
      </c>
    </row>
    <row r="81" ht="12.75">
      <c r="G81" s="51"/>
    </row>
    <row r="83" spans="1:20" ht="12.75">
      <c r="A83" s="56" t="s">
        <v>209</v>
      </c>
      <c r="B83" s="57" t="s">
        <v>347</v>
      </c>
      <c r="C83" s="58">
        <v>2</v>
      </c>
      <c r="D83" s="58">
        <v>3</v>
      </c>
      <c r="E83" s="59">
        <v>5154</v>
      </c>
      <c r="F83" s="60">
        <f>E83/3600</f>
        <v>1.4316666666666666</v>
      </c>
      <c r="G83" s="58">
        <f>SUM(H83:T83)</f>
        <v>22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>
        <v>22</v>
      </c>
      <c r="S83" s="58"/>
      <c r="T83" s="58"/>
    </row>
    <row r="84" spans="1:20" ht="12.75">
      <c r="A84" s="70"/>
      <c r="B84" s="8" t="s">
        <v>351</v>
      </c>
      <c r="C84" s="51">
        <v>13</v>
      </c>
      <c r="D84" s="51">
        <v>13</v>
      </c>
      <c r="E84" s="52">
        <v>9461</v>
      </c>
      <c r="F84" s="53">
        <f>E84/3600</f>
        <v>2.6280555555555556</v>
      </c>
      <c r="G84" s="51">
        <f>SUM(H84:T84)</f>
        <v>23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>
        <v>23</v>
      </c>
      <c r="S84" s="51"/>
      <c r="T84" s="51"/>
    </row>
    <row r="85" spans="2:11" ht="12.75">
      <c r="B85" t="s">
        <v>348</v>
      </c>
      <c r="C85" s="6">
        <v>4</v>
      </c>
      <c r="D85" s="6">
        <v>4</v>
      </c>
      <c r="G85" s="51">
        <f>SUM(H85:T85)</f>
        <v>8</v>
      </c>
      <c r="K85" s="6">
        <v>8</v>
      </c>
    </row>
    <row r="86" spans="1:20" ht="12.75">
      <c r="A86" s="10"/>
      <c r="B86" s="10" t="s">
        <v>349</v>
      </c>
      <c r="C86" s="54">
        <v>5</v>
      </c>
      <c r="D86" s="54">
        <v>6</v>
      </c>
      <c r="E86" s="54"/>
      <c r="F86" s="55"/>
      <c r="G86" s="51">
        <f>SUM(H86:T86)</f>
        <v>3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>
        <v>3</v>
      </c>
      <c r="S86" s="54"/>
      <c r="T86" s="54"/>
    </row>
    <row r="87" spans="2:18" ht="12.75">
      <c r="B87" t="s">
        <v>350</v>
      </c>
      <c r="C87" s="6">
        <f>SUM(C83:C86)</f>
        <v>24</v>
      </c>
      <c r="E87" s="6">
        <f>SUM(E83:E86)</f>
        <v>14615</v>
      </c>
      <c r="F87" s="48">
        <f>SUM(F83:F86)</f>
        <v>4.059722222222222</v>
      </c>
      <c r="G87" s="58">
        <f>SUM(G83:G86)</f>
        <v>56</v>
      </c>
      <c r="K87" s="6">
        <f>SUM(K83:K86)</f>
        <v>8</v>
      </c>
      <c r="R87" s="6">
        <f>SUM(R83:R86)</f>
        <v>48</v>
      </c>
    </row>
    <row r="90" spans="1:20" ht="12.75">
      <c r="A90" s="56" t="s">
        <v>212</v>
      </c>
      <c r="B90" s="57" t="s">
        <v>347</v>
      </c>
      <c r="C90" s="58">
        <v>5</v>
      </c>
      <c r="D90" s="58">
        <v>6</v>
      </c>
      <c r="E90" s="59">
        <v>4764</v>
      </c>
      <c r="F90" s="60">
        <f>E90/3600</f>
        <v>1.3233333333333333</v>
      </c>
      <c r="G90" s="58">
        <f>SUM(H90:T90)</f>
        <v>10</v>
      </c>
      <c r="H90" s="58"/>
      <c r="I90" s="58"/>
      <c r="J90" s="58"/>
      <c r="K90" s="58"/>
      <c r="L90" s="58">
        <v>1</v>
      </c>
      <c r="M90" s="58"/>
      <c r="N90" s="58"/>
      <c r="O90" s="58"/>
      <c r="P90" s="58"/>
      <c r="Q90" s="58"/>
      <c r="R90" s="58">
        <v>9</v>
      </c>
      <c r="S90" s="58"/>
      <c r="T90" s="58"/>
    </row>
    <row r="91" spans="1:20" ht="12.75">
      <c r="A91" s="70"/>
      <c r="B91" s="8" t="s">
        <v>351</v>
      </c>
      <c r="C91" s="51">
        <v>15</v>
      </c>
      <c r="D91" s="51">
        <v>15</v>
      </c>
      <c r="E91" s="52">
        <v>12007</v>
      </c>
      <c r="F91" s="53">
        <f>E91/3600</f>
        <v>3.335277777777778</v>
      </c>
      <c r="G91" s="51">
        <f>SUM(H91:T91)</f>
        <v>11</v>
      </c>
      <c r="H91" s="51"/>
      <c r="I91" s="51"/>
      <c r="J91" s="51"/>
      <c r="K91" s="51">
        <v>1</v>
      </c>
      <c r="L91" s="51"/>
      <c r="M91" s="51"/>
      <c r="N91" s="51"/>
      <c r="O91" s="51"/>
      <c r="P91" s="51"/>
      <c r="Q91" s="51"/>
      <c r="R91" s="51">
        <v>10</v>
      </c>
      <c r="S91" s="51"/>
      <c r="T91" s="51"/>
    </row>
    <row r="92" spans="2:11" ht="12.75">
      <c r="B92" t="s">
        <v>348</v>
      </c>
      <c r="C92" s="6">
        <v>11</v>
      </c>
      <c r="D92" s="6">
        <v>11</v>
      </c>
      <c r="G92" s="51">
        <f>SUM(H92:T92)</f>
        <v>20</v>
      </c>
      <c r="K92" s="6">
        <v>20</v>
      </c>
    </row>
    <row r="93" spans="1:20" ht="12.75">
      <c r="A93" s="10"/>
      <c r="B93" s="10" t="s">
        <v>349</v>
      </c>
      <c r="C93" s="54">
        <v>1</v>
      </c>
      <c r="D93" s="54">
        <v>1</v>
      </c>
      <c r="E93" s="54"/>
      <c r="F93" s="55"/>
      <c r="G93" s="51">
        <f>SUM(H93:T93)</f>
        <v>7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>
        <v>7</v>
      </c>
      <c r="S93" s="54"/>
      <c r="T93" s="54"/>
    </row>
    <row r="94" spans="2:18" ht="12.75">
      <c r="B94" t="s">
        <v>350</v>
      </c>
      <c r="C94" s="6">
        <f>SUM(C90:C93)</f>
        <v>32</v>
      </c>
      <c r="E94" s="6">
        <f>SUM(E90:E93)</f>
        <v>16771</v>
      </c>
      <c r="F94" s="48">
        <f>SUM(F90:F93)</f>
        <v>4.658611111111111</v>
      </c>
      <c r="G94" s="58">
        <f>SUM(G90:G93)</f>
        <v>48</v>
      </c>
      <c r="K94" s="6">
        <f>SUM(K90:K93)</f>
        <v>21</v>
      </c>
      <c r="L94" s="6">
        <f>SUM(L90:L93)</f>
        <v>1</v>
      </c>
      <c r="R94" s="6">
        <f>SUM(R90:R93)</f>
        <v>26</v>
      </c>
    </row>
    <row r="95" ht="12.75">
      <c r="D95" s="6" t="s">
        <v>356</v>
      </c>
    </row>
    <row r="97" spans="1:20" ht="12.75">
      <c r="A97" s="56" t="s">
        <v>363</v>
      </c>
      <c r="B97" s="57" t="s">
        <v>347</v>
      </c>
      <c r="C97" s="58">
        <v>11</v>
      </c>
      <c r="D97" s="58">
        <v>85</v>
      </c>
      <c r="E97" s="59">
        <v>51670</v>
      </c>
      <c r="F97" s="60">
        <f>E97/3600</f>
        <v>14.352777777777778</v>
      </c>
      <c r="G97" s="58">
        <f>SUM(H97:T97)</f>
        <v>17</v>
      </c>
      <c r="H97" s="58"/>
      <c r="I97" s="58"/>
      <c r="J97" s="58"/>
      <c r="K97" s="58"/>
      <c r="L97" s="58"/>
      <c r="M97" s="58"/>
      <c r="N97" s="58">
        <v>1</v>
      </c>
      <c r="O97" s="58"/>
      <c r="P97" s="58">
        <v>16</v>
      </c>
      <c r="Q97" s="58"/>
      <c r="R97" s="58"/>
      <c r="S97" s="58"/>
      <c r="T97" s="58"/>
    </row>
    <row r="98" spans="1:20" ht="12.75">
      <c r="A98" s="70"/>
      <c r="B98" s="71" t="s">
        <v>357</v>
      </c>
      <c r="C98" s="51">
        <v>3</v>
      </c>
      <c r="D98" s="51">
        <v>3</v>
      </c>
      <c r="E98" s="52"/>
      <c r="F98" s="53"/>
      <c r="G98" s="51">
        <f>SUM(H98:T98)</f>
        <v>0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</row>
    <row r="99" spans="1:20" ht="12.75">
      <c r="A99" s="10"/>
      <c r="B99" s="10" t="s">
        <v>349</v>
      </c>
      <c r="C99" s="54">
        <v>3</v>
      </c>
      <c r="D99" s="54">
        <v>5</v>
      </c>
      <c r="E99" s="54"/>
      <c r="F99" s="55"/>
      <c r="G99" s="51">
        <f>SUM(H99:T99)</f>
        <v>1</v>
      </c>
      <c r="H99" s="54"/>
      <c r="I99" s="54"/>
      <c r="J99" s="54"/>
      <c r="K99" s="54"/>
      <c r="L99" s="54"/>
      <c r="M99" s="54"/>
      <c r="N99" s="54"/>
      <c r="O99" s="54">
        <v>1</v>
      </c>
      <c r="P99" s="54"/>
      <c r="Q99" s="54"/>
      <c r="R99" s="54"/>
      <c r="S99" s="54"/>
      <c r="T99" s="54"/>
    </row>
    <row r="100" spans="2:16" ht="12.75">
      <c r="B100" t="s">
        <v>350</v>
      </c>
      <c r="C100" s="6">
        <f>SUM(C97:C99)</f>
        <v>17</v>
      </c>
      <c r="E100" s="6">
        <f>SUM(E97:E99)</f>
        <v>51670</v>
      </c>
      <c r="F100" s="48">
        <f>SUM(F97:F99)</f>
        <v>14.352777777777778</v>
      </c>
      <c r="G100" s="58">
        <f>SUM(G97:G99)</f>
        <v>18</v>
      </c>
      <c r="N100" s="6">
        <f>SUM(N97:N99)</f>
        <v>1</v>
      </c>
      <c r="O100" s="6">
        <f>SUM(O97:O99)</f>
        <v>1</v>
      </c>
      <c r="P100" s="6">
        <f>SUM(P97:P99)</f>
        <v>16</v>
      </c>
    </row>
    <row r="101" ht="12.75">
      <c r="G101" s="51"/>
    </row>
    <row r="104" spans="1:20" ht="12.75">
      <c r="A104" s="61" t="s">
        <v>364</v>
      </c>
      <c r="B104" s="72" t="s">
        <v>353</v>
      </c>
      <c r="C104" s="63">
        <v>1</v>
      </c>
      <c r="D104" s="63">
        <v>1</v>
      </c>
      <c r="E104" s="64"/>
      <c r="F104" s="65"/>
      <c r="G104" s="63">
        <f>SUM(H104:T104)</f>
        <v>12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>
        <v>12</v>
      </c>
      <c r="R104" s="63"/>
      <c r="S104" s="63"/>
      <c r="T104" s="63"/>
    </row>
    <row r="105" spans="2:17" ht="12.75">
      <c r="B105" t="s">
        <v>350</v>
      </c>
      <c r="C105" s="6">
        <f>SUM(C104:C104)</f>
        <v>1</v>
      </c>
      <c r="G105" s="51">
        <f>SUM(G104:G104)</f>
        <v>12</v>
      </c>
      <c r="Q105" s="6">
        <f>SUM(Q104:Q104)</f>
        <v>12</v>
      </c>
    </row>
    <row r="106" spans="1:20" ht="12.75">
      <c r="A106" s="56" t="s">
        <v>219</v>
      </c>
      <c r="B106" s="57" t="s">
        <v>347</v>
      </c>
      <c r="C106" s="58">
        <v>1</v>
      </c>
      <c r="D106" s="58">
        <v>2</v>
      </c>
      <c r="E106" s="59">
        <v>1735</v>
      </c>
      <c r="F106" s="60">
        <f>E106/3600</f>
        <v>0.48194444444444445</v>
      </c>
      <c r="G106" s="58">
        <f>SUM(H106:T106)</f>
        <v>22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>
        <v>22</v>
      </c>
      <c r="S106" s="58"/>
      <c r="T106" s="58"/>
    </row>
    <row r="107" spans="1:20" ht="12.75">
      <c r="A107" s="70"/>
      <c r="B107" s="8" t="s">
        <v>351</v>
      </c>
      <c r="C107" s="51">
        <v>1</v>
      </c>
      <c r="D107" s="51">
        <v>1</v>
      </c>
      <c r="E107" s="52">
        <v>179</v>
      </c>
      <c r="F107" s="53">
        <f>E107/3600</f>
        <v>0.04972222222222222</v>
      </c>
      <c r="G107" s="51">
        <f>SUM(H107:T107)</f>
        <v>2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>
        <v>2</v>
      </c>
      <c r="S107" s="51"/>
      <c r="T107" s="51"/>
    </row>
    <row r="108" spans="1:20" ht="12.75">
      <c r="A108" s="10"/>
      <c r="B108" s="10" t="s">
        <v>348</v>
      </c>
      <c r="C108" s="54">
        <v>6</v>
      </c>
      <c r="D108" s="54">
        <v>6</v>
      </c>
      <c r="E108" s="54"/>
      <c r="F108" s="55"/>
      <c r="G108" s="51">
        <f>SUM(H108:T108)</f>
        <v>16</v>
      </c>
      <c r="H108" s="54"/>
      <c r="I108" s="54"/>
      <c r="J108" s="54"/>
      <c r="K108" s="54">
        <v>16</v>
      </c>
      <c r="L108" s="54"/>
      <c r="M108" s="54"/>
      <c r="N108" s="54"/>
      <c r="O108" s="54"/>
      <c r="P108" s="54"/>
      <c r="Q108" s="54"/>
      <c r="R108" s="54"/>
      <c r="S108" s="54"/>
      <c r="T108" s="54"/>
    </row>
    <row r="109" spans="2:18" ht="12.75">
      <c r="B109" t="s">
        <v>350</v>
      </c>
      <c r="C109" s="6">
        <f>SUM(C106:C108)</f>
        <v>8</v>
      </c>
      <c r="E109" s="6">
        <f>SUM(E106:E108)</f>
        <v>1914</v>
      </c>
      <c r="F109" s="48">
        <f>SUM(F106:F108)</f>
        <v>0.5316666666666667</v>
      </c>
      <c r="G109" s="58">
        <f>SUM(G106:G108)</f>
        <v>40</v>
      </c>
      <c r="K109" s="6">
        <f>SUM(K106:K108)</f>
        <v>16</v>
      </c>
      <c r="R109" s="6">
        <f>SUM(R106:R108)</f>
        <v>24</v>
      </c>
    </row>
    <row r="112" spans="1:20" ht="12.75">
      <c r="A112" s="61" t="s">
        <v>221</v>
      </c>
      <c r="B112" s="72" t="s">
        <v>348</v>
      </c>
      <c r="C112" s="63">
        <v>4</v>
      </c>
      <c r="D112" s="63">
        <v>7</v>
      </c>
      <c r="E112" s="64"/>
      <c r="F112" s="65"/>
      <c r="G112" s="63">
        <f>SUM(H112:T112)</f>
        <v>9</v>
      </c>
      <c r="H112" s="63"/>
      <c r="I112" s="63"/>
      <c r="J112" s="63"/>
      <c r="K112" s="63">
        <v>9</v>
      </c>
      <c r="L112" s="63"/>
      <c r="M112" s="63"/>
      <c r="N112" s="63"/>
      <c r="O112" s="63"/>
      <c r="P112" s="63"/>
      <c r="Q112" s="63"/>
      <c r="R112" s="63"/>
      <c r="S112" s="63"/>
      <c r="T112" s="63"/>
    </row>
    <row r="113" spans="2:11" ht="12.75">
      <c r="B113" t="s">
        <v>350</v>
      </c>
      <c r="C113" s="6">
        <f>SUM(C112:C112)</f>
        <v>4</v>
      </c>
      <c r="G113" s="51">
        <f>SUM(G112:G112)</f>
        <v>9</v>
      </c>
      <c r="K113" s="6">
        <f>SUM(K112:K112)</f>
        <v>9</v>
      </c>
    </row>
    <row r="116" spans="1:20" ht="12.75">
      <c r="A116" s="56" t="s">
        <v>365</v>
      </c>
      <c r="B116" s="57" t="s">
        <v>347</v>
      </c>
      <c r="C116" s="58">
        <v>17</v>
      </c>
      <c r="D116" s="58">
        <v>66</v>
      </c>
      <c r="E116" s="59">
        <v>56606</v>
      </c>
      <c r="F116" s="60">
        <f>E116/3600</f>
        <v>15.723888888888888</v>
      </c>
      <c r="G116" s="58">
        <f>SUM(H116:T116)</f>
        <v>26</v>
      </c>
      <c r="H116" s="58"/>
      <c r="I116" s="58"/>
      <c r="J116" s="58"/>
      <c r="K116" s="58"/>
      <c r="L116" s="58"/>
      <c r="M116" s="58">
        <v>7</v>
      </c>
      <c r="N116" s="58">
        <v>4</v>
      </c>
      <c r="O116" s="58">
        <v>5</v>
      </c>
      <c r="P116" s="58">
        <v>10</v>
      </c>
      <c r="Q116" s="58"/>
      <c r="R116" s="58"/>
      <c r="S116" s="58"/>
      <c r="T116" s="58"/>
    </row>
    <row r="117" spans="1:20" ht="12.75">
      <c r="A117" s="70"/>
      <c r="B117" s="71" t="s">
        <v>353</v>
      </c>
      <c r="C117" s="51">
        <v>3</v>
      </c>
      <c r="D117" s="51">
        <v>6</v>
      </c>
      <c r="E117" s="52"/>
      <c r="F117" s="53"/>
      <c r="G117" s="51">
        <f>SUM(H117:T117)</f>
        <v>0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</row>
    <row r="118" spans="1:20" ht="12.75">
      <c r="A118" s="10"/>
      <c r="B118" s="10" t="s">
        <v>349</v>
      </c>
      <c r="C118" s="54">
        <v>1</v>
      </c>
      <c r="D118" s="54">
        <v>1</v>
      </c>
      <c r="E118" s="54"/>
      <c r="F118" s="55"/>
      <c r="G118" s="51">
        <f>SUM(H118:T118)</f>
        <v>2</v>
      </c>
      <c r="H118" s="54"/>
      <c r="I118" s="54"/>
      <c r="J118" s="54"/>
      <c r="K118" s="54"/>
      <c r="L118" s="54"/>
      <c r="M118" s="54"/>
      <c r="N118" s="54">
        <v>1</v>
      </c>
      <c r="O118" s="54">
        <v>1</v>
      </c>
      <c r="P118" s="54"/>
      <c r="Q118" s="54"/>
      <c r="R118" s="54"/>
      <c r="S118" s="54"/>
      <c r="T118" s="54"/>
    </row>
    <row r="119" spans="2:16" ht="12.75">
      <c r="B119" t="s">
        <v>350</v>
      </c>
      <c r="C119" s="6">
        <f>SUM(C116:C118)</f>
        <v>21</v>
      </c>
      <c r="E119" s="6">
        <f>SUM(E116:E118)</f>
        <v>56606</v>
      </c>
      <c r="F119" s="48">
        <f>SUM(F116:F118)</f>
        <v>15.723888888888888</v>
      </c>
      <c r="G119" s="58">
        <f>SUM(G116:G118)</f>
        <v>28</v>
      </c>
      <c r="M119" s="6">
        <f>SUM(M116:M118)</f>
        <v>7</v>
      </c>
      <c r="N119" s="6">
        <f>SUM(N116:N118)</f>
        <v>5</v>
      </c>
      <c r="O119" s="6">
        <f>SUM(O116:O118)</f>
        <v>6</v>
      </c>
      <c r="P119" s="6">
        <f>SUM(P116:P118)</f>
        <v>10</v>
      </c>
    </row>
    <row r="122" spans="1:20" ht="12.75">
      <c r="A122" s="56" t="s">
        <v>224</v>
      </c>
      <c r="B122" s="57" t="s">
        <v>347</v>
      </c>
      <c r="C122" s="58">
        <v>1</v>
      </c>
      <c r="D122" s="58">
        <v>2</v>
      </c>
      <c r="E122" s="59">
        <v>2800</v>
      </c>
      <c r="F122" s="60">
        <f>E122/3600</f>
        <v>0.7777777777777778</v>
      </c>
      <c r="G122" s="58">
        <f>SUM(H122:T122)</f>
        <v>21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>
        <v>21</v>
      </c>
      <c r="S122" s="58"/>
      <c r="T122" s="58"/>
    </row>
    <row r="123" spans="1:20" ht="12.75">
      <c r="A123" s="67"/>
      <c r="B123" s="10" t="s">
        <v>351</v>
      </c>
      <c r="C123" s="54">
        <v>10</v>
      </c>
      <c r="D123" s="54">
        <v>10</v>
      </c>
      <c r="E123" s="68">
        <v>8119</v>
      </c>
      <c r="F123" s="55">
        <f>E123/3600</f>
        <v>2.2552777777777777</v>
      </c>
      <c r="G123" s="54">
        <f>SUM(H123:T123)</f>
        <v>37</v>
      </c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>
        <v>37</v>
      </c>
      <c r="S123" s="54"/>
      <c r="T123" s="54"/>
    </row>
    <row r="124" spans="2:18" ht="12.75">
      <c r="B124" t="s">
        <v>350</v>
      </c>
      <c r="C124" s="6">
        <f>SUM(C122:C123)</f>
        <v>11</v>
      </c>
      <c r="E124" s="6">
        <f>SUM(E122:E123)</f>
        <v>10919</v>
      </c>
      <c r="F124" s="48">
        <f>SUM(F122:F123)</f>
        <v>3.0330555555555554</v>
      </c>
      <c r="G124" s="51">
        <f>SUM(G122:G123)</f>
        <v>58</v>
      </c>
      <c r="R124" s="6">
        <f>SUM(R122:R123)</f>
        <v>58</v>
      </c>
    </row>
    <row r="127" spans="1:20" ht="12.75">
      <c r="A127" s="56" t="s">
        <v>242</v>
      </c>
      <c r="B127" s="57" t="s">
        <v>347</v>
      </c>
      <c r="C127" s="58">
        <v>2</v>
      </c>
      <c r="D127" s="58">
        <v>4</v>
      </c>
      <c r="E127" s="59">
        <v>2774</v>
      </c>
      <c r="F127" s="60">
        <f>E127/3600</f>
        <v>0.7705555555555555</v>
      </c>
      <c r="G127" s="58">
        <f>SUM(H127:T127)</f>
        <v>11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>
        <v>11</v>
      </c>
      <c r="S127" s="58"/>
      <c r="T127" s="58"/>
    </row>
    <row r="128" spans="1:20" ht="12.75">
      <c r="A128" s="70"/>
      <c r="B128" s="8" t="s">
        <v>351</v>
      </c>
      <c r="C128" s="51">
        <v>9</v>
      </c>
      <c r="D128" s="51">
        <v>11</v>
      </c>
      <c r="E128" s="52">
        <v>2706</v>
      </c>
      <c r="F128" s="53">
        <f>E128/3600</f>
        <v>0.7516666666666667</v>
      </c>
      <c r="G128" s="51">
        <f>SUM(H128:T128)</f>
        <v>10</v>
      </c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>
        <v>10</v>
      </c>
      <c r="S128" s="51"/>
      <c r="T128" s="51"/>
    </row>
    <row r="129" spans="1:20" ht="12.75">
      <c r="A129" s="70"/>
      <c r="B129" s="8" t="s">
        <v>348</v>
      </c>
      <c r="C129" s="51">
        <v>17</v>
      </c>
      <c r="D129" s="51">
        <v>20</v>
      </c>
      <c r="E129" s="51"/>
      <c r="F129" s="53"/>
      <c r="G129" s="51">
        <f>SUM(H129:T129)</f>
        <v>14</v>
      </c>
      <c r="H129" s="51"/>
      <c r="I129" s="51"/>
      <c r="J129" s="51"/>
      <c r="K129" s="51">
        <v>14</v>
      </c>
      <c r="L129" s="51"/>
      <c r="M129" s="51"/>
      <c r="N129" s="51"/>
      <c r="O129" s="51"/>
      <c r="P129" s="51"/>
      <c r="Q129" s="51"/>
      <c r="R129" s="51"/>
      <c r="S129" s="51"/>
      <c r="T129" s="51"/>
    </row>
    <row r="130" spans="1:20" ht="12.75">
      <c r="A130" s="10"/>
      <c r="B130" s="10" t="s">
        <v>349</v>
      </c>
      <c r="C130" s="54">
        <v>1</v>
      </c>
      <c r="D130" s="54">
        <v>1</v>
      </c>
      <c r="E130" s="54"/>
      <c r="F130" s="55"/>
      <c r="G130" s="51">
        <f>SUM(H130:T130)</f>
        <v>1</v>
      </c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>
        <v>1</v>
      </c>
      <c r="S130" s="54"/>
      <c r="T130" s="54"/>
    </row>
    <row r="131" spans="2:18" ht="12.75">
      <c r="B131" t="s">
        <v>350</v>
      </c>
      <c r="C131" s="6">
        <f>SUM(C127:C130)</f>
        <v>29</v>
      </c>
      <c r="E131" s="6">
        <f>SUM(E127:E130)</f>
        <v>5480</v>
      </c>
      <c r="F131" s="48">
        <f>SUM(F127:F130)</f>
        <v>1.5222222222222221</v>
      </c>
      <c r="G131" s="58">
        <f>SUM(G127:G130)</f>
        <v>36</v>
      </c>
      <c r="K131" s="6">
        <f>SUM(K127:K130)</f>
        <v>14</v>
      </c>
      <c r="R131" s="6">
        <f>SUM(R127:R130)</f>
        <v>22</v>
      </c>
    </row>
    <row r="134" spans="1:20" ht="12.75">
      <c r="A134" s="56" t="s">
        <v>150</v>
      </c>
      <c r="B134" s="57" t="s">
        <v>347</v>
      </c>
      <c r="C134" s="58">
        <v>2</v>
      </c>
      <c r="D134" s="58">
        <v>3</v>
      </c>
      <c r="E134" s="59">
        <v>3070</v>
      </c>
      <c r="F134" s="60">
        <f>E134/3600</f>
        <v>0.8527777777777777</v>
      </c>
      <c r="G134" s="58">
        <f>SUM(H134:T134)</f>
        <v>21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>
        <v>21</v>
      </c>
      <c r="S134" s="58"/>
      <c r="T134" s="58"/>
    </row>
    <row r="135" spans="1:20" ht="12.75">
      <c r="A135" s="70"/>
      <c r="B135" s="8" t="s">
        <v>351</v>
      </c>
      <c r="C135" s="51"/>
      <c r="D135" s="51"/>
      <c r="E135" s="52">
        <v>4514</v>
      </c>
      <c r="F135" s="53">
        <f>E135/3600</f>
        <v>1.2538888888888888</v>
      </c>
      <c r="G135" s="51">
        <f>SUM(H135:T135)</f>
        <v>30</v>
      </c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>
        <v>30</v>
      </c>
      <c r="S135" s="51"/>
      <c r="T135" s="51"/>
    </row>
    <row r="136" spans="1:20" ht="12.75">
      <c r="A136" s="10"/>
      <c r="B136" s="10" t="s">
        <v>348</v>
      </c>
      <c r="C136" s="54">
        <v>3</v>
      </c>
      <c r="D136" s="54">
        <v>5</v>
      </c>
      <c r="E136" s="54"/>
      <c r="F136" s="55"/>
      <c r="G136" s="51">
        <f>SUM(H136:T136)</f>
        <v>29</v>
      </c>
      <c r="H136" s="54"/>
      <c r="I136" s="54"/>
      <c r="J136" s="54"/>
      <c r="K136" s="54">
        <v>29</v>
      </c>
      <c r="L136" s="54"/>
      <c r="M136" s="54"/>
      <c r="N136" s="54"/>
      <c r="O136" s="54"/>
      <c r="P136" s="54"/>
      <c r="Q136" s="54"/>
      <c r="R136" s="54"/>
      <c r="S136" s="54"/>
      <c r="T136" s="54"/>
    </row>
    <row r="137" spans="2:18" ht="12.75">
      <c r="B137" t="s">
        <v>350</v>
      </c>
      <c r="C137" s="6">
        <f>SUM(C134:C136)</f>
        <v>5</v>
      </c>
      <c r="E137" s="6">
        <f>SUM(E134:E136)</f>
        <v>7584</v>
      </c>
      <c r="F137" s="48">
        <f>SUM(F134:F136)</f>
        <v>2.1066666666666665</v>
      </c>
      <c r="G137" s="58">
        <f>SUM(G134:G136)</f>
        <v>80</v>
      </c>
      <c r="K137" s="6">
        <f>SUM(K134:K136)</f>
        <v>29</v>
      </c>
      <c r="R137" s="6">
        <f>SUM(R134:R136)</f>
        <v>51</v>
      </c>
    </row>
    <row r="138" ht="12.75">
      <c r="G138" s="51"/>
    </row>
    <row r="139" ht="12.75">
      <c r="G139" s="51"/>
    </row>
    <row r="140" spans="1:20" ht="12.75">
      <c r="A140" s="56" t="s">
        <v>250</v>
      </c>
      <c r="B140" s="57" t="s">
        <v>351</v>
      </c>
      <c r="C140" s="58">
        <v>4</v>
      </c>
      <c r="D140" s="58">
        <v>4</v>
      </c>
      <c r="E140" s="59">
        <v>2739</v>
      </c>
      <c r="F140" s="60">
        <f>E140/3600</f>
        <v>0.7608333333333334</v>
      </c>
      <c r="G140" s="58">
        <f>SUM(H140:T140)</f>
        <v>25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>
        <v>25</v>
      </c>
      <c r="S140" s="58"/>
      <c r="T140" s="58"/>
    </row>
    <row r="141" spans="1:20" ht="12.75">
      <c r="A141" s="10"/>
      <c r="B141" s="10" t="s">
        <v>348</v>
      </c>
      <c r="C141" s="54">
        <v>6</v>
      </c>
      <c r="D141" s="54">
        <v>6</v>
      </c>
      <c r="E141" s="54"/>
      <c r="F141" s="55"/>
      <c r="G141" s="51">
        <f>SUM(H141:T141)</f>
        <v>26</v>
      </c>
      <c r="H141" s="54"/>
      <c r="I141" s="54"/>
      <c r="J141" s="54"/>
      <c r="K141" s="54">
        <v>26</v>
      </c>
      <c r="L141" s="54"/>
      <c r="M141" s="54"/>
      <c r="N141" s="54"/>
      <c r="O141" s="54"/>
      <c r="P141" s="54"/>
      <c r="Q141" s="54"/>
      <c r="R141" s="54"/>
      <c r="S141" s="54"/>
      <c r="T141" s="54"/>
    </row>
    <row r="142" spans="2:18" ht="12.75">
      <c r="B142" t="s">
        <v>350</v>
      </c>
      <c r="C142" s="6">
        <f>SUM(C140:C141)</f>
        <v>10</v>
      </c>
      <c r="E142" s="6">
        <f>SUM(E140:E141)</f>
        <v>2739</v>
      </c>
      <c r="F142" s="48">
        <f>SUM(F140:F141)</f>
        <v>0.7608333333333334</v>
      </c>
      <c r="G142" s="58">
        <f>SUM(G140:G141)</f>
        <v>51</v>
      </c>
      <c r="K142" s="6">
        <f>SUM(K140:K141)</f>
        <v>26</v>
      </c>
      <c r="R142" s="6">
        <f>SUM(R140:R141)</f>
        <v>25</v>
      </c>
    </row>
    <row r="145" spans="1:20" ht="12.75">
      <c r="A145" s="56" t="s">
        <v>366</v>
      </c>
      <c r="B145" s="57" t="s">
        <v>347</v>
      </c>
      <c r="C145" s="58">
        <v>8</v>
      </c>
      <c r="D145" s="58">
        <v>44</v>
      </c>
      <c r="E145" s="59">
        <v>24031</v>
      </c>
      <c r="F145" s="60">
        <f>E145/3600</f>
        <v>6.675277777777778</v>
      </c>
      <c r="G145" s="58">
        <f>SUM(H145:T145)</f>
        <v>5</v>
      </c>
      <c r="H145" s="58"/>
      <c r="I145" s="58"/>
      <c r="J145" s="58"/>
      <c r="K145" s="58"/>
      <c r="L145" s="58"/>
      <c r="M145" s="58"/>
      <c r="N145" s="58">
        <v>1</v>
      </c>
      <c r="O145" s="58"/>
      <c r="P145" s="58">
        <v>4</v>
      </c>
      <c r="Q145" s="58"/>
      <c r="R145" s="58"/>
      <c r="S145" s="58"/>
      <c r="T145" s="58"/>
    </row>
    <row r="146" spans="1:20" ht="12.75">
      <c r="A146" s="70"/>
      <c r="B146" s="71" t="s">
        <v>357</v>
      </c>
      <c r="C146" s="51">
        <v>1</v>
      </c>
      <c r="D146" s="51">
        <v>1</v>
      </c>
      <c r="E146" s="52"/>
      <c r="F146" s="53"/>
      <c r="G146" s="51">
        <f>SUM(H146:T146)</f>
        <v>0</v>
      </c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</row>
    <row r="147" spans="1:20" ht="12.75">
      <c r="A147" s="10"/>
      <c r="B147" s="10" t="s">
        <v>349</v>
      </c>
      <c r="C147" s="54">
        <v>1</v>
      </c>
      <c r="D147" s="54">
        <v>1</v>
      </c>
      <c r="E147" s="54"/>
      <c r="F147" s="55"/>
      <c r="G147" s="51">
        <f>SUM(H147:T147)</f>
        <v>1</v>
      </c>
      <c r="H147" s="54"/>
      <c r="I147" s="54"/>
      <c r="J147" s="54"/>
      <c r="K147" s="54"/>
      <c r="L147" s="54"/>
      <c r="M147" s="54"/>
      <c r="N147" s="54">
        <v>1</v>
      </c>
      <c r="O147" s="54"/>
      <c r="P147" s="54"/>
      <c r="Q147" s="54"/>
      <c r="R147" s="54"/>
      <c r="S147" s="54"/>
      <c r="T147" s="54"/>
    </row>
    <row r="148" spans="2:16" ht="12.75">
      <c r="B148" t="s">
        <v>350</v>
      </c>
      <c r="C148" s="6">
        <f>SUM(C145:C147)</f>
        <v>10</v>
      </c>
      <c r="E148" s="6">
        <f>SUM(E145:E147)</f>
        <v>24031</v>
      </c>
      <c r="F148" s="48">
        <f>SUM(F145:F147)</f>
        <v>6.675277777777778</v>
      </c>
      <c r="G148" s="58">
        <f>SUM(G145:G147)</f>
        <v>6</v>
      </c>
      <c r="N148" s="6">
        <f>SUM(N145:N147)</f>
        <v>2</v>
      </c>
      <c r="P148" s="6">
        <f>SUM(P145:P147)</f>
        <v>4</v>
      </c>
    </row>
    <row r="151" spans="1:20" ht="12.75">
      <c r="A151" s="61" t="s">
        <v>367</v>
      </c>
      <c r="B151" s="72" t="s">
        <v>347</v>
      </c>
      <c r="C151" s="63">
        <v>2</v>
      </c>
      <c r="D151" s="63">
        <v>2</v>
      </c>
      <c r="E151" s="64">
        <v>1480</v>
      </c>
      <c r="F151" s="65">
        <f>E151/3600</f>
        <v>0.4111111111111111</v>
      </c>
      <c r="G151" s="63">
        <f>SUM(H151:T151)</f>
        <v>2</v>
      </c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>
        <v>2</v>
      </c>
      <c r="S151" s="63"/>
      <c r="T151" s="63"/>
    </row>
    <row r="152" spans="2:18" ht="12.75">
      <c r="B152" t="s">
        <v>350</v>
      </c>
      <c r="C152" s="6">
        <f>SUM(C151:C151)</f>
        <v>2</v>
      </c>
      <c r="E152" s="6">
        <f>SUM(E151:E151)</f>
        <v>1480</v>
      </c>
      <c r="F152" s="48">
        <f>SUM(F151:F151)</f>
        <v>0.4111111111111111</v>
      </c>
      <c r="G152" s="51">
        <f>SUM(G151:G151)</f>
        <v>2</v>
      </c>
      <c r="R152" s="6">
        <f>SUM(R151:R151)</f>
        <v>2</v>
      </c>
    </row>
    <row r="155" spans="1:20" ht="12.75">
      <c r="A155" s="56" t="s">
        <v>368</v>
      </c>
      <c r="B155" s="57" t="s">
        <v>347</v>
      </c>
      <c r="C155" s="58">
        <v>5</v>
      </c>
      <c r="D155" s="58">
        <v>6</v>
      </c>
      <c r="E155" s="59">
        <v>6500</v>
      </c>
      <c r="F155" s="60">
        <f>E155/3600</f>
        <v>1.8055555555555556</v>
      </c>
      <c r="G155" s="58">
        <f>SUM(H155:T155)</f>
        <v>24</v>
      </c>
      <c r="H155" s="58"/>
      <c r="I155" s="58"/>
      <c r="J155" s="58"/>
      <c r="K155" s="58"/>
      <c r="L155" s="58">
        <v>2</v>
      </c>
      <c r="M155" s="58"/>
      <c r="N155" s="58"/>
      <c r="O155" s="58"/>
      <c r="P155" s="58"/>
      <c r="Q155" s="58"/>
      <c r="R155" s="58">
        <v>22</v>
      </c>
      <c r="S155" s="58"/>
      <c r="T155" s="58"/>
    </row>
    <row r="156" spans="1:20" ht="12.75">
      <c r="A156" s="70"/>
      <c r="B156" s="71" t="s">
        <v>348</v>
      </c>
      <c r="C156" s="51">
        <v>1</v>
      </c>
      <c r="D156" s="51">
        <v>1</v>
      </c>
      <c r="E156" s="52"/>
      <c r="F156" s="53"/>
      <c r="G156" s="51">
        <f>SUM(H156:T156)</f>
        <v>1</v>
      </c>
      <c r="H156" s="51"/>
      <c r="I156" s="51"/>
      <c r="J156" s="51"/>
      <c r="K156" s="51" t="s">
        <v>356</v>
      </c>
      <c r="L156" s="51"/>
      <c r="M156" s="51"/>
      <c r="N156" s="51"/>
      <c r="O156" s="51"/>
      <c r="P156" s="51"/>
      <c r="Q156" s="51"/>
      <c r="R156" s="51">
        <v>1</v>
      </c>
      <c r="S156" s="51"/>
      <c r="T156" s="51"/>
    </row>
    <row r="157" spans="1:20" ht="12.75">
      <c r="A157" s="10"/>
      <c r="B157" s="10" t="s">
        <v>349</v>
      </c>
      <c r="C157" s="54">
        <v>3</v>
      </c>
      <c r="D157" s="54">
        <v>3</v>
      </c>
      <c r="E157" s="54"/>
      <c r="F157" s="55"/>
      <c r="G157" s="51">
        <f>SUM(H157:T157)</f>
        <v>0</v>
      </c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</row>
    <row r="158" spans="2:18" ht="12.75">
      <c r="B158" t="s">
        <v>350</v>
      </c>
      <c r="C158" s="6">
        <f>SUM(C155:C157)</f>
        <v>9</v>
      </c>
      <c r="E158" s="6">
        <f>SUM(E155:E157)</f>
        <v>6500</v>
      </c>
      <c r="F158" s="48">
        <f>SUM(F155:F157)</f>
        <v>1.8055555555555556</v>
      </c>
      <c r="G158" s="58">
        <f>SUM(G155:G157)</f>
        <v>25</v>
      </c>
      <c r="L158" s="6">
        <f>SUM(L155:L157)</f>
        <v>2</v>
      </c>
      <c r="R158" s="6">
        <f>SUM(R155:R157)</f>
        <v>23</v>
      </c>
    </row>
    <row r="161" spans="1:20" ht="12.75">
      <c r="A161" s="56" t="s">
        <v>152</v>
      </c>
      <c r="B161" s="57" t="s">
        <v>347</v>
      </c>
      <c r="C161" s="58">
        <v>2</v>
      </c>
      <c r="D161" s="58">
        <v>3</v>
      </c>
      <c r="E161" s="59">
        <v>1677</v>
      </c>
      <c r="F161" s="60">
        <f>E161/3600</f>
        <v>0.4658333333333333</v>
      </c>
      <c r="G161" s="58">
        <f>SUM(H161:T161)</f>
        <v>8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>
        <v>8</v>
      </c>
      <c r="S161" s="58"/>
      <c r="T161" s="58"/>
    </row>
    <row r="162" spans="1:20" ht="12.75">
      <c r="A162" s="70"/>
      <c r="B162" s="8" t="s">
        <v>351</v>
      </c>
      <c r="C162" s="51">
        <v>11</v>
      </c>
      <c r="D162" s="51">
        <v>11</v>
      </c>
      <c r="E162" s="52">
        <v>9402</v>
      </c>
      <c r="F162" s="53">
        <f>E162/3600</f>
        <v>2.611666666666667</v>
      </c>
      <c r="G162" s="51">
        <f>SUM(H162:T162)</f>
        <v>5</v>
      </c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>
        <v>5</v>
      </c>
      <c r="S162" s="51"/>
      <c r="T162" s="51"/>
    </row>
    <row r="163" spans="2:11" ht="12.75">
      <c r="B163" t="s">
        <v>348</v>
      </c>
      <c r="C163" s="6">
        <v>6</v>
      </c>
      <c r="D163" s="6">
        <v>7</v>
      </c>
      <c r="G163" s="51">
        <f>SUM(H163:T163)</f>
        <v>9</v>
      </c>
      <c r="K163" s="6">
        <v>9</v>
      </c>
    </row>
    <row r="164" spans="1:20" ht="12.75">
      <c r="A164" s="10"/>
      <c r="B164" s="10" t="s">
        <v>349</v>
      </c>
      <c r="C164" s="54">
        <v>2</v>
      </c>
      <c r="D164" s="54">
        <v>4</v>
      </c>
      <c r="E164" s="54"/>
      <c r="F164" s="55"/>
      <c r="G164" s="51">
        <f>SUM(H164:T164)</f>
        <v>6</v>
      </c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>
        <v>6</v>
      </c>
      <c r="S164" s="54"/>
      <c r="T164" s="54"/>
    </row>
    <row r="165" spans="2:18" ht="12.75">
      <c r="B165" t="s">
        <v>350</v>
      </c>
      <c r="C165" s="6">
        <f>SUM(C161:C164)</f>
        <v>21</v>
      </c>
      <c r="E165" s="6">
        <f>SUM(E161:E164)</f>
        <v>11079</v>
      </c>
      <c r="F165" s="48">
        <f>SUM(F161:F164)</f>
        <v>3.0775</v>
      </c>
      <c r="G165" s="58">
        <f>SUM(G161:G164)</f>
        <v>28</v>
      </c>
      <c r="K165" s="6">
        <f>SUM(K161:K164)</f>
        <v>9</v>
      </c>
      <c r="R165" s="6">
        <f>SUM(R161:R164)</f>
        <v>19</v>
      </c>
    </row>
    <row r="168" spans="1:20" ht="12.75">
      <c r="A168" s="61" t="s">
        <v>265</v>
      </c>
      <c r="B168" s="72" t="s">
        <v>348</v>
      </c>
      <c r="C168" s="63">
        <v>8</v>
      </c>
      <c r="D168" s="63">
        <v>9</v>
      </c>
      <c r="E168" s="64"/>
      <c r="F168" s="65" t="s">
        <v>356</v>
      </c>
      <c r="G168" s="63">
        <f>SUM(H168:T168)</f>
        <v>9</v>
      </c>
      <c r="H168" s="63"/>
      <c r="I168" s="63"/>
      <c r="J168" s="63"/>
      <c r="K168" s="63">
        <v>9</v>
      </c>
      <c r="L168" s="63"/>
      <c r="M168" s="63"/>
      <c r="N168" s="63"/>
      <c r="O168" s="63"/>
      <c r="P168" s="63"/>
      <c r="Q168" s="63"/>
      <c r="R168" s="63"/>
      <c r="S168" s="63"/>
      <c r="T168" s="63"/>
    </row>
    <row r="169" spans="2:11" ht="12.75">
      <c r="B169" t="s">
        <v>350</v>
      </c>
      <c r="C169" s="6">
        <f>SUM(C168:C168)</f>
        <v>8</v>
      </c>
      <c r="G169" s="51">
        <f>SUM(G168:G168)</f>
        <v>9</v>
      </c>
      <c r="K169" s="6">
        <v>9</v>
      </c>
    </row>
    <row r="174" spans="1:20" ht="12.75">
      <c r="A174" s="56" t="s">
        <v>154</v>
      </c>
      <c r="B174" s="57" t="s">
        <v>347</v>
      </c>
      <c r="C174" s="58">
        <v>1</v>
      </c>
      <c r="D174" s="58">
        <v>1</v>
      </c>
      <c r="E174" s="59">
        <v>8718</v>
      </c>
      <c r="F174" s="60">
        <f>E174/3600</f>
        <v>2.421666666666667</v>
      </c>
      <c r="G174" s="58">
        <f>SUM(H174:T174)</f>
        <v>0</v>
      </c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</row>
    <row r="175" spans="1:20" ht="12.75">
      <c r="A175" s="70"/>
      <c r="B175" s="8" t="s">
        <v>351</v>
      </c>
      <c r="C175" s="51">
        <v>1</v>
      </c>
      <c r="D175" s="51">
        <v>1</v>
      </c>
      <c r="E175" s="52">
        <v>1776</v>
      </c>
      <c r="F175" s="53">
        <f>E175/3600</f>
        <v>0.49333333333333335</v>
      </c>
      <c r="G175" s="51">
        <f>SUM(H175:T175)</f>
        <v>1</v>
      </c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>
        <v>1</v>
      </c>
      <c r="S175" s="51"/>
      <c r="T175" s="51"/>
    </row>
    <row r="176" spans="2:18" ht="12.75">
      <c r="B176" t="s">
        <v>348</v>
      </c>
      <c r="C176" s="6">
        <v>3</v>
      </c>
      <c r="D176" s="6">
        <v>3</v>
      </c>
      <c r="G176" s="51">
        <f>SUM(H176:T176)</f>
        <v>14</v>
      </c>
      <c r="K176" s="6">
        <v>12</v>
      </c>
      <c r="R176" s="6">
        <v>2</v>
      </c>
    </row>
    <row r="177" spans="1:20" ht="12.75">
      <c r="A177" s="10"/>
      <c r="B177" s="10" t="s">
        <v>349</v>
      </c>
      <c r="C177" s="54">
        <v>3</v>
      </c>
      <c r="D177" s="54">
        <v>4</v>
      </c>
      <c r="E177" s="54"/>
      <c r="F177" s="55"/>
      <c r="G177" s="51">
        <f>SUM(H177:T177)</f>
        <v>12</v>
      </c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>
        <v>12</v>
      </c>
      <c r="S177" s="54"/>
      <c r="T177" s="54"/>
    </row>
    <row r="178" spans="2:18" ht="12.75">
      <c r="B178" t="s">
        <v>350</v>
      </c>
      <c r="C178" s="6">
        <f>SUM(C174:C177)</f>
        <v>8</v>
      </c>
      <c r="E178" s="6">
        <f>SUM(E174:E177)</f>
        <v>10494</v>
      </c>
      <c r="F178" s="48">
        <f>SUM(F174:F177)</f>
        <v>2.915</v>
      </c>
      <c r="G178" s="58">
        <f>SUM(G174:G177)</f>
        <v>27</v>
      </c>
      <c r="K178" s="6">
        <f>SUM(K174:K177)</f>
        <v>12</v>
      </c>
      <c r="R178" s="6">
        <f>SUM(R174:R177)</f>
        <v>15</v>
      </c>
    </row>
    <row r="181" spans="1:20" ht="12.75">
      <c r="A181" s="56" t="s">
        <v>369</v>
      </c>
      <c r="B181" s="57" t="s">
        <v>347</v>
      </c>
      <c r="C181" s="58">
        <v>8</v>
      </c>
      <c r="D181" s="58">
        <v>19</v>
      </c>
      <c r="E181" s="59">
        <v>21580</v>
      </c>
      <c r="F181" s="60">
        <f>E181/3600</f>
        <v>5.9944444444444445</v>
      </c>
      <c r="G181" s="58">
        <f>SUM(H181:T181)</f>
        <v>28</v>
      </c>
      <c r="H181" s="58"/>
      <c r="I181" s="58"/>
      <c r="J181" s="58"/>
      <c r="K181" s="58"/>
      <c r="L181" s="58"/>
      <c r="M181" s="58">
        <v>7</v>
      </c>
      <c r="N181" s="58">
        <v>3</v>
      </c>
      <c r="O181" s="58">
        <v>3</v>
      </c>
      <c r="P181" s="58">
        <v>15</v>
      </c>
      <c r="Q181" s="58"/>
      <c r="R181" s="58"/>
      <c r="S181" s="58"/>
      <c r="T181" s="58"/>
    </row>
    <row r="182" spans="1:20" ht="12.75">
      <c r="A182" s="70"/>
      <c r="B182" s="71" t="s">
        <v>353</v>
      </c>
      <c r="C182" s="51">
        <v>4</v>
      </c>
      <c r="D182" s="51">
        <v>19</v>
      </c>
      <c r="E182" s="52"/>
      <c r="F182" s="53"/>
      <c r="G182" s="51">
        <f>SUM(H182:T182)</f>
        <v>0</v>
      </c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</row>
    <row r="183" spans="1:20" ht="12.75">
      <c r="A183" s="10"/>
      <c r="B183" s="10" t="s">
        <v>349</v>
      </c>
      <c r="C183" s="54">
        <v>2</v>
      </c>
      <c r="D183" s="54">
        <v>2</v>
      </c>
      <c r="E183" s="54"/>
      <c r="F183" s="55"/>
      <c r="G183" s="51">
        <f>SUM(H183:T183)</f>
        <v>4</v>
      </c>
      <c r="H183" s="54"/>
      <c r="I183" s="54"/>
      <c r="J183" s="54"/>
      <c r="K183" s="54"/>
      <c r="L183" s="54"/>
      <c r="M183" s="54"/>
      <c r="N183" s="54">
        <v>3</v>
      </c>
      <c r="O183" s="54">
        <v>1</v>
      </c>
      <c r="P183" s="54"/>
      <c r="Q183" s="54"/>
      <c r="R183" s="54"/>
      <c r="S183" s="54"/>
      <c r="T183" s="54"/>
    </row>
    <row r="184" spans="2:16" ht="12.75">
      <c r="B184" t="s">
        <v>350</v>
      </c>
      <c r="C184" s="6">
        <f>SUM(C181:C183)</f>
        <v>14</v>
      </c>
      <c r="E184" s="6">
        <f>SUM(E181:E183)</f>
        <v>21580</v>
      </c>
      <c r="F184" s="48">
        <f>SUM(F181:F183)</f>
        <v>5.9944444444444445</v>
      </c>
      <c r="G184" s="58">
        <f>SUM(G181:G183)</f>
        <v>32</v>
      </c>
      <c r="M184" s="6">
        <f>SUM(M181:M183)</f>
        <v>7</v>
      </c>
      <c r="N184" s="6">
        <f>SUM(N181:N183)</f>
        <v>6</v>
      </c>
      <c r="O184" s="6">
        <f>SUM(O181:O183)</f>
        <v>4</v>
      </c>
      <c r="P184" s="6">
        <f>SUM(P181:P183)</f>
        <v>15</v>
      </c>
    </row>
    <row r="187" spans="1:20" ht="12.75">
      <c r="A187" s="56" t="s">
        <v>275</v>
      </c>
      <c r="B187" s="57" t="s">
        <v>347</v>
      </c>
      <c r="C187" s="58">
        <v>3</v>
      </c>
      <c r="D187" s="58">
        <v>5</v>
      </c>
      <c r="E187" s="59">
        <v>4646</v>
      </c>
      <c r="F187" s="60">
        <f>E187/3600</f>
        <v>1.2905555555555555</v>
      </c>
      <c r="G187" s="58">
        <f>SUM(H187:T187)</f>
        <v>25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>
        <v>25</v>
      </c>
      <c r="S187" s="58"/>
      <c r="T187" s="58"/>
    </row>
    <row r="188" spans="1:20" ht="12.75">
      <c r="A188" s="70"/>
      <c r="B188" s="8" t="s">
        <v>351</v>
      </c>
      <c r="C188" s="51">
        <v>5</v>
      </c>
      <c r="D188" s="51">
        <v>6</v>
      </c>
      <c r="E188" s="52">
        <v>4260</v>
      </c>
      <c r="F188" s="53">
        <f>E188/3600</f>
        <v>1.1833333333333333</v>
      </c>
      <c r="G188" s="51">
        <f>SUM(H188:T188)</f>
        <v>31</v>
      </c>
      <c r="H188" s="51"/>
      <c r="I188" s="51"/>
      <c r="J188" s="51"/>
      <c r="K188" s="51">
        <v>2</v>
      </c>
      <c r="L188" s="51"/>
      <c r="M188" s="51"/>
      <c r="N188" s="51"/>
      <c r="O188" s="51"/>
      <c r="P188" s="51"/>
      <c r="Q188" s="51"/>
      <c r="R188" s="51">
        <v>29</v>
      </c>
      <c r="S188" s="51"/>
      <c r="T188" s="51"/>
    </row>
    <row r="189" spans="2:11" ht="12.75">
      <c r="B189" t="s">
        <v>348</v>
      </c>
      <c r="C189" s="6">
        <v>17</v>
      </c>
      <c r="D189" s="6">
        <v>24</v>
      </c>
      <c r="G189" s="51">
        <f>SUM(H189:T189)</f>
        <v>15</v>
      </c>
      <c r="K189" s="6">
        <v>15</v>
      </c>
    </row>
    <row r="190" spans="1:20" ht="12.75">
      <c r="A190" s="10"/>
      <c r="B190" s="10" t="s">
        <v>349</v>
      </c>
      <c r="C190" s="54">
        <v>1</v>
      </c>
      <c r="D190" s="54">
        <v>1</v>
      </c>
      <c r="E190" s="54"/>
      <c r="F190" s="55"/>
      <c r="G190" s="51">
        <f>SUM(H190:T190)</f>
        <v>0</v>
      </c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</row>
    <row r="191" spans="2:18" ht="12.75">
      <c r="B191" t="s">
        <v>350</v>
      </c>
      <c r="C191" s="6">
        <f>SUM(C187:C190)</f>
        <v>26</v>
      </c>
      <c r="E191" s="6">
        <f>SUM(E187:E190)</f>
        <v>8906</v>
      </c>
      <c r="F191" s="48">
        <f>SUM(F187:F190)</f>
        <v>2.473888888888889</v>
      </c>
      <c r="G191" s="58">
        <f>SUM(G187:G190)</f>
        <v>71</v>
      </c>
      <c r="K191" s="6">
        <f>SUM(K187:K190)</f>
        <v>17</v>
      </c>
      <c r="R191" s="6">
        <f>SUM(R187:R190)</f>
        <v>54</v>
      </c>
    </row>
    <row r="194" spans="1:20" ht="12.75">
      <c r="A194" s="56" t="s">
        <v>278</v>
      </c>
      <c r="B194" s="57" t="s">
        <v>347</v>
      </c>
      <c r="C194" s="58">
        <v>1</v>
      </c>
      <c r="D194" s="58">
        <v>3</v>
      </c>
      <c r="E194" s="59">
        <v>2783</v>
      </c>
      <c r="F194" s="60">
        <f>E194/3600</f>
        <v>0.7730555555555556</v>
      </c>
      <c r="G194" s="58">
        <f>SUM(H194:T194)</f>
        <v>14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>
        <v>14</v>
      </c>
      <c r="S194" s="58"/>
      <c r="T194" s="58"/>
    </row>
    <row r="195" spans="1:20" ht="12.75">
      <c r="A195" s="70"/>
      <c r="B195" s="8" t="s">
        <v>351</v>
      </c>
      <c r="C195" s="51">
        <v>5</v>
      </c>
      <c r="D195" s="51">
        <v>5</v>
      </c>
      <c r="E195" s="52">
        <v>6968</v>
      </c>
      <c r="F195" s="53">
        <f>E195/3600</f>
        <v>1.9355555555555555</v>
      </c>
      <c r="G195" s="51">
        <f>SUM(H195:T195)</f>
        <v>27</v>
      </c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>
        <v>27</v>
      </c>
      <c r="S195" s="51"/>
      <c r="T195" s="51"/>
    </row>
    <row r="196" spans="2:11" ht="12.75">
      <c r="B196" t="s">
        <v>348</v>
      </c>
      <c r="C196" s="6">
        <v>17</v>
      </c>
      <c r="D196" s="6">
        <v>18</v>
      </c>
      <c r="G196" s="51">
        <f>SUM(H196:T196)</f>
        <v>21</v>
      </c>
      <c r="K196" s="6">
        <v>21</v>
      </c>
    </row>
    <row r="197" spans="1:20" ht="12.75">
      <c r="A197" s="10"/>
      <c r="B197" s="10" t="s">
        <v>349</v>
      </c>
      <c r="C197" s="54">
        <v>1</v>
      </c>
      <c r="D197" s="54">
        <v>1</v>
      </c>
      <c r="E197" s="54"/>
      <c r="F197" s="55"/>
      <c r="G197" s="51">
        <f>SUM(H197:T197)</f>
        <v>0</v>
      </c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</row>
    <row r="198" spans="2:18" ht="12.75">
      <c r="B198" t="s">
        <v>350</v>
      </c>
      <c r="C198" s="6">
        <f>SUM(C194:C197)</f>
        <v>24</v>
      </c>
      <c r="E198" s="6">
        <f>SUM(E194:E197)</f>
        <v>9751</v>
      </c>
      <c r="F198" s="48">
        <f>SUM(F194:F197)</f>
        <v>2.708611111111111</v>
      </c>
      <c r="G198" s="58">
        <f>SUM(G194:G197)</f>
        <v>62</v>
      </c>
      <c r="K198" s="6">
        <f>SUM(K194:K197)</f>
        <v>21</v>
      </c>
      <c r="R198" s="6">
        <f>SUM(R194:R197)</f>
        <v>41</v>
      </c>
    </row>
    <row r="201" spans="1:20" ht="12.75">
      <c r="A201" s="56" t="s">
        <v>280</v>
      </c>
      <c r="B201" s="57" t="s">
        <v>347</v>
      </c>
      <c r="C201" s="58">
        <v>2</v>
      </c>
      <c r="D201" s="58">
        <v>4</v>
      </c>
      <c r="E201" s="59">
        <v>3476</v>
      </c>
      <c r="F201" s="60">
        <f>E201/3600</f>
        <v>0.9655555555555555</v>
      </c>
      <c r="G201" s="58">
        <f>SUM(H201:T201)</f>
        <v>24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>
        <v>24</v>
      </c>
      <c r="S201" s="58"/>
      <c r="T201" s="58"/>
    </row>
    <row r="202" spans="1:20" ht="12.75">
      <c r="A202" s="70"/>
      <c r="B202" s="8" t="s">
        <v>351</v>
      </c>
      <c r="C202" s="51">
        <v>3</v>
      </c>
      <c r="D202" s="51">
        <v>15</v>
      </c>
      <c r="E202" s="52">
        <v>12567</v>
      </c>
      <c r="F202" s="53">
        <f>E202/3600</f>
        <v>3.4908333333333332</v>
      </c>
      <c r="G202" s="51">
        <f>SUM(H202:T202)</f>
        <v>16</v>
      </c>
      <c r="H202" s="51"/>
      <c r="I202" s="51"/>
      <c r="J202" s="51"/>
      <c r="K202" s="51">
        <v>4</v>
      </c>
      <c r="L202" s="51"/>
      <c r="M202" s="51"/>
      <c r="N202" s="51"/>
      <c r="O202" s="51"/>
      <c r="P202" s="51"/>
      <c r="Q202" s="51"/>
      <c r="R202" s="51">
        <v>12</v>
      </c>
      <c r="S202" s="51"/>
      <c r="T202" s="51"/>
    </row>
    <row r="203" spans="2:11" ht="12.75">
      <c r="B203" t="s">
        <v>348</v>
      </c>
      <c r="C203" s="6">
        <v>21</v>
      </c>
      <c r="D203" s="6">
        <v>23</v>
      </c>
      <c r="G203" s="51">
        <f>SUM(H203:T203)</f>
        <v>29</v>
      </c>
      <c r="K203" s="6">
        <v>29</v>
      </c>
    </row>
    <row r="204" spans="1:20" ht="12.75">
      <c r="A204" s="10"/>
      <c r="B204" s="10" t="s">
        <v>349</v>
      </c>
      <c r="C204" s="54">
        <v>8</v>
      </c>
      <c r="D204" s="54">
        <v>8</v>
      </c>
      <c r="E204" s="54"/>
      <c r="F204" s="55"/>
      <c r="G204" s="51">
        <f>SUM(H204:T204)</f>
        <v>11</v>
      </c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>
        <v>11</v>
      </c>
      <c r="S204" s="54"/>
      <c r="T204" s="54"/>
    </row>
    <row r="205" spans="2:18" ht="12.75">
      <c r="B205" t="s">
        <v>350</v>
      </c>
      <c r="C205" s="6">
        <f>SUM(C201:C204)</f>
        <v>34</v>
      </c>
      <c r="E205" s="6">
        <f>SUM(E201:E204)</f>
        <v>16043</v>
      </c>
      <c r="F205" s="48">
        <f>SUM(F201:F204)</f>
        <v>4.456388888888888</v>
      </c>
      <c r="G205" s="58">
        <f>SUM(G201:G204)</f>
        <v>80</v>
      </c>
      <c r="K205" s="6">
        <f>SUM(K201:K204)</f>
        <v>33</v>
      </c>
      <c r="R205" s="6">
        <f>SUM(R201:R204)</f>
        <v>47</v>
      </c>
    </row>
    <row r="208" spans="1:20" ht="12.75">
      <c r="A208" s="56" t="s">
        <v>370</v>
      </c>
      <c r="B208" s="57" t="s">
        <v>347</v>
      </c>
      <c r="C208" s="58">
        <v>27</v>
      </c>
      <c r="D208" s="58">
        <v>145</v>
      </c>
      <c r="E208" s="59">
        <v>83485</v>
      </c>
      <c r="F208" s="60">
        <f>E208/3600</f>
        <v>23.190277777777776</v>
      </c>
      <c r="G208" s="58">
        <f>SUM(H208:T208)</f>
        <v>30</v>
      </c>
      <c r="H208" s="58"/>
      <c r="I208" s="58"/>
      <c r="J208" s="58"/>
      <c r="K208" s="58"/>
      <c r="L208" s="58"/>
      <c r="M208" s="58">
        <v>7</v>
      </c>
      <c r="N208" s="58">
        <v>3</v>
      </c>
      <c r="O208" s="58">
        <v>6</v>
      </c>
      <c r="P208" s="58">
        <v>14</v>
      </c>
      <c r="Q208" s="58"/>
      <c r="R208" s="58"/>
      <c r="S208" s="58"/>
      <c r="T208" s="58"/>
    </row>
    <row r="209" spans="1:20" ht="12.75">
      <c r="A209" s="70"/>
      <c r="B209" s="71" t="s">
        <v>353</v>
      </c>
      <c r="C209" s="51">
        <v>3</v>
      </c>
      <c r="D209" s="51">
        <v>7</v>
      </c>
      <c r="E209" s="52"/>
      <c r="F209" s="53"/>
      <c r="G209" s="51">
        <f>SUM(H209:T209)</f>
        <v>0</v>
      </c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</row>
    <row r="210" spans="1:20" ht="12.75">
      <c r="A210" s="70"/>
      <c r="B210" s="71" t="s">
        <v>357</v>
      </c>
      <c r="C210" s="51">
        <v>4</v>
      </c>
      <c r="D210" s="51">
        <v>5</v>
      </c>
      <c r="E210" s="52"/>
      <c r="F210" s="53"/>
      <c r="G210" s="51">
        <f>SUM(H210:T210)</f>
        <v>0</v>
      </c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</row>
    <row r="211" spans="1:20" ht="12.75">
      <c r="A211" s="10"/>
      <c r="B211" s="10" t="s">
        <v>349</v>
      </c>
      <c r="C211" s="54">
        <v>5</v>
      </c>
      <c r="D211" s="54">
        <v>10</v>
      </c>
      <c r="E211" s="54"/>
      <c r="F211" s="55"/>
      <c r="G211" s="51">
        <f>SUM(H211:T211)</f>
        <v>1</v>
      </c>
      <c r="H211" s="54"/>
      <c r="I211" s="54"/>
      <c r="J211" s="54"/>
      <c r="K211" s="54"/>
      <c r="L211" s="54"/>
      <c r="M211" s="54"/>
      <c r="N211" s="54"/>
      <c r="O211" s="54">
        <v>1</v>
      </c>
      <c r="P211" s="54"/>
      <c r="Q211" s="54"/>
      <c r="R211" s="54"/>
      <c r="S211" s="54"/>
      <c r="T211" s="54"/>
    </row>
    <row r="212" spans="2:16" ht="12.75">
      <c r="B212" t="s">
        <v>350</v>
      </c>
      <c r="C212" s="6">
        <f>SUM(C208:C211)</f>
        <v>39</v>
      </c>
      <c r="E212" s="6">
        <f>SUM(E208:E211)</f>
        <v>83485</v>
      </c>
      <c r="F212" s="48">
        <f>SUM(F208:F211)</f>
        <v>23.190277777777776</v>
      </c>
      <c r="G212" s="58">
        <f>SUM(G208:G211)</f>
        <v>31</v>
      </c>
      <c r="M212" s="6">
        <f>SUM(M208:M211)</f>
        <v>7</v>
      </c>
      <c r="N212" s="6">
        <f>SUM(N208:N211)</f>
        <v>3</v>
      </c>
      <c r="O212" s="6">
        <f>SUM(O208:O211)</f>
        <v>7</v>
      </c>
      <c r="P212" s="6">
        <f>SUM(P208:P211)</f>
        <v>14</v>
      </c>
    </row>
    <row r="215" spans="1:20" ht="12.75">
      <c r="A215" s="56" t="s">
        <v>371</v>
      </c>
      <c r="B215" s="57" t="s">
        <v>347</v>
      </c>
      <c r="C215" s="58">
        <v>2</v>
      </c>
      <c r="D215" s="58">
        <v>4</v>
      </c>
      <c r="E215" s="59">
        <v>4867</v>
      </c>
      <c r="F215" s="60">
        <f>E215/3600</f>
        <v>1.3519444444444444</v>
      </c>
      <c r="G215" s="58">
        <f>SUM(H215:T215)</f>
        <v>10</v>
      </c>
      <c r="H215" s="58"/>
      <c r="I215" s="58"/>
      <c r="J215" s="58"/>
      <c r="K215" s="58"/>
      <c r="L215" s="58"/>
      <c r="M215" s="58"/>
      <c r="N215" s="58"/>
      <c r="O215" s="58"/>
      <c r="P215" s="58">
        <v>10</v>
      </c>
      <c r="Q215" s="58"/>
      <c r="R215" s="58"/>
      <c r="S215" s="58"/>
      <c r="T215" s="58"/>
    </row>
    <row r="216" spans="1:20" ht="12.75">
      <c r="A216" s="70"/>
      <c r="B216" s="71" t="s">
        <v>357</v>
      </c>
      <c r="C216" s="51">
        <v>1</v>
      </c>
      <c r="D216" s="51">
        <v>1</v>
      </c>
      <c r="E216" s="52"/>
      <c r="F216" s="53"/>
      <c r="G216" s="51">
        <f>SUM(H216:T216)</f>
        <v>0</v>
      </c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</row>
    <row r="217" spans="1:20" ht="12.75">
      <c r="A217" s="10"/>
      <c r="B217" s="10" t="s">
        <v>349</v>
      </c>
      <c r="C217" s="54">
        <v>1</v>
      </c>
      <c r="D217" s="54">
        <v>1</v>
      </c>
      <c r="E217" s="54"/>
      <c r="F217" s="55"/>
      <c r="G217" s="51">
        <f>SUM(H217:T217)</f>
        <v>1</v>
      </c>
      <c r="H217" s="54"/>
      <c r="I217" s="54"/>
      <c r="J217" s="54"/>
      <c r="K217" s="54"/>
      <c r="L217" s="54"/>
      <c r="M217" s="54"/>
      <c r="N217" s="54">
        <v>1</v>
      </c>
      <c r="O217" s="54"/>
      <c r="P217" s="54"/>
      <c r="Q217" s="54"/>
      <c r="R217" s="54"/>
      <c r="S217" s="54"/>
      <c r="T217" s="54"/>
    </row>
    <row r="218" spans="2:16" ht="12.75">
      <c r="B218" t="s">
        <v>350</v>
      </c>
      <c r="C218" s="6">
        <f>SUM(C215:C217)</f>
        <v>4</v>
      </c>
      <c r="E218" s="6">
        <f>SUM(E215:E217)</f>
        <v>4867</v>
      </c>
      <c r="F218" s="48">
        <f>SUM(F215:F217)</f>
        <v>1.3519444444444444</v>
      </c>
      <c r="G218" s="58">
        <f>SUM(G215:G217)</f>
        <v>11</v>
      </c>
      <c r="N218" s="6">
        <f>SUM(N215:N217)</f>
        <v>1</v>
      </c>
      <c r="P218" s="6">
        <f>SUM(P215:P217)</f>
        <v>10</v>
      </c>
    </row>
    <row r="221" spans="1:20" ht="12.75">
      <c r="A221" s="56" t="s">
        <v>300</v>
      </c>
      <c r="B221" s="57" t="s">
        <v>347</v>
      </c>
      <c r="C221" s="58">
        <v>4</v>
      </c>
      <c r="D221" s="58">
        <v>5</v>
      </c>
      <c r="E221" s="59">
        <v>5520</v>
      </c>
      <c r="F221" s="60">
        <f>E221/3600</f>
        <v>1.5333333333333334</v>
      </c>
      <c r="G221" s="58">
        <f>SUM(H221:T221)</f>
        <v>10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>
        <v>10</v>
      </c>
      <c r="S221" s="58"/>
      <c r="T221" s="58"/>
    </row>
    <row r="222" spans="1:20" ht="12.75">
      <c r="A222" s="70"/>
      <c r="B222" s="8" t="s">
        <v>351</v>
      </c>
      <c r="C222" s="51">
        <v>9</v>
      </c>
      <c r="D222" s="51">
        <v>11</v>
      </c>
      <c r="E222" s="52">
        <v>11943</v>
      </c>
      <c r="F222" s="53">
        <f>E222/3600</f>
        <v>3.3175</v>
      </c>
      <c r="G222" s="51">
        <f>SUM(H222:T222)</f>
        <v>32</v>
      </c>
      <c r="H222" s="51"/>
      <c r="I222" s="51"/>
      <c r="J222" s="51"/>
      <c r="K222" s="51">
        <v>1</v>
      </c>
      <c r="L222" s="51"/>
      <c r="M222" s="51"/>
      <c r="N222" s="51"/>
      <c r="O222" s="51"/>
      <c r="P222" s="51"/>
      <c r="Q222" s="51"/>
      <c r="R222" s="51">
        <v>31</v>
      </c>
      <c r="S222" s="51"/>
      <c r="T222" s="51"/>
    </row>
    <row r="223" spans="2:11" ht="12.75">
      <c r="B223" t="s">
        <v>348</v>
      </c>
      <c r="C223" s="6">
        <v>9</v>
      </c>
      <c r="D223" s="6">
        <v>9</v>
      </c>
      <c r="G223" s="51">
        <f>SUM(H223:T223)</f>
        <v>25</v>
      </c>
      <c r="K223" s="6">
        <v>25</v>
      </c>
    </row>
    <row r="224" spans="1:20" ht="12.75">
      <c r="A224" s="10"/>
      <c r="B224" s="10" t="s">
        <v>349</v>
      </c>
      <c r="C224" s="54">
        <v>2</v>
      </c>
      <c r="D224" s="54">
        <v>2</v>
      </c>
      <c r="E224" s="54"/>
      <c r="F224" s="55"/>
      <c r="G224" s="51">
        <f>SUM(H224:T224)</f>
        <v>2</v>
      </c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>
        <v>2</v>
      </c>
      <c r="S224" s="54"/>
      <c r="T224" s="54"/>
    </row>
    <row r="225" spans="2:18" ht="12.75">
      <c r="B225" t="s">
        <v>350</v>
      </c>
      <c r="C225" s="6">
        <f>SUM(C221:C224)</f>
        <v>24</v>
      </c>
      <c r="E225" s="6">
        <f>SUM(E221:E224)</f>
        <v>17463</v>
      </c>
      <c r="F225" s="48">
        <f>SUM(F221:F224)</f>
        <v>4.850833333333333</v>
      </c>
      <c r="G225" s="58">
        <f>SUM(G221:G224)</f>
        <v>69</v>
      </c>
      <c r="K225" s="6">
        <f>SUM(K221:K224)</f>
        <v>26</v>
      </c>
      <c r="R225" s="6">
        <f>SUM(R221:R224)</f>
        <v>43</v>
      </c>
    </row>
    <row r="228" spans="1:20" ht="12.75">
      <c r="A228" s="56" t="s">
        <v>306</v>
      </c>
      <c r="B228" s="57" t="s">
        <v>347</v>
      </c>
      <c r="C228" s="58">
        <v>1</v>
      </c>
      <c r="D228" s="58">
        <v>1</v>
      </c>
      <c r="E228" s="59">
        <v>1935</v>
      </c>
      <c r="F228" s="60">
        <f>E228/3600</f>
        <v>0.5375</v>
      </c>
      <c r="G228" s="58">
        <f>SUM(H228:T228)</f>
        <v>21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>
        <v>21</v>
      </c>
      <c r="S228" s="58"/>
      <c r="T228" s="58"/>
    </row>
    <row r="229" spans="1:20" ht="12.75">
      <c r="A229" s="70"/>
      <c r="B229" s="8" t="s">
        <v>351</v>
      </c>
      <c r="C229" s="51">
        <v>1</v>
      </c>
      <c r="D229" s="51">
        <v>1</v>
      </c>
      <c r="E229" s="52">
        <v>600</v>
      </c>
      <c r="F229" s="53">
        <f>E229/3600</f>
        <v>0.16666666666666666</v>
      </c>
      <c r="G229" s="51">
        <f>SUM(H229:T229)</f>
        <v>7</v>
      </c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>
        <v>7</v>
      </c>
      <c r="S229" s="51"/>
      <c r="T229" s="51"/>
    </row>
    <row r="230" spans="1:20" ht="12.75">
      <c r="A230" s="10"/>
      <c r="B230" s="10" t="s">
        <v>348</v>
      </c>
      <c r="C230" s="54">
        <v>2</v>
      </c>
      <c r="D230" s="54">
        <v>2</v>
      </c>
      <c r="E230" s="54"/>
      <c r="F230" s="55"/>
      <c r="G230" s="51">
        <f>SUM(H230:T230)</f>
        <v>0</v>
      </c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</row>
    <row r="231" spans="2:18" ht="12.75">
      <c r="B231" t="s">
        <v>350</v>
      </c>
      <c r="C231" s="6">
        <f>SUM(C228:C230)</f>
        <v>4</v>
      </c>
      <c r="E231" s="6">
        <f>SUM(E228:E230)</f>
        <v>2535</v>
      </c>
      <c r="F231" s="48">
        <f>SUM(F228:F230)</f>
        <v>0.7041666666666666</v>
      </c>
      <c r="G231" s="58">
        <f>SUM(G228:G230)</f>
        <v>28</v>
      </c>
      <c r="R231" s="6">
        <f>SUM(R228:R230)</f>
        <v>28</v>
      </c>
    </row>
    <row r="234" spans="1:20" ht="12.75">
      <c r="A234" s="56" t="s">
        <v>372</v>
      </c>
      <c r="B234" s="57" t="s">
        <v>348</v>
      </c>
      <c r="C234" s="58">
        <v>12</v>
      </c>
      <c r="D234" s="58">
        <v>12</v>
      </c>
      <c r="E234" s="59"/>
      <c r="F234" s="60" t="s">
        <v>356</v>
      </c>
      <c r="G234" s="58">
        <f>SUM(H234:T234)</f>
        <v>22</v>
      </c>
      <c r="H234" s="58"/>
      <c r="I234" s="58"/>
      <c r="J234" s="58"/>
      <c r="K234" s="58">
        <v>22</v>
      </c>
      <c r="L234" s="58"/>
      <c r="M234" s="58"/>
      <c r="N234" s="58"/>
      <c r="O234" s="58"/>
      <c r="P234" s="58"/>
      <c r="Q234" s="58"/>
      <c r="R234" s="58"/>
      <c r="S234" s="58"/>
      <c r="T234" s="58"/>
    </row>
    <row r="235" spans="1:20" ht="12.75">
      <c r="A235" s="10"/>
      <c r="B235" s="10" t="s">
        <v>349</v>
      </c>
      <c r="C235" s="54">
        <v>3</v>
      </c>
      <c r="D235" s="54">
        <v>3</v>
      </c>
      <c r="E235" s="54"/>
      <c r="F235" s="55"/>
      <c r="G235" s="51">
        <f>SUM(H235:T235)</f>
        <v>1</v>
      </c>
      <c r="H235" s="54"/>
      <c r="I235" s="54"/>
      <c r="J235" s="54"/>
      <c r="K235" s="54">
        <v>1</v>
      </c>
      <c r="L235" s="54"/>
      <c r="M235" s="54"/>
      <c r="N235" s="54"/>
      <c r="O235" s="54"/>
      <c r="P235" s="54"/>
      <c r="Q235" s="54"/>
      <c r="R235" s="54"/>
      <c r="S235" s="54"/>
      <c r="T235" s="54"/>
    </row>
    <row r="236" spans="2:11" ht="12.75">
      <c r="B236" t="s">
        <v>350</v>
      </c>
      <c r="C236" s="6">
        <f>SUM(C234:C235)</f>
        <v>15</v>
      </c>
      <c r="G236" s="58">
        <f>SUM(G234:G235)</f>
        <v>23</v>
      </c>
      <c r="K236" s="6">
        <f>SUM(K234:K235)</f>
        <v>23</v>
      </c>
    </row>
    <row r="239" spans="1:20" ht="12.75">
      <c r="A239" s="56" t="s">
        <v>373</v>
      </c>
      <c r="B239" s="57" t="s">
        <v>347</v>
      </c>
      <c r="C239" s="58">
        <v>11</v>
      </c>
      <c r="D239" s="58">
        <v>64</v>
      </c>
      <c r="E239" s="59">
        <v>33923</v>
      </c>
      <c r="F239" s="60">
        <f>E239/3600</f>
        <v>9.423055555555555</v>
      </c>
      <c r="G239" s="58">
        <f>SUM(H239:T239)</f>
        <v>32</v>
      </c>
      <c r="H239" s="58"/>
      <c r="I239" s="58"/>
      <c r="J239" s="58"/>
      <c r="K239" s="58"/>
      <c r="L239" s="58"/>
      <c r="M239" s="58">
        <v>18</v>
      </c>
      <c r="N239" s="58">
        <v>1</v>
      </c>
      <c r="O239" s="58">
        <v>7</v>
      </c>
      <c r="P239" s="58">
        <v>6</v>
      </c>
      <c r="Q239" s="58"/>
      <c r="R239" s="58"/>
      <c r="S239" s="58"/>
      <c r="T239" s="58"/>
    </row>
    <row r="240" spans="1:20" ht="12.75">
      <c r="A240" s="10"/>
      <c r="B240" s="10" t="s">
        <v>349</v>
      </c>
      <c r="C240" s="54">
        <v>3</v>
      </c>
      <c r="D240" s="54">
        <v>5</v>
      </c>
      <c r="E240" s="54"/>
      <c r="F240" s="55"/>
      <c r="G240" s="51">
        <f>SUM(H240:T240)</f>
        <v>4</v>
      </c>
      <c r="H240" s="54"/>
      <c r="I240" s="54"/>
      <c r="J240" s="54"/>
      <c r="K240" s="54"/>
      <c r="L240" s="54"/>
      <c r="M240" s="54"/>
      <c r="N240" s="54">
        <v>3</v>
      </c>
      <c r="O240" s="54"/>
      <c r="P240" s="54">
        <v>1</v>
      </c>
      <c r="Q240" s="54"/>
      <c r="R240" s="54"/>
      <c r="S240" s="54"/>
      <c r="T240" s="54"/>
    </row>
    <row r="241" spans="2:16" ht="12.75">
      <c r="B241" t="s">
        <v>350</v>
      </c>
      <c r="C241" s="6">
        <f>SUM(C239:C240)</f>
        <v>14</v>
      </c>
      <c r="E241" s="6">
        <f>SUM(E239:E240)</f>
        <v>33923</v>
      </c>
      <c r="F241" s="48">
        <f>SUM(F239:F240)</f>
        <v>9.423055555555555</v>
      </c>
      <c r="G241" s="58">
        <f>SUM(G239:G240)</f>
        <v>36</v>
      </c>
      <c r="M241" s="6">
        <f>SUM(M239:M240)</f>
        <v>18</v>
      </c>
      <c r="N241" s="6">
        <f>SUM(N239:N240)</f>
        <v>4</v>
      </c>
      <c r="O241" s="6">
        <f>SUM(O239:O240)</f>
        <v>7</v>
      </c>
      <c r="P241" s="6">
        <f>SUM(P239:P240)</f>
        <v>7</v>
      </c>
    </row>
    <row r="242" spans="1:20" ht="12.75">
      <c r="A242" s="56" t="s">
        <v>374</v>
      </c>
      <c r="B242" s="57" t="s">
        <v>347</v>
      </c>
      <c r="C242" s="58">
        <v>15</v>
      </c>
      <c r="D242" s="58">
        <v>312</v>
      </c>
      <c r="E242" s="59">
        <v>154596</v>
      </c>
      <c r="F242" s="60">
        <f>E242/3600</f>
        <v>42.943333333333335</v>
      </c>
      <c r="G242" s="58">
        <f>SUM(H242:T242)</f>
        <v>62</v>
      </c>
      <c r="H242" s="58"/>
      <c r="I242" s="58"/>
      <c r="J242" s="58">
        <v>17</v>
      </c>
      <c r="K242" s="58"/>
      <c r="L242" s="58"/>
      <c r="M242" s="58">
        <v>30</v>
      </c>
      <c r="N242" s="58">
        <v>1</v>
      </c>
      <c r="O242" s="58"/>
      <c r="P242" s="58">
        <v>14</v>
      </c>
      <c r="Q242" s="58"/>
      <c r="R242" s="58"/>
      <c r="S242" s="58"/>
      <c r="T242" s="58"/>
    </row>
    <row r="243" spans="1:20" ht="12.75">
      <c r="A243" s="10"/>
      <c r="B243" s="10" t="s">
        <v>349</v>
      </c>
      <c r="C243" s="54">
        <v>7</v>
      </c>
      <c r="D243" s="54">
        <v>33</v>
      </c>
      <c r="E243" s="54"/>
      <c r="F243" s="55"/>
      <c r="G243" s="51">
        <f>SUM(H243:T243)</f>
        <v>18</v>
      </c>
      <c r="H243" s="54">
        <v>12</v>
      </c>
      <c r="I243" s="54"/>
      <c r="J243" s="54">
        <v>1</v>
      </c>
      <c r="K243" s="54"/>
      <c r="L243" s="54"/>
      <c r="M243" s="54"/>
      <c r="N243" s="54">
        <v>3</v>
      </c>
      <c r="O243" s="54"/>
      <c r="P243" s="54">
        <v>2</v>
      </c>
      <c r="Q243" s="54"/>
      <c r="R243" s="54"/>
      <c r="S243" s="54"/>
      <c r="T243" s="54"/>
    </row>
    <row r="244" spans="2:16" ht="12.75">
      <c r="B244" t="s">
        <v>350</v>
      </c>
      <c r="C244" s="6">
        <f>SUM(C242:C243)</f>
        <v>22</v>
      </c>
      <c r="E244" s="6">
        <f>SUM(E242:E243)</f>
        <v>154596</v>
      </c>
      <c r="F244" s="48">
        <f>SUM(F242:F243)</f>
        <v>42.943333333333335</v>
      </c>
      <c r="G244" s="58">
        <f>SUM(G242:G243)</f>
        <v>80</v>
      </c>
      <c r="H244" s="6">
        <f>SUM(H242:H243)</f>
        <v>12</v>
      </c>
      <c r="J244" s="6">
        <f>SUM(J242:J243)</f>
        <v>18</v>
      </c>
      <c r="M244" s="6">
        <f>SUM(M242:M243)</f>
        <v>30</v>
      </c>
      <c r="N244" s="6">
        <f>SUM(N242:N243)</f>
        <v>4</v>
      </c>
      <c r="P244" s="6">
        <f>SUM(P242:P243)</f>
        <v>16</v>
      </c>
    </row>
    <row r="247" spans="1:20" ht="12.75">
      <c r="A247" s="61" t="s">
        <v>375</v>
      </c>
      <c r="B247" s="72" t="s">
        <v>376</v>
      </c>
      <c r="C247" s="63">
        <v>1</v>
      </c>
      <c r="D247" s="63">
        <v>1</v>
      </c>
      <c r="E247" s="64"/>
      <c r="F247" s="65" t="s">
        <v>356</v>
      </c>
      <c r="G247" s="63">
        <f>SUM(H247:T247)</f>
        <v>12</v>
      </c>
      <c r="H247" s="63"/>
      <c r="I247" s="63"/>
      <c r="J247" s="63"/>
      <c r="K247" s="63"/>
      <c r="L247" s="63"/>
      <c r="M247" s="63"/>
      <c r="N247" s="63"/>
      <c r="O247" s="63"/>
      <c r="P247" s="63"/>
      <c r="Q247" s="63">
        <v>12</v>
      </c>
      <c r="R247" s="63"/>
      <c r="S247" s="63"/>
      <c r="T247" s="63"/>
    </row>
    <row r="248" spans="2:17" ht="12.75">
      <c r="B248" t="s">
        <v>350</v>
      </c>
      <c r="C248" s="6">
        <f>SUM(C247:C247)</f>
        <v>1</v>
      </c>
      <c r="G248" s="51">
        <f>SUM(G247:G247)</f>
        <v>12</v>
      </c>
      <c r="Q248" s="6">
        <f>SUM(Q247:Q247)</f>
        <v>12</v>
      </c>
    </row>
    <row r="250" spans="1:20" ht="12.75">
      <c r="A250" s="56" t="s">
        <v>377</v>
      </c>
      <c r="B250" s="57" t="s">
        <v>351</v>
      </c>
      <c r="C250" s="58">
        <v>1</v>
      </c>
      <c r="D250" s="58">
        <v>1</v>
      </c>
      <c r="E250" s="59">
        <v>378</v>
      </c>
      <c r="F250" s="60">
        <f>E250/3600</f>
        <v>0.105</v>
      </c>
      <c r="G250" s="58">
        <f>SUM(H250:T250)</f>
        <v>0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</row>
    <row r="251" spans="1:20" ht="12.75">
      <c r="A251" s="70"/>
      <c r="B251" s="71" t="s">
        <v>353</v>
      </c>
      <c r="C251" s="51">
        <v>1</v>
      </c>
      <c r="D251" s="51">
        <v>6</v>
      </c>
      <c r="E251" s="52"/>
      <c r="F251" s="53"/>
      <c r="G251" s="51">
        <f>SUM(H251:T251)</f>
        <v>0</v>
      </c>
      <c r="H251" s="51"/>
      <c r="I251" s="51"/>
      <c r="J251" s="51" t="s">
        <v>356</v>
      </c>
      <c r="K251" s="51"/>
      <c r="L251" s="51"/>
      <c r="M251" s="51"/>
      <c r="N251" s="51"/>
      <c r="O251" s="51"/>
      <c r="P251" s="51"/>
      <c r="Q251" s="51"/>
      <c r="R251" s="51"/>
      <c r="S251" s="51"/>
      <c r="T251" s="51"/>
    </row>
    <row r="252" spans="1:20" ht="12.75">
      <c r="A252" s="10"/>
      <c r="B252" s="10" t="s">
        <v>349</v>
      </c>
      <c r="C252" s="54">
        <v>12</v>
      </c>
      <c r="D252" s="54">
        <v>118</v>
      </c>
      <c r="E252" s="54"/>
      <c r="F252" s="55"/>
      <c r="G252" s="51">
        <f>SUM(H252:T252)</f>
        <v>70</v>
      </c>
      <c r="H252" s="54">
        <v>8</v>
      </c>
      <c r="I252" s="54"/>
      <c r="J252" s="54"/>
      <c r="K252" s="54"/>
      <c r="L252" s="54"/>
      <c r="M252" s="54">
        <v>13</v>
      </c>
      <c r="N252" s="54">
        <v>23</v>
      </c>
      <c r="O252" s="54"/>
      <c r="P252" s="54">
        <v>17</v>
      </c>
      <c r="Q252" s="54"/>
      <c r="R252" s="54"/>
      <c r="S252" s="54"/>
      <c r="T252" s="54">
        <v>9</v>
      </c>
    </row>
    <row r="253" spans="2:20" ht="12.75">
      <c r="B253" t="s">
        <v>350</v>
      </c>
      <c r="C253" s="6">
        <f>SUM(C250:C252)</f>
        <v>14</v>
      </c>
      <c r="E253" s="6">
        <f>SUM(E250:E252)</f>
        <v>378</v>
      </c>
      <c r="F253" s="48">
        <f>SUM(F250:F252)</f>
        <v>0.105</v>
      </c>
      <c r="G253" s="58">
        <f>SUM(G250:G252)</f>
        <v>70</v>
      </c>
      <c r="H253" s="6">
        <f>SUM(H250:H252)</f>
        <v>8</v>
      </c>
      <c r="M253" s="6">
        <f>SUM(M250:M252)</f>
        <v>13</v>
      </c>
      <c r="N253" s="6">
        <f>SUM(N250:N252)</f>
        <v>23</v>
      </c>
      <c r="P253" s="6">
        <f>SUM(P250:P252)</f>
        <v>17</v>
      </c>
      <c r="T253" s="6">
        <f>SUM(T250:T252)</f>
        <v>9</v>
      </c>
    </row>
    <row r="255" spans="1:20" ht="12.75">
      <c r="A255" s="56" t="s">
        <v>378</v>
      </c>
      <c r="B255" s="57" t="s">
        <v>347</v>
      </c>
      <c r="C255" s="58">
        <v>5</v>
      </c>
      <c r="D255" s="58">
        <v>12</v>
      </c>
      <c r="E255" s="59">
        <v>14532</v>
      </c>
      <c r="F255" s="60">
        <f>E255/3600</f>
        <v>4.036666666666667</v>
      </c>
      <c r="G255" s="58">
        <f>SUM(H255:T255)</f>
        <v>85</v>
      </c>
      <c r="H255" s="58">
        <v>3</v>
      </c>
      <c r="I255" s="58">
        <v>2</v>
      </c>
      <c r="J255" s="58">
        <v>32</v>
      </c>
      <c r="K255" s="58"/>
      <c r="L255" s="58"/>
      <c r="M255" s="58">
        <v>45</v>
      </c>
      <c r="N255" s="58"/>
      <c r="O255" s="58"/>
      <c r="P255" s="58"/>
      <c r="Q255" s="58"/>
      <c r="R255" s="58"/>
      <c r="S255" s="58">
        <v>2</v>
      </c>
      <c r="T255" s="58">
        <v>1</v>
      </c>
    </row>
    <row r="256" spans="1:20" ht="12.75">
      <c r="A256" s="70"/>
      <c r="B256" s="71" t="s">
        <v>357</v>
      </c>
      <c r="C256" s="51">
        <v>4</v>
      </c>
      <c r="D256" s="51">
        <v>21</v>
      </c>
      <c r="E256" s="52"/>
      <c r="F256" s="53"/>
      <c r="G256" s="51">
        <f>SUM(H256:T256)</f>
        <v>13</v>
      </c>
      <c r="H256" s="51"/>
      <c r="I256" s="51">
        <v>13</v>
      </c>
      <c r="J256" s="51" t="s">
        <v>356</v>
      </c>
      <c r="K256" s="51"/>
      <c r="L256" s="51"/>
      <c r="M256" s="51"/>
      <c r="N256" s="51"/>
      <c r="O256" s="51"/>
      <c r="P256" s="51"/>
      <c r="Q256" s="51"/>
      <c r="R256" s="51"/>
      <c r="S256" s="51"/>
      <c r="T256" s="51"/>
    </row>
    <row r="257" spans="1:20" ht="12.75">
      <c r="A257" s="70"/>
      <c r="B257" s="71" t="s">
        <v>348</v>
      </c>
      <c r="C257" s="51">
        <v>1</v>
      </c>
      <c r="D257" s="51">
        <v>1</v>
      </c>
      <c r="E257" s="52"/>
      <c r="F257" s="53"/>
      <c r="G257" s="51">
        <f>SUM(H257:T257)</f>
        <v>1</v>
      </c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>
        <v>1</v>
      </c>
    </row>
    <row r="258" spans="1:20" ht="12.75">
      <c r="A258" s="10"/>
      <c r="B258" s="10" t="s">
        <v>349</v>
      </c>
      <c r="C258" s="54">
        <v>22</v>
      </c>
      <c r="D258" s="54">
        <v>56</v>
      </c>
      <c r="E258" s="54"/>
      <c r="F258" s="55"/>
      <c r="G258" s="51">
        <f>SUM(H258:T258)</f>
        <v>42</v>
      </c>
      <c r="H258" s="54">
        <v>27</v>
      </c>
      <c r="I258" s="54">
        <v>8</v>
      </c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>
        <v>7</v>
      </c>
    </row>
    <row r="259" spans="2:20" ht="12.75">
      <c r="B259" t="s">
        <v>350</v>
      </c>
      <c r="C259" s="6">
        <f>SUM(C255:C258)</f>
        <v>32</v>
      </c>
      <c r="E259" s="6">
        <f aca="true" t="shared" si="0" ref="E259:J259">SUM(E255:E258)</f>
        <v>14532</v>
      </c>
      <c r="F259" s="48">
        <f t="shared" si="0"/>
        <v>4.036666666666667</v>
      </c>
      <c r="G259" s="58">
        <f t="shared" si="0"/>
        <v>141</v>
      </c>
      <c r="H259" s="6">
        <f t="shared" si="0"/>
        <v>30</v>
      </c>
      <c r="I259" s="6">
        <f t="shared" si="0"/>
        <v>23</v>
      </c>
      <c r="J259" s="6">
        <f t="shared" si="0"/>
        <v>32</v>
      </c>
      <c r="M259" s="6">
        <f>SUM(M255:M258)</f>
        <v>45</v>
      </c>
      <c r="S259" s="6">
        <f>SUM(S255:S258)</f>
        <v>2</v>
      </c>
      <c r="T259" s="6">
        <f>SUM(T255:T258)</f>
        <v>9</v>
      </c>
    </row>
    <row r="262" spans="1:20" ht="12.75">
      <c r="A262" s="56" t="s">
        <v>379</v>
      </c>
      <c r="B262" s="57" t="s">
        <v>347</v>
      </c>
      <c r="C262" s="58">
        <v>4</v>
      </c>
      <c r="D262" s="58">
        <v>9</v>
      </c>
      <c r="E262" s="59">
        <v>13669</v>
      </c>
      <c r="F262" s="60">
        <f>E262/3600</f>
        <v>3.7969444444444442</v>
      </c>
      <c r="G262" s="58">
        <f>SUM(H262:T262)</f>
        <v>85</v>
      </c>
      <c r="H262" s="58">
        <v>3</v>
      </c>
      <c r="I262" s="58">
        <v>2</v>
      </c>
      <c r="J262" s="58">
        <v>46</v>
      </c>
      <c r="K262" s="58"/>
      <c r="L262" s="58"/>
      <c r="M262" s="58">
        <v>34</v>
      </c>
      <c r="N262" s="58"/>
      <c r="O262" s="58"/>
      <c r="P262" s="58"/>
      <c r="Q262" s="58"/>
      <c r="R262" s="58"/>
      <c r="S262" s="58"/>
      <c r="T262" s="58"/>
    </row>
    <row r="263" spans="1:20" ht="12.75">
      <c r="A263" s="70"/>
      <c r="B263" s="71" t="s">
        <v>357</v>
      </c>
      <c r="C263" s="51">
        <v>6</v>
      </c>
      <c r="D263" s="51">
        <v>21</v>
      </c>
      <c r="E263" s="52"/>
      <c r="F263" s="53"/>
      <c r="G263" s="51">
        <f>SUM(H263:T263)</f>
        <v>17</v>
      </c>
      <c r="H263" s="51"/>
      <c r="I263" s="51">
        <v>17</v>
      </c>
      <c r="J263" s="51" t="s">
        <v>356</v>
      </c>
      <c r="K263" s="51"/>
      <c r="L263" s="51"/>
      <c r="M263" s="51"/>
      <c r="N263" s="51"/>
      <c r="O263" s="51"/>
      <c r="P263" s="51"/>
      <c r="Q263" s="51"/>
      <c r="R263" s="51"/>
      <c r="S263" s="51"/>
      <c r="T263" s="51"/>
    </row>
    <row r="264" spans="1:20" ht="12.75">
      <c r="A264" s="10"/>
      <c r="B264" s="10" t="s">
        <v>349</v>
      </c>
      <c r="C264" s="54">
        <v>23</v>
      </c>
      <c r="D264" s="54">
        <v>55</v>
      </c>
      <c r="E264" s="54"/>
      <c r="F264" s="55"/>
      <c r="G264" s="51">
        <f>SUM(H264:T264)</f>
        <v>46</v>
      </c>
      <c r="H264" s="54">
        <v>31</v>
      </c>
      <c r="I264" s="54">
        <v>6</v>
      </c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>
        <v>9</v>
      </c>
    </row>
    <row r="265" spans="1:20" ht="12.75">
      <c r="A265" s="72"/>
      <c r="B265" s="72" t="s">
        <v>350</v>
      </c>
      <c r="C265" s="63">
        <f>SUM(C262:C264)</f>
        <v>33</v>
      </c>
      <c r="D265" s="63"/>
      <c r="E265" s="63">
        <f aca="true" t="shared" si="1" ref="E265:J265">SUM(E262:E264)</f>
        <v>13669</v>
      </c>
      <c r="F265" s="65">
        <f t="shared" si="1"/>
        <v>3.7969444444444442</v>
      </c>
      <c r="G265" s="63">
        <f t="shared" si="1"/>
        <v>148</v>
      </c>
      <c r="H265" s="63">
        <f t="shared" si="1"/>
        <v>34</v>
      </c>
      <c r="I265" s="63">
        <f t="shared" si="1"/>
        <v>25</v>
      </c>
      <c r="J265" s="63">
        <f t="shared" si="1"/>
        <v>46</v>
      </c>
      <c r="K265" s="63"/>
      <c r="L265" s="63"/>
      <c r="M265" s="63">
        <f>SUM(M262:M264)</f>
        <v>34</v>
      </c>
      <c r="N265" s="63"/>
      <c r="O265" s="63"/>
      <c r="P265" s="63"/>
      <c r="Q265" s="63"/>
      <c r="R265" s="63"/>
      <c r="S265" s="63"/>
      <c r="T265" s="63">
        <f>SUM(T262:T264)</f>
        <v>9</v>
      </c>
    </row>
    <row r="267" ht="12.75">
      <c r="A267" s="11" t="s">
        <v>522</v>
      </c>
    </row>
  </sheetData>
  <printOptions/>
  <pageMargins left="0.75" right="0.33" top="1.18" bottom="0.59" header="0.5" footer="0.33"/>
  <pageSetup horizontalDpi="1200" verticalDpi="1200" orientation="landscape" r:id="rId3"/>
  <headerFooter alignWithMargins="0">
    <oddHeader>&amp;L&amp;"Arial Black,Italic"&amp;12LWG&amp;"Arial,Bold"&amp;8
&amp;"Arial,Italic"Lower Willamette Group&amp;"Times New Roman,Bold"
&amp;R&amp;"Times New Roman,Bold"&amp;8 2002 Portland Harbor RI/FS
&amp;"Times New Roman,Regular"Round 1 Field Sampling Report
March 14, 2003
&amp;10
</oddHeader>
    <oddFooter>&amp;C&amp;8DRAFT DOCUMENT: DO NOT QUOTE OR CITE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9.33203125" defaultRowHeight="12.75"/>
  <cols>
    <col min="1" max="3" width="9.33203125" style="74" customWidth="1"/>
    <col min="4" max="4" width="20.16015625" style="74" customWidth="1"/>
    <col min="5" max="5" width="5.5" style="75" customWidth="1"/>
    <col min="6" max="6" width="13.66015625" style="74" customWidth="1"/>
    <col min="7" max="16384" width="9.33203125" style="74" customWidth="1"/>
  </cols>
  <sheetData>
    <row r="1" ht="15">
      <c r="A1" s="12" t="s">
        <v>544</v>
      </c>
    </row>
    <row r="2" ht="4.5" customHeight="1"/>
    <row r="3" spans="1:6" ht="15.75" thickBot="1">
      <c r="A3" s="2" t="s">
        <v>380</v>
      </c>
      <c r="B3" s="123"/>
      <c r="C3" s="123"/>
      <c r="D3" s="123"/>
      <c r="E3" s="123"/>
      <c r="F3" s="76" t="s">
        <v>381</v>
      </c>
    </row>
    <row r="4" s="77" customFormat="1" ht="13.5" thickTop="1">
      <c r="A4" s="1" t="s">
        <v>382</v>
      </c>
    </row>
    <row r="5" spans="1:5" s="77" customFormat="1" ht="12" customHeight="1">
      <c r="A5" s="77" t="s">
        <v>383</v>
      </c>
      <c r="E5" s="78" t="s">
        <v>384</v>
      </c>
    </row>
    <row r="6" spans="1:5" s="77" customFormat="1" ht="12" customHeight="1">
      <c r="A6" s="77" t="s">
        <v>385</v>
      </c>
      <c r="E6" s="78" t="s">
        <v>386</v>
      </c>
    </row>
    <row r="7" spans="1:5" s="77" customFormat="1" ht="12" customHeight="1">
      <c r="A7" s="77" t="s">
        <v>387</v>
      </c>
      <c r="E7" s="78" t="s">
        <v>388</v>
      </c>
    </row>
    <row r="8" s="77" customFormat="1" ht="2.25" customHeight="1">
      <c r="E8" s="78"/>
    </row>
    <row r="9" spans="1:5" s="77" customFormat="1" ht="12.75">
      <c r="A9" s="1" t="s">
        <v>389</v>
      </c>
      <c r="E9" s="78"/>
    </row>
    <row r="10" spans="1:5" s="77" customFormat="1" ht="12" customHeight="1">
      <c r="A10" s="77" t="s">
        <v>390</v>
      </c>
      <c r="E10" s="78" t="s">
        <v>391</v>
      </c>
    </row>
    <row r="11" spans="1:5" s="77" customFormat="1" ht="12" customHeight="1">
      <c r="A11" s="77" t="s">
        <v>392</v>
      </c>
      <c r="E11" s="78" t="s">
        <v>393</v>
      </c>
    </row>
    <row r="12" spans="1:5" s="77" customFormat="1" ht="12" customHeight="1">
      <c r="A12" s="77" t="s">
        <v>394</v>
      </c>
      <c r="E12" s="78" t="s">
        <v>353</v>
      </c>
    </row>
    <row r="13" spans="1:5" s="77" customFormat="1" ht="12" customHeight="1">
      <c r="A13" s="77" t="s">
        <v>395</v>
      </c>
      <c r="E13" s="78" t="s">
        <v>396</v>
      </c>
    </row>
    <row r="14" spans="1:5" s="77" customFormat="1" ht="12" customHeight="1">
      <c r="A14" s="77" t="s">
        <v>397</v>
      </c>
      <c r="E14" s="78" t="s">
        <v>398</v>
      </c>
    </row>
    <row r="15" spans="1:5" s="77" customFormat="1" ht="12" customHeight="1">
      <c r="A15" s="77" t="s">
        <v>399</v>
      </c>
      <c r="E15" s="78" t="s">
        <v>400</v>
      </c>
    </row>
    <row r="16" spans="1:5" s="77" customFormat="1" ht="12" customHeight="1">
      <c r="A16" s="77" t="s">
        <v>401</v>
      </c>
      <c r="E16" s="78" t="s">
        <v>402</v>
      </c>
    </row>
    <row r="17" spans="1:5" s="77" customFormat="1" ht="12" customHeight="1">
      <c r="A17" s="77" t="s">
        <v>403</v>
      </c>
      <c r="E17" s="78" t="s">
        <v>404</v>
      </c>
    </row>
    <row r="18" spans="1:5" s="77" customFormat="1" ht="12" customHeight="1">
      <c r="A18" s="77" t="s">
        <v>405</v>
      </c>
      <c r="E18" s="78" t="s">
        <v>406</v>
      </c>
    </row>
    <row r="19" s="77" customFormat="1" ht="2.25" customHeight="1">
      <c r="E19" s="78"/>
    </row>
    <row r="20" spans="1:5" s="77" customFormat="1" ht="12.75">
      <c r="A20" s="1" t="s">
        <v>407</v>
      </c>
      <c r="E20" s="78"/>
    </row>
    <row r="21" spans="1:5" s="77" customFormat="1" ht="12" customHeight="1">
      <c r="A21" s="77" t="s">
        <v>408</v>
      </c>
      <c r="E21" s="78" t="s">
        <v>409</v>
      </c>
    </row>
    <row r="22" spans="1:5" s="77" customFormat="1" ht="12" customHeight="1">
      <c r="A22" s="77" t="s">
        <v>410</v>
      </c>
      <c r="E22" s="78" t="s">
        <v>347</v>
      </c>
    </row>
    <row r="23" spans="1:5" s="77" customFormat="1" ht="12" customHeight="1">
      <c r="A23" s="77" t="s">
        <v>411</v>
      </c>
      <c r="E23" s="78" t="s">
        <v>412</v>
      </c>
    </row>
    <row r="24" spans="1:5" s="77" customFormat="1" ht="12" customHeight="1">
      <c r="A24" s="77" t="s">
        <v>413</v>
      </c>
      <c r="E24" s="78" t="s">
        <v>414</v>
      </c>
    </row>
    <row r="25" spans="1:5" s="77" customFormat="1" ht="12" customHeight="1">
      <c r="A25" s="77" t="s">
        <v>415</v>
      </c>
      <c r="E25" s="78" t="s">
        <v>416</v>
      </c>
    </row>
    <row r="26" spans="1:5" s="77" customFormat="1" ht="12" customHeight="1">
      <c r="A26" s="77" t="s">
        <v>417</v>
      </c>
      <c r="E26" s="78" t="s">
        <v>418</v>
      </c>
    </row>
    <row r="27" spans="1:5" s="77" customFormat="1" ht="12" customHeight="1">
      <c r="A27" s="77" t="s">
        <v>419</v>
      </c>
      <c r="E27" s="78" t="s">
        <v>420</v>
      </c>
    </row>
    <row r="28" spans="1:5" s="77" customFormat="1" ht="12" customHeight="1">
      <c r="A28" s="77" t="s">
        <v>421</v>
      </c>
      <c r="E28" s="78" t="s">
        <v>422</v>
      </c>
    </row>
    <row r="29" s="77" customFormat="1" ht="3" customHeight="1">
      <c r="E29" s="78"/>
    </row>
    <row r="30" spans="1:5" s="77" customFormat="1" ht="12.75">
      <c r="A30" s="1" t="s">
        <v>423</v>
      </c>
      <c r="E30" s="78"/>
    </row>
    <row r="31" spans="1:5" s="77" customFormat="1" ht="12" customHeight="1">
      <c r="A31" s="77" t="s">
        <v>424</v>
      </c>
      <c r="E31" s="78" t="s">
        <v>425</v>
      </c>
    </row>
    <row r="32" spans="1:5" s="77" customFormat="1" ht="12" customHeight="1">
      <c r="A32" s="77" t="s">
        <v>426</v>
      </c>
      <c r="E32" s="78" t="s">
        <v>427</v>
      </c>
    </row>
    <row r="33" spans="1:5" s="77" customFormat="1" ht="12" customHeight="1">
      <c r="A33" s="77" t="s">
        <v>428</v>
      </c>
      <c r="E33" s="78" t="s">
        <v>429</v>
      </c>
    </row>
    <row r="34" spans="1:5" s="77" customFormat="1" ht="12" customHeight="1">
      <c r="A34" s="77" t="s">
        <v>430</v>
      </c>
      <c r="E34" s="78" t="s">
        <v>431</v>
      </c>
    </row>
    <row r="35" s="77" customFormat="1" ht="2.25" customHeight="1">
      <c r="E35" s="78"/>
    </row>
    <row r="36" spans="1:5" s="77" customFormat="1" ht="12.75">
      <c r="A36" s="1" t="s">
        <v>432</v>
      </c>
      <c r="E36" s="78"/>
    </row>
    <row r="37" spans="1:5" s="77" customFormat="1" ht="12" customHeight="1">
      <c r="A37" s="77" t="s">
        <v>433</v>
      </c>
      <c r="E37" s="78" t="s">
        <v>434</v>
      </c>
    </row>
    <row r="38" spans="1:5" s="77" customFormat="1" ht="12" customHeight="1">
      <c r="A38" s="77" t="s">
        <v>435</v>
      </c>
      <c r="E38" s="78" t="s">
        <v>436</v>
      </c>
    </row>
    <row r="39" spans="1:5" s="77" customFormat="1" ht="12" customHeight="1">
      <c r="A39" s="77" t="s">
        <v>437</v>
      </c>
      <c r="E39" s="78" t="s">
        <v>438</v>
      </c>
    </row>
    <row r="40" spans="1:5" s="77" customFormat="1" ht="12" customHeight="1">
      <c r="A40" s="79" t="s">
        <v>439</v>
      </c>
      <c r="E40" s="78" t="s">
        <v>440</v>
      </c>
    </row>
    <row r="41" spans="1:5" s="77" customFormat="1" ht="12" customHeight="1">
      <c r="A41" s="77" t="s">
        <v>441</v>
      </c>
      <c r="E41" s="78" t="s">
        <v>442</v>
      </c>
    </row>
    <row r="42" spans="1:5" s="77" customFormat="1" ht="12" customHeight="1">
      <c r="A42" s="77" t="s">
        <v>443</v>
      </c>
      <c r="E42" s="78" t="s">
        <v>444</v>
      </c>
    </row>
    <row r="43" spans="1:5" s="77" customFormat="1" ht="12" customHeight="1">
      <c r="A43" s="77" t="s">
        <v>445</v>
      </c>
      <c r="E43" s="78" t="s">
        <v>446</v>
      </c>
    </row>
    <row r="44" spans="1:5" s="77" customFormat="1" ht="12" customHeight="1">
      <c r="A44" s="77" t="s">
        <v>447</v>
      </c>
      <c r="E44" s="78" t="s">
        <v>448</v>
      </c>
    </row>
    <row r="45" s="77" customFormat="1" ht="3" customHeight="1">
      <c r="E45" s="78"/>
    </row>
    <row r="46" spans="1:5" s="77" customFormat="1" ht="12.75">
      <c r="A46" s="1" t="s">
        <v>449</v>
      </c>
      <c r="E46" s="78"/>
    </row>
    <row r="47" spans="1:5" s="77" customFormat="1" ht="12" customHeight="1">
      <c r="A47" s="77" t="s">
        <v>450</v>
      </c>
      <c r="E47" s="78" t="s">
        <v>451</v>
      </c>
    </row>
    <row r="48" spans="1:5" s="77" customFormat="1" ht="12" customHeight="1">
      <c r="A48" s="77" t="s">
        <v>452</v>
      </c>
      <c r="E48" s="78" t="s">
        <v>147</v>
      </c>
    </row>
    <row r="49" spans="1:5" s="77" customFormat="1" ht="12" customHeight="1">
      <c r="A49" s="77" t="s">
        <v>453</v>
      </c>
      <c r="E49" s="78" t="s">
        <v>454</v>
      </c>
    </row>
    <row r="50" s="77" customFormat="1" ht="3" customHeight="1">
      <c r="E50" s="78"/>
    </row>
    <row r="51" spans="1:5" s="77" customFormat="1" ht="12.75">
      <c r="A51" s="1" t="s">
        <v>455</v>
      </c>
      <c r="E51" s="78"/>
    </row>
    <row r="52" spans="1:5" s="77" customFormat="1" ht="12" customHeight="1">
      <c r="A52" s="77" t="s">
        <v>456</v>
      </c>
      <c r="E52" s="78" t="s">
        <v>335</v>
      </c>
    </row>
    <row r="53" spans="1:5" s="77" customFormat="1" ht="12" customHeight="1">
      <c r="A53" s="77" t="s">
        <v>457</v>
      </c>
      <c r="E53" s="78" t="s">
        <v>458</v>
      </c>
    </row>
    <row r="54" spans="1:5" s="77" customFormat="1" ht="12" customHeight="1">
      <c r="A54" s="77" t="s">
        <v>459</v>
      </c>
      <c r="E54" s="78" t="s">
        <v>460</v>
      </c>
    </row>
    <row r="55" spans="1:5" s="77" customFormat="1" ht="12" customHeight="1">
      <c r="A55" s="77" t="s">
        <v>461</v>
      </c>
      <c r="E55" s="78" t="s">
        <v>344</v>
      </c>
    </row>
    <row r="56" spans="1:5" s="77" customFormat="1" ht="12" customHeight="1">
      <c r="A56" s="77" t="s">
        <v>462</v>
      </c>
      <c r="E56" s="78" t="s">
        <v>463</v>
      </c>
    </row>
    <row r="57" spans="1:5" s="77" customFormat="1" ht="12" customHeight="1">
      <c r="A57" s="77" t="s">
        <v>464</v>
      </c>
      <c r="E57" s="78" t="s">
        <v>465</v>
      </c>
    </row>
    <row r="58" spans="1:6" s="77" customFormat="1" ht="12" customHeight="1">
      <c r="A58" s="124" t="s">
        <v>466</v>
      </c>
      <c r="B58" s="124"/>
      <c r="C58" s="124"/>
      <c r="D58" s="124"/>
      <c r="E58" s="90" t="s">
        <v>467</v>
      </c>
      <c r="F58" s="124"/>
    </row>
  </sheetData>
  <printOptions/>
  <pageMargins left="0.75" right="0.33" top="1.18" bottom="0.59" header="0.5" footer="0.33"/>
  <pageSetup horizontalDpi="1200" verticalDpi="1200" orientation="portrait" r:id="rId1"/>
  <headerFooter alignWithMargins="0">
    <oddHeader>&amp;L&amp;"Arial Black,Italic"&amp;12LWG&amp;"Arial,Bold"&amp;8
&amp;"Arial,Italic"Lower Willamette Group&amp;"Times New Roman,Bold"
&amp;R&amp;"Times New Roman,Bold"&amp;8 2002 Portland Harbor RI/FS
&amp;"Times New Roman,Regular"Round 1 Field Sampling Report
March 14, 2003
&amp;10
</oddHeader>
    <oddFooter>&amp;C&amp;8DRAFT DOCUMENT: DO NOT QUOTE OR CITE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A1" sqref="A1"/>
    </sheetView>
  </sheetViews>
  <sheetFormatPr defaultColWidth="9.33203125" defaultRowHeight="12.75"/>
  <cols>
    <col min="1" max="1" width="19.83203125" style="0" customWidth="1"/>
    <col min="2" max="2" width="21.16015625" style="0" customWidth="1"/>
  </cols>
  <sheetData>
    <row r="1" ht="13.5">
      <c r="A1" s="80" t="s">
        <v>468</v>
      </c>
    </row>
    <row r="2" ht="4.5" customHeight="1">
      <c r="A2" s="81"/>
    </row>
    <row r="3" spans="1:2" ht="15.75" thickBot="1">
      <c r="A3" s="82" t="s">
        <v>148</v>
      </c>
      <c r="B3" s="83"/>
    </row>
    <row r="4" spans="1:2" ht="13.5" thickTop="1">
      <c r="A4" s="84" t="s">
        <v>469</v>
      </c>
      <c r="B4" s="84" t="s">
        <v>470</v>
      </c>
    </row>
    <row r="5" spans="1:2" ht="12.75">
      <c r="A5" s="84" t="s">
        <v>471</v>
      </c>
      <c r="B5" s="84" t="s">
        <v>472</v>
      </c>
    </row>
    <row r="6" spans="1:2" ht="12.75">
      <c r="A6" s="84" t="s">
        <v>473</v>
      </c>
      <c r="B6" s="84" t="s">
        <v>474</v>
      </c>
    </row>
    <row r="7" spans="1:2" ht="12.75">
      <c r="A7" s="84" t="s">
        <v>475</v>
      </c>
      <c r="B7" s="84" t="s">
        <v>476</v>
      </c>
    </row>
    <row r="8" spans="1:2" ht="12.75">
      <c r="A8" s="84" t="s">
        <v>477</v>
      </c>
      <c r="B8" s="84" t="s">
        <v>478</v>
      </c>
    </row>
    <row r="9" spans="1:2" ht="12.75">
      <c r="A9" s="84" t="s">
        <v>479</v>
      </c>
      <c r="B9" s="84" t="s">
        <v>480</v>
      </c>
    </row>
    <row r="10" spans="1:2" ht="12.75">
      <c r="A10" s="84" t="s">
        <v>481</v>
      </c>
      <c r="B10" s="84" t="s">
        <v>482</v>
      </c>
    </row>
    <row r="11" spans="1:2" ht="12.75">
      <c r="A11" s="85" t="s">
        <v>483</v>
      </c>
      <c r="B11" s="85" t="s">
        <v>484</v>
      </c>
    </row>
    <row r="12" spans="1:2" ht="24.75" customHeight="1">
      <c r="A12" s="86"/>
      <c r="B12" s="87"/>
    </row>
    <row r="13" spans="1:2" ht="15.75" thickBot="1">
      <c r="A13" s="82" t="s">
        <v>485</v>
      </c>
      <c r="B13" s="88"/>
    </row>
    <row r="14" spans="1:2" ht="13.5" thickTop="1">
      <c r="A14" s="84" t="s">
        <v>486</v>
      </c>
      <c r="B14" s="89" t="s">
        <v>487</v>
      </c>
    </row>
    <row r="15" spans="1:2" ht="12.75">
      <c r="A15" s="84" t="s">
        <v>488</v>
      </c>
      <c r="B15" s="89" t="s">
        <v>489</v>
      </c>
    </row>
    <row r="16" spans="1:2" ht="12.75">
      <c r="A16" s="84" t="s">
        <v>479</v>
      </c>
      <c r="B16" s="89" t="s">
        <v>480</v>
      </c>
    </row>
    <row r="17" spans="1:2" ht="12.75">
      <c r="A17" s="84" t="s">
        <v>490</v>
      </c>
      <c r="B17" s="89" t="s">
        <v>491</v>
      </c>
    </row>
    <row r="18" spans="1:2" ht="12.75">
      <c r="A18" s="84" t="s">
        <v>492</v>
      </c>
      <c r="B18" s="89" t="s">
        <v>493</v>
      </c>
    </row>
    <row r="19" spans="1:2" ht="12.75">
      <c r="A19" s="85" t="s">
        <v>473</v>
      </c>
      <c r="B19" s="90" t="s">
        <v>494</v>
      </c>
    </row>
    <row r="20" spans="1:2" ht="15">
      <c r="A20" s="91"/>
      <c r="B20" s="8"/>
    </row>
    <row r="21" ht="15">
      <c r="A21" s="81"/>
    </row>
    <row r="22" ht="15">
      <c r="A22" s="81"/>
    </row>
    <row r="23" ht="15">
      <c r="A23" s="81"/>
    </row>
    <row r="24" ht="15">
      <c r="A24" s="81"/>
    </row>
    <row r="25" ht="15">
      <c r="A25" s="81"/>
    </row>
    <row r="26" ht="15">
      <c r="A26" s="81"/>
    </row>
    <row r="27" ht="15">
      <c r="A27" s="81"/>
    </row>
    <row r="28" ht="15">
      <c r="A28" s="81"/>
    </row>
    <row r="29" ht="15">
      <c r="A29" s="81"/>
    </row>
    <row r="30" ht="15">
      <c r="A30" s="81"/>
    </row>
    <row r="31" ht="15">
      <c r="A31" s="81"/>
    </row>
    <row r="32" ht="15">
      <c r="A32" s="81"/>
    </row>
    <row r="33" ht="15">
      <c r="A33" s="81"/>
    </row>
  </sheetData>
  <printOptions/>
  <pageMargins left="0.75" right="0.33" top="1.18" bottom="0.59" header="0.5" footer="0.33"/>
  <pageSetup horizontalDpi="1200" verticalDpi="1200" orientation="portrait" r:id="rId1"/>
  <headerFooter alignWithMargins="0">
    <oddHeader>&amp;L&amp;"Arial Black,Italic"&amp;12LWG&amp;"Arial,Bold"&amp;8
&amp;"Arial,Italic"Lower Willamette Group&amp;"Times New Roman,Bold"
&amp;R&amp;"Times New Roman,Bold"&amp;8 2002 Portland Harbor RI/FS
&amp;"Times New Roman,Regular"Round 1 Field Sampling Report
March 14, 2003
&amp;10
</oddHeader>
    <oddFooter>&amp;C&amp;8DRAFT DOCUMENT: DO NOT QUOTE OR CITE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Striplin Environmental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Stupakoff</dc:creator>
  <cp:keywords/>
  <dc:description/>
  <cp:lastModifiedBy>Christopher Kirk</cp:lastModifiedBy>
  <cp:lastPrinted>2003-03-18T00:42:36Z</cp:lastPrinted>
  <dcterms:created xsi:type="dcterms:W3CDTF">2002-12-21T01:28:39Z</dcterms:created>
  <dcterms:modified xsi:type="dcterms:W3CDTF">2003-03-18T02:02:40Z</dcterms:modified>
  <cp:category/>
  <cp:version/>
  <cp:contentType/>
  <cp:contentStatus/>
</cp:coreProperties>
</file>