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<sst xmlns="http://schemas.openxmlformats.org/spreadsheetml/2006/main" count="178" uniqueCount="35">
  <si>
    <t>Area of Timberland by State, year, and forest-type group, Southern United States</t>
  </si>
  <si>
    <t>State</t>
  </si>
  <si>
    <t>Year</t>
  </si>
  <si>
    <t>White-red-jack pine</t>
  </si>
  <si>
    <t>Acres</t>
  </si>
  <si>
    <t>Percent</t>
  </si>
  <si>
    <t>Longleaf-slash</t>
  </si>
  <si>
    <t>Loblolly-shortleaf</t>
  </si>
  <si>
    <t>Oak-pine</t>
  </si>
  <si>
    <t>Oak-hickory</t>
  </si>
  <si>
    <t>Oak-gum-cypress</t>
  </si>
  <si>
    <t>Elm-ash-cottonwood</t>
  </si>
  <si>
    <t>Maple-beech-birch</t>
  </si>
  <si>
    <t>Non-stocked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</si>
  <si>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</si>
  <si>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</si>
  <si>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</si>
  <si>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</si>
  <si>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</si>
  <si>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</si>
  <si>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</si>
  <si>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</si>
  <si>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</si>
  <si>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</si>
  <si>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</si>
  <si>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</si>
  <si>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</si>
  <si>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All States</t>
  </si>
  <si>
    <t>All Groups</t>
  </si>
  <si>
    <t>-</t>
  </si>
  <si>
    <t>SOFRA source: HEALTH-1, Table 6</t>
  </si>
  <si>
    <t>Numbers in rows and columns may not sum to totals due to rounding.</t>
  </si>
  <si>
    <t>Except for Kentucky, data for 1982, 1989, and 1999 are based on FIA surveys conducted between 1972-1982, 1982-1989, and 1990-1999, respectively. Kentucky data for 1999 are from the 1988 FIA survey, data for both the 1982 and 1989 reporting years are from the 1975 FIA survey of Kentucky.</t>
  </si>
  <si>
    <t>Estimates of white-red-jack pine in North Carolina include 7.9, 18.5, and 13.1 million acres of spruce-fir forest type for years 1982, 1989, and 1999, respectively.</t>
  </si>
  <si>
    <t>Acres reported in thousands.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</si>
</sst>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3" fillId="2" borderId="18" xfId="0" applyFont="1" applyFill="1" applyBorder="1" applyAlignment="1">
      <alignment horizontal="centerContinuous"/>
    </xf>
    <xf numFmtId="0" fontId="3" fillId="2" borderId="19" xfId="0" applyFont="1" applyFill="1" applyBorder="1" applyAlignment="1">
      <alignment horizontal="centerContinuous"/>
    </xf>
    <xf numFmtId="0" fontId="3" fillId="2" borderId="20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1058"/>
  <sheetViews>
    <sheetView tabSelected="1" workbookViewId="0" topLeftCell="A1">
      <selection activeCell="T4" sqref="T4"/>
    </sheetView>
  </sheetViews>
  <sheetFormatPr defaultColWidth="9.140625" defaultRowHeight="12.75"/>
  <cols>
    <col min="1" max="1" width="2.421875" style="0" customWidth="1"/>
    <col min="2" max="2" width="12.8515625" style="0" customWidth="1"/>
    <col min="3" max="3" width="6.7109375" style="0" customWidth="1"/>
    <col min="4" max="4" width="9.7109375" style="0" customWidth="1"/>
    <col min="5" max="5" width="9.8515625" style="0" customWidth="1"/>
    <col min="6" max="6" width="7.8515625" style="0" customWidth="1"/>
    <col min="7" max="7" width="8.28125" style="0" customWidth="1"/>
    <col min="8" max="8" width="8.00390625" style="0" customWidth="1"/>
    <col min="9" max="9" width="8.28125" style="0" customWidth="1"/>
    <col min="10" max="10" width="8.57421875" style="0" customWidth="1"/>
    <col min="11" max="11" width="8.140625" style="0" customWidth="1"/>
    <col min="12" max="12" width="7.8515625" style="0" customWidth="1"/>
    <col min="13" max="13" width="8.28125" style="0" customWidth="1"/>
    <col min="14" max="14" width="8.00390625" style="0" customWidth="1"/>
    <col min="15" max="15" width="8.421875" style="0" customWidth="1"/>
    <col min="16" max="16" width="8.28125" style="0" customWidth="1"/>
    <col min="17" max="17" width="8.57421875" style="0" customWidth="1"/>
    <col min="18" max="18" width="7.8515625" style="0" customWidth="1"/>
    <col min="19" max="19" width="8.7109375" style="0" customWidth="1"/>
    <col min="20" max="20" width="7.57421875" style="0" customWidth="1"/>
    <col min="21" max="21" width="8.00390625" style="0" customWidth="1"/>
    <col min="22" max="22" width="7.57421875" style="0" customWidth="1"/>
  </cols>
  <sheetData>
    <row r="2" ht="15">
      <c r="B2" s="1" t="s">
        <v>0</v>
      </c>
    </row>
    <row r="3" ht="12.75">
      <c r="C3" t="s">
        <v>30</v>
      </c>
    </row>
    <row r="4" ht="13.5" thickBot="1"/>
    <row r="5" spans="2:47" ht="12.75">
      <c r="B5" s="14"/>
      <c r="C5" s="15"/>
      <c r="D5" s="15"/>
      <c r="E5" s="36" t="s">
        <v>3</v>
      </c>
      <c r="F5" s="37"/>
      <c r="G5" s="36" t="s">
        <v>6</v>
      </c>
      <c r="H5" s="37"/>
      <c r="I5" s="36" t="s">
        <v>7</v>
      </c>
      <c r="J5" s="37"/>
      <c r="K5" s="36" t="s">
        <v>8</v>
      </c>
      <c r="L5" s="37"/>
      <c r="M5" s="36" t="s">
        <v>9</v>
      </c>
      <c r="N5" s="37"/>
      <c r="O5" s="36" t="s">
        <v>10</v>
      </c>
      <c r="P5" s="37"/>
      <c r="Q5" s="36" t="s">
        <v>11</v>
      </c>
      <c r="R5" s="37"/>
      <c r="S5" s="36" t="s">
        <v>12</v>
      </c>
      <c r="T5" s="37"/>
      <c r="U5" s="36" t="s">
        <v>13</v>
      </c>
      <c r="V5" s="3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2:47" ht="13.5" thickBot="1">
      <c r="B6" s="16" t="s">
        <v>1</v>
      </c>
      <c r="C6" s="17" t="s">
        <v>2</v>
      </c>
      <c r="D6" s="17" t="s">
        <v>28</v>
      </c>
      <c r="E6" s="18" t="s">
        <v>4</v>
      </c>
      <c r="F6" s="19" t="s">
        <v>5</v>
      </c>
      <c r="G6" s="18" t="s">
        <v>4</v>
      </c>
      <c r="H6" s="19" t="s">
        <v>5</v>
      </c>
      <c r="I6" s="18" t="s">
        <v>4</v>
      </c>
      <c r="J6" s="19" t="s">
        <v>5</v>
      </c>
      <c r="K6" s="18" t="s">
        <v>4</v>
      </c>
      <c r="L6" s="19" t="s">
        <v>5</v>
      </c>
      <c r="M6" s="18" t="s">
        <v>4</v>
      </c>
      <c r="N6" s="19" t="s">
        <v>5</v>
      </c>
      <c r="O6" s="18" t="s">
        <v>4</v>
      </c>
      <c r="P6" s="19" t="s">
        <v>5</v>
      </c>
      <c r="Q6" s="18" t="s">
        <v>4</v>
      </c>
      <c r="R6" s="19" t="s">
        <v>5</v>
      </c>
      <c r="S6" s="18" t="s">
        <v>4</v>
      </c>
      <c r="T6" s="19" t="s">
        <v>5</v>
      </c>
      <c r="U6" s="18" t="s">
        <v>4</v>
      </c>
      <c r="V6" s="20" t="s">
        <v>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2:47" ht="12.75">
      <c r="B7" s="7" t="s">
        <v>14</v>
      </c>
      <c r="C7" s="4">
        <v>1982</v>
      </c>
      <c r="D7" s="21">
        <v>21358</v>
      </c>
      <c r="E7" s="9" t="s">
        <v>29</v>
      </c>
      <c r="F7" s="24" t="s">
        <v>29</v>
      </c>
      <c r="G7" s="27">
        <v>1512</v>
      </c>
      <c r="H7" s="30">
        <f>(G7/D7)*100</f>
        <v>7.079314542560165</v>
      </c>
      <c r="I7" s="27">
        <v>6499</v>
      </c>
      <c r="J7" s="24">
        <f>(I7/D7)*100</f>
        <v>30.428879108530758</v>
      </c>
      <c r="K7" s="27">
        <v>5081</v>
      </c>
      <c r="L7" s="24">
        <f>(K7/D7)*100</f>
        <v>23.78968068171177</v>
      </c>
      <c r="M7" s="27">
        <v>5650</v>
      </c>
      <c r="N7" s="24">
        <f>(M7/D7)*100</f>
        <v>26.453787807847178</v>
      </c>
      <c r="O7" s="27">
        <v>2479</v>
      </c>
      <c r="P7" s="24">
        <f>(O7/D7)*100</f>
        <v>11.606892031089053</v>
      </c>
      <c r="Q7" s="27">
        <v>23</v>
      </c>
      <c r="R7" s="24">
        <f>(Q7/D7)*100</f>
        <v>0.10768798576645754</v>
      </c>
      <c r="S7" s="9" t="s">
        <v>29</v>
      </c>
      <c r="T7" s="24" t="s">
        <v>29</v>
      </c>
      <c r="U7" s="27">
        <v>114</v>
      </c>
      <c r="V7" s="33">
        <f>(U7/D7)*100</f>
        <v>0.5337578424946157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2:47" ht="12.75">
      <c r="B8" s="7"/>
      <c r="C8" s="4">
        <v>1989</v>
      </c>
      <c r="D8" s="21">
        <v>21659</v>
      </c>
      <c r="E8" s="9" t="s">
        <v>29</v>
      </c>
      <c r="F8" s="24" t="s">
        <v>29</v>
      </c>
      <c r="G8" s="27">
        <v>1409</v>
      </c>
      <c r="H8" s="30">
        <f>(G8/D8)*100</f>
        <v>6.50537882635394</v>
      </c>
      <c r="I8" s="27">
        <v>5819</v>
      </c>
      <c r="J8" s="24">
        <f aca="true" t="shared" si="0" ref="J8:J48">(I8/D8)*100</f>
        <v>26.86642965972575</v>
      </c>
      <c r="K8" s="27">
        <v>4426</v>
      </c>
      <c r="L8" s="24">
        <f aca="true" t="shared" si="1" ref="L8:L48">(K8/D8)*100</f>
        <v>20.434923126644815</v>
      </c>
      <c r="M8" s="27">
        <v>7415</v>
      </c>
      <c r="N8" s="24">
        <f aca="true" t="shared" si="2" ref="N8:N48">(M8/D8)*100</f>
        <v>34.235190913707925</v>
      </c>
      <c r="O8" s="27">
        <v>2456</v>
      </c>
      <c r="P8" s="24">
        <f aca="true" t="shared" si="3" ref="P8:P48">(O8/D8)*100</f>
        <v>11.33939701740616</v>
      </c>
      <c r="Q8" s="27">
        <v>40</v>
      </c>
      <c r="R8" s="24">
        <f aca="true" t="shared" si="4" ref="R8:R48">(Q8/D8)*100</f>
        <v>0.18468073318251074</v>
      </c>
      <c r="S8" s="9" t="s">
        <v>29</v>
      </c>
      <c r="T8" s="24" t="s">
        <v>29</v>
      </c>
      <c r="U8" s="27">
        <v>95</v>
      </c>
      <c r="V8" s="33">
        <f aca="true" t="shared" si="5" ref="V8:V20">(U8/D8)*100</f>
        <v>0.43861674130846295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2:47" ht="12.75">
      <c r="B9" s="8"/>
      <c r="C9" s="5">
        <v>1999</v>
      </c>
      <c r="D9" s="22">
        <v>21932</v>
      </c>
      <c r="E9" s="10">
        <v>5</v>
      </c>
      <c r="F9" s="25">
        <f>(E9/D9)*100</f>
        <v>0.02279773846434434</v>
      </c>
      <c r="G9" s="28">
        <v>1187</v>
      </c>
      <c r="H9" s="31">
        <f>(G9/D9)*100</f>
        <v>5.412183111435346</v>
      </c>
      <c r="I9" s="28">
        <v>6255</v>
      </c>
      <c r="J9" s="25">
        <f t="shared" si="0"/>
        <v>28.519970818894762</v>
      </c>
      <c r="K9" s="28">
        <v>4522</v>
      </c>
      <c r="L9" s="25">
        <f t="shared" si="1"/>
        <v>20.61827466715302</v>
      </c>
      <c r="M9" s="28">
        <v>7650</v>
      </c>
      <c r="N9" s="25">
        <f t="shared" si="2"/>
        <v>34.88053985044684</v>
      </c>
      <c r="O9" s="28">
        <v>2253</v>
      </c>
      <c r="P9" s="25">
        <f t="shared" si="3"/>
        <v>10.272660952033558</v>
      </c>
      <c r="Q9" s="28">
        <v>16</v>
      </c>
      <c r="R9" s="25">
        <f t="shared" si="4"/>
        <v>0.07295276308590187</v>
      </c>
      <c r="S9" s="10" t="s">
        <v>29</v>
      </c>
      <c r="T9" s="25" t="s">
        <v>29</v>
      </c>
      <c r="U9" s="28">
        <v>44</v>
      </c>
      <c r="V9" s="34">
        <f t="shared" si="5"/>
        <v>0.20062009848623016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2:47" ht="12.75">
      <c r="B10" s="7" t="s">
        <v>15</v>
      </c>
      <c r="C10" s="4">
        <v>1982</v>
      </c>
      <c r="D10" s="21">
        <v>16707</v>
      </c>
      <c r="E10" s="9" t="s">
        <v>29</v>
      </c>
      <c r="F10" s="24" t="s">
        <v>29</v>
      </c>
      <c r="G10" s="27" t="s">
        <v>29</v>
      </c>
      <c r="H10" s="30" t="s">
        <v>29</v>
      </c>
      <c r="I10" s="27">
        <v>4304</v>
      </c>
      <c r="J10" s="24">
        <f t="shared" si="0"/>
        <v>25.76165679056683</v>
      </c>
      <c r="K10" s="27">
        <v>2995</v>
      </c>
      <c r="L10" s="24">
        <f t="shared" si="1"/>
        <v>17.92661758544323</v>
      </c>
      <c r="M10" s="27">
        <v>6568</v>
      </c>
      <c r="N10" s="24">
        <f t="shared" si="2"/>
        <v>39.31286287185012</v>
      </c>
      <c r="O10" s="27">
        <v>2681</v>
      </c>
      <c r="P10" s="24">
        <f t="shared" si="3"/>
        <v>16.047165858622133</v>
      </c>
      <c r="Q10" s="27">
        <v>144</v>
      </c>
      <c r="R10" s="24">
        <f t="shared" si="4"/>
        <v>0.8619141677141318</v>
      </c>
      <c r="S10" s="9" t="s">
        <v>29</v>
      </c>
      <c r="T10" s="24" t="s">
        <v>29</v>
      </c>
      <c r="U10" s="27">
        <v>16</v>
      </c>
      <c r="V10" s="33">
        <f t="shared" si="5"/>
        <v>0.09576824085712575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ht="12.75">
      <c r="B11" s="7"/>
      <c r="C11" s="4">
        <v>1989</v>
      </c>
      <c r="D11" s="21">
        <v>17245</v>
      </c>
      <c r="E11" s="9" t="s">
        <v>29</v>
      </c>
      <c r="F11" s="24" t="s">
        <v>29</v>
      </c>
      <c r="G11" s="27" t="s">
        <v>29</v>
      </c>
      <c r="H11" s="30" t="s">
        <v>29</v>
      </c>
      <c r="I11" s="27">
        <v>4192</v>
      </c>
      <c r="J11" s="24">
        <f t="shared" si="0"/>
        <v>24.308495216004637</v>
      </c>
      <c r="K11" s="27">
        <v>3039</v>
      </c>
      <c r="L11" s="24">
        <f t="shared" si="1"/>
        <v>17.62249927515222</v>
      </c>
      <c r="M11" s="27">
        <v>7269</v>
      </c>
      <c r="N11" s="24">
        <f t="shared" si="2"/>
        <v>42.15134821687446</v>
      </c>
      <c r="O11" s="27">
        <v>2575</v>
      </c>
      <c r="P11" s="24">
        <f t="shared" si="3"/>
        <v>14.931864308495216</v>
      </c>
      <c r="Q11" s="27">
        <v>158</v>
      </c>
      <c r="R11" s="24">
        <f t="shared" si="4"/>
        <v>0.916207596404755</v>
      </c>
      <c r="S11" s="9" t="s">
        <v>29</v>
      </c>
      <c r="T11" s="24" t="s">
        <v>29</v>
      </c>
      <c r="U11" s="27">
        <v>11</v>
      </c>
      <c r="V11" s="33">
        <f t="shared" si="5"/>
        <v>0.06378660481298927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2:47" ht="12.75">
      <c r="B12" s="8"/>
      <c r="C12" s="5">
        <v>1999</v>
      </c>
      <c r="D12" s="22">
        <v>18392</v>
      </c>
      <c r="E12" s="10" t="s">
        <v>29</v>
      </c>
      <c r="F12" s="25" t="s">
        <v>29</v>
      </c>
      <c r="G12" s="28" t="s">
        <v>29</v>
      </c>
      <c r="H12" s="31" t="s">
        <v>29</v>
      </c>
      <c r="I12" s="28">
        <v>5077</v>
      </c>
      <c r="J12" s="25">
        <f t="shared" si="0"/>
        <v>27.60439321444106</v>
      </c>
      <c r="K12" s="28">
        <v>3137</v>
      </c>
      <c r="L12" s="25">
        <f t="shared" si="1"/>
        <v>17.05632883862549</v>
      </c>
      <c r="M12" s="28">
        <v>7127</v>
      </c>
      <c r="N12" s="25">
        <f t="shared" si="2"/>
        <v>38.75054371465855</v>
      </c>
      <c r="O12" s="28">
        <v>2791</v>
      </c>
      <c r="P12" s="25">
        <f t="shared" si="3"/>
        <v>15.175076120052196</v>
      </c>
      <c r="Q12" s="28">
        <v>227</v>
      </c>
      <c r="R12" s="25">
        <f t="shared" si="4"/>
        <v>1.2342322749021313</v>
      </c>
      <c r="S12" s="10" t="s">
        <v>29</v>
      </c>
      <c r="T12" s="25" t="s">
        <v>29</v>
      </c>
      <c r="U12" s="28">
        <v>32</v>
      </c>
      <c r="V12" s="34">
        <f t="shared" si="5"/>
        <v>0.17398869073510223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ht="12.75">
      <c r="B13" s="7" t="s">
        <v>16</v>
      </c>
      <c r="C13" s="4">
        <v>1982</v>
      </c>
      <c r="D13" s="21">
        <v>15664</v>
      </c>
      <c r="E13" s="9" t="s">
        <v>29</v>
      </c>
      <c r="F13" s="24" t="s">
        <v>29</v>
      </c>
      <c r="G13" s="27">
        <v>6024</v>
      </c>
      <c r="H13" s="30">
        <f aca="true" t="shared" si="6" ref="H13:H18">(G13/D13)*100</f>
        <v>38.45760980592441</v>
      </c>
      <c r="I13" s="27">
        <v>1163</v>
      </c>
      <c r="J13" s="24">
        <f t="shared" si="0"/>
        <v>7.424668028600613</v>
      </c>
      <c r="K13" s="27">
        <v>1320</v>
      </c>
      <c r="L13" s="24">
        <f t="shared" si="1"/>
        <v>8.426966292134832</v>
      </c>
      <c r="M13" s="27">
        <v>1240</v>
      </c>
      <c r="N13" s="24">
        <f t="shared" si="2"/>
        <v>7.916241062308478</v>
      </c>
      <c r="O13" s="27">
        <v>3846</v>
      </c>
      <c r="P13" s="24">
        <f t="shared" si="3"/>
        <v>24.553115423901943</v>
      </c>
      <c r="Q13" s="27">
        <v>61</v>
      </c>
      <c r="R13" s="24">
        <f t="shared" si="4"/>
        <v>0.38942798774259446</v>
      </c>
      <c r="S13" s="9" t="s">
        <v>29</v>
      </c>
      <c r="T13" s="24" t="s">
        <v>29</v>
      </c>
      <c r="U13" s="27">
        <v>2011</v>
      </c>
      <c r="V13" s="33">
        <f t="shared" si="5"/>
        <v>12.83835546475996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2:47" ht="12.75">
      <c r="B14" s="7"/>
      <c r="C14" s="4">
        <v>1989</v>
      </c>
      <c r="D14" s="21">
        <v>14983</v>
      </c>
      <c r="E14" s="9" t="s">
        <v>29</v>
      </c>
      <c r="F14" s="24" t="s">
        <v>29</v>
      </c>
      <c r="G14" s="27">
        <v>5743</v>
      </c>
      <c r="H14" s="30">
        <f t="shared" si="6"/>
        <v>38.330107455115794</v>
      </c>
      <c r="I14" s="27">
        <v>1330</v>
      </c>
      <c r="J14" s="24">
        <f t="shared" si="0"/>
        <v>8.876726957218182</v>
      </c>
      <c r="K14" s="27">
        <v>1116</v>
      </c>
      <c r="L14" s="24">
        <f t="shared" si="1"/>
        <v>7.44844156710939</v>
      </c>
      <c r="M14" s="27">
        <v>1114</v>
      </c>
      <c r="N14" s="24">
        <f t="shared" si="2"/>
        <v>7.435093105519589</v>
      </c>
      <c r="O14" s="27">
        <v>3826</v>
      </c>
      <c r="P14" s="24">
        <f t="shared" si="3"/>
        <v>25.535607021290797</v>
      </c>
      <c r="Q14" s="27">
        <v>84</v>
      </c>
      <c r="R14" s="24">
        <f t="shared" si="4"/>
        <v>0.5606353867716746</v>
      </c>
      <c r="S14" s="9" t="s">
        <v>29</v>
      </c>
      <c r="T14" s="24" t="s">
        <v>29</v>
      </c>
      <c r="U14" s="27">
        <v>1772</v>
      </c>
      <c r="V14" s="33">
        <f t="shared" si="5"/>
        <v>11.826736968564374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2:47" ht="12.75">
      <c r="B15" s="8"/>
      <c r="C15" s="5">
        <v>1999</v>
      </c>
      <c r="D15" s="22">
        <v>14651</v>
      </c>
      <c r="E15" s="10" t="s">
        <v>29</v>
      </c>
      <c r="F15" s="25" t="s">
        <v>29</v>
      </c>
      <c r="G15" s="28">
        <v>5621</v>
      </c>
      <c r="H15" s="31">
        <f t="shared" si="6"/>
        <v>38.36598184424271</v>
      </c>
      <c r="I15" s="28">
        <v>1554</v>
      </c>
      <c r="J15" s="25">
        <f t="shared" si="0"/>
        <v>10.606784519827999</v>
      </c>
      <c r="K15" s="28">
        <v>1463</v>
      </c>
      <c r="L15" s="25">
        <f t="shared" si="1"/>
        <v>9.985666507405638</v>
      </c>
      <c r="M15" s="28">
        <v>1981</v>
      </c>
      <c r="N15" s="25">
        <f t="shared" si="2"/>
        <v>13.521261347348304</v>
      </c>
      <c r="O15" s="28">
        <v>3562</v>
      </c>
      <c r="P15" s="25">
        <f t="shared" si="3"/>
        <v>24.312333629103815</v>
      </c>
      <c r="Q15" s="28">
        <v>42</v>
      </c>
      <c r="R15" s="25">
        <f t="shared" si="4"/>
        <v>0.2866698518872432</v>
      </c>
      <c r="S15" s="10" t="s">
        <v>29</v>
      </c>
      <c r="T15" s="25" t="s">
        <v>29</v>
      </c>
      <c r="U15" s="28">
        <v>428</v>
      </c>
      <c r="V15" s="34">
        <f t="shared" si="5"/>
        <v>2.921302300184288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2:47" ht="12.75">
      <c r="B16" s="7" t="s">
        <v>17</v>
      </c>
      <c r="C16" s="4">
        <v>1982</v>
      </c>
      <c r="D16" s="21">
        <v>23734</v>
      </c>
      <c r="E16" s="9">
        <v>81</v>
      </c>
      <c r="F16" s="24">
        <f aca="true" t="shared" si="7" ref="F16:F21">(E16/D16)*100</f>
        <v>0.3412825482430269</v>
      </c>
      <c r="G16" s="27">
        <v>4595</v>
      </c>
      <c r="H16" s="30">
        <f t="shared" si="6"/>
        <v>19.36041122440381</v>
      </c>
      <c r="I16" s="27">
        <v>6557</v>
      </c>
      <c r="J16" s="24">
        <f t="shared" si="0"/>
        <v>27.62703294851268</v>
      </c>
      <c r="K16" s="27">
        <v>2922</v>
      </c>
      <c r="L16" s="24">
        <f t="shared" si="1"/>
        <v>12.311451925507711</v>
      </c>
      <c r="M16" s="27">
        <v>5448</v>
      </c>
      <c r="N16" s="24">
        <f t="shared" si="2"/>
        <v>22.9544113929384</v>
      </c>
      <c r="O16" s="27">
        <v>2990</v>
      </c>
      <c r="P16" s="24">
        <f t="shared" si="3"/>
        <v>12.597960731440129</v>
      </c>
      <c r="Q16" s="27">
        <v>447</v>
      </c>
      <c r="R16" s="24">
        <f t="shared" si="4"/>
        <v>1.8833740625263335</v>
      </c>
      <c r="S16" s="9" t="s">
        <v>29</v>
      </c>
      <c r="T16" s="24" t="s">
        <v>29</v>
      </c>
      <c r="U16" s="27">
        <v>694</v>
      </c>
      <c r="V16" s="33">
        <f t="shared" si="5"/>
        <v>2.9240751664279094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7" ht="12.75">
      <c r="B17" s="7"/>
      <c r="C17" s="4">
        <v>1989</v>
      </c>
      <c r="D17" s="21">
        <v>23631</v>
      </c>
      <c r="E17" s="9">
        <v>74</v>
      </c>
      <c r="F17" s="24">
        <f t="shared" si="7"/>
        <v>0.3131479835808895</v>
      </c>
      <c r="G17" s="27">
        <v>4048</v>
      </c>
      <c r="H17" s="30">
        <f t="shared" si="6"/>
        <v>17.130041047776228</v>
      </c>
      <c r="I17" s="27">
        <v>6794</v>
      </c>
      <c r="J17" s="24">
        <f t="shared" si="0"/>
        <v>28.75037027633194</v>
      </c>
      <c r="K17" s="27">
        <v>3048</v>
      </c>
      <c r="L17" s="24">
        <f t="shared" si="1"/>
        <v>12.898311539926368</v>
      </c>
      <c r="M17" s="27">
        <v>5582</v>
      </c>
      <c r="N17" s="24">
        <f t="shared" si="2"/>
        <v>23.62151411281791</v>
      </c>
      <c r="O17" s="27">
        <v>3109</v>
      </c>
      <c r="P17" s="24">
        <f t="shared" si="3"/>
        <v>13.156447039905208</v>
      </c>
      <c r="Q17" s="27">
        <v>312</v>
      </c>
      <c r="R17" s="24">
        <f t="shared" si="4"/>
        <v>1.3202996064491557</v>
      </c>
      <c r="S17" s="9" t="s">
        <v>29</v>
      </c>
      <c r="T17" s="24" t="s">
        <v>29</v>
      </c>
      <c r="U17" s="27">
        <v>663</v>
      </c>
      <c r="V17" s="33">
        <f t="shared" si="5"/>
        <v>2.805636663704456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ht="12.75">
      <c r="B18" s="8"/>
      <c r="C18" s="5">
        <v>1999</v>
      </c>
      <c r="D18" s="22">
        <v>23796</v>
      </c>
      <c r="E18" s="10">
        <v>85</v>
      </c>
      <c r="F18" s="25">
        <f t="shared" si="7"/>
        <v>0.3572028912422256</v>
      </c>
      <c r="G18" s="28">
        <v>3403</v>
      </c>
      <c r="H18" s="31">
        <f t="shared" si="6"/>
        <v>14.300722810556396</v>
      </c>
      <c r="I18" s="28">
        <v>7153</v>
      </c>
      <c r="J18" s="25">
        <f t="shared" si="0"/>
        <v>30.05967389477223</v>
      </c>
      <c r="K18" s="28">
        <v>3567</v>
      </c>
      <c r="L18" s="25">
        <f t="shared" si="1"/>
        <v>14.989914271306102</v>
      </c>
      <c r="M18" s="28">
        <v>5421</v>
      </c>
      <c r="N18" s="25">
        <f t="shared" si="2"/>
        <v>22.78113968734241</v>
      </c>
      <c r="O18" s="28">
        <v>3555</v>
      </c>
      <c r="P18" s="25">
        <f t="shared" si="3"/>
        <v>14.93948562783661</v>
      </c>
      <c r="Q18" s="28">
        <v>222</v>
      </c>
      <c r="R18" s="25">
        <f t="shared" si="4"/>
        <v>0.9329299041855773</v>
      </c>
      <c r="S18" s="10">
        <v>1</v>
      </c>
      <c r="T18" s="25">
        <f>(S18/D18)*100</f>
        <v>0.00420238695579089</v>
      </c>
      <c r="U18" s="28">
        <v>390</v>
      </c>
      <c r="V18" s="34">
        <f t="shared" si="5"/>
        <v>1.6389309127584468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ht="12.75">
      <c r="B19" s="7" t="s">
        <v>18</v>
      </c>
      <c r="C19" s="4">
        <v>1982</v>
      </c>
      <c r="D19" s="21">
        <v>11902</v>
      </c>
      <c r="E19" s="9">
        <v>14</v>
      </c>
      <c r="F19" s="24">
        <f t="shared" si="7"/>
        <v>0.11762728953117123</v>
      </c>
      <c r="G19" s="27" t="s">
        <v>29</v>
      </c>
      <c r="H19" s="30" t="s">
        <v>29</v>
      </c>
      <c r="I19" s="27">
        <v>679</v>
      </c>
      <c r="J19" s="24">
        <f t="shared" si="0"/>
        <v>5.704923542261805</v>
      </c>
      <c r="K19" s="27">
        <v>800</v>
      </c>
      <c r="L19" s="24">
        <f t="shared" si="1"/>
        <v>6.721559401781213</v>
      </c>
      <c r="M19" s="27">
        <v>9169</v>
      </c>
      <c r="N19" s="24">
        <f t="shared" si="2"/>
        <v>77.03747269366494</v>
      </c>
      <c r="O19" s="27">
        <v>82</v>
      </c>
      <c r="P19" s="24">
        <f t="shared" si="3"/>
        <v>0.6889598386825744</v>
      </c>
      <c r="Q19" s="27">
        <v>628</v>
      </c>
      <c r="R19" s="24">
        <f t="shared" si="4"/>
        <v>5.276424130398253</v>
      </c>
      <c r="S19" s="9">
        <v>514</v>
      </c>
      <c r="T19" s="24">
        <f>(S19/D19)*100</f>
        <v>4.31860191564443</v>
      </c>
      <c r="U19" s="27">
        <v>15</v>
      </c>
      <c r="V19" s="33">
        <f t="shared" si="5"/>
        <v>0.12602923878339775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ht="12.75">
      <c r="B20" s="7"/>
      <c r="C20" s="4">
        <v>1989</v>
      </c>
      <c r="D20" s="21">
        <v>11902</v>
      </c>
      <c r="E20" s="9">
        <v>14</v>
      </c>
      <c r="F20" s="24">
        <f t="shared" si="7"/>
        <v>0.11762728953117123</v>
      </c>
      <c r="G20" s="27" t="s">
        <v>29</v>
      </c>
      <c r="H20" s="30" t="s">
        <v>29</v>
      </c>
      <c r="I20" s="27">
        <v>679</v>
      </c>
      <c r="J20" s="24">
        <f t="shared" si="0"/>
        <v>5.704923542261805</v>
      </c>
      <c r="K20" s="27">
        <v>800</v>
      </c>
      <c r="L20" s="24">
        <f t="shared" si="1"/>
        <v>6.721559401781213</v>
      </c>
      <c r="M20" s="27">
        <v>9169</v>
      </c>
      <c r="N20" s="24">
        <f t="shared" si="2"/>
        <v>77.03747269366494</v>
      </c>
      <c r="O20" s="27">
        <v>82</v>
      </c>
      <c r="P20" s="24">
        <f t="shared" si="3"/>
        <v>0.6889598386825744</v>
      </c>
      <c r="Q20" s="27">
        <v>628</v>
      </c>
      <c r="R20" s="24">
        <f t="shared" si="4"/>
        <v>5.276424130398253</v>
      </c>
      <c r="S20" s="9">
        <v>514</v>
      </c>
      <c r="T20" s="24">
        <f>(S20/D20)*100</f>
        <v>4.31860191564443</v>
      </c>
      <c r="U20" s="27">
        <v>15</v>
      </c>
      <c r="V20" s="33">
        <f t="shared" si="5"/>
        <v>0.12602923878339775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7" ht="12.75">
      <c r="B21" s="8"/>
      <c r="C21" s="5">
        <v>1999</v>
      </c>
      <c r="D21" s="22">
        <v>12347</v>
      </c>
      <c r="E21" s="10">
        <v>37</v>
      </c>
      <c r="F21" s="25">
        <f t="shared" si="7"/>
        <v>0.29966793553089816</v>
      </c>
      <c r="G21" s="28" t="s">
        <v>29</v>
      </c>
      <c r="H21" s="31" t="s">
        <v>29</v>
      </c>
      <c r="I21" s="28">
        <v>646</v>
      </c>
      <c r="J21" s="25">
        <f t="shared" si="0"/>
        <v>5.2320401717016285</v>
      </c>
      <c r="K21" s="28">
        <v>858</v>
      </c>
      <c r="L21" s="25">
        <f t="shared" si="1"/>
        <v>6.949056450959748</v>
      </c>
      <c r="M21" s="28">
        <v>9516</v>
      </c>
      <c r="N21" s="25">
        <f t="shared" si="2"/>
        <v>77.07135336518992</v>
      </c>
      <c r="O21" s="28">
        <v>59</v>
      </c>
      <c r="P21" s="25">
        <f t="shared" si="3"/>
        <v>0.4778488701708917</v>
      </c>
      <c r="Q21" s="28">
        <v>571</v>
      </c>
      <c r="R21" s="25">
        <f t="shared" si="4"/>
        <v>4.624605167247105</v>
      </c>
      <c r="S21" s="10">
        <v>661</v>
      </c>
      <c r="T21" s="25">
        <f>(S21/D21)*100</f>
        <v>5.353527172592533</v>
      </c>
      <c r="U21" s="28" t="s">
        <v>29</v>
      </c>
      <c r="V21" s="34" t="s">
        <v>29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ht="12.75">
      <c r="B22" s="7" t="s">
        <v>19</v>
      </c>
      <c r="C22" s="4">
        <v>1982</v>
      </c>
      <c r="D22" s="21">
        <v>14518</v>
      </c>
      <c r="E22" s="9" t="s">
        <v>29</v>
      </c>
      <c r="F22" s="24" t="s">
        <v>29</v>
      </c>
      <c r="G22" s="27">
        <v>988</v>
      </c>
      <c r="H22" s="30">
        <f>(G22/D22)*100</f>
        <v>6.805345088855214</v>
      </c>
      <c r="I22" s="27">
        <v>4069</v>
      </c>
      <c r="J22" s="24">
        <f t="shared" si="0"/>
        <v>28.02727648436424</v>
      </c>
      <c r="K22" s="27">
        <v>2169</v>
      </c>
      <c r="L22" s="24">
        <f t="shared" si="1"/>
        <v>14.940074390411903</v>
      </c>
      <c r="M22" s="27">
        <v>1680</v>
      </c>
      <c r="N22" s="24">
        <f t="shared" si="2"/>
        <v>11.571841851494696</v>
      </c>
      <c r="O22" s="27">
        <v>4897</v>
      </c>
      <c r="P22" s="24">
        <f t="shared" si="3"/>
        <v>33.73054139688662</v>
      </c>
      <c r="Q22" s="27">
        <v>395</v>
      </c>
      <c r="R22" s="24">
        <f t="shared" si="4"/>
        <v>2.7207604353216697</v>
      </c>
      <c r="S22" s="9" t="s">
        <v>29</v>
      </c>
      <c r="T22" s="24" t="s">
        <v>29</v>
      </c>
      <c r="U22" s="27">
        <v>319</v>
      </c>
      <c r="V22" s="33">
        <f>(U22/D22)*100</f>
        <v>2.1972723515635764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ht="12.75">
      <c r="B23" s="7"/>
      <c r="C23" s="4">
        <v>1989</v>
      </c>
      <c r="D23" s="21">
        <v>13873</v>
      </c>
      <c r="E23" s="9" t="s">
        <v>29</v>
      </c>
      <c r="F23" s="24" t="s">
        <v>29</v>
      </c>
      <c r="G23" s="27">
        <v>927</v>
      </c>
      <c r="H23" s="30">
        <f aca="true" t="shared" si="8" ref="H23:H30">(G23/D23)*100</f>
        <v>6.682044258631875</v>
      </c>
      <c r="I23" s="27">
        <v>4049</v>
      </c>
      <c r="J23" s="24">
        <f t="shared" si="0"/>
        <v>29.186189000216245</v>
      </c>
      <c r="K23" s="27">
        <v>1897</v>
      </c>
      <c r="L23" s="24">
        <f t="shared" si="1"/>
        <v>13.674043105312478</v>
      </c>
      <c r="M23" s="27">
        <v>2165</v>
      </c>
      <c r="N23" s="24">
        <f t="shared" si="2"/>
        <v>15.605853095941757</v>
      </c>
      <c r="O23" s="27">
        <v>4337</v>
      </c>
      <c r="P23" s="24">
        <f t="shared" si="3"/>
        <v>31.262163915519352</v>
      </c>
      <c r="Q23" s="27">
        <v>409</v>
      </c>
      <c r="R23" s="24">
        <f t="shared" si="4"/>
        <v>2.948172709579759</v>
      </c>
      <c r="S23" s="9" t="s">
        <v>29</v>
      </c>
      <c r="T23" s="24" t="s">
        <v>29</v>
      </c>
      <c r="U23" s="27">
        <v>89</v>
      </c>
      <c r="V23" s="33">
        <f aca="true" t="shared" si="9" ref="V23:V30">(U23/D23)*100</f>
        <v>0.6415339147985295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2.75">
      <c r="B24" s="8"/>
      <c r="C24" s="5">
        <v>1999</v>
      </c>
      <c r="D24" s="22">
        <v>13783</v>
      </c>
      <c r="E24" s="10" t="s">
        <v>29</v>
      </c>
      <c r="F24" s="25" t="s">
        <v>29</v>
      </c>
      <c r="G24" s="28">
        <v>864</v>
      </c>
      <c r="H24" s="31">
        <f t="shared" si="8"/>
        <v>6.268591743452079</v>
      </c>
      <c r="I24" s="28">
        <v>4143</v>
      </c>
      <c r="J24" s="25">
        <f t="shared" si="0"/>
        <v>30.058768047594864</v>
      </c>
      <c r="K24" s="28">
        <v>1887</v>
      </c>
      <c r="L24" s="25">
        <f t="shared" si="1"/>
        <v>13.690778495247768</v>
      </c>
      <c r="M24" s="28">
        <v>2079</v>
      </c>
      <c r="N24" s="25">
        <f t="shared" si="2"/>
        <v>15.083798882681565</v>
      </c>
      <c r="O24" s="28">
        <v>4345</v>
      </c>
      <c r="P24" s="25">
        <f t="shared" si="3"/>
        <v>31.524341580207505</v>
      </c>
      <c r="Q24" s="28">
        <v>396</v>
      </c>
      <c r="R24" s="25">
        <f t="shared" si="4"/>
        <v>2.8731045490822025</v>
      </c>
      <c r="S24" s="10" t="s">
        <v>29</v>
      </c>
      <c r="T24" s="25" t="s">
        <v>29</v>
      </c>
      <c r="U24" s="28">
        <v>70</v>
      </c>
      <c r="V24" s="34">
        <f t="shared" si="9"/>
        <v>0.5078720162519045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ht="12.75">
      <c r="B25" s="7" t="s">
        <v>20</v>
      </c>
      <c r="C25" s="4">
        <v>1982</v>
      </c>
      <c r="D25" s="21">
        <v>16685</v>
      </c>
      <c r="E25" s="9" t="s">
        <v>29</v>
      </c>
      <c r="F25" s="24" t="s">
        <v>29</v>
      </c>
      <c r="G25" s="27">
        <v>1034</v>
      </c>
      <c r="H25" s="30">
        <f t="shared" si="8"/>
        <v>6.197183098591549</v>
      </c>
      <c r="I25" s="27">
        <v>4210</v>
      </c>
      <c r="J25" s="24">
        <f t="shared" si="0"/>
        <v>25.232244531015883</v>
      </c>
      <c r="K25" s="27">
        <v>3434</v>
      </c>
      <c r="L25" s="24">
        <f t="shared" si="1"/>
        <v>20.58136050344621</v>
      </c>
      <c r="M25" s="27">
        <v>4310</v>
      </c>
      <c r="N25" s="24">
        <f t="shared" si="2"/>
        <v>25.83158525621816</v>
      </c>
      <c r="O25" s="27">
        <v>3391</v>
      </c>
      <c r="P25" s="24">
        <f t="shared" si="3"/>
        <v>20.32364399160923</v>
      </c>
      <c r="Q25" s="27">
        <v>131</v>
      </c>
      <c r="R25" s="24">
        <f t="shared" si="4"/>
        <v>0.7851363500149835</v>
      </c>
      <c r="S25" s="9" t="s">
        <v>29</v>
      </c>
      <c r="T25" s="24" t="s">
        <v>29</v>
      </c>
      <c r="U25" s="27">
        <v>175</v>
      </c>
      <c r="V25" s="33">
        <f t="shared" si="9"/>
        <v>1.0488462691039857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7" ht="12.75">
      <c r="B26" s="7"/>
      <c r="C26" s="4">
        <v>1989</v>
      </c>
      <c r="D26" s="21">
        <v>16987</v>
      </c>
      <c r="E26" s="9" t="s">
        <v>29</v>
      </c>
      <c r="F26" s="24" t="s">
        <v>29</v>
      </c>
      <c r="G26" s="27">
        <v>854</v>
      </c>
      <c r="H26" s="30">
        <f t="shared" si="8"/>
        <v>5.027373874139047</v>
      </c>
      <c r="I26" s="27">
        <v>3939</v>
      </c>
      <c r="J26" s="24">
        <f t="shared" si="0"/>
        <v>23.188320480367338</v>
      </c>
      <c r="K26" s="27">
        <v>3470</v>
      </c>
      <c r="L26" s="24">
        <f t="shared" si="1"/>
        <v>20.427385647848354</v>
      </c>
      <c r="M26" s="27">
        <v>5508</v>
      </c>
      <c r="N26" s="24">
        <f t="shared" si="2"/>
        <v>32.42479543180079</v>
      </c>
      <c r="O26" s="27">
        <v>3040</v>
      </c>
      <c r="P26" s="24">
        <f t="shared" si="3"/>
        <v>17.896038146818157</v>
      </c>
      <c r="Q26" s="27">
        <v>134</v>
      </c>
      <c r="R26" s="24">
        <f t="shared" si="4"/>
        <v>0.7888385235768529</v>
      </c>
      <c r="S26" s="9" t="s">
        <v>29</v>
      </c>
      <c r="T26" s="24" t="s">
        <v>29</v>
      </c>
      <c r="U26" s="27">
        <v>42</v>
      </c>
      <c r="V26" s="33">
        <f t="shared" si="9"/>
        <v>0.24724789544946138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7" ht="12.75">
      <c r="B27" s="8"/>
      <c r="C27" s="5">
        <v>1999</v>
      </c>
      <c r="D27" s="22">
        <v>18588</v>
      </c>
      <c r="E27" s="10" t="s">
        <v>29</v>
      </c>
      <c r="F27" s="25" t="s">
        <v>29</v>
      </c>
      <c r="G27" s="28">
        <v>866</v>
      </c>
      <c r="H27" s="31">
        <f t="shared" si="8"/>
        <v>4.658919733161179</v>
      </c>
      <c r="I27" s="28">
        <v>4885</v>
      </c>
      <c r="J27" s="25">
        <f t="shared" si="0"/>
        <v>26.28039595437917</v>
      </c>
      <c r="K27" s="28">
        <v>3218</v>
      </c>
      <c r="L27" s="25">
        <f t="shared" si="1"/>
        <v>17.31224445879062</v>
      </c>
      <c r="M27" s="28">
        <v>5834</v>
      </c>
      <c r="N27" s="25">
        <f t="shared" si="2"/>
        <v>31.385840327092744</v>
      </c>
      <c r="O27" s="28">
        <v>3561</v>
      </c>
      <c r="P27" s="25">
        <f t="shared" si="3"/>
        <v>19.157520981278246</v>
      </c>
      <c r="Q27" s="28">
        <v>151</v>
      </c>
      <c r="R27" s="25">
        <f t="shared" si="4"/>
        <v>0.8123520550893049</v>
      </c>
      <c r="S27" s="10" t="s">
        <v>29</v>
      </c>
      <c r="T27" s="25" t="s">
        <v>29</v>
      </c>
      <c r="U27" s="28">
        <v>73</v>
      </c>
      <c r="V27" s="34">
        <f t="shared" si="9"/>
        <v>0.3927264902087368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2:47" ht="12.75">
      <c r="B28" s="7" t="s">
        <v>21</v>
      </c>
      <c r="C28" s="4">
        <v>1982</v>
      </c>
      <c r="D28" s="21">
        <v>19545</v>
      </c>
      <c r="E28" s="9">
        <v>151</v>
      </c>
      <c r="F28" s="24">
        <f>(E28/D28)*100</f>
        <v>0.7725761064210795</v>
      </c>
      <c r="G28" s="27">
        <v>532</v>
      </c>
      <c r="H28" s="30">
        <f t="shared" si="8"/>
        <v>2.721923765668969</v>
      </c>
      <c r="I28" s="27">
        <v>6046</v>
      </c>
      <c r="J28" s="24">
        <f t="shared" si="0"/>
        <v>30.933742645177798</v>
      </c>
      <c r="K28" s="27">
        <v>2484</v>
      </c>
      <c r="L28" s="24">
        <f t="shared" si="1"/>
        <v>12.709132770529546</v>
      </c>
      <c r="M28" s="27">
        <v>7034</v>
      </c>
      <c r="N28" s="24">
        <f t="shared" si="2"/>
        <v>35.98874392427731</v>
      </c>
      <c r="O28" s="27">
        <v>2171</v>
      </c>
      <c r="P28" s="24">
        <f t="shared" si="3"/>
        <v>11.107700179073932</v>
      </c>
      <c r="Q28" s="27">
        <v>425</v>
      </c>
      <c r="R28" s="24">
        <f t="shared" si="4"/>
        <v>2.1744691737017137</v>
      </c>
      <c r="S28" s="9">
        <v>214</v>
      </c>
      <c r="T28" s="24">
        <f>(S28/D28)*100</f>
        <v>1.0949091839345102</v>
      </c>
      <c r="U28" s="27">
        <v>488</v>
      </c>
      <c r="V28" s="33">
        <f t="shared" si="9"/>
        <v>2.4968022512151444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2:47" ht="12.75">
      <c r="B29" s="7"/>
      <c r="C29" s="4">
        <v>1989</v>
      </c>
      <c r="D29" s="21">
        <v>18450</v>
      </c>
      <c r="E29" s="9">
        <v>223</v>
      </c>
      <c r="F29" s="24">
        <f>(E29/D29)*100</f>
        <v>1.2086720867208671</v>
      </c>
      <c r="G29" s="27">
        <v>571</v>
      </c>
      <c r="H29" s="30">
        <f>(G29/D29)*100</f>
        <v>3.0948509485094853</v>
      </c>
      <c r="I29" s="27">
        <v>5446</v>
      </c>
      <c r="J29" s="24">
        <f t="shared" si="0"/>
        <v>29.51761517615176</v>
      </c>
      <c r="K29" s="27">
        <v>2252</v>
      </c>
      <c r="L29" s="24">
        <f t="shared" si="1"/>
        <v>12.205962059620596</v>
      </c>
      <c r="M29" s="27">
        <v>6844</v>
      </c>
      <c r="N29" s="24">
        <f t="shared" si="2"/>
        <v>37.09485094850948</v>
      </c>
      <c r="O29" s="27">
        <v>2244</v>
      </c>
      <c r="P29" s="24">
        <f t="shared" si="3"/>
        <v>12.16260162601626</v>
      </c>
      <c r="Q29" s="27">
        <v>385</v>
      </c>
      <c r="R29" s="24">
        <f t="shared" si="4"/>
        <v>2.086720867208672</v>
      </c>
      <c r="S29" s="9">
        <v>158</v>
      </c>
      <c r="T29" s="24">
        <f>(S29/D29)*100</f>
        <v>0.856368563685637</v>
      </c>
      <c r="U29" s="27">
        <v>328</v>
      </c>
      <c r="V29" s="33">
        <f t="shared" si="9"/>
        <v>1.7777777777777777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2:47" ht="12.75">
      <c r="B30" s="8"/>
      <c r="C30" s="5">
        <v>1999</v>
      </c>
      <c r="D30" s="22">
        <v>18710</v>
      </c>
      <c r="E30" s="10">
        <v>246</v>
      </c>
      <c r="F30" s="25">
        <f>(E30/D30)*100</f>
        <v>1.3148049171566007</v>
      </c>
      <c r="G30" s="28">
        <v>411</v>
      </c>
      <c r="H30" s="31">
        <f t="shared" si="8"/>
        <v>2.1966862640299305</v>
      </c>
      <c r="I30" s="28">
        <v>5538</v>
      </c>
      <c r="J30" s="25">
        <f t="shared" si="0"/>
        <v>29.599144842330304</v>
      </c>
      <c r="K30" s="28">
        <v>2568</v>
      </c>
      <c r="L30" s="25">
        <f t="shared" si="1"/>
        <v>13.725280598610368</v>
      </c>
      <c r="M30" s="28">
        <v>6975</v>
      </c>
      <c r="N30" s="25">
        <f t="shared" si="2"/>
        <v>37.27952966328167</v>
      </c>
      <c r="O30" s="28">
        <v>2453</v>
      </c>
      <c r="P30" s="25">
        <f t="shared" si="3"/>
        <v>13.110636023516836</v>
      </c>
      <c r="Q30" s="28">
        <v>172</v>
      </c>
      <c r="R30" s="25">
        <f t="shared" si="4"/>
        <v>0.9192944949225013</v>
      </c>
      <c r="S30" s="10">
        <v>194</v>
      </c>
      <c r="T30" s="25">
        <f>(S30/D30)*100</f>
        <v>1.036878674505612</v>
      </c>
      <c r="U30" s="28">
        <v>153</v>
      </c>
      <c r="V30" s="34">
        <f t="shared" si="9"/>
        <v>0.8177445216461785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2:47" ht="12.75">
      <c r="B31" s="7" t="s">
        <v>22</v>
      </c>
      <c r="C31" s="4">
        <v>1982</v>
      </c>
      <c r="D31" s="21">
        <v>4316</v>
      </c>
      <c r="E31" s="9" t="s">
        <v>29</v>
      </c>
      <c r="F31" s="24" t="s">
        <v>29</v>
      </c>
      <c r="G31" s="27" t="s">
        <v>29</v>
      </c>
      <c r="H31" s="30" t="s">
        <v>29</v>
      </c>
      <c r="I31" s="27">
        <v>814</v>
      </c>
      <c r="J31" s="24">
        <f t="shared" si="0"/>
        <v>18.860055607043556</v>
      </c>
      <c r="K31" s="27">
        <v>704</v>
      </c>
      <c r="L31" s="24">
        <f t="shared" si="1"/>
        <v>16.311399443929563</v>
      </c>
      <c r="M31" s="27">
        <v>2369</v>
      </c>
      <c r="N31" s="24">
        <f t="shared" si="2"/>
        <v>54.8887859128823</v>
      </c>
      <c r="O31" s="27">
        <v>331</v>
      </c>
      <c r="P31" s="24">
        <f t="shared" si="3"/>
        <v>7.6691380908248385</v>
      </c>
      <c r="Q31" s="27">
        <v>93</v>
      </c>
      <c r="R31" s="24">
        <f t="shared" si="4"/>
        <v>2.1547729379054683</v>
      </c>
      <c r="S31" s="9" t="s">
        <v>29</v>
      </c>
      <c r="T31" s="24" t="s">
        <v>29</v>
      </c>
      <c r="U31" s="27">
        <v>6</v>
      </c>
      <c r="V31" s="33">
        <f>(U31/D31)*100</f>
        <v>0.13901760889712697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2:47" ht="12.75">
      <c r="B32" s="7"/>
      <c r="C32" s="4">
        <v>1989</v>
      </c>
      <c r="D32" s="21">
        <v>4741</v>
      </c>
      <c r="E32" s="9" t="s">
        <v>29</v>
      </c>
      <c r="F32" s="24" t="s">
        <v>29</v>
      </c>
      <c r="G32" s="27" t="s">
        <v>29</v>
      </c>
      <c r="H32" s="30" t="s">
        <v>29</v>
      </c>
      <c r="I32" s="27">
        <v>956</v>
      </c>
      <c r="J32" s="24">
        <f t="shared" si="0"/>
        <v>20.164522252689306</v>
      </c>
      <c r="K32" s="27">
        <v>747</v>
      </c>
      <c r="L32" s="24">
        <f t="shared" si="1"/>
        <v>15.756169584475849</v>
      </c>
      <c r="M32" s="27">
        <v>2600</v>
      </c>
      <c r="N32" s="24">
        <f t="shared" si="2"/>
        <v>54.84075089643535</v>
      </c>
      <c r="O32" s="27">
        <v>360</v>
      </c>
      <c r="P32" s="24">
        <f t="shared" si="3"/>
        <v>7.593334739506433</v>
      </c>
      <c r="Q32" s="27">
        <v>78</v>
      </c>
      <c r="R32" s="24">
        <f t="shared" si="4"/>
        <v>1.6452225268930605</v>
      </c>
      <c r="S32" s="9" t="s">
        <v>29</v>
      </c>
      <c r="T32" s="24" t="s">
        <v>29</v>
      </c>
      <c r="U32" s="27" t="s">
        <v>29</v>
      </c>
      <c r="V32" s="33" t="s">
        <v>29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2:47" ht="12.75">
      <c r="B33" s="8"/>
      <c r="C33" s="5">
        <v>1999</v>
      </c>
      <c r="D33" s="22">
        <v>4895</v>
      </c>
      <c r="E33" s="10" t="s">
        <v>29</v>
      </c>
      <c r="F33" s="25" t="s">
        <v>29</v>
      </c>
      <c r="G33" s="28" t="s">
        <v>29</v>
      </c>
      <c r="H33" s="31" t="s">
        <v>29</v>
      </c>
      <c r="I33" s="28">
        <v>1099</v>
      </c>
      <c r="J33" s="25">
        <f t="shared" si="0"/>
        <v>22.451481103166497</v>
      </c>
      <c r="K33" s="28">
        <v>702</v>
      </c>
      <c r="L33" s="25">
        <f t="shared" si="1"/>
        <v>14.341164453524005</v>
      </c>
      <c r="M33" s="28">
        <v>2591</v>
      </c>
      <c r="N33" s="25">
        <f t="shared" si="2"/>
        <v>52.93156281920327</v>
      </c>
      <c r="O33" s="28">
        <v>410</v>
      </c>
      <c r="P33" s="25">
        <f t="shared" si="3"/>
        <v>8.375893769152196</v>
      </c>
      <c r="Q33" s="28">
        <v>94</v>
      </c>
      <c r="R33" s="25">
        <f t="shared" si="4"/>
        <v>1.920326864147089</v>
      </c>
      <c r="S33" s="10" t="s">
        <v>29</v>
      </c>
      <c r="T33" s="25" t="s">
        <v>29</v>
      </c>
      <c r="U33" s="28" t="s">
        <v>29</v>
      </c>
      <c r="V33" s="34" t="s">
        <v>29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2:47" ht="12.75">
      <c r="B34" s="7" t="s">
        <v>23</v>
      </c>
      <c r="C34" s="4">
        <v>1982</v>
      </c>
      <c r="D34" s="21">
        <v>12503</v>
      </c>
      <c r="E34" s="9">
        <v>13</v>
      </c>
      <c r="F34" s="24">
        <f aca="true" t="shared" si="10" ref="F34:F39">(E34/D34)*100</f>
        <v>0.10397504598896265</v>
      </c>
      <c r="G34" s="27">
        <v>970</v>
      </c>
      <c r="H34" s="30">
        <f>(G34/D34)*100</f>
        <v>7.758138046868751</v>
      </c>
      <c r="I34" s="27">
        <v>4538</v>
      </c>
      <c r="J34" s="24">
        <f t="shared" si="0"/>
        <v>36.29528913060865</v>
      </c>
      <c r="K34" s="27">
        <v>1716</v>
      </c>
      <c r="L34" s="24">
        <f t="shared" si="1"/>
        <v>13.72470607054307</v>
      </c>
      <c r="M34" s="27">
        <v>2760</v>
      </c>
      <c r="N34" s="24">
        <f t="shared" si="2"/>
        <v>22.074702071502838</v>
      </c>
      <c r="O34" s="27">
        <v>1961</v>
      </c>
      <c r="P34" s="24">
        <f t="shared" si="3"/>
        <v>15.684235783411982</v>
      </c>
      <c r="Q34" s="27">
        <v>273</v>
      </c>
      <c r="R34" s="24">
        <f t="shared" si="4"/>
        <v>2.1834759657682157</v>
      </c>
      <c r="S34" s="9" t="s">
        <v>29</v>
      </c>
      <c r="T34" s="24" t="s">
        <v>29</v>
      </c>
      <c r="U34" s="27">
        <v>273</v>
      </c>
      <c r="V34" s="33">
        <f>(U34/D34)*100</f>
        <v>2.1834759657682157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2:47" ht="12.75">
      <c r="B35" s="7"/>
      <c r="C35" s="4">
        <v>1989</v>
      </c>
      <c r="D35" s="21">
        <v>12179</v>
      </c>
      <c r="E35" s="9">
        <v>11</v>
      </c>
      <c r="F35" s="24">
        <f t="shared" si="10"/>
        <v>0.09031940224977421</v>
      </c>
      <c r="G35" s="27">
        <v>763</v>
      </c>
      <c r="H35" s="30">
        <f>(G35/D35)*100</f>
        <v>6.264882174234337</v>
      </c>
      <c r="I35" s="27">
        <v>4619</v>
      </c>
      <c r="J35" s="24">
        <f t="shared" si="0"/>
        <v>37.925938090155185</v>
      </c>
      <c r="K35" s="27">
        <v>1533</v>
      </c>
      <c r="L35" s="24">
        <f t="shared" si="1"/>
        <v>12.587240331718533</v>
      </c>
      <c r="M35" s="27">
        <v>2482</v>
      </c>
      <c r="N35" s="24">
        <f t="shared" si="2"/>
        <v>20.37934148944905</v>
      </c>
      <c r="O35" s="27">
        <v>2250</v>
      </c>
      <c r="P35" s="24">
        <f t="shared" si="3"/>
        <v>18.474423187453816</v>
      </c>
      <c r="Q35" s="27">
        <v>248</v>
      </c>
      <c r="R35" s="24">
        <f t="shared" si="4"/>
        <v>2.0362919779949094</v>
      </c>
      <c r="S35" s="9" t="s">
        <v>29</v>
      </c>
      <c r="T35" s="24" t="s">
        <v>29</v>
      </c>
      <c r="U35" s="27">
        <v>274</v>
      </c>
      <c r="V35" s="33">
        <f>(U35/D35)*100</f>
        <v>2.2497742014943753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ht="12.75">
      <c r="B36" s="8"/>
      <c r="C36" s="5">
        <v>1999</v>
      </c>
      <c r="D36" s="22">
        <v>12455</v>
      </c>
      <c r="E36" s="10">
        <v>12</v>
      </c>
      <c r="F36" s="25">
        <f t="shared" si="10"/>
        <v>0.09634684865515857</v>
      </c>
      <c r="G36" s="28">
        <v>592</v>
      </c>
      <c r="H36" s="31">
        <f>(G36/D36)*100</f>
        <v>4.753111200321157</v>
      </c>
      <c r="I36" s="28">
        <v>4915</v>
      </c>
      <c r="J36" s="25">
        <f t="shared" si="0"/>
        <v>39.462063428342034</v>
      </c>
      <c r="K36" s="28">
        <v>1893</v>
      </c>
      <c r="L36" s="25">
        <f t="shared" si="1"/>
        <v>15.198715375351265</v>
      </c>
      <c r="M36" s="28">
        <v>2483</v>
      </c>
      <c r="N36" s="25">
        <f t="shared" si="2"/>
        <v>19.93576876756323</v>
      </c>
      <c r="O36" s="28">
        <v>2372</v>
      </c>
      <c r="P36" s="25">
        <f t="shared" si="3"/>
        <v>19.04456041750301</v>
      </c>
      <c r="Q36" s="28">
        <v>96</v>
      </c>
      <c r="R36" s="25">
        <f t="shared" si="4"/>
        <v>0.7707747892412685</v>
      </c>
      <c r="S36" s="10" t="s">
        <v>29</v>
      </c>
      <c r="T36" s="25" t="s">
        <v>29</v>
      </c>
      <c r="U36" s="28">
        <v>92</v>
      </c>
      <c r="V36" s="34">
        <f>(U36/D36)*100</f>
        <v>0.7386591730228824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2:47" ht="12.75">
      <c r="B37" s="7" t="s">
        <v>24</v>
      </c>
      <c r="C37" s="4">
        <v>1982</v>
      </c>
      <c r="D37" s="21">
        <v>12959</v>
      </c>
      <c r="E37" s="9">
        <v>50</v>
      </c>
      <c r="F37" s="24">
        <f t="shared" si="10"/>
        <v>0.38583224014198625</v>
      </c>
      <c r="G37" s="27" t="s">
        <v>29</v>
      </c>
      <c r="H37" s="30" t="s">
        <v>29</v>
      </c>
      <c r="I37" s="27">
        <v>1303</v>
      </c>
      <c r="J37" s="24">
        <f t="shared" si="0"/>
        <v>10.054788178100162</v>
      </c>
      <c r="K37" s="27">
        <v>1422</v>
      </c>
      <c r="L37" s="24">
        <f t="shared" si="1"/>
        <v>10.973068909638089</v>
      </c>
      <c r="M37" s="27">
        <v>9259</v>
      </c>
      <c r="N37" s="24">
        <f t="shared" si="2"/>
        <v>71.44841422949301</v>
      </c>
      <c r="O37" s="27">
        <v>757</v>
      </c>
      <c r="P37" s="24">
        <f t="shared" si="3"/>
        <v>5.841500115749672</v>
      </c>
      <c r="Q37" s="27">
        <v>32</v>
      </c>
      <c r="R37" s="24">
        <f t="shared" si="4"/>
        <v>0.24693263369087123</v>
      </c>
      <c r="S37" s="9">
        <v>137</v>
      </c>
      <c r="T37" s="24">
        <f>(S37/D37)*100</f>
        <v>1.0571803379890423</v>
      </c>
      <c r="U37" s="27" t="s">
        <v>29</v>
      </c>
      <c r="V37" s="33" t="s">
        <v>29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2:47" ht="12.75">
      <c r="B38" s="7"/>
      <c r="C38" s="4">
        <v>1989</v>
      </c>
      <c r="D38" s="21">
        <v>13265</v>
      </c>
      <c r="E38" s="9">
        <v>64</v>
      </c>
      <c r="F38" s="24">
        <f t="shared" si="10"/>
        <v>0.4824726724462872</v>
      </c>
      <c r="G38" s="27" t="s">
        <v>29</v>
      </c>
      <c r="H38" s="30" t="s">
        <v>29</v>
      </c>
      <c r="I38" s="27">
        <v>1334</v>
      </c>
      <c r="J38" s="24">
        <f t="shared" si="0"/>
        <v>10.0565397663023</v>
      </c>
      <c r="K38" s="27">
        <v>1592</v>
      </c>
      <c r="L38" s="24">
        <f t="shared" si="1"/>
        <v>12.001507727101394</v>
      </c>
      <c r="M38" s="27">
        <v>9477</v>
      </c>
      <c r="N38" s="24">
        <f t="shared" si="2"/>
        <v>71.44364869958537</v>
      </c>
      <c r="O38" s="27">
        <v>639</v>
      </c>
      <c r="P38" s="24">
        <f t="shared" si="3"/>
        <v>4.817188088955899</v>
      </c>
      <c r="Q38" s="27">
        <v>43</v>
      </c>
      <c r="R38" s="24">
        <f t="shared" si="4"/>
        <v>0.3241613267998492</v>
      </c>
      <c r="S38" s="9">
        <v>111</v>
      </c>
      <c r="T38" s="24">
        <f>(S38/D38)*100</f>
        <v>0.8367885412740294</v>
      </c>
      <c r="U38" s="27">
        <v>6</v>
      </c>
      <c r="V38" s="33">
        <f>(U38/D38)*100</f>
        <v>0.04523181304183943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2:47" ht="12.75">
      <c r="B39" s="8"/>
      <c r="C39" s="5">
        <v>1999</v>
      </c>
      <c r="D39" s="22">
        <v>13965</v>
      </c>
      <c r="E39" s="10">
        <v>104</v>
      </c>
      <c r="F39" s="25">
        <f t="shared" si="10"/>
        <v>0.744718940207662</v>
      </c>
      <c r="G39" s="28" t="s">
        <v>29</v>
      </c>
      <c r="H39" s="31" t="s">
        <v>29</v>
      </c>
      <c r="I39" s="28">
        <v>1365</v>
      </c>
      <c r="J39" s="25">
        <f t="shared" si="0"/>
        <v>9.774436090225564</v>
      </c>
      <c r="K39" s="28">
        <v>1625</v>
      </c>
      <c r="L39" s="25">
        <f t="shared" si="1"/>
        <v>11.636233440744718</v>
      </c>
      <c r="M39" s="28">
        <v>9911</v>
      </c>
      <c r="N39" s="25">
        <f t="shared" si="2"/>
        <v>70.9702828499821</v>
      </c>
      <c r="O39" s="28">
        <v>609</v>
      </c>
      <c r="P39" s="25">
        <f t="shared" si="3"/>
        <v>4.360902255639098</v>
      </c>
      <c r="Q39" s="28">
        <v>241</v>
      </c>
      <c r="R39" s="25">
        <f t="shared" si="4"/>
        <v>1.7257429287504475</v>
      </c>
      <c r="S39" s="10">
        <v>16</v>
      </c>
      <c r="T39" s="25">
        <f>(S39/D39)*100</f>
        <v>0.11457214464733262</v>
      </c>
      <c r="U39" s="28">
        <v>94</v>
      </c>
      <c r="V39" s="34">
        <f aca="true" t="shared" si="11" ref="V39:V48">(U39/D39)*100</f>
        <v>0.6731113498030792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2:47" ht="12.75">
      <c r="B40" s="7" t="s">
        <v>25</v>
      </c>
      <c r="C40" s="4">
        <v>1982</v>
      </c>
      <c r="D40" s="21">
        <v>11662</v>
      </c>
      <c r="E40" s="9" t="s">
        <v>29</v>
      </c>
      <c r="F40" s="24" t="s">
        <v>29</v>
      </c>
      <c r="G40" s="27">
        <v>271</v>
      </c>
      <c r="H40" s="30">
        <f>(G40/D40)*100</f>
        <v>2.323786657520151</v>
      </c>
      <c r="I40" s="27">
        <v>4334</v>
      </c>
      <c r="J40" s="24">
        <f t="shared" si="0"/>
        <v>37.16343680329274</v>
      </c>
      <c r="K40" s="27">
        <v>2591</v>
      </c>
      <c r="L40" s="24">
        <f t="shared" si="1"/>
        <v>22.217458411936203</v>
      </c>
      <c r="M40" s="27">
        <v>2672</v>
      </c>
      <c r="N40" s="24">
        <f t="shared" si="2"/>
        <v>22.912021951637797</v>
      </c>
      <c r="O40" s="27">
        <v>1679</v>
      </c>
      <c r="P40" s="24">
        <f t="shared" si="3"/>
        <v>14.397187446407134</v>
      </c>
      <c r="Q40" s="27">
        <v>104</v>
      </c>
      <c r="R40" s="24">
        <f t="shared" si="4"/>
        <v>0.8917852855427886</v>
      </c>
      <c r="S40" s="9" t="s">
        <v>29</v>
      </c>
      <c r="T40" s="24" t="s">
        <v>29</v>
      </c>
      <c r="U40" s="27">
        <v>12</v>
      </c>
      <c r="V40" s="33">
        <f t="shared" si="11"/>
        <v>0.10289830217801406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:47" ht="12.75">
      <c r="B41" s="7"/>
      <c r="C41" s="4">
        <v>1989</v>
      </c>
      <c r="D41" s="21">
        <v>11565</v>
      </c>
      <c r="E41" s="9" t="s">
        <v>29</v>
      </c>
      <c r="F41" s="24" t="s">
        <v>29</v>
      </c>
      <c r="G41" s="27">
        <v>280</v>
      </c>
      <c r="H41" s="30">
        <f>(G41/D41)*100</f>
        <v>2.421098140942499</v>
      </c>
      <c r="I41" s="27">
        <v>3976</v>
      </c>
      <c r="J41" s="24">
        <f t="shared" si="0"/>
        <v>34.37959360138348</v>
      </c>
      <c r="K41" s="27">
        <v>2365</v>
      </c>
      <c r="L41" s="24">
        <f t="shared" si="1"/>
        <v>20.44963251188932</v>
      </c>
      <c r="M41" s="27">
        <v>3351</v>
      </c>
      <c r="N41" s="24">
        <f t="shared" si="2"/>
        <v>28.97535667963684</v>
      </c>
      <c r="O41" s="27">
        <v>1508</v>
      </c>
      <c r="P41" s="24">
        <f t="shared" si="3"/>
        <v>13.039342844790317</v>
      </c>
      <c r="Q41" s="27">
        <v>59</v>
      </c>
      <c r="R41" s="24">
        <f t="shared" si="4"/>
        <v>0.5101599654128837</v>
      </c>
      <c r="S41" s="9">
        <v>11</v>
      </c>
      <c r="T41" s="24">
        <f>(S41/D41)*100</f>
        <v>0.09511456982274102</v>
      </c>
      <c r="U41" s="27">
        <v>17</v>
      </c>
      <c r="V41" s="33">
        <f t="shared" si="11"/>
        <v>0.14699524427150887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ht="12.75">
      <c r="B42" s="8"/>
      <c r="C42" s="5">
        <v>1999</v>
      </c>
      <c r="D42" s="22">
        <v>11774</v>
      </c>
      <c r="E42" s="10" t="s">
        <v>29</v>
      </c>
      <c r="F42" s="25" t="s">
        <v>29</v>
      </c>
      <c r="G42" s="28">
        <v>232</v>
      </c>
      <c r="H42" s="31">
        <f>(G42/D42)*100</f>
        <v>1.9704433497536946</v>
      </c>
      <c r="I42" s="28">
        <v>4065</v>
      </c>
      <c r="J42" s="25">
        <f t="shared" si="0"/>
        <v>34.52522507219297</v>
      </c>
      <c r="K42" s="28">
        <v>2502</v>
      </c>
      <c r="L42" s="25">
        <f t="shared" si="1"/>
        <v>21.25021233225752</v>
      </c>
      <c r="M42" s="28">
        <v>3127</v>
      </c>
      <c r="N42" s="25">
        <f t="shared" si="2"/>
        <v>26.558518770171563</v>
      </c>
      <c r="O42" s="28">
        <v>1741</v>
      </c>
      <c r="P42" s="25">
        <f t="shared" si="3"/>
        <v>14.786818413453373</v>
      </c>
      <c r="Q42" s="28">
        <v>65</v>
      </c>
      <c r="R42" s="25">
        <f t="shared" si="4"/>
        <v>0.552063869543061</v>
      </c>
      <c r="S42" s="10" t="s">
        <v>29</v>
      </c>
      <c r="T42" s="25" t="s">
        <v>29</v>
      </c>
      <c r="U42" s="28">
        <v>42</v>
      </c>
      <c r="V42" s="34">
        <f t="shared" si="11"/>
        <v>0.356718192627824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47" ht="12.75">
      <c r="B43" s="7" t="s">
        <v>26</v>
      </c>
      <c r="C43" s="4">
        <v>1982</v>
      </c>
      <c r="D43" s="21">
        <v>15973</v>
      </c>
      <c r="E43" s="9">
        <v>152</v>
      </c>
      <c r="F43" s="24">
        <f aca="true" t="shared" si="12" ref="F43:F48">(E43/D43)*100</f>
        <v>0.9516058348463032</v>
      </c>
      <c r="G43" s="27" t="s">
        <v>29</v>
      </c>
      <c r="H43" s="30" t="s">
        <v>29</v>
      </c>
      <c r="I43" s="27">
        <v>3250</v>
      </c>
      <c r="J43" s="24">
        <f t="shared" si="0"/>
        <v>20.346835284542667</v>
      </c>
      <c r="K43" s="27">
        <v>1921</v>
      </c>
      <c r="L43" s="24">
        <f t="shared" si="1"/>
        <v>12.026544794340449</v>
      </c>
      <c r="M43" s="27">
        <v>9594</v>
      </c>
      <c r="N43" s="24">
        <f t="shared" si="2"/>
        <v>60.06385775996995</v>
      </c>
      <c r="O43" s="27">
        <v>348</v>
      </c>
      <c r="P43" s="24">
        <f t="shared" si="3"/>
        <v>2.1786765166217994</v>
      </c>
      <c r="Q43" s="27">
        <v>325</v>
      </c>
      <c r="R43" s="24">
        <f t="shared" si="4"/>
        <v>2.0346835284542664</v>
      </c>
      <c r="S43" s="9">
        <v>130</v>
      </c>
      <c r="T43" s="24">
        <f aca="true" t="shared" si="13" ref="T43:T48">(S43/D43)*100</f>
        <v>0.8138734113817067</v>
      </c>
      <c r="U43" s="27">
        <v>252</v>
      </c>
      <c r="V43" s="33">
        <f t="shared" si="11"/>
        <v>1.5776623051399237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2.75">
      <c r="B44" s="7"/>
      <c r="C44" s="4">
        <v>1989</v>
      </c>
      <c r="D44" s="21">
        <v>15436</v>
      </c>
      <c r="E44" s="9">
        <v>183</v>
      </c>
      <c r="F44" s="24">
        <f t="shared" si="12"/>
        <v>1.1855402954133196</v>
      </c>
      <c r="G44" s="27" t="s">
        <v>29</v>
      </c>
      <c r="H44" s="30" t="s">
        <v>29</v>
      </c>
      <c r="I44" s="27">
        <v>3145</v>
      </c>
      <c r="J44" s="24">
        <f t="shared" si="0"/>
        <v>20.37444933920705</v>
      </c>
      <c r="K44" s="27">
        <v>1682</v>
      </c>
      <c r="L44" s="24">
        <f t="shared" si="1"/>
        <v>10.896605338170511</v>
      </c>
      <c r="M44" s="27">
        <v>9559</v>
      </c>
      <c r="N44" s="24">
        <f t="shared" si="2"/>
        <v>61.92666493910339</v>
      </c>
      <c r="O44" s="27">
        <v>296</v>
      </c>
      <c r="P44" s="24">
        <f t="shared" si="3"/>
        <v>1.9175952319253693</v>
      </c>
      <c r="Q44" s="27">
        <v>290</v>
      </c>
      <c r="R44" s="24">
        <f t="shared" si="4"/>
        <v>1.8787250583052604</v>
      </c>
      <c r="S44" s="9">
        <v>83</v>
      </c>
      <c r="T44" s="24">
        <f t="shared" si="13"/>
        <v>0.5377040684115055</v>
      </c>
      <c r="U44" s="27">
        <v>198</v>
      </c>
      <c r="V44" s="33">
        <f t="shared" si="11"/>
        <v>1.2827157294635916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ht="13.5" thickBot="1">
      <c r="B45" s="6"/>
      <c r="C45" s="3">
        <v>1999</v>
      </c>
      <c r="D45" s="23">
        <v>15448</v>
      </c>
      <c r="E45" s="11">
        <v>212</v>
      </c>
      <c r="F45" s="26">
        <f t="shared" si="12"/>
        <v>1.3723459347488347</v>
      </c>
      <c r="G45" s="29" t="s">
        <v>29</v>
      </c>
      <c r="H45" s="32" t="s">
        <v>29</v>
      </c>
      <c r="I45" s="29">
        <v>3104</v>
      </c>
      <c r="J45" s="26">
        <f t="shared" si="0"/>
        <v>20.093215950284826</v>
      </c>
      <c r="K45" s="29">
        <v>1932</v>
      </c>
      <c r="L45" s="26">
        <f t="shared" si="1"/>
        <v>12.50647332988089</v>
      </c>
      <c r="M45" s="29">
        <v>9332</v>
      </c>
      <c r="N45" s="26">
        <f t="shared" si="2"/>
        <v>60.40911444847229</v>
      </c>
      <c r="O45" s="29">
        <v>383</v>
      </c>
      <c r="P45" s="26">
        <f t="shared" si="3"/>
        <v>2.47928534438115</v>
      </c>
      <c r="Q45" s="29">
        <v>239</v>
      </c>
      <c r="R45" s="26">
        <f t="shared" si="4"/>
        <v>1.5471258415328846</v>
      </c>
      <c r="S45" s="11">
        <v>142</v>
      </c>
      <c r="T45" s="26">
        <f t="shared" si="13"/>
        <v>0.9192128430864838</v>
      </c>
      <c r="U45" s="29">
        <v>104</v>
      </c>
      <c r="V45" s="35">
        <f t="shared" si="11"/>
        <v>0.6732263076126359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ht="12.75">
      <c r="B46" s="7" t="s">
        <v>27</v>
      </c>
      <c r="C46" s="4">
        <v>1982</v>
      </c>
      <c r="D46" s="21">
        <v>197525</v>
      </c>
      <c r="E46" s="9">
        <v>461</v>
      </c>
      <c r="F46" s="24">
        <f t="shared" si="12"/>
        <v>0.23338817871155548</v>
      </c>
      <c r="G46" s="27">
        <v>15926</v>
      </c>
      <c r="H46" s="30">
        <f>(G46/D46)*100</f>
        <v>8.062776863688141</v>
      </c>
      <c r="I46" s="27">
        <v>47766</v>
      </c>
      <c r="J46" s="24">
        <f t="shared" si="0"/>
        <v>24.182255410707505</v>
      </c>
      <c r="K46" s="27">
        <v>29556</v>
      </c>
      <c r="L46" s="24">
        <f t="shared" si="1"/>
        <v>14.963169219086192</v>
      </c>
      <c r="M46" s="27">
        <v>67752</v>
      </c>
      <c r="N46" s="24">
        <f t="shared" si="2"/>
        <v>34.30046829515251</v>
      </c>
      <c r="O46" s="27">
        <v>27613</v>
      </c>
      <c r="P46" s="24">
        <f t="shared" si="3"/>
        <v>13.979496266295405</v>
      </c>
      <c r="Q46" s="27">
        <v>3082</v>
      </c>
      <c r="R46" s="24">
        <f t="shared" si="4"/>
        <v>1.5603088216681433</v>
      </c>
      <c r="S46" s="9">
        <v>996</v>
      </c>
      <c r="T46" s="24">
        <f t="shared" si="13"/>
        <v>0.5042399696240982</v>
      </c>
      <c r="U46" s="27">
        <v>4374</v>
      </c>
      <c r="V46" s="33">
        <f t="shared" si="11"/>
        <v>2.2144032400961904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ht="12.75">
      <c r="B47" s="7"/>
      <c r="C47" s="4">
        <v>1989</v>
      </c>
      <c r="D47" s="21">
        <v>195916</v>
      </c>
      <c r="E47" s="9">
        <v>570</v>
      </c>
      <c r="F47" s="24">
        <f t="shared" si="12"/>
        <v>0.2909410155372711</v>
      </c>
      <c r="G47" s="27">
        <v>14594</v>
      </c>
      <c r="H47" s="30">
        <f>(G47/D47)*100</f>
        <v>7.449110843422692</v>
      </c>
      <c r="I47" s="27">
        <v>46277</v>
      </c>
      <c r="J47" s="24">
        <f t="shared" si="0"/>
        <v>23.62083750178648</v>
      </c>
      <c r="K47" s="27">
        <v>27964</v>
      </c>
      <c r="L47" s="24">
        <f t="shared" si="1"/>
        <v>14.273464137691663</v>
      </c>
      <c r="M47" s="27">
        <v>72534</v>
      </c>
      <c r="N47" s="24">
        <f t="shared" si="2"/>
        <v>37.02300986136916</v>
      </c>
      <c r="O47" s="27">
        <v>26724</v>
      </c>
      <c r="P47" s="24">
        <f t="shared" si="3"/>
        <v>13.64053982318953</v>
      </c>
      <c r="Q47" s="27">
        <v>2868</v>
      </c>
      <c r="R47" s="24">
        <f t="shared" si="4"/>
        <v>1.4638926887033217</v>
      </c>
      <c r="S47" s="9">
        <v>877</v>
      </c>
      <c r="T47" s="24">
        <f t="shared" si="13"/>
        <v>0.4476408256599767</v>
      </c>
      <c r="U47" s="27">
        <v>3510</v>
      </c>
      <c r="V47" s="33">
        <f t="shared" si="11"/>
        <v>1.7915841483084587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ht="13.5" thickBot="1">
      <c r="B48" s="6"/>
      <c r="C48" s="3">
        <v>1999</v>
      </c>
      <c r="D48" s="23">
        <v>200736</v>
      </c>
      <c r="E48" s="11">
        <v>701</v>
      </c>
      <c r="F48" s="26">
        <f t="shared" si="12"/>
        <v>0.3492148892077156</v>
      </c>
      <c r="G48" s="29">
        <v>13176</v>
      </c>
      <c r="H48" s="32">
        <f>(G48/D48)*100</f>
        <v>6.563845050215209</v>
      </c>
      <c r="I48" s="29">
        <v>49797</v>
      </c>
      <c r="J48" s="26">
        <f t="shared" si="0"/>
        <v>24.807209469153516</v>
      </c>
      <c r="K48" s="29">
        <v>29875</v>
      </c>
      <c r="L48" s="26">
        <f t="shared" si="1"/>
        <v>14.882731547903713</v>
      </c>
      <c r="M48" s="29">
        <v>74027</v>
      </c>
      <c r="N48" s="26">
        <f t="shared" si="2"/>
        <v>36.87778973377969</v>
      </c>
      <c r="O48" s="29">
        <v>28093</v>
      </c>
      <c r="P48" s="26">
        <f t="shared" si="3"/>
        <v>13.994998405866413</v>
      </c>
      <c r="Q48" s="29">
        <v>2533</v>
      </c>
      <c r="R48" s="26">
        <f t="shared" si="4"/>
        <v>1.2618563685636857</v>
      </c>
      <c r="S48" s="29">
        <v>1015</v>
      </c>
      <c r="T48" s="26">
        <f t="shared" si="13"/>
        <v>0.5056392475689463</v>
      </c>
      <c r="U48" s="29">
        <v>1522</v>
      </c>
      <c r="V48" s="35">
        <f t="shared" si="11"/>
        <v>0.7582097879802328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ht="12.75">
      <c r="B49" s="12" t="s">
        <v>34</v>
      </c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2:47" ht="12.75">
      <c r="B50" s="2" t="s">
        <v>31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2:47" ht="12.75">
      <c r="B51" s="2" t="s">
        <v>32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2:47" ht="12.75">
      <c r="B52" s="2" t="s">
        <v>33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2:4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2:4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2:4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2:4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2:4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2:4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2:4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2:4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2:4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2:4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2:4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2:4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2:4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2:4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2:4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2:4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2:4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2:4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2:4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2:4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2:4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2:4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2:4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2:4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2:4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2:4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2:4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2:4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2:4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2:4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2:4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2:4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2:4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2:4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2:4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2:4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2:4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2:4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2:4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2:4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2:4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2:4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2:4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2:4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2:4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4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2:4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2:4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2:4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2:4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2:4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2:4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2:4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4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4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4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4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4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2:4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2:4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2:4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2:4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2:4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2:4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2:4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2:4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2:4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2:4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2:4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2:4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2:4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2:4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2:4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2:4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2:4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2:4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2:4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2:4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2:4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2:4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2:4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2:4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2:4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2:4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2:4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2:4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2:4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2:4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2:4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2:4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2:4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2:4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2:4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2:4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2:4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2:4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2:4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2:4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2:4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2:4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2:47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2:47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2:47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2:47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2:47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2:47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2:47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2:47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2:4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2:47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2:47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2:47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2:47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2:47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2:4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2:47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2:47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2:47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2:47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2:47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2:47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2:47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2:47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2:47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2:47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2:47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2:4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2:47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2:47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2:47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2:47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2:47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2:4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2:47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2:47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2:47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2:47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2:47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2:47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2:47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2:47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2:47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2:47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2:47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2:4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2:4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2:4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2:4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2:4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2:4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2:4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2:4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2:4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2:4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2:4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2:4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2:4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2:4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2:4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2:4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2:4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2:4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2:4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2:4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2:4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2:4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2:4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2:4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2:4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2:4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2:4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2:4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2:4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2:4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2:4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2:4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2:4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2:4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2:4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2:4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2:4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2:4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2:4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2:4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2:4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2:4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2:4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2:4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2:4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2:4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2:4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2:4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2:4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2:4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2:4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2:4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2:4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2:4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2:4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2:4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2:4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2:4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2:4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2:4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2:4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2:4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2:4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2:4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2:4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2:4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2:4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2:4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2:4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2:4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2:4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2:4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2:4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2:4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2:4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2:4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2:4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2:4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2:4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2:4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2:4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2:4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2:4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2:4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2:4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2:4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2:4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2:4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2:4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2:4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2:4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2:4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2:4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2:4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2:4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2:4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2:4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2:4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2:4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2:4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2:4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2:4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2:4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2:4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2:4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2:4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2:4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2:4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2:4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2:4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2:4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2:4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2:4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2:4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2:4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2:4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2:4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2:4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2:4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2:4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2:4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2:4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2:47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2:47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2:47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2:47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2:47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2:47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2:47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2:47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2:47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2:47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2:47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2:47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2:47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2:47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2:47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2:47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2:47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2:47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2:47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2:47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2:47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2:47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2:47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2:47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2:47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2:47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2:47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2:47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2:47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2:47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2:47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2:47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2:47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2:47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2:47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2:47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2:47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2:47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2:47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2:47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2:47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2:47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2:47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2:47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2:47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2:47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2:47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2:47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2:47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2:47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2:47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2:47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2:47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2:47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2:47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2:47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2:47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2:47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2:47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2:47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2:47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2:47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2:47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2:47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2:47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2:47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2:47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2:47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2:47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2:47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2:47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2:47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2:47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2:47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2:47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2:47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2:47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2:47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2:47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2:47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2:47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2:47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2:47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2:47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2:47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2:47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2:47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2:47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2:47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2:47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2:47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2:47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2:47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2:47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2:47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2:47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2:47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2:47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2:47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2:47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2:47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2:47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2:47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2:47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2:47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2:47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2:47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2:47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2:47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2:47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2:47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2:47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2:47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2:47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2:47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2:47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2:47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2:47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2:47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2:47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2:47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2:47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2:47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2:47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2:47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2:47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2:47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2:47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2:47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2:47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2:47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2:47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2:47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2:47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2:47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2:47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2:47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2:47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2:47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2:47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2:47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2:47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2:47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2:47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2:47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2:47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2:47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2:47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2:47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2:47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2:47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2:47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2:47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2:47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2:47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2:47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2:47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2:47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2:47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2:47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2:47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2:47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2:47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2:47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2:47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2:47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2:47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2:47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2:47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2:47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2:47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2:47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2:47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2:47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2:47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2:47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2:47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2:47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2:47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2:47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2:47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2:47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2:47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2:47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2:47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2:47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2:47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2:47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2:47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2:47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2:47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2:47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2:47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2:47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2:47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2:47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2:47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2:47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2:47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2:47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2:47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2:47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2:47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2:47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2:47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2:47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2:47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2:47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2:47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2:47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2:47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2:47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2:47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2:47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2:47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2:47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2:47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2:47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2:47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2:47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2:47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2:47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2:47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2:47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2:47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2:47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2:47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2:47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2:47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2:47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2:47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2:47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2:47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2:47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2:47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2:47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2:47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2:47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2:47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2:47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2:47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2:47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2:47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2:47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2:47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2:47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2:47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2:47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2:47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2:47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2:47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2:47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2:47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2:47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2:47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2:47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2:47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2:47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2:47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2:47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2:47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2:47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2:47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2:47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2:47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2:47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2:47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2:47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2:47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2:47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2:47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2:47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2:47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2:47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2:47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2:47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2:47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2:47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2:47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2:47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2:47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2:47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2:47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2:47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2:47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2:47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2:47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2:47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2:47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2:47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2:47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2:47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2:47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2:47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2:47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2:47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2:47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2:47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2:47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2:47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2:47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2:47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2:47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2:47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2:47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2:47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2:47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2:47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2:47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2:47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2:47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2:47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2:47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2:47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2:47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2:47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2:47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2:47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2:47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2:47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2:47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2:47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2:47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2:47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2:47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2:47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2:47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2:47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2:47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2:47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2:47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2:47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2:47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2:47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2:47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2:47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2:47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2:47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2:47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2:47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2:47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2:47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2:47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2:47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2:47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2:47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2:47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2:47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2:47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2:47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2:47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2:47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2:47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2:47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2:47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2:47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2:47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2:47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2:47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2:47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2:47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2:47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2:47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2:47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2:47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2:47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2:47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2:47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2:47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2:47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2:47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2:47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2:47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2:47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2:47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2:47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2:47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2:47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2:47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2:47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2:47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2:47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2:47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2:47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2:47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2:47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2:47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2:47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2:47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2:47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2:47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2:47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2:47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2:47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2:47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2:47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2:47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2:47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2:47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2:47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2:47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2:47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2:47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2:47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2:47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2:47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2:47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2:47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2:47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2:47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2:47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2:47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2:47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2:47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2:47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2:47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2:47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2:47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2:47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2:47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2:47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2:47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2:47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2:47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2:47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2:47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2:47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2:47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2:47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2:47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2:47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2:47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2:47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2:47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2:47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2:47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2:47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2:47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2:47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2:47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2:47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2:47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2:47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2:47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2:47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2:47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2:47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2:47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2:47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2:47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2:47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2:47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2:47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2:47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2:47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2:47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2:47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2:47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2:47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2:47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2:47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2:47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2:47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2:47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2:47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2:47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2:47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2:47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2:47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2:47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2:47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2:47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2:47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2:47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2:47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2:47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2:47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2:47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2:47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2:47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2:47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2:47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2:47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2:47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2:47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2:47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2:47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2:47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2:47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2:47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2:47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2:47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2:47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2:47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2:47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2:47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2:47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2:47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2:47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2:47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2:47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2:47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2:47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2:47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2:47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2:47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2:47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2:47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2:47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2:47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2:47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2:47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2:47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2:47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2:47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2:47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2:47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2:47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2:47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2:47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2:47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2:47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2:47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2:47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2:47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2:47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2:47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2:47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2:47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2:47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2:47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2:47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2:47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2:47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2:47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2:47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2:47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2:47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2:47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2:47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2:47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2:47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2:47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2:47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2:47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2:47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2:47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2:47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2:47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2:47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2:47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2:47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2:47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2:47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2:47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2:47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2:47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2:47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2:47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2:47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2:47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2:47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2:47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2:47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2:47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2:47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2:47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2:47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2:47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2:47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2:47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2:47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2:47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2:47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2:47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2:47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2:47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2:47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2:47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2:47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2:47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2:47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2:47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2:47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2:47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2:47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 spans="2:47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 spans="2:47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 spans="2:47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 spans="2:47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 spans="2:47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 spans="2:47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 spans="2:47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 spans="2:47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 spans="2:47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 spans="2:47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 spans="2:47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 spans="2:47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 spans="2:47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 spans="2:47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 spans="2:47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 spans="2:47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 spans="2:47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 spans="2:47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 spans="2:47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 spans="2:47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 spans="2:47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 spans="2:47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 spans="2:47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 spans="2:47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 spans="2:47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 spans="2:47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 spans="2:47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 spans="2:47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 spans="2:47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 spans="2:47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 spans="2:47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 spans="2:47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 spans="2:47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 spans="2:47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 spans="2:47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2:47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 spans="2:47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 spans="2:47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 spans="2:47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 spans="2:47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 spans="2:47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 spans="2:47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 spans="2:47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 spans="2:47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 spans="2:47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</row>
    <row r="983" spans="2:47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</row>
    <row r="984" spans="2:47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</row>
    <row r="985" spans="2:47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</row>
    <row r="986" spans="2:47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</row>
    <row r="987" spans="2:47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</row>
    <row r="988" spans="2:47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</row>
    <row r="989" spans="2:47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</row>
    <row r="990" spans="2:47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</row>
    <row r="991" spans="2:47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</row>
    <row r="992" spans="2:47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</row>
    <row r="993" spans="2:47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</row>
    <row r="994" spans="2:47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</row>
    <row r="995" spans="2:47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</row>
    <row r="996" spans="2:47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</row>
    <row r="997" spans="2:47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</row>
    <row r="998" spans="2:47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</row>
    <row r="999" spans="2:47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</row>
    <row r="1000" spans="2:47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</row>
    <row r="1001" spans="2:47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</row>
    <row r="1002" spans="2:47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</row>
    <row r="1003" spans="2:47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</row>
    <row r="1004" spans="2:47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</row>
    <row r="1005" spans="2:47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</row>
    <row r="1006" spans="2:47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</row>
    <row r="1007" spans="2:47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</row>
    <row r="1008" spans="2:47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</row>
    <row r="1009" spans="2:47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</row>
    <row r="1010" spans="2:47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</row>
    <row r="1011" spans="2:47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</row>
    <row r="1012" spans="2:47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</row>
    <row r="1013" spans="2:47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</row>
    <row r="1014" spans="2:47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</row>
    <row r="1015" spans="2:47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</row>
    <row r="1016" spans="2:47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</row>
    <row r="1017" spans="2:47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</row>
    <row r="1018" spans="2:47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</row>
    <row r="1019" spans="2:47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</row>
    <row r="1020" spans="2:47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</row>
    <row r="1021" spans="2:47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</row>
    <row r="1022" spans="2:47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</row>
    <row r="1023" spans="2:47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</row>
    <row r="1024" spans="2:47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</row>
    <row r="1025" spans="2:47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</row>
    <row r="1026" spans="2:47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</row>
    <row r="1027" spans="2:47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</row>
    <row r="1028" spans="2:47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</row>
    <row r="1029" spans="2:47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</row>
    <row r="1030" spans="2:47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</row>
    <row r="1031" spans="2:47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</row>
    <row r="1032" spans="2:47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</row>
    <row r="1033" spans="2:47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</row>
    <row r="1034" spans="2:47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</row>
    <row r="1035" spans="2:47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</row>
    <row r="1036" spans="2:47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</row>
    <row r="1037" spans="2:47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</row>
    <row r="1038" spans="2:47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</row>
    <row r="1039" spans="2:47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</row>
    <row r="1040" spans="2:47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</row>
    <row r="1041" spans="2:47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</row>
    <row r="1042" spans="2:47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</row>
    <row r="1043" spans="2:47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</row>
    <row r="1044" spans="2:47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</row>
    <row r="1045" spans="2:47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</row>
    <row r="1046" spans="2:47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</row>
    <row r="1047" spans="2:47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</row>
    <row r="1048" spans="2:47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</row>
    <row r="1049" spans="2:47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</row>
    <row r="1050" spans="2:47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</row>
    <row r="1051" spans="2:47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</row>
    <row r="1052" spans="2:47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</row>
    <row r="1053" spans="2:47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</row>
    <row r="1054" spans="2:47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</row>
    <row r="1055" spans="2:47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</row>
    <row r="1056" spans="2:47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</row>
    <row r="1057" spans="2:47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</row>
    <row r="1058" spans="2:47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L.K. Potter</dc:creator>
  <cp:keywords/>
  <dc:description/>
  <cp:lastModifiedBy> </cp:lastModifiedBy>
  <dcterms:created xsi:type="dcterms:W3CDTF">2002-07-15T18:23:03Z</dcterms:created>
  <dcterms:modified xsi:type="dcterms:W3CDTF">2002-08-30T03:50:58Z</dcterms:modified>
  <cp:category/>
  <cp:version/>
  <cp:contentType/>
  <cp:contentStatus/>
</cp:coreProperties>
</file>