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300" windowWidth="26340" windowHeight="14400" activeTab="1"/>
  </bookViews>
  <sheets>
    <sheet name="Sheet4" sheetId="1" r:id="rId1"/>
    <sheet name="Sheet2" sheetId="2" r:id="rId2"/>
    <sheet name="Sheet3" sheetId="3" r:id="rId3"/>
  </sheets>
  <definedNames>
    <definedName name="_xlnm.Print_Area" localSheetId="1">'Sheet2'!$A$1:$H$32</definedName>
  </definedNames>
  <calcPr fullCalcOnLoad="1"/>
</workbook>
</file>

<file path=xl/sharedStrings.xml><?xml version="1.0" encoding="utf-8"?>
<sst xmlns="http://schemas.openxmlformats.org/spreadsheetml/2006/main" count="104" uniqueCount="71">
  <si>
    <t>8 Port Gigabit Network Switch</t>
  </si>
  <si>
    <t xml:space="preserve">8 Port PS/2 KVM Switch W/cables </t>
  </si>
  <si>
    <t>19 inch LCD flat panel monitor</t>
  </si>
  <si>
    <t>For system control and management</t>
  </si>
  <si>
    <t>Generic Audio System</t>
  </si>
  <si>
    <t xml:space="preserve">Mixer/Speakers/Wireless </t>
  </si>
  <si>
    <t>Generic Projector Mounting</t>
  </si>
  <si>
    <t>Room dependent</t>
  </si>
  <si>
    <t>Cables - Video, Network, Audio</t>
  </si>
  <si>
    <t>NVIDIA 8800 GT PCIexpress video card</t>
  </si>
  <si>
    <t>Nvidia GeForce 8800 GT 512Mb PCI Express</t>
  </si>
  <si>
    <t>1x 250GB  &amp; 1 x 500GB SATA disks, DVD-RW, NVIDIA NVS 285 video</t>
  </si>
  <si>
    <t>Add optional Broadcom Gigabit Ethernet Card From Dell During System Purchase</t>
  </si>
  <si>
    <t>Dell Precision Workstation T3400N with 525W PSU</t>
  </si>
  <si>
    <t xml:space="preserve">E6850 Intel Core2 Duo, 3Ghz/1333Mhz/4MB L2, 2GB 800Mhz RAM, </t>
  </si>
  <si>
    <t>Dell T3400N w/525W PSU</t>
  </si>
  <si>
    <t>Hot Spare Components</t>
  </si>
  <si>
    <t>Wood Shipping Crate</t>
  </si>
  <si>
    <t>UPS</t>
  </si>
  <si>
    <t>APC</t>
  </si>
  <si>
    <t>BR1500</t>
  </si>
  <si>
    <t>CablesToGo</t>
  </si>
  <si>
    <t>Video Projector</t>
  </si>
  <si>
    <t>Backup projector</t>
  </si>
  <si>
    <t>Computer System</t>
  </si>
  <si>
    <t>For management of display systems</t>
  </si>
  <si>
    <t xml:space="preserve">High speed computer interconnect.  </t>
  </si>
  <si>
    <t>Use Product Spec @ http://sos.noaa.gov/equipment</t>
  </si>
  <si>
    <t>For sphere control during  presentations</t>
  </si>
  <si>
    <t>only tested the brand names and models listed and therefore, can only guarantee a fully</t>
  </si>
  <si>
    <t>ATI 151-V01150</t>
  </si>
  <si>
    <t>IOGear GCS138KIT</t>
  </si>
  <si>
    <t xml:space="preserve">NewEgg </t>
  </si>
  <si>
    <t>Tiger Direct</t>
  </si>
  <si>
    <t>Replace stock Dell video card with this 3D card</t>
  </si>
  <si>
    <t>Computer interconnect.</t>
  </si>
  <si>
    <t>Spare.  Can be used for content development</t>
  </si>
  <si>
    <t xml:space="preserve">Possible Supplier </t>
  </si>
  <si>
    <t>Notes</t>
  </si>
  <si>
    <t>Description</t>
  </si>
  <si>
    <t>Video Projectors</t>
  </si>
  <si>
    <t>Sphere</t>
  </si>
  <si>
    <t>Sphere shipping crate</t>
  </si>
  <si>
    <t>Qty</t>
  </si>
  <si>
    <t>Category</t>
  </si>
  <si>
    <t>68" sphere</t>
  </si>
  <si>
    <t>Dell</t>
  </si>
  <si>
    <t>Various</t>
  </si>
  <si>
    <t>Required</t>
  </si>
  <si>
    <t>Grand Total</t>
  </si>
  <si>
    <t>Dell E193FP</t>
  </si>
  <si>
    <t>ZipZoomFly.com</t>
  </si>
  <si>
    <t>Netgear GS108</t>
  </si>
  <si>
    <t>Location dependent</t>
  </si>
  <si>
    <t>See Reference @ http://sos.noaa.gov/equipment</t>
  </si>
  <si>
    <t xml:space="preserve">ATI Remote Wonder Plus  PC RF Remote Control &amp; USB Receiver </t>
  </si>
  <si>
    <t>BW Color Prints</t>
  </si>
  <si>
    <t xml:space="preserve">Estimated Total </t>
  </si>
  <si>
    <t>Sphere freight charge -domestic</t>
  </si>
  <si>
    <r>
      <t>Estimated Unit Cos</t>
    </r>
    <r>
      <rPr>
        <sz val="12"/>
        <rFont val="Times New Roman"/>
        <family val="0"/>
      </rPr>
      <t>t</t>
    </r>
  </si>
  <si>
    <t>Suggested Model   (other parts meeting the same specifications may be substituted, but must be tested and certified to work)</t>
  </si>
  <si>
    <t xml:space="preserve"> Science On a Sphere Equipment List</t>
  </si>
  <si>
    <r>
      <t xml:space="preserve">* </t>
    </r>
    <r>
      <rPr>
        <b/>
        <sz val="10"/>
        <rFont val="Times New Roman"/>
        <family val="1"/>
      </rPr>
      <t xml:space="preserve">Note:  We are not requiring the purchase of these exact brand names and parts, however we have </t>
    </r>
  </si>
  <si>
    <r>
      <t xml:space="preserve"> </t>
    </r>
    <r>
      <rPr>
        <b/>
        <sz val="10"/>
        <rFont val="Times New Roman"/>
        <family val="1"/>
      </rPr>
      <t>functional system that is built using these brands and models.</t>
    </r>
  </si>
  <si>
    <t>(Standard Four Projector Version)*</t>
  </si>
  <si>
    <t>See Projector List @ http://sos.noaa.gov/equipment</t>
  </si>
  <si>
    <t>High Brightness Video Projectors</t>
  </si>
  <si>
    <t>Custom Sphere</t>
  </si>
  <si>
    <t xml:space="preserve">Various (e.g. Chief or Premier) </t>
  </si>
  <si>
    <t>Domestic shipping charges from site to NOAA (computers installation material)</t>
  </si>
  <si>
    <t>System Computers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</si>
</sst>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$-409]#,##0"/>
    <numFmt numFmtId="168" formatCode="[$$-409]#,##0_);[Red]\([$$-409]#,##0\)"/>
    <numFmt numFmtId="169" formatCode="&quot;$&quot;#,##0"/>
    <numFmt numFmtId="170" formatCode="[$$-409]#,##0.00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20"/>
      <name val="Times New Roman"/>
      <family val="0"/>
    </font>
    <font>
      <sz val="20"/>
      <name val="Arial"/>
      <family val="0"/>
    </font>
    <font>
      <b/>
      <sz val="10"/>
      <name val="Arial"/>
      <family val="0"/>
    </font>
    <font>
      <b/>
      <sz val="14"/>
      <name val="Times New Roman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6" fontId="2" fillId="0" borderId="1" xfId="0" applyNumberFormat="1" applyFont="1" applyBorder="1" applyAlignment="1">
      <alignment horizontal="center" wrapText="1"/>
    </xf>
    <xf numFmtId="6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6" fontId="1" fillId="0" borderId="1" xfId="0" applyNumberFormat="1" applyFont="1" applyBorder="1" applyAlignment="1">
      <alignment vertical="top" wrapText="1"/>
    </xf>
    <xf numFmtId="6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6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6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6" fontId="1" fillId="0" borderId="0" xfId="0" applyNumberFormat="1" applyFont="1" applyBorder="1" applyAlignment="1">
      <alignment vertical="top"/>
    </xf>
    <xf numFmtId="0" fontId="3" fillId="0" borderId="1" xfId="0" applyFont="1" applyBorder="1" applyAlignment="1">
      <alignment horizontal="left" wrapText="1"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6" fontId="1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6" fontId="2" fillId="0" borderId="3" xfId="0" applyNumberFormat="1" applyFont="1" applyBorder="1" applyAlignment="1">
      <alignment vertical="top"/>
    </xf>
    <xf numFmtId="0" fontId="7" fillId="0" borderId="1" xfId="0" applyFont="1" applyBorder="1" applyAlignment="1">
      <alignment horizontal="center"/>
    </xf>
    <xf numFmtId="6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 wrapText="1"/>
    </xf>
    <xf numFmtId="6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/>
    </xf>
    <xf numFmtId="6" fontId="1" fillId="0" borderId="1" xfId="0" applyNumberFormat="1" applyFont="1" applyBorder="1" applyAlignment="1">
      <alignment horizontal="right" vertical="top"/>
    </xf>
    <xf numFmtId="6" fontId="1" fillId="0" borderId="0" xfId="0" applyNumberFormat="1" applyFont="1" applyBorder="1" applyAlignment="1">
      <alignment horizontal="right" vertical="top"/>
    </xf>
    <xf numFmtId="167" fontId="1" fillId="0" borderId="1" xfId="0" applyNumberFormat="1" applyFont="1" applyBorder="1" applyAlignment="1">
      <alignment horizontal="right" vertical="top"/>
    </xf>
    <xf numFmtId="167" fontId="1" fillId="0" borderId="1" xfId="0" applyNumberFormat="1" applyFont="1" applyFill="1" applyBorder="1" applyAlignment="1">
      <alignment horizontal="right" vertical="top"/>
    </xf>
    <xf numFmtId="167" fontId="1" fillId="0" borderId="9" xfId="0" applyNumberFormat="1" applyFont="1" applyBorder="1" applyAlignment="1">
      <alignment horizontal="right" vertical="top"/>
    </xf>
    <xf numFmtId="6" fontId="1" fillId="0" borderId="9" xfId="0" applyNumberFormat="1" applyFont="1" applyBorder="1" applyAlignment="1">
      <alignment horizontal="right" vertical="top"/>
    </xf>
    <xf numFmtId="0" fontId="1" fillId="0" borderId="9" xfId="0" applyFont="1" applyFill="1" applyBorder="1" applyAlignment="1">
      <alignment horizontal="left" vertical="top" wrapText="1"/>
    </xf>
    <xf numFmtId="6" fontId="1" fillId="0" borderId="9" xfId="0" applyNumberFormat="1" applyFont="1" applyFill="1" applyBorder="1" applyAlignment="1">
      <alignment vertical="top" wrapText="1"/>
    </xf>
    <xf numFmtId="6" fontId="1" fillId="0" borderId="9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left" vertical="top" wrapText="1"/>
    </xf>
    <xf numFmtId="6" fontId="1" fillId="0" borderId="10" xfId="0" applyNumberFormat="1" applyFont="1" applyFill="1" applyBorder="1" applyAlignment="1">
      <alignment vertical="top" wrapText="1"/>
    </xf>
    <xf numFmtId="6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right" vertical="top" wrapText="1"/>
    </xf>
    <xf numFmtId="167" fontId="1" fillId="0" borderId="10" xfId="0" applyNumberFormat="1" applyFont="1" applyFill="1" applyBorder="1" applyAlignment="1">
      <alignment horizontal="right" vertical="top"/>
    </xf>
    <xf numFmtId="6" fontId="1" fillId="0" borderId="10" xfId="0" applyNumberFormat="1" applyFont="1" applyFill="1" applyBorder="1" applyAlignment="1">
      <alignment horizontal="right" vertical="top"/>
    </xf>
    <xf numFmtId="14" fontId="2" fillId="0" borderId="11" xfId="0" applyNumberFormat="1" applyFont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6" fontId="1" fillId="0" borderId="8" xfId="0" applyNumberFormat="1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0" fontId="2" fillId="0" borderId="6" xfId="0" applyFont="1" applyBorder="1" applyAlignment="1">
      <alignment vertical="top"/>
    </xf>
    <xf numFmtId="0" fontId="12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SheetLayoutView="100" workbookViewId="0" topLeftCell="A4">
      <selection activeCell="G26" sqref="G26"/>
    </sheetView>
  </sheetViews>
  <sheetFormatPr defaultColWidth="11.421875" defaultRowHeight="12.75"/>
  <cols>
    <col min="1" max="1" width="29.7109375" style="15" customWidth="1"/>
    <col min="2" max="2" width="15.28125" style="15" customWidth="1"/>
    <col min="3" max="3" width="18.7109375" style="15" customWidth="1"/>
    <col min="4" max="4" width="19.28125" style="15" customWidth="1"/>
    <col min="5" max="5" width="8.7109375" style="15" customWidth="1"/>
    <col min="6" max="6" width="5.421875" style="15" customWidth="1"/>
    <col min="7" max="7" width="10.00390625" style="15" customWidth="1"/>
    <col min="8" max="8" width="10.140625" style="15" customWidth="1"/>
    <col min="9" max="16384" width="9.140625" style="15" customWidth="1"/>
  </cols>
  <sheetData>
    <row r="1" spans="1:8" ht="27" customHeight="1">
      <c r="A1" s="66" t="s">
        <v>61</v>
      </c>
      <c r="B1" s="67"/>
      <c r="C1" s="67"/>
      <c r="D1" s="67"/>
      <c r="E1" s="67"/>
      <c r="F1" s="67"/>
      <c r="G1" s="67"/>
      <c r="H1" s="67"/>
    </row>
    <row r="2" spans="1:8" ht="30" customHeight="1">
      <c r="A2" s="68" t="s">
        <v>64</v>
      </c>
      <c r="B2" s="69"/>
      <c r="C2" s="69"/>
      <c r="D2" s="69"/>
      <c r="E2" s="69"/>
      <c r="F2" s="69"/>
      <c r="G2" s="69"/>
      <c r="H2" s="69"/>
    </row>
    <row r="3" spans="1:8" ht="111.75" customHeight="1">
      <c r="A3" s="30" t="s">
        <v>39</v>
      </c>
      <c r="B3" s="30" t="s">
        <v>37</v>
      </c>
      <c r="C3" s="30" t="s">
        <v>60</v>
      </c>
      <c r="D3" s="2" t="s">
        <v>38</v>
      </c>
      <c r="E3" s="29" t="s">
        <v>44</v>
      </c>
      <c r="F3" s="28" t="s">
        <v>43</v>
      </c>
      <c r="G3" s="30" t="s">
        <v>59</v>
      </c>
      <c r="H3" s="30" t="s">
        <v>57</v>
      </c>
    </row>
    <row r="4" spans="1:8" ht="21" customHeight="1">
      <c r="A4" s="19"/>
      <c r="B4" s="1"/>
      <c r="C4" s="1"/>
      <c r="D4" s="2"/>
      <c r="E4" s="3"/>
      <c r="F4" s="4"/>
      <c r="G4" s="1"/>
      <c r="H4" s="1"/>
    </row>
    <row r="5" spans="1:8" ht="15.75" customHeight="1">
      <c r="A5" s="5" t="s">
        <v>41</v>
      </c>
      <c r="B5" s="5" t="s">
        <v>56</v>
      </c>
      <c r="C5" s="6" t="s">
        <v>45</v>
      </c>
      <c r="D5" s="6" t="s">
        <v>67</v>
      </c>
      <c r="E5" s="7" t="s">
        <v>48</v>
      </c>
      <c r="F5" s="9">
        <v>1</v>
      </c>
      <c r="G5" s="42">
        <v>8310</v>
      </c>
      <c r="H5" s="40">
        <f>F5*G5</f>
        <v>8310</v>
      </c>
    </row>
    <row r="6" spans="1:8" ht="17.25" customHeight="1">
      <c r="A6" s="5" t="s">
        <v>42</v>
      </c>
      <c r="B6" s="5" t="s">
        <v>56</v>
      </c>
      <c r="C6" s="6"/>
      <c r="D6" s="6" t="s">
        <v>17</v>
      </c>
      <c r="E6" s="7" t="s">
        <v>48</v>
      </c>
      <c r="F6" s="9">
        <v>1</v>
      </c>
      <c r="G6" s="42">
        <v>980</v>
      </c>
      <c r="H6" s="40">
        <f>F6*G6</f>
        <v>980</v>
      </c>
    </row>
    <row r="7" spans="1:8" ht="18.75" customHeight="1">
      <c r="A7" s="5" t="s">
        <v>58</v>
      </c>
      <c r="B7" s="5" t="s">
        <v>56</v>
      </c>
      <c r="C7" s="6"/>
      <c r="D7" s="6" t="s">
        <v>53</v>
      </c>
      <c r="E7" s="7" t="s">
        <v>48</v>
      </c>
      <c r="F7" s="9">
        <v>1</v>
      </c>
      <c r="G7" s="42">
        <v>700</v>
      </c>
      <c r="H7" s="40">
        <f>F7*G7</f>
        <v>700</v>
      </c>
    </row>
    <row r="8" spans="1:8" ht="15.75" customHeight="1">
      <c r="A8" s="62" t="s">
        <v>13</v>
      </c>
      <c r="B8" s="46"/>
      <c r="C8" s="47"/>
      <c r="D8" s="47" t="s">
        <v>70</v>
      </c>
      <c r="E8" s="48" t="s">
        <v>48</v>
      </c>
      <c r="F8" s="49">
        <v>5</v>
      </c>
      <c r="G8" s="44">
        <v>2000</v>
      </c>
      <c r="H8" s="45">
        <f>F8*G8</f>
        <v>10000</v>
      </c>
    </row>
    <row r="9" spans="1:8" ht="16.5" customHeight="1">
      <c r="A9" s="63" t="s">
        <v>14</v>
      </c>
      <c r="B9" s="50"/>
      <c r="C9" s="51"/>
      <c r="D9" s="51"/>
      <c r="E9" s="52"/>
      <c r="F9" s="53"/>
      <c r="G9" s="54"/>
      <c r="H9" s="55"/>
    </row>
    <row r="10" spans="1:8" ht="16.5" customHeight="1">
      <c r="A10" s="63" t="s">
        <v>11</v>
      </c>
      <c r="B10" s="50"/>
      <c r="C10" s="51"/>
      <c r="D10" s="51"/>
      <c r="E10" s="52"/>
      <c r="F10" s="53"/>
      <c r="G10" s="54"/>
      <c r="H10" s="55"/>
    </row>
    <row r="11" spans="1:8" ht="18" customHeight="1">
      <c r="A11" s="63" t="s">
        <v>12</v>
      </c>
      <c r="B11" s="50"/>
      <c r="C11" s="51"/>
      <c r="D11" s="51"/>
      <c r="E11" s="52"/>
      <c r="F11" s="53"/>
      <c r="G11" s="54"/>
      <c r="H11" s="55"/>
    </row>
    <row r="12" spans="1:8" ht="16.5" customHeight="1">
      <c r="A12" s="64" t="s">
        <v>27</v>
      </c>
      <c r="B12" s="57"/>
      <c r="C12" s="59"/>
      <c r="D12" s="51"/>
      <c r="E12" s="52"/>
      <c r="F12" s="53"/>
      <c r="G12" s="54"/>
      <c r="H12" s="55"/>
    </row>
    <row r="13" spans="1:8" ht="40.5" customHeight="1">
      <c r="A13" s="58" t="s">
        <v>40</v>
      </c>
      <c r="B13" s="58" t="s">
        <v>47</v>
      </c>
      <c r="C13" s="60" t="s">
        <v>65</v>
      </c>
      <c r="D13" s="6" t="s">
        <v>66</v>
      </c>
      <c r="E13" s="7" t="s">
        <v>48</v>
      </c>
      <c r="F13" s="9">
        <v>4</v>
      </c>
      <c r="G13" s="42">
        <v>4500</v>
      </c>
      <c r="H13" s="40">
        <f>F13*G13</f>
        <v>18000</v>
      </c>
    </row>
    <row r="14" spans="1:8" ht="31.5" customHeight="1">
      <c r="A14" s="5" t="s">
        <v>9</v>
      </c>
      <c r="B14" s="5" t="s">
        <v>33</v>
      </c>
      <c r="C14" s="6" t="s">
        <v>10</v>
      </c>
      <c r="D14" s="6" t="s">
        <v>34</v>
      </c>
      <c r="E14" s="7" t="s">
        <v>48</v>
      </c>
      <c r="F14" s="9">
        <v>5</v>
      </c>
      <c r="G14" s="42">
        <v>300</v>
      </c>
      <c r="H14" s="40">
        <f>F14*G14</f>
        <v>1500</v>
      </c>
    </row>
    <row r="15" spans="1:8" ht="24.75" customHeight="1">
      <c r="A15" s="10" t="s">
        <v>55</v>
      </c>
      <c r="B15" s="11" t="s">
        <v>32</v>
      </c>
      <c r="C15" s="10" t="s">
        <v>30</v>
      </c>
      <c r="D15" s="5" t="s">
        <v>28</v>
      </c>
      <c r="E15" s="12" t="s">
        <v>48</v>
      </c>
      <c r="F15" s="13">
        <v>2</v>
      </c>
      <c r="G15" s="43">
        <v>40</v>
      </c>
      <c r="H15" s="40">
        <f>F15*G15</f>
        <v>80</v>
      </c>
    </row>
    <row r="16" spans="1:8" ht="29.25" customHeight="1">
      <c r="A16" s="5" t="s">
        <v>8</v>
      </c>
      <c r="B16" s="5" t="s">
        <v>21</v>
      </c>
      <c r="C16" s="6" t="s">
        <v>47</v>
      </c>
      <c r="D16" s="8" t="s">
        <v>35</v>
      </c>
      <c r="E16" s="7" t="s">
        <v>48</v>
      </c>
      <c r="F16" s="9">
        <v>1</v>
      </c>
      <c r="G16" s="42">
        <v>500</v>
      </c>
      <c r="H16" s="40">
        <f>F16*G16</f>
        <v>500</v>
      </c>
    </row>
    <row r="17" spans="1:8" ht="29.25" customHeight="1">
      <c r="A17" s="5" t="s">
        <v>0</v>
      </c>
      <c r="B17" s="5" t="s">
        <v>51</v>
      </c>
      <c r="C17" s="6" t="s">
        <v>52</v>
      </c>
      <c r="D17" s="6" t="s">
        <v>26</v>
      </c>
      <c r="E17" s="7" t="s">
        <v>48</v>
      </c>
      <c r="F17" s="9">
        <v>1</v>
      </c>
      <c r="G17" s="42">
        <v>100</v>
      </c>
      <c r="H17" s="40">
        <f>F17*G17</f>
        <v>100</v>
      </c>
    </row>
    <row r="18" spans="1:8" ht="27.75" customHeight="1">
      <c r="A18" s="5" t="s">
        <v>1</v>
      </c>
      <c r="B18" s="5" t="s">
        <v>32</v>
      </c>
      <c r="C18" s="6" t="s">
        <v>31</v>
      </c>
      <c r="D18" s="6" t="s">
        <v>25</v>
      </c>
      <c r="E18" s="7" t="s">
        <v>48</v>
      </c>
      <c r="F18" s="9">
        <v>1</v>
      </c>
      <c r="G18" s="42">
        <v>250</v>
      </c>
      <c r="H18" s="40">
        <v>250</v>
      </c>
    </row>
    <row r="19" spans="1:8" ht="27.75" customHeight="1">
      <c r="A19" s="5" t="s">
        <v>2</v>
      </c>
      <c r="B19" s="5" t="s">
        <v>47</v>
      </c>
      <c r="C19" s="6" t="s">
        <v>50</v>
      </c>
      <c r="D19" s="5" t="s">
        <v>3</v>
      </c>
      <c r="E19" s="7" t="s">
        <v>48</v>
      </c>
      <c r="F19" s="9">
        <v>2</v>
      </c>
      <c r="G19" s="42">
        <v>300</v>
      </c>
      <c r="H19" s="40">
        <f>F19*G19</f>
        <v>600</v>
      </c>
    </row>
    <row r="20" spans="1:8" ht="30" customHeight="1">
      <c r="A20" s="5" t="s">
        <v>69</v>
      </c>
      <c r="B20" s="5" t="s">
        <v>47</v>
      </c>
      <c r="C20" s="5"/>
      <c r="D20" s="8" t="s">
        <v>53</v>
      </c>
      <c r="E20" s="8" t="s">
        <v>48</v>
      </c>
      <c r="F20" s="9">
        <v>1</v>
      </c>
      <c r="G20" s="42">
        <v>500</v>
      </c>
      <c r="H20" s="40">
        <f>F20*G20</f>
        <v>500</v>
      </c>
    </row>
    <row r="21" spans="1:8" ht="25.5" customHeight="1">
      <c r="A21" s="5" t="s">
        <v>6</v>
      </c>
      <c r="B21" s="5" t="s">
        <v>47</v>
      </c>
      <c r="C21" s="5" t="s">
        <v>68</v>
      </c>
      <c r="D21" s="8" t="s">
        <v>7</v>
      </c>
      <c r="E21" s="8" t="s">
        <v>48</v>
      </c>
      <c r="F21" s="9">
        <v>4</v>
      </c>
      <c r="G21" s="42">
        <v>1000</v>
      </c>
      <c r="H21" s="40">
        <f>F21*G21</f>
        <v>4000</v>
      </c>
    </row>
    <row r="22" spans="1:8" ht="15" customHeight="1">
      <c r="A22" s="5" t="s">
        <v>18</v>
      </c>
      <c r="B22" s="5" t="s">
        <v>47</v>
      </c>
      <c r="C22" s="5" t="s">
        <v>19</v>
      </c>
      <c r="D22" s="8" t="s">
        <v>20</v>
      </c>
      <c r="E22" s="8" t="s">
        <v>48</v>
      </c>
      <c r="F22" s="9">
        <v>3</v>
      </c>
      <c r="G22" s="42">
        <v>200</v>
      </c>
      <c r="H22" s="40">
        <f>F22*G22</f>
        <v>600</v>
      </c>
    </row>
    <row r="23" spans="1:8" ht="36.75" customHeight="1">
      <c r="A23" s="5" t="s">
        <v>4</v>
      </c>
      <c r="B23" s="5" t="s">
        <v>47</v>
      </c>
      <c r="C23" s="60" t="s">
        <v>54</v>
      </c>
      <c r="D23" s="8" t="s">
        <v>5</v>
      </c>
      <c r="E23" s="8" t="s">
        <v>48</v>
      </c>
      <c r="F23" s="9">
        <v>1</v>
      </c>
      <c r="G23" s="42">
        <v>2146</v>
      </c>
      <c r="H23" s="40">
        <f>(F23*G23)</f>
        <v>2146</v>
      </c>
    </row>
    <row r="24" spans="1:8" ht="21.75" customHeight="1">
      <c r="A24" s="65" t="s">
        <v>16</v>
      </c>
      <c r="B24" s="5"/>
      <c r="C24" s="5"/>
      <c r="D24" s="8"/>
      <c r="E24" s="8"/>
      <c r="F24" s="9"/>
      <c r="G24" s="42"/>
      <c r="H24" s="40"/>
    </row>
    <row r="25" spans="1:8" ht="27" customHeight="1">
      <c r="A25" s="5" t="s">
        <v>24</v>
      </c>
      <c r="B25" s="5" t="s">
        <v>46</v>
      </c>
      <c r="C25" s="6" t="s">
        <v>15</v>
      </c>
      <c r="D25" s="7" t="s">
        <v>36</v>
      </c>
      <c r="E25" s="7" t="s">
        <v>48</v>
      </c>
      <c r="F25" s="9">
        <v>1</v>
      </c>
      <c r="G25" s="42">
        <v>2000</v>
      </c>
      <c r="H25" s="40">
        <f>(F25*G25)</f>
        <v>2000</v>
      </c>
    </row>
    <row r="26" spans="1:8" ht="27" customHeight="1">
      <c r="A26" s="5" t="s">
        <v>9</v>
      </c>
      <c r="B26" s="5" t="s">
        <v>33</v>
      </c>
      <c r="C26" s="6" t="s">
        <v>10</v>
      </c>
      <c r="D26" s="6" t="s">
        <v>34</v>
      </c>
      <c r="E26" s="7" t="s">
        <v>48</v>
      </c>
      <c r="F26" s="9">
        <v>1</v>
      </c>
      <c r="G26" s="42">
        <v>300</v>
      </c>
      <c r="H26" s="40">
        <f>(F26*G26)</f>
        <v>300</v>
      </c>
    </row>
    <row r="27" spans="1:8" ht="36.75" customHeight="1">
      <c r="A27" s="22" t="s">
        <v>22</v>
      </c>
      <c r="B27" s="5" t="s">
        <v>47</v>
      </c>
      <c r="C27" s="61" t="s">
        <v>65</v>
      </c>
      <c r="D27" s="6" t="s">
        <v>23</v>
      </c>
      <c r="E27" s="7" t="s">
        <v>48</v>
      </c>
      <c r="F27" s="9">
        <v>1</v>
      </c>
      <c r="G27" s="42">
        <v>4500</v>
      </c>
      <c r="H27" s="40">
        <f>(F27*G27)</f>
        <v>4500</v>
      </c>
    </row>
    <row r="28" spans="1:8" ht="13.5" customHeight="1">
      <c r="A28" s="17" t="s">
        <v>49</v>
      </c>
      <c r="B28" s="16"/>
      <c r="C28" s="16"/>
      <c r="D28" s="16"/>
      <c r="E28" s="18"/>
      <c r="F28" s="18"/>
      <c r="G28" s="16"/>
      <c r="H28" s="41">
        <f>SUM(H5:H27)</f>
        <v>55066</v>
      </c>
    </row>
    <row r="29" spans="1:8" ht="13.5" customHeight="1">
      <c r="A29" s="17"/>
      <c r="B29" s="16"/>
      <c r="C29" s="16"/>
      <c r="D29" s="16"/>
      <c r="E29" s="18"/>
      <c r="F29" s="18"/>
      <c r="G29" s="16"/>
      <c r="H29" s="31"/>
    </row>
    <row r="30" spans="1:8" ht="13.5" customHeight="1">
      <c r="A30" s="56">
        <f>DATE(2008,1,25)</f>
        <v>39472</v>
      </c>
      <c r="B30" s="32"/>
      <c r="C30" s="23" t="s">
        <v>62</v>
      </c>
      <c r="D30" s="24"/>
      <c r="E30" s="25"/>
      <c r="F30" s="25"/>
      <c r="G30" s="26"/>
      <c r="H30" s="27"/>
    </row>
    <row r="31" spans="1:8" ht="16.5" customHeight="1">
      <c r="A31" s="33"/>
      <c r="B31" s="14"/>
      <c r="C31" s="34" t="s">
        <v>29</v>
      </c>
      <c r="D31" s="14"/>
      <c r="E31" s="14"/>
      <c r="F31" s="14"/>
      <c r="G31" s="14"/>
      <c r="H31" s="35"/>
    </row>
    <row r="32" spans="1:8" ht="16.5" customHeight="1">
      <c r="A32" s="36"/>
      <c r="B32" s="37"/>
      <c r="C32" s="38" t="s">
        <v>63</v>
      </c>
      <c r="D32" s="37"/>
      <c r="E32" s="37"/>
      <c r="F32" s="37"/>
      <c r="G32" s="37"/>
      <c r="H32" s="39"/>
    </row>
    <row r="33" ht="27.75" customHeight="1">
      <c r="A33" s="20"/>
    </row>
    <row r="34" ht="39.75" customHeight="1"/>
    <row r="36" ht="21" customHeight="1">
      <c r="B36" s="21"/>
    </row>
    <row r="37" ht="27" customHeight="1"/>
    <row r="38" ht="15.75" customHeight="1"/>
    <row r="39" ht="40.5" customHeight="1"/>
    <row r="40" ht="40.5" customHeight="1"/>
    <row r="41" ht="40.5" customHeight="1"/>
    <row r="42" ht="16.5" customHeight="1"/>
    <row r="43" ht="28.5" customHeight="1"/>
    <row r="44" ht="16.5" customHeight="1"/>
    <row r="45" ht="18" customHeight="1"/>
    <row r="46" ht="19.5" customHeight="1"/>
    <row r="47" ht="18.75" customHeight="1"/>
  </sheetData>
  <mergeCells count="2">
    <mergeCell ref="A1:H1"/>
    <mergeCell ref="A2:H2"/>
  </mergeCells>
  <printOptions horizontalCentered="1"/>
  <pageMargins left="0.5" right="0.5" top="1" bottom="1" header="0.5" footer="0.5"/>
  <pageSetup fitToHeight="1" fitToWidth="1" horizontalDpi="600" verticalDpi="600" orientation="portrait" scale="7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himes</dc:creator>
  <cp:keywords/>
  <dc:description/>
  <cp:lastModifiedBy>David Himes</cp:lastModifiedBy>
  <cp:lastPrinted>2007-10-26T20:02:43Z</cp:lastPrinted>
  <dcterms:created xsi:type="dcterms:W3CDTF">2005-04-11T16:18:44Z</dcterms:created>
  <dcterms:modified xsi:type="dcterms:W3CDTF">2006-02-07T17:54:33Z</dcterms:modified>
  <cp:category/>
  <cp:version/>
  <cp:contentType/>
  <cp:contentStatus/>
</cp:coreProperties>
</file>