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16010" sheetId="1" r:id="rId1"/>
  </sheets>
  <externalReferences>
    <externalReference r:id="rId4"/>
  </externalReferences>
  <definedNames>
    <definedName name="_Fill" hidden="1">'[1]totals'!#REF!</definedName>
    <definedName name="_Order1" hidden="1">0</definedName>
    <definedName name="_Order2" hidden="1">0</definedName>
    <definedName name="_xlnm.Print_Area" localSheetId="0">'16010'!$A$9:$W$324</definedName>
    <definedName name="_xlnm.Print_Titles" localSheetId="0">'16010'!$2:$8</definedName>
  </definedNames>
  <calcPr fullCalcOnLoad="1" iterate="1" iterateCount="1" iterateDelta="0.001"/>
</workbook>
</file>

<file path=xl/sharedStrings.xml><?xml version="1.0" encoding="utf-8"?>
<sst xmlns="http://schemas.openxmlformats.org/spreadsheetml/2006/main" count="1145" uniqueCount="102">
  <si>
    <t>Feed</t>
  </si>
  <si>
    <t>Cotton-</t>
  </si>
  <si>
    <t>Live</t>
  </si>
  <si>
    <t xml:space="preserve">Wheat </t>
  </si>
  <si>
    <t>grains</t>
  </si>
  <si>
    <t>Soybeans</t>
  </si>
  <si>
    <t>Sunflower-</t>
  </si>
  <si>
    <t>Peanuts</t>
  </si>
  <si>
    <t>Cotton</t>
  </si>
  <si>
    <t>seed</t>
  </si>
  <si>
    <t>Tobacco</t>
  </si>
  <si>
    <t>Fruits</t>
  </si>
  <si>
    <t>Tree</t>
  </si>
  <si>
    <t>Vegetables</t>
  </si>
  <si>
    <t>animals</t>
  </si>
  <si>
    <t>Hides</t>
  </si>
  <si>
    <t>Poultry</t>
  </si>
  <si>
    <t>Fats, oils,</t>
  </si>
  <si>
    <t>Dairy</t>
  </si>
  <si>
    <t xml:space="preserve">Feeds </t>
  </si>
  <si>
    <t>State/year</t>
  </si>
  <si>
    <t>and</t>
  </si>
  <si>
    <t>Rice</t>
  </si>
  <si>
    <t>unmfd.</t>
  </si>
  <si>
    <t>nuts</t>
  </si>
  <si>
    <t>and meat,</t>
  </si>
  <si>
    <t xml:space="preserve">and </t>
  </si>
  <si>
    <t>products</t>
  </si>
  <si>
    <t>Seeds</t>
  </si>
  <si>
    <t>Other</t>
  </si>
  <si>
    <t>Total</t>
  </si>
  <si>
    <t>Total check</t>
  </si>
  <si>
    <t>and oil</t>
  </si>
  <si>
    <t>linters</t>
  </si>
  <si>
    <t>preps. 1/</t>
  </si>
  <si>
    <t>preps.</t>
  </si>
  <si>
    <t>exc. Poultry</t>
  </si>
  <si>
    <t>skins</t>
  </si>
  <si>
    <t>greases</t>
  </si>
  <si>
    <t>fodders</t>
  </si>
  <si>
    <t>2/</t>
  </si>
  <si>
    <t>Million dollars</t>
  </si>
  <si>
    <t>Alabama</t>
  </si>
  <si>
    <t>Alaska</t>
  </si>
  <si>
    <t xml:space="preserve"> </t>
  </si>
  <si>
    <t>alaska excl feed grn</t>
  </si>
  <si>
    <t>so totals off by .1</t>
  </si>
  <si>
    <t xml:space="preserve">Arizona </t>
  </si>
  <si>
    <t>Arkansas</t>
  </si>
  <si>
    <t xml:space="preserve">California </t>
  </si>
  <si>
    <t xml:space="preserve">Colorado </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</si>
  <si>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</si>
  <si>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</si>
  <si>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</si>
  <si>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</si>
  <si>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</si>
  <si>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</si>
  <si>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</si>
  <si>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</si>
  <si>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</si>
  <si>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</si>
  <si>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</si>
  <si>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</si>
  <si>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</si>
  <si>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</si>
  <si>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</si>
  <si>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</si>
  <si>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</si>
  <si>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</si>
  <si>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</si>
  <si>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</si>
  <si>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</si>
  <si>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</si>
  <si>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</si>
  <si>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</si>
  <si>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</si>
  <si>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</si>
  <si>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</si>
  <si>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</si>
  <si>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</si>
  <si>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</si>
  <si>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</si>
  <si>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</si>
  <si>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 xml:space="preserve">Rhode Island </t>
  </si>
  <si>
    <t>South Carolina</t>
  </si>
  <si>
    <t>South Dakota</t>
  </si>
  <si>
    <t>Tennessee</t>
  </si>
  <si>
    <t>Texas</t>
  </si>
  <si>
    <t>Utah</t>
  </si>
  <si>
    <t>Vermont</t>
  </si>
  <si>
    <t>Virginia</t>
  </si>
  <si>
    <t>Washington</t>
  </si>
  <si>
    <t>West Virginia</t>
  </si>
  <si>
    <t>Wisconsin</t>
  </si>
  <si>
    <t>Wyoming</t>
  </si>
  <si>
    <t>Unallocated 3/</t>
  </si>
  <si>
    <t>United States</t>
  </si>
  <si>
    <t>Totals may not add due to rounding.</t>
  </si>
  <si>
    <t>1/ Apples, apple juice, and apple products, as well as other misc. fruits assumed  to equal the previous year; current year production data is not released until July or later.</t>
  </si>
  <si>
    <t>2/ Other = Sugar and tropical products, minor oilseeds, essential oils, beverages other than juice, nursery and greenhouse, wine, and misc. vegetable products.</t>
  </si>
  <si>
    <t>3/ For production, NASS does not print some States for each commodity to avoid disclosing individual operations.  Consequently there are Other States included in each total which must be accounted for in trade.</t>
  </si>
  <si>
    <t>U.S. agricultural exports:  Estimated value, by commodity group and State, FY 2001-2005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</si>
</sst>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00_)"/>
    <numFmt numFmtId="166" formatCode="0_)"/>
    <numFmt numFmtId="167" formatCode="#,##0.0_);\(#,##0.0\)"/>
    <numFmt numFmtId="168" formatCode="0.000"/>
    <numFmt numFmtId="169" formatCode="0.0"/>
    <numFmt numFmtId="170" formatCode="#,##0.0"/>
    <numFmt numFmtId="171" formatCode="0.0%"/>
    <numFmt numFmtId="172" formatCode="0.000000000"/>
    <numFmt numFmtId="173" formatCode="0.0000"/>
    <numFmt numFmtId="174" formatCode="0.00_);\(0.00\)"/>
    <numFmt numFmtId="175" formatCode="0.000000"/>
    <numFmt numFmtId="176" formatCode="0.00_)"/>
    <numFmt numFmtId="177" formatCode="#,##0.000"/>
    <numFmt numFmtId="178" formatCode="#,##0.000_);\(#,##0.000\)"/>
    <numFmt numFmtId="179" formatCode="#,##0.00000000000000"/>
    <numFmt numFmtId="180" formatCode="#,##0.0000000000000"/>
    <numFmt numFmtId="181" formatCode="#,##0.000000000000000"/>
    <numFmt numFmtId="182" formatCode="0.00000"/>
    <numFmt numFmtId="183" formatCode="_(* #,##0.0_);_(* \(#,##0.0\);_(* &quot;-&quot;??_);_(@_)"/>
    <numFmt numFmtId="184" formatCode="_(* #,##0_);_(* \(#,##0\);_(* &quot;-&quot;??_);_(@_)"/>
    <numFmt numFmtId="185" formatCode="#,##0.0000_);\(#,##0.0000\)"/>
    <numFmt numFmtId="186" formatCode="#,##0.00000_);\(#,##0.00000\)"/>
    <numFmt numFmtId="187" formatCode="#,##0.000000_);\(#,##0.000000\)"/>
    <numFmt numFmtId="188" formatCode="#,##0.0000"/>
    <numFmt numFmtId="189" formatCode="#,##0.00000"/>
  </numFmts>
  <fonts count="4">
    <font>
      <sz val="12"/>
      <name val="Arial"/>
      <family val="0"/>
    </font>
    <font>
      <sz val="10"/>
      <name val="Arial"/>
      <family val="0"/>
    </font>
    <font>
      <sz val="8"/>
      <name val="Arial"/>
      <family val="0"/>
    </font>
    <font>
      <sz val="11"/>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0" xfId="0" applyAlignment="1">
      <alignment/>
    </xf>
    <xf numFmtId="169" fontId="0" fillId="0" borderId="0" xfId="0" applyNumberFormat="1" applyAlignment="1">
      <alignment/>
    </xf>
    <xf numFmtId="1" fontId="0" fillId="0" borderId="0" xfId="0" applyNumberFormat="1" applyAlignment="1">
      <alignment/>
    </xf>
    <xf numFmtId="169" fontId="0" fillId="0" borderId="0" xfId="0" applyNumberFormat="1" applyAlignment="1">
      <alignment horizontal="right"/>
    </xf>
    <xf numFmtId="0" fontId="0" fillId="0" borderId="0" xfId="0" applyAlignment="1">
      <alignment horizontal="right"/>
    </xf>
    <xf numFmtId="0" fontId="0" fillId="0" borderId="1" xfId="0" applyBorder="1" applyAlignment="1" quotePrefix="1">
      <alignment horizontal="left"/>
    </xf>
    <xf numFmtId="169" fontId="0" fillId="0" borderId="1" xfId="0" applyNumberFormat="1" applyBorder="1" applyAlignment="1">
      <alignment/>
    </xf>
    <xf numFmtId="1" fontId="0" fillId="0" borderId="1" xfId="0" applyNumberFormat="1" applyBorder="1" applyAlignment="1" quotePrefix="1">
      <alignment horizontal="left"/>
    </xf>
    <xf numFmtId="169"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1" fontId="0" fillId="0" borderId="1" xfId="0" applyNumberFormat="1" applyBorder="1" applyAlignment="1">
      <alignment/>
    </xf>
    <xf numFmtId="0" fontId="0" fillId="0" borderId="0" xfId="0" applyAlignment="1">
      <alignment horizontal="left" indent="1"/>
    </xf>
    <xf numFmtId="169" fontId="0" fillId="0" borderId="0" xfId="0" applyNumberFormat="1" applyBorder="1" applyAlignment="1">
      <alignment/>
    </xf>
    <xf numFmtId="1" fontId="0" fillId="0" borderId="0" xfId="0" applyNumberFormat="1" applyAlignment="1">
      <alignment horizontal="left" indent="1"/>
    </xf>
    <xf numFmtId="169" fontId="0" fillId="0" borderId="0" xfId="0" applyNumberFormat="1" applyBorder="1" applyAlignment="1">
      <alignment horizontal="right"/>
    </xf>
    <xf numFmtId="170" fontId="0" fillId="0" borderId="0" xfId="0" applyNumberFormat="1" applyAlignment="1">
      <alignment horizontal="right"/>
    </xf>
    <xf numFmtId="167" fontId="0" fillId="0" borderId="0" xfId="0" applyNumberFormat="1" applyBorder="1" applyAlignment="1">
      <alignment/>
    </xf>
    <xf numFmtId="167" fontId="0" fillId="0" borderId="0" xfId="0" applyNumberFormat="1" applyBorder="1" applyAlignment="1">
      <alignment horizontal="right"/>
    </xf>
    <xf numFmtId="167" fontId="0" fillId="0" borderId="0" xfId="0" applyNumberFormat="1" applyAlignment="1">
      <alignment/>
    </xf>
    <xf numFmtId="167" fontId="0" fillId="0" borderId="0" xfId="0" applyNumberFormat="1" applyAlignment="1">
      <alignment horizontal="right"/>
    </xf>
    <xf numFmtId="169" fontId="0" fillId="0" borderId="0" xfId="0" applyNumberFormat="1" applyFont="1" applyBorder="1" applyAlignment="1">
      <alignment horizontal="right"/>
    </xf>
    <xf numFmtId="170" fontId="0" fillId="0" borderId="0" xfId="0" applyNumberFormat="1" applyFont="1" applyAlignment="1">
      <alignment horizontal="right"/>
    </xf>
    <xf numFmtId="167" fontId="0" fillId="0" borderId="0" xfId="0" applyNumberFormat="1" applyFont="1" applyBorder="1" applyAlignment="1">
      <alignment horizontal="right"/>
    </xf>
    <xf numFmtId="169" fontId="0" fillId="0" borderId="0" xfId="0" applyNumberFormat="1" applyFont="1" applyAlignment="1">
      <alignment horizontal="right"/>
    </xf>
    <xf numFmtId="0" fontId="0" fillId="0" borderId="0" xfId="0" applyBorder="1" applyAlignment="1">
      <alignment horizontal="left" indent="1"/>
    </xf>
    <xf numFmtId="1" fontId="0" fillId="0" borderId="0" xfId="0" applyNumberFormat="1" applyBorder="1" applyAlignment="1">
      <alignment horizontal="left" indent="1"/>
    </xf>
    <xf numFmtId="167" fontId="0" fillId="0" borderId="1" xfId="0" applyNumberFormat="1" applyBorder="1" applyAlignment="1">
      <alignment/>
    </xf>
    <xf numFmtId="1" fontId="0" fillId="0" borderId="1" xfId="0" applyNumberFormat="1" applyBorder="1" applyAlignment="1">
      <alignment horizontal="left" indent="1"/>
    </xf>
    <xf numFmtId="167" fontId="0" fillId="0" borderId="1" xfId="0" applyNumberFormat="1" applyBorder="1" applyAlignment="1">
      <alignment horizontal="right"/>
    </xf>
    <xf numFmtId="0" fontId="0" fillId="0" borderId="2" xfId="0" applyBorder="1" applyAlignment="1">
      <alignment/>
    </xf>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BLAKE.ECON\Local%20Settings\Temporary%20Internet%20Files\OLK2E7\2005final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1 (2)"/>
      <sheetName val="16020A"/>
      <sheetName val="16020B"/>
      <sheetName val="16010"/>
      <sheetName val="sxcomm"/>
      <sheetName val="sxh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transitionEvaluation="1"/>
  <dimension ref="A2:AA326"/>
  <sheetViews>
    <sheetView showGridLines="0" tabSelected="1" workbookViewId="0" topLeftCell="A1">
      <pane xSplit="1" ySplit="8" topLeftCell="B9" activePane="bottomRight" state="frozen"/>
      <selection pane="topLeft" activeCell="A1" sqref="A1"/>
      <selection pane="topRight" activeCell="B1" sqref="B1"/>
      <selection pane="bottomLeft" activeCell="A10" sqref="A10"/>
      <selection pane="bottomRight" activeCell="A3" sqref="A3"/>
    </sheetView>
  </sheetViews>
  <sheetFormatPr defaultColWidth="12.4453125" defaultRowHeight="15"/>
  <cols>
    <col min="1" max="1" width="11.88671875" style="1" customWidth="1"/>
    <col min="2" max="11" width="12.4453125" style="2" customWidth="1"/>
    <col min="12" max="12" width="8.6640625" style="3" customWidth="1"/>
    <col min="13" max="23" width="8.6640625" style="4" customWidth="1"/>
    <col min="24" max="24" width="12.4453125" style="5" customWidth="1"/>
    <col min="25" max="25" width="8.6640625" style="5" customWidth="1"/>
    <col min="26" max="26" width="12.4453125" style="5" customWidth="1"/>
  </cols>
  <sheetData>
    <row r="2" spans="1:26" ht="15.75" thickBot="1">
      <c r="A2" s="6" t="s">
        <v>101</v>
      </c>
      <c r="B2" s="7"/>
      <c r="C2" s="7"/>
      <c r="D2" s="7"/>
      <c r="E2" s="7"/>
      <c r="F2" s="7"/>
      <c r="G2" s="7"/>
      <c r="H2" s="7"/>
      <c r="I2" s="7"/>
      <c r="J2" s="7"/>
      <c r="K2" s="7"/>
      <c r="L2" s="8" t="str">
        <f>+A2</f>
        <v>U.S. agricultural exports:  Estimated value, by commodity group and State, FY 2001-2005</v>
      </c>
      <c r="M2" s="9"/>
      <c r="N2" s="9"/>
      <c r="O2" s="9"/>
      <c r="P2" s="9"/>
      <c r="Q2" s="9"/>
      <c r="R2" s="9"/>
      <c r="S2" s="9"/>
      <c r="T2" s="9"/>
      <c r="U2" s="9"/>
      <c r="V2" s="9"/>
      <c r="W2" s="9"/>
      <c r="X2" s="10"/>
      <c r="Y2" s="10"/>
      <c r="Z2" s="10"/>
    </row>
    <row r="3" spans="4:15" ht="15">
      <c r="D3" s="2" t="s">
        <v>0</v>
      </c>
      <c r="I3" s="2" t="s">
        <v>1</v>
      </c>
      <c r="O3" s="4" t="s">
        <v>2</v>
      </c>
    </row>
    <row r="4" spans="2:20" ht="15">
      <c r="B4" s="2" t="s">
        <v>3</v>
      </c>
      <c r="D4" s="2" t="s">
        <v>4</v>
      </c>
      <c r="E4" s="2" t="s">
        <v>5</v>
      </c>
      <c r="F4" s="2" t="s">
        <v>6</v>
      </c>
      <c r="G4" s="2" t="s">
        <v>7</v>
      </c>
      <c r="H4" s="2" t="s">
        <v>8</v>
      </c>
      <c r="I4" s="2" t="s">
        <v>9</v>
      </c>
      <c r="J4" s="2" t="s">
        <v>10</v>
      </c>
      <c r="K4" s="2" t="s">
        <v>11</v>
      </c>
      <c r="M4" s="4" t="s">
        <v>12</v>
      </c>
      <c r="N4" s="4" t="s">
        <v>13</v>
      </c>
      <c r="O4" s="4" t="s">
        <v>14</v>
      </c>
      <c r="P4" s="4" t="s">
        <v>15</v>
      </c>
      <c r="Q4" s="4" t="s">
        <v>16</v>
      </c>
      <c r="R4" s="4" t="s">
        <v>17</v>
      </c>
      <c r="S4" s="4" t="s">
        <v>18</v>
      </c>
      <c r="T4" s="4" t="s">
        <v>19</v>
      </c>
    </row>
    <row r="5" spans="1:25" ht="15">
      <c r="A5" s="1" t="s">
        <v>20</v>
      </c>
      <c r="B5" s="2" t="s">
        <v>21</v>
      </c>
      <c r="C5" s="2" t="s">
        <v>22</v>
      </c>
      <c r="D5" s="2" t="s">
        <v>21</v>
      </c>
      <c r="E5" s="2" t="s">
        <v>21</v>
      </c>
      <c r="F5" s="2" t="s">
        <v>9</v>
      </c>
      <c r="G5" s="2" t="s">
        <v>21</v>
      </c>
      <c r="H5" s="2" t="s">
        <v>21</v>
      </c>
      <c r="I5" s="2" t="s">
        <v>21</v>
      </c>
      <c r="J5" s="2" t="s">
        <v>23</v>
      </c>
      <c r="K5" s="2" t="s">
        <v>21</v>
      </c>
      <c r="L5" s="3" t="s">
        <v>20</v>
      </c>
      <c r="M5" s="4" t="s">
        <v>24</v>
      </c>
      <c r="N5" s="4" t="s">
        <v>21</v>
      </c>
      <c r="O5" s="4" t="s">
        <v>25</v>
      </c>
      <c r="P5" s="4" t="s">
        <v>21</v>
      </c>
      <c r="Q5" s="4" t="s">
        <v>26</v>
      </c>
      <c r="R5" s="4" t="s">
        <v>21</v>
      </c>
      <c r="S5" s="4" t="s">
        <v>27</v>
      </c>
      <c r="T5" s="4" t="s">
        <v>21</v>
      </c>
      <c r="U5" s="4" t="s">
        <v>28</v>
      </c>
      <c r="V5" s="4" t="s">
        <v>29</v>
      </c>
      <c r="W5" s="4" t="s">
        <v>30</v>
      </c>
      <c r="Y5" s="5" t="s">
        <v>31</v>
      </c>
    </row>
    <row r="6" spans="1:26" ht="15.75" thickBot="1">
      <c r="A6" s="11"/>
      <c r="B6" s="7" t="s">
        <v>27</v>
      </c>
      <c r="C6" s="7"/>
      <c r="D6" s="7" t="s">
        <v>27</v>
      </c>
      <c r="E6" s="7" t="s">
        <v>27</v>
      </c>
      <c r="F6" s="7" t="s">
        <v>32</v>
      </c>
      <c r="G6" s="7" t="s">
        <v>27</v>
      </c>
      <c r="H6" s="7" t="s">
        <v>33</v>
      </c>
      <c r="I6" s="7" t="s">
        <v>27</v>
      </c>
      <c r="J6" s="7"/>
      <c r="K6" s="7" t="s">
        <v>34</v>
      </c>
      <c r="L6" s="12"/>
      <c r="M6" s="9"/>
      <c r="N6" s="9" t="s">
        <v>35</v>
      </c>
      <c r="O6" s="9" t="s">
        <v>36</v>
      </c>
      <c r="P6" s="9" t="s">
        <v>37</v>
      </c>
      <c r="Q6" s="9" t="s">
        <v>27</v>
      </c>
      <c r="R6" s="9" t="s">
        <v>38</v>
      </c>
      <c r="S6" s="9"/>
      <c r="T6" s="9" t="s">
        <v>39</v>
      </c>
      <c r="U6" s="9"/>
      <c r="V6" s="9" t="s">
        <v>40</v>
      </c>
      <c r="W6" s="9"/>
      <c r="X6" s="10"/>
      <c r="Y6" s="10"/>
      <c r="Z6" s="10"/>
    </row>
    <row r="7" spans="6:17" ht="15">
      <c r="F7" s="2" t="s">
        <v>41</v>
      </c>
      <c r="Q7" s="4" t="s">
        <v>41</v>
      </c>
    </row>
    <row r="9" spans="1:12" ht="15">
      <c r="A9" s="1" t="s">
        <v>42</v>
      </c>
      <c r="L9" s="3" t="s">
        <v>42</v>
      </c>
    </row>
    <row r="10" spans="1:26" ht="15">
      <c r="A10" s="13">
        <v>2001</v>
      </c>
      <c r="B10" s="14">
        <v>12.94902481475081</v>
      </c>
      <c r="C10" s="14">
        <v>0</v>
      </c>
      <c r="D10" s="14">
        <v>6.491983654842524</v>
      </c>
      <c r="E10" s="14">
        <v>7.11166492229704</v>
      </c>
      <c r="F10" s="14">
        <v>0</v>
      </c>
      <c r="G10" s="14">
        <v>21.18443440497051</v>
      </c>
      <c r="H10" s="14">
        <v>62.104649848385634</v>
      </c>
      <c r="I10" s="14">
        <v>2.5925597464105907</v>
      </c>
      <c r="J10" s="14">
        <v>0</v>
      </c>
      <c r="K10" s="14">
        <v>1.6574503259863098</v>
      </c>
      <c r="L10" s="15">
        <v>2001</v>
      </c>
      <c r="M10" s="16">
        <v>4.412833420219574</v>
      </c>
      <c r="N10" s="16">
        <v>2.5614449303506532</v>
      </c>
      <c r="O10" s="16">
        <v>8.118073120574238</v>
      </c>
      <c r="P10" s="16">
        <v>0.31249661378138177</v>
      </c>
      <c r="Q10" s="16">
        <v>236.08663146647064</v>
      </c>
      <c r="R10" s="16">
        <v>0.13042620983375</v>
      </c>
      <c r="S10" s="16">
        <v>2.033944767498125</v>
      </c>
      <c r="T10" s="16">
        <v>7.038310085917483</v>
      </c>
      <c r="U10" s="16">
        <v>1.4487956670631497</v>
      </c>
      <c r="V10" s="16">
        <v>22.56439075078051</v>
      </c>
      <c r="W10" s="16">
        <v>398.79911475013284</v>
      </c>
      <c r="Y10" s="5">
        <f>SUM(B10:K10,M10:V10)</f>
        <v>398.79911475013284</v>
      </c>
      <c r="Z10" s="17" t="e">
        <f>+Y10-#REF!</f>
        <v>#REF!</v>
      </c>
    </row>
    <row r="11" spans="1:26" ht="15">
      <c r="A11" s="13">
        <v>2002</v>
      </c>
      <c r="B11" s="18">
        <v>12.146135899215523</v>
      </c>
      <c r="C11" s="18">
        <v>0</v>
      </c>
      <c r="D11" s="18">
        <v>10.609802547803872</v>
      </c>
      <c r="E11" s="18">
        <v>11.984755824300287</v>
      </c>
      <c r="F11" s="18">
        <v>0</v>
      </c>
      <c r="G11" s="18">
        <v>29.5429580687375</v>
      </c>
      <c r="H11" s="18">
        <v>90.53091914051342</v>
      </c>
      <c r="I11" s="18">
        <v>4.122927052414052</v>
      </c>
      <c r="J11" s="18">
        <v>0</v>
      </c>
      <c r="K11" s="18">
        <v>2.507617953010918</v>
      </c>
      <c r="L11" s="15">
        <v>2002</v>
      </c>
      <c r="M11" s="19">
        <v>2.734366189214991</v>
      </c>
      <c r="N11" s="19">
        <v>2.4195875443211934</v>
      </c>
      <c r="O11" s="19">
        <v>7.7218236033446646</v>
      </c>
      <c r="P11" s="19">
        <v>0.2738209317172302</v>
      </c>
      <c r="Q11" s="19">
        <v>206.68712565295272</v>
      </c>
      <c r="R11" s="19">
        <v>0.14189173790296505</v>
      </c>
      <c r="S11" s="19">
        <v>1.679956922469908</v>
      </c>
      <c r="T11" s="19">
        <v>13.325215112739516</v>
      </c>
      <c r="U11" s="19">
        <v>1.6432903919462216</v>
      </c>
      <c r="V11" s="19">
        <v>20.00180107441931</v>
      </c>
      <c r="W11" s="19">
        <v>418.0739956470242</v>
      </c>
      <c r="Y11" s="5">
        <f>SUM(B11:K11,M11:V11)</f>
        <v>418.0739956470242</v>
      </c>
      <c r="Z11" s="17" t="e">
        <f>+Y11-#REF!</f>
        <v>#REF!</v>
      </c>
    </row>
    <row r="12" spans="1:26" ht="15">
      <c r="A12" s="13">
        <v>2003</v>
      </c>
      <c r="B12" s="18">
        <v>12.620714048171923</v>
      </c>
      <c r="C12" s="18">
        <v>0</v>
      </c>
      <c r="D12" s="18">
        <v>10.939114978419246</v>
      </c>
      <c r="E12" s="18">
        <v>11.161822084613048</v>
      </c>
      <c r="F12" s="18">
        <v>0</v>
      </c>
      <c r="G12" s="18">
        <v>23.03973656841572</v>
      </c>
      <c r="H12" s="18">
        <v>94.34450720676575</v>
      </c>
      <c r="I12" s="18">
        <v>3.2371478290399263</v>
      </c>
      <c r="J12" s="18">
        <v>0</v>
      </c>
      <c r="K12" s="18">
        <v>2.4057959098675754</v>
      </c>
      <c r="L12" s="15">
        <v>2003</v>
      </c>
      <c r="M12" s="19">
        <v>2.3164265986160086</v>
      </c>
      <c r="N12" s="19">
        <v>2.996346062719324</v>
      </c>
      <c r="O12" s="19">
        <v>6.1714657406100955</v>
      </c>
      <c r="P12" s="19">
        <v>0.28530909009191224</v>
      </c>
      <c r="Q12" s="19">
        <v>181.74028068223183</v>
      </c>
      <c r="R12" s="19">
        <v>0.18188852376907438</v>
      </c>
      <c r="S12" s="19">
        <v>1.5235237964012818</v>
      </c>
      <c r="T12" s="19">
        <v>12.435588788207756</v>
      </c>
      <c r="U12" s="19">
        <v>1.6734014697472894</v>
      </c>
      <c r="V12" s="19">
        <v>21.14374927813959</v>
      </c>
      <c r="W12" s="19">
        <v>388.2168186558273</v>
      </c>
      <c r="Y12" s="5">
        <f>SUM(B12:K12,M12:V12)</f>
        <v>388.2168186558273</v>
      </c>
      <c r="Z12" s="17">
        <f>+Y12-W10</f>
        <v>-10.582296094305548</v>
      </c>
    </row>
    <row r="13" spans="1:26" ht="15">
      <c r="A13" s="13">
        <v>2004</v>
      </c>
      <c r="B13" s="20">
        <v>14.529533645212389</v>
      </c>
      <c r="C13" s="20">
        <v>0</v>
      </c>
      <c r="D13" s="20">
        <v>15.573528527566467</v>
      </c>
      <c r="E13" s="20">
        <v>19.19563516219059</v>
      </c>
      <c r="F13" s="20">
        <v>0</v>
      </c>
      <c r="G13" s="20">
        <v>28.640739744045803</v>
      </c>
      <c r="H13" s="20">
        <v>161.63588793533904</v>
      </c>
      <c r="I13" s="20">
        <v>3.7799677443823567</v>
      </c>
      <c r="J13" s="20">
        <v>0</v>
      </c>
      <c r="K13" s="20">
        <v>1.4602857520508834</v>
      </c>
      <c r="L13" s="15">
        <v>2004</v>
      </c>
      <c r="M13" s="21">
        <v>0.5937425916510711</v>
      </c>
      <c r="N13" s="21">
        <v>2.3841244060921665</v>
      </c>
      <c r="O13" s="21">
        <v>4.717936374617351</v>
      </c>
      <c r="P13" s="21">
        <v>0.060485062562581</v>
      </c>
      <c r="Q13" s="21">
        <v>222.30070415909182</v>
      </c>
      <c r="R13" s="21">
        <v>0.15169925624805947</v>
      </c>
      <c r="S13" s="21">
        <v>1.9005828088463455</v>
      </c>
      <c r="T13" s="21">
        <v>13.149435834551296</v>
      </c>
      <c r="U13" s="21">
        <v>1.5005566385908977</v>
      </c>
      <c r="V13" s="21">
        <v>21.52812072058231</v>
      </c>
      <c r="W13" s="21">
        <v>513.1029663636215</v>
      </c>
      <c r="Y13" s="5">
        <f>SUM(B13:K13,M13:V13)</f>
        <v>513.1029663636215</v>
      </c>
      <c r="Z13" s="17">
        <f>+Y13-W11</f>
        <v>95.02897071659726</v>
      </c>
    </row>
    <row r="14" spans="1:26" ht="15">
      <c r="A14" s="13">
        <v>2005</v>
      </c>
      <c r="B14" s="20">
        <v>20.613077061328692</v>
      </c>
      <c r="C14" s="20">
        <v>0</v>
      </c>
      <c r="D14" s="20">
        <v>13.876194782437077</v>
      </c>
      <c r="E14" s="20">
        <v>13.71027849762768</v>
      </c>
      <c r="F14" s="20">
        <v>0</v>
      </c>
      <c r="G14" s="20">
        <v>27.64825283681618</v>
      </c>
      <c r="H14" s="20">
        <v>132.78442217569443</v>
      </c>
      <c r="I14" s="20">
        <v>3.2644083956388203</v>
      </c>
      <c r="J14" s="20">
        <v>0</v>
      </c>
      <c r="K14" s="20">
        <v>2.8088433158503734</v>
      </c>
      <c r="L14" s="15">
        <v>2005</v>
      </c>
      <c r="M14" s="21">
        <v>0.6475592660617893</v>
      </c>
      <c r="N14" s="21">
        <v>2.5231737819025977</v>
      </c>
      <c r="O14" s="21">
        <v>5.924136505980885</v>
      </c>
      <c r="P14" s="21">
        <v>0.23557548514157664</v>
      </c>
      <c r="Q14" s="21">
        <v>256.2707770717092</v>
      </c>
      <c r="R14" s="21">
        <v>0.15639753789941285</v>
      </c>
      <c r="S14" s="21">
        <v>2.210166301758834</v>
      </c>
      <c r="T14" s="21">
        <v>14.306305943757504</v>
      </c>
      <c r="U14" s="21">
        <v>1.407911154368583</v>
      </c>
      <c r="V14" s="21">
        <v>22.04248483274721</v>
      </c>
      <c r="W14" s="21">
        <v>520.4299649467207</v>
      </c>
      <c r="Y14" s="5">
        <f>SUM(B14:K14,M14:V14)</f>
        <v>520.4299649467207</v>
      </c>
      <c r="Z14" s="17">
        <f>+Y14-W12</f>
        <v>132.2131462908934</v>
      </c>
    </row>
    <row r="15" spans="1:26" ht="15">
      <c r="A15" s="1" t="s">
        <v>43</v>
      </c>
      <c r="C15" s="2" t="s">
        <v>44</v>
      </c>
      <c r="D15" s="2" t="s">
        <v>44</v>
      </c>
      <c r="E15" s="2" t="s">
        <v>44</v>
      </c>
      <c r="F15" s="2" t="s">
        <v>44</v>
      </c>
      <c r="G15" s="2" t="s">
        <v>44</v>
      </c>
      <c r="H15" s="2" t="s">
        <v>44</v>
      </c>
      <c r="I15" s="2" t="s">
        <v>44</v>
      </c>
      <c r="J15" s="2" t="s">
        <v>44</v>
      </c>
      <c r="K15" s="2" t="s">
        <v>44</v>
      </c>
      <c r="L15" s="3" t="s">
        <v>43</v>
      </c>
      <c r="N15" s="4" t="s">
        <v>44</v>
      </c>
      <c r="O15" s="4" t="s">
        <v>44</v>
      </c>
      <c r="P15" s="4" t="s">
        <v>44</v>
      </c>
      <c r="Q15" s="4" t="s">
        <v>44</v>
      </c>
      <c r="R15" s="4" t="s">
        <v>44</v>
      </c>
      <c r="S15" s="4" t="s">
        <v>44</v>
      </c>
      <c r="T15" s="4" t="s">
        <v>44</v>
      </c>
      <c r="U15" s="4" t="s">
        <v>44</v>
      </c>
      <c r="V15" s="4" t="s">
        <v>44</v>
      </c>
      <c r="W15" s="4" t="s">
        <v>44</v>
      </c>
      <c r="Z15" s="17">
        <f>+Y15-W15</f>
        <v>0</v>
      </c>
    </row>
    <row r="16" spans="1:27" ht="15">
      <c r="A16" s="13">
        <v>2001</v>
      </c>
      <c r="B16" s="14">
        <v>0</v>
      </c>
      <c r="C16" s="14">
        <v>0</v>
      </c>
      <c r="D16" s="14">
        <v>0.057551281088575865</v>
      </c>
      <c r="E16" s="14">
        <v>0</v>
      </c>
      <c r="F16" s="14">
        <v>0</v>
      </c>
      <c r="G16" s="14">
        <v>0</v>
      </c>
      <c r="H16" s="14">
        <v>0</v>
      </c>
      <c r="I16" s="14">
        <v>0</v>
      </c>
      <c r="J16" s="14">
        <v>0</v>
      </c>
      <c r="K16" s="14">
        <v>0</v>
      </c>
      <c r="L16" s="15">
        <v>2001</v>
      </c>
      <c r="M16" s="16">
        <v>0</v>
      </c>
      <c r="N16" s="16">
        <v>0</v>
      </c>
      <c r="O16" s="16">
        <v>0.011953115591535179</v>
      </c>
      <c r="P16" s="16">
        <v>0</v>
      </c>
      <c r="Q16" s="16">
        <v>0</v>
      </c>
      <c r="R16" s="16">
        <v>0</v>
      </c>
      <c r="S16" s="16">
        <v>0.09491742248324583</v>
      </c>
      <c r="T16" s="16">
        <v>0</v>
      </c>
      <c r="U16" s="16">
        <v>0.0005046299254689087</v>
      </c>
      <c r="V16" s="16">
        <v>0.82737004450963</v>
      </c>
      <c r="W16" s="16">
        <v>0.93474521250988</v>
      </c>
      <c r="Y16" s="5">
        <f>SUM(B16:K16,M16:V16)</f>
        <v>0.9922964935984558</v>
      </c>
      <c r="Z16" s="17" t="e">
        <f>+Y16-#REF!</f>
        <v>#REF!</v>
      </c>
      <c r="AA16" t="s">
        <v>45</v>
      </c>
    </row>
    <row r="17" spans="1:27" ht="15">
      <c r="A17" s="13">
        <v>2002</v>
      </c>
      <c r="B17" s="18">
        <v>0</v>
      </c>
      <c r="C17" s="18">
        <v>0</v>
      </c>
      <c r="D17" s="18">
        <v>0.10173305894844993</v>
      </c>
      <c r="E17" s="18">
        <v>0</v>
      </c>
      <c r="F17" s="18">
        <v>0</v>
      </c>
      <c r="G17" s="18">
        <v>0</v>
      </c>
      <c r="H17" s="18">
        <v>0</v>
      </c>
      <c r="I17" s="18">
        <v>0</v>
      </c>
      <c r="J17" s="18">
        <v>0</v>
      </c>
      <c r="K17" s="18">
        <v>0</v>
      </c>
      <c r="L17" s="15">
        <v>2002</v>
      </c>
      <c r="M17" s="19">
        <v>0</v>
      </c>
      <c r="N17" s="19">
        <v>0</v>
      </c>
      <c r="O17" s="19">
        <v>0.06775935934974082</v>
      </c>
      <c r="P17" s="19">
        <v>0.02650006371469379</v>
      </c>
      <c r="Q17" s="19">
        <v>0</v>
      </c>
      <c r="R17" s="19">
        <v>0.0065747484752224986</v>
      </c>
      <c r="S17" s="19">
        <v>0.10722613136919847</v>
      </c>
      <c r="T17" s="19">
        <v>0.008243975988767395</v>
      </c>
      <c r="U17" s="19">
        <v>0.002737097324472318</v>
      </c>
      <c r="V17" s="19">
        <v>0.7750792940407117</v>
      </c>
      <c r="W17" s="19">
        <v>0.994120670262807</v>
      </c>
      <c r="Y17" s="5">
        <f>SUM(B17:K17,M17:V17)</f>
        <v>1.095853729211257</v>
      </c>
      <c r="Z17" s="17" t="e">
        <f>+Y17-#REF!</f>
        <v>#REF!</v>
      </c>
      <c r="AA17" t="s">
        <v>46</v>
      </c>
    </row>
    <row r="18" spans="1:26" ht="15">
      <c r="A18" s="13">
        <v>2003</v>
      </c>
      <c r="B18" s="18">
        <v>0</v>
      </c>
      <c r="C18" s="18">
        <v>0</v>
      </c>
      <c r="D18" s="18">
        <v>0.08284899000191988</v>
      </c>
      <c r="E18" s="18">
        <v>0</v>
      </c>
      <c r="F18" s="18">
        <v>0</v>
      </c>
      <c r="G18" s="18">
        <v>0</v>
      </c>
      <c r="H18" s="18">
        <v>0</v>
      </c>
      <c r="I18" s="18">
        <v>0</v>
      </c>
      <c r="J18" s="18">
        <v>0</v>
      </c>
      <c r="K18" s="18">
        <v>0</v>
      </c>
      <c r="L18" s="15">
        <v>2003</v>
      </c>
      <c r="M18" s="19">
        <v>0</v>
      </c>
      <c r="N18" s="19">
        <v>0</v>
      </c>
      <c r="O18" s="19">
        <v>0.08004828169949552</v>
      </c>
      <c r="P18" s="19">
        <v>0.02995451251025205</v>
      </c>
      <c r="Q18" s="19">
        <v>0</v>
      </c>
      <c r="R18" s="19">
        <v>0.00913447709886714</v>
      </c>
      <c r="S18" s="19">
        <v>0.10096368015833891</v>
      </c>
      <c r="T18" s="19">
        <v>0.008900803969085625</v>
      </c>
      <c r="U18" s="19">
        <v>0.0029869384877396063</v>
      </c>
      <c r="V18" s="19">
        <v>0.7928665083015856</v>
      </c>
      <c r="W18" s="19">
        <v>1.0248552022253645</v>
      </c>
      <c r="Y18" s="5">
        <f>SUM(B18:K18,M18:V18)</f>
        <v>1.1077041922272843</v>
      </c>
      <c r="Z18" s="17">
        <f>+Y18-W16</f>
        <v>0.17295897971740437</v>
      </c>
    </row>
    <row r="19" spans="1:26" ht="15">
      <c r="A19" s="13">
        <v>2004</v>
      </c>
      <c r="B19" s="20">
        <v>0</v>
      </c>
      <c r="C19" s="20">
        <v>0</v>
      </c>
      <c r="D19" s="20">
        <v>0.06239565940016518</v>
      </c>
      <c r="E19" s="20">
        <v>0</v>
      </c>
      <c r="F19" s="20">
        <v>0</v>
      </c>
      <c r="G19" s="20">
        <v>0</v>
      </c>
      <c r="H19" s="20">
        <v>0</v>
      </c>
      <c r="I19" s="20">
        <v>0</v>
      </c>
      <c r="J19" s="20">
        <v>0</v>
      </c>
      <c r="K19" s="20">
        <v>0</v>
      </c>
      <c r="L19" s="15">
        <v>2004</v>
      </c>
      <c r="M19" s="21">
        <v>0</v>
      </c>
      <c r="N19" s="21">
        <v>0</v>
      </c>
      <c r="O19" s="21">
        <v>0.031595027844506914</v>
      </c>
      <c r="P19" s="21">
        <v>0.029144551187713152</v>
      </c>
      <c r="Q19" s="21">
        <v>0</v>
      </c>
      <c r="R19" s="21">
        <v>0.009129253009165665</v>
      </c>
      <c r="S19" s="21">
        <v>0.11636221278651093</v>
      </c>
      <c r="T19" s="21">
        <v>0.008507213157921873</v>
      </c>
      <c r="U19" s="21">
        <v>0.0009838959919624803</v>
      </c>
      <c r="V19" s="21">
        <v>0.7793453654657969</v>
      </c>
      <c r="W19" s="21">
        <v>0.975067519443578</v>
      </c>
      <c r="Y19" s="5">
        <f>SUM(B19:K19,M19:V19)</f>
        <v>1.0374631788437432</v>
      </c>
      <c r="Z19" s="17">
        <f>+Y19-W17</f>
        <v>0.043342508580936134</v>
      </c>
    </row>
    <row r="20" spans="1:26" ht="15">
      <c r="A20" s="13">
        <v>2005</v>
      </c>
      <c r="B20" s="20">
        <v>0</v>
      </c>
      <c r="C20" s="20">
        <v>0</v>
      </c>
      <c r="D20" s="20">
        <v>0.16397159072340717</v>
      </c>
      <c r="E20" s="20">
        <v>0</v>
      </c>
      <c r="F20" s="20">
        <v>0</v>
      </c>
      <c r="G20" s="20">
        <v>0</v>
      </c>
      <c r="H20" s="20">
        <v>0</v>
      </c>
      <c r="I20" s="20">
        <v>0</v>
      </c>
      <c r="J20" s="20">
        <v>0</v>
      </c>
      <c r="K20" s="20">
        <v>0</v>
      </c>
      <c r="L20" s="15">
        <v>2005</v>
      </c>
      <c r="M20" s="21">
        <v>0</v>
      </c>
      <c r="N20" s="21">
        <v>0</v>
      </c>
      <c r="O20" s="21">
        <v>0.062318364383589356</v>
      </c>
      <c r="P20" s="21">
        <v>0.0367992903134902</v>
      </c>
      <c r="Q20" s="21">
        <v>0</v>
      </c>
      <c r="R20" s="21">
        <v>0.01048867287753816</v>
      </c>
      <c r="S20" s="21">
        <v>0.12487935157919867</v>
      </c>
      <c r="T20" s="21">
        <v>0.01599669988491499</v>
      </c>
      <c r="U20" s="21">
        <v>0.0004960089881245604</v>
      </c>
      <c r="V20" s="21">
        <v>0.8161023149853397</v>
      </c>
      <c r="W20" s="21">
        <v>1.0670807030121956</v>
      </c>
      <c r="Y20" s="5">
        <f>SUM(B20:K20,M20:V20)</f>
        <v>1.2310522937356028</v>
      </c>
      <c r="Z20" s="17">
        <f>+Y20-W18</f>
        <v>0.20619709151023824</v>
      </c>
    </row>
    <row r="21" spans="1:26" ht="15">
      <c r="A21" s="1" t="s">
        <v>47</v>
      </c>
      <c r="C21" s="2" t="s">
        <v>44</v>
      </c>
      <c r="D21" s="2" t="s">
        <v>44</v>
      </c>
      <c r="E21" s="2" t="s">
        <v>44</v>
      </c>
      <c r="F21" s="2" t="s">
        <v>44</v>
      </c>
      <c r="G21" s="2" t="s">
        <v>44</v>
      </c>
      <c r="H21" s="2" t="s">
        <v>44</v>
      </c>
      <c r="I21" s="2" t="s">
        <v>44</v>
      </c>
      <c r="J21" s="2" t="s">
        <v>44</v>
      </c>
      <c r="K21" s="2" t="s">
        <v>44</v>
      </c>
      <c r="L21" s="3" t="s">
        <v>47</v>
      </c>
      <c r="N21" s="4" t="s">
        <v>44</v>
      </c>
      <c r="O21" s="4" t="s">
        <v>44</v>
      </c>
      <c r="P21" s="4" t="s">
        <v>44</v>
      </c>
      <c r="Q21" s="4" t="s">
        <v>44</v>
      </c>
      <c r="R21" s="4" t="s">
        <v>44</v>
      </c>
      <c r="S21" s="4" t="s">
        <v>44</v>
      </c>
      <c r="T21" s="4" t="s">
        <v>44</v>
      </c>
      <c r="U21" s="4" t="s">
        <v>44</v>
      </c>
      <c r="V21" s="4" t="s">
        <v>44</v>
      </c>
      <c r="W21" s="4" t="s">
        <v>44</v>
      </c>
      <c r="Z21" s="17">
        <f>+Y21-W21</f>
        <v>0</v>
      </c>
    </row>
    <row r="22" spans="1:26" ht="15">
      <c r="A22" s="13">
        <v>2001</v>
      </c>
      <c r="B22" s="14">
        <v>30.385309976633405</v>
      </c>
      <c r="C22" s="14">
        <v>0</v>
      </c>
      <c r="D22" s="14">
        <v>6.862630680040994</v>
      </c>
      <c r="E22" s="14">
        <v>0</v>
      </c>
      <c r="F22" s="14">
        <v>0</v>
      </c>
      <c r="G22" s="14">
        <v>0</v>
      </c>
      <c r="H22" s="14">
        <v>93.63572480218087</v>
      </c>
      <c r="I22" s="14">
        <v>4.010365857728883</v>
      </c>
      <c r="J22" s="14">
        <v>0</v>
      </c>
      <c r="K22" s="14">
        <v>31.951041038282504</v>
      </c>
      <c r="L22" s="15">
        <v>2001</v>
      </c>
      <c r="M22" s="16">
        <v>4.265738972878922</v>
      </c>
      <c r="N22" s="16">
        <v>76.60399071801012</v>
      </c>
      <c r="O22" s="16">
        <v>60.311285588232224</v>
      </c>
      <c r="P22" s="16">
        <v>25.70268269980816</v>
      </c>
      <c r="Q22" s="22">
        <v>0</v>
      </c>
      <c r="R22" s="16">
        <v>4.160049001443805</v>
      </c>
      <c r="S22" s="16">
        <v>20.915732025772385</v>
      </c>
      <c r="T22" s="16">
        <v>12.345293320730253</v>
      </c>
      <c r="U22" s="16">
        <v>24.620419914809894</v>
      </c>
      <c r="V22" s="16">
        <v>18.430179368785137</v>
      </c>
      <c r="W22" s="16">
        <v>414.20044396533757</v>
      </c>
      <c r="Y22" s="5">
        <f>SUM(B22:K22,M22:V22)</f>
        <v>414.20044396533757</v>
      </c>
      <c r="Z22" s="23" t="e">
        <f>+Y22-#REF!</f>
        <v>#REF!</v>
      </c>
    </row>
    <row r="23" spans="1:26" ht="15">
      <c r="A23" s="13">
        <v>2002</v>
      </c>
      <c r="B23" s="18">
        <v>21.409305419264015</v>
      </c>
      <c r="C23" s="18">
        <v>0</v>
      </c>
      <c r="D23" s="18">
        <v>6.164326907387301</v>
      </c>
      <c r="E23" s="18">
        <v>0</v>
      </c>
      <c r="F23" s="18">
        <v>0</v>
      </c>
      <c r="G23" s="18">
        <v>0</v>
      </c>
      <c r="H23" s="18">
        <v>70.43687602014806</v>
      </c>
      <c r="I23" s="18">
        <v>3.4161395577145006</v>
      </c>
      <c r="J23" s="18">
        <v>0</v>
      </c>
      <c r="K23" s="18">
        <v>28.417207578456715</v>
      </c>
      <c r="L23" s="15">
        <v>2002</v>
      </c>
      <c r="M23" s="19">
        <v>3.828112664900987</v>
      </c>
      <c r="N23" s="19">
        <v>83.9275543385564</v>
      </c>
      <c r="O23" s="19">
        <v>61.80857118519076</v>
      </c>
      <c r="P23" s="19">
        <v>25.76191643564514</v>
      </c>
      <c r="Q23" s="24">
        <v>0</v>
      </c>
      <c r="R23" s="19">
        <v>6.3909913653781105</v>
      </c>
      <c r="S23" s="19">
        <v>20.802354671739295</v>
      </c>
      <c r="T23" s="19">
        <v>11.102761172755105</v>
      </c>
      <c r="U23" s="19">
        <v>32.49456922788541</v>
      </c>
      <c r="V23" s="19">
        <v>16.273185081893573</v>
      </c>
      <c r="W23" s="19">
        <v>392.2338716269154</v>
      </c>
      <c r="Y23" s="5">
        <f>SUM(B23:K23,M23:V23)</f>
        <v>392.2338716269154</v>
      </c>
      <c r="Z23" s="23" t="e">
        <f>+Y23-#REF!</f>
        <v>#REF!</v>
      </c>
    </row>
    <row r="24" spans="1:26" ht="15">
      <c r="A24" s="13">
        <v>2003</v>
      </c>
      <c r="B24" s="18">
        <v>36.54587539629565</v>
      </c>
      <c r="C24" s="18">
        <v>0</v>
      </c>
      <c r="D24" s="18">
        <v>6.147021855245574</v>
      </c>
      <c r="E24" s="18">
        <v>0</v>
      </c>
      <c r="F24" s="18">
        <v>0</v>
      </c>
      <c r="G24" s="18">
        <v>0</v>
      </c>
      <c r="H24" s="18">
        <v>104.46359317782606</v>
      </c>
      <c r="I24" s="18">
        <v>3.8580161818916867</v>
      </c>
      <c r="J24" s="18">
        <v>0</v>
      </c>
      <c r="K24" s="18">
        <v>23.35514288836042</v>
      </c>
      <c r="L24" s="15">
        <v>2003</v>
      </c>
      <c r="M24" s="19">
        <v>7.412565115571229</v>
      </c>
      <c r="N24" s="19">
        <v>76.65665599367281</v>
      </c>
      <c r="O24" s="19">
        <v>70.54930013980817</v>
      </c>
      <c r="P24" s="19">
        <v>27.708919043413086</v>
      </c>
      <c r="Q24" s="24">
        <v>0</v>
      </c>
      <c r="R24" s="19">
        <v>8.449369026453763</v>
      </c>
      <c r="S24" s="19">
        <v>21.474430654037114</v>
      </c>
      <c r="T24" s="19">
        <v>12.2536598188988</v>
      </c>
      <c r="U24" s="19">
        <v>34.09650151544903</v>
      </c>
      <c r="V24" s="19">
        <v>20.684049774629916</v>
      </c>
      <c r="W24" s="19">
        <v>453.6551005815533</v>
      </c>
      <c r="Y24" s="5">
        <f>SUM(B24:K24,M24:V24)</f>
        <v>453.6551005815533</v>
      </c>
      <c r="Z24" s="23">
        <f>+Y24-W22</f>
        <v>39.45465661621574</v>
      </c>
    </row>
    <row r="25" spans="1:26" ht="15">
      <c r="A25" s="13">
        <v>2004</v>
      </c>
      <c r="B25" s="20">
        <v>41.25330004870793</v>
      </c>
      <c r="C25" s="20">
        <v>0</v>
      </c>
      <c r="D25" s="20">
        <v>5.326399889236113</v>
      </c>
      <c r="E25" s="20">
        <v>0</v>
      </c>
      <c r="F25" s="20">
        <v>0</v>
      </c>
      <c r="G25" s="20">
        <v>0</v>
      </c>
      <c r="H25" s="20">
        <v>135.2167250744275</v>
      </c>
      <c r="I25" s="20">
        <v>3.289733019854952</v>
      </c>
      <c r="J25" s="20">
        <v>0</v>
      </c>
      <c r="K25" s="20">
        <v>20.57643873399583</v>
      </c>
      <c r="L25" s="15">
        <v>2004</v>
      </c>
      <c r="M25" s="21">
        <v>8.312396283114996</v>
      </c>
      <c r="N25" s="21">
        <v>84.80513760275788</v>
      </c>
      <c r="O25" s="21">
        <v>24.457997131500385</v>
      </c>
      <c r="P25" s="21">
        <v>23.296308130420627</v>
      </c>
      <c r="Q25" s="21">
        <v>0</v>
      </c>
      <c r="R25" s="21">
        <v>7.297539173200718</v>
      </c>
      <c r="S25" s="21">
        <v>28.28377518797459</v>
      </c>
      <c r="T25" s="21">
        <v>10.398194018481753</v>
      </c>
      <c r="U25" s="21">
        <v>33.723457147080126</v>
      </c>
      <c r="V25" s="21">
        <v>18.740503721638685</v>
      </c>
      <c r="W25" s="21">
        <v>444.9779051623922</v>
      </c>
      <c r="Y25" s="5">
        <f>SUM(B25:K25,M25:V25)</f>
        <v>444.9779051623922</v>
      </c>
      <c r="Z25" s="23">
        <f>+Y25-W23</f>
        <v>52.744033535476774</v>
      </c>
    </row>
    <row r="26" spans="1:26" ht="15">
      <c r="A26" s="13">
        <v>2005</v>
      </c>
      <c r="B26" s="20">
        <v>27.035041024974305</v>
      </c>
      <c r="C26" s="20">
        <v>0</v>
      </c>
      <c r="D26" s="20">
        <v>5.360463699376392</v>
      </c>
      <c r="E26" s="20">
        <v>0</v>
      </c>
      <c r="F26" s="20">
        <v>0</v>
      </c>
      <c r="G26" s="20">
        <v>0</v>
      </c>
      <c r="H26" s="20">
        <v>98.85336290907156</v>
      </c>
      <c r="I26" s="20">
        <v>3.1160261958370556</v>
      </c>
      <c r="J26" s="20">
        <v>0</v>
      </c>
      <c r="K26" s="20">
        <v>24.966322793245066</v>
      </c>
      <c r="L26" s="15">
        <v>2005</v>
      </c>
      <c r="M26" s="21">
        <v>8.241663386240953</v>
      </c>
      <c r="N26" s="21">
        <v>95.84072666727417</v>
      </c>
      <c r="O26" s="21">
        <v>19.603135574034198</v>
      </c>
      <c r="P26" s="21">
        <v>23.323673162757352</v>
      </c>
      <c r="Q26" s="21">
        <v>0</v>
      </c>
      <c r="R26" s="21">
        <v>6.315976817130539</v>
      </c>
      <c r="S26" s="21">
        <v>36.958341431653324</v>
      </c>
      <c r="T26" s="21">
        <v>12.021990180491503</v>
      </c>
      <c r="U26" s="21">
        <v>37.68041905921695</v>
      </c>
      <c r="V26" s="21">
        <v>19.24787633498023</v>
      </c>
      <c r="W26" s="21">
        <v>418.5650192362836</v>
      </c>
      <c r="Y26" s="5">
        <f>SUM(B26:K26,M26:V26)</f>
        <v>418.5650192362836</v>
      </c>
      <c r="Z26" s="23">
        <f>+Y26-W24</f>
        <v>-35.09008134526971</v>
      </c>
    </row>
    <row r="27" spans="1:26" ht="15">
      <c r="A27" s="1" t="s">
        <v>48</v>
      </c>
      <c r="C27" s="2" t="s">
        <v>44</v>
      </c>
      <c r="D27" s="2" t="s">
        <v>44</v>
      </c>
      <c r="E27" s="2" t="s">
        <v>44</v>
      </c>
      <c r="F27" s="2" t="s">
        <v>44</v>
      </c>
      <c r="G27" s="2" t="s">
        <v>44</v>
      </c>
      <c r="H27" s="2" t="s">
        <v>44</v>
      </c>
      <c r="I27" s="2" t="s">
        <v>44</v>
      </c>
      <c r="J27" s="2" t="s">
        <v>44</v>
      </c>
      <c r="K27" s="2" t="s">
        <v>44</v>
      </c>
      <c r="L27" s="3" t="s">
        <v>48</v>
      </c>
      <c r="N27" s="4" t="s">
        <v>44</v>
      </c>
      <c r="O27" s="4" t="s">
        <v>44</v>
      </c>
      <c r="P27" s="4" t="s">
        <v>44</v>
      </c>
      <c r="Q27" s="25" t="s">
        <v>44</v>
      </c>
      <c r="R27" s="4" t="s">
        <v>44</v>
      </c>
      <c r="S27" s="4" t="s">
        <v>44</v>
      </c>
      <c r="T27" s="4" t="s">
        <v>44</v>
      </c>
      <c r="U27" s="4" t="s">
        <v>44</v>
      </c>
      <c r="V27" s="4" t="s">
        <v>44</v>
      </c>
      <c r="W27" s="4" t="s">
        <v>44</v>
      </c>
      <c r="Z27" s="23">
        <f>+Y27-W27</f>
        <v>0</v>
      </c>
    </row>
    <row r="28" spans="1:26" ht="15">
      <c r="A28" s="13">
        <v>2001</v>
      </c>
      <c r="B28" s="14">
        <v>86.58549687796209</v>
      </c>
      <c r="C28" s="14">
        <v>380.44224606875935</v>
      </c>
      <c r="D28" s="14">
        <v>25.36680061538546</v>
      </c>
      <c r="E28" s="14">
        <v>198.34877947344089</v>
      </c>
      <c r="F28" s="14">
        <v>0</v>
      </c>
      <c r="G28" s="14">
        <v>0</v>
      </c>
      <c r="H28" s="14">
        <v>162.98181590045954</v>
      </c>
      <c r="I28" s="14">
        <v>7.507620932314002</v>
      </c>
      <c r="J28" s="14">
        <v>0</v>
      </c>
      <c r="K28" s="14">
        <v>1.3805282003438843</v>
      </c>
      <c r="L28" s="15">
        <v>2001</v>
      </c>
      <c r="M28" s="16">
        <v>0.2647700052131745</v>
      </c>
      <c r="N28" s="16">
        <v>1.0479931779331664</v>
      </c>
      <c r="O28" s="16">
        <v>6.356705462740313</v>
      </c>
      <c r="P28" s="16">
        <v>0.6517042896656714</v>
      </c>
      <c r="Q28" s="22">
        <v>283.10163897592133</v>
      </c>
      <c r="R28" s="16">
        <v>0.10544951556243795</v>
      </c>
      <c r="S28" s="16">
        <v>2.9288804651973</v>
      </c>
      <c r="T28" s="16">
        <v>23.76742349028342</v>
      </c>
      <c r="U28" s="16">
        <v>3.9601246476536835</v>
      </c>
      <c r="V28" s="16">
        <v>2.169663719097917</v>
      </c>
      <c r="W28" s="16">
        <v>1186.9676418179338</v>
      </c>
      <c r="Y28" s="5">
        <f>SUM(B28:K28,M28:V28)</f>
        <v>1186.9676418179338</v>
      </c>
      <c r="Z28" s="23" t="e">
        <f>+Y28-#REF!</f>
        <v>#REF!</v>
      </c>
    </row>
    <row r="29" spans="1:26" ht="15">
      <c r="A29" s="13">
        <v>2002</v>
      </c>
      <c r="B29" s="18">
        <v>90.60195280031918</v>
      </c>
      <c r="C29" s="18">
        <v>370.58729979638235</v>
      </c>
      <c r="D29" s="18">
        <v>34.24541096911176</v>
      </c>
      <c r="E29" s="18">
        <v>231.32481083093884</v>
      </c>
      <c r="F29" s="18">
        <v>0</v>
      </c>
      <c r="G29" s="18">
        <v>0</v>
      </c>
      <c r="H29" s="18">
        <v>180.3730160701751</v>
      </c>
      <c r="I29" s="18">
        <v>9.26676937494968</v>
      </c>
      <c r="J29" s="18">
        <v>0</v>
      </c>
      <c r="K29" s="18">
        <v>1.199784800699816</v>
      </c>
      <c r="L29" s="15">
        <v>2002</v>
      </c>
      <c r="M29" s="19">
        <v>0.4739568061305985</v>
      </c>
      <c r="N29" s="19">
        <v>1.7475331650217205</v>
      </c>
      <c r="O29" s="19">
        <v>5.515041409072267</v>
      </c>
      <c r="P29" s="19">
        <v>0.476049487117828</v>
      </c>
      <c r="Q29" s="24">
        <v>249.15179127552375</v>
      </c>
      <c r="R29" s="19">
        <v>0.11810936280213234</v>
      </c>
      <c r="S29" s="19">
        <v>2.3834767889194004</v>
      </c>
      <c r="T29" s="19">
        <v>28.245044047990675</v>
      </c>
      <c r="U29" s="19">
        <v>4.14497008226764</v>
      </c>
      <c r="V29" s="19">
        <v>1.8876587000223422</v>
      </c>
      <c r="W29" s="19">
        <v>1211.7426757674452</v>
      </c>
      <c r="Y29" s="5">
        <f>SUM(B29:K29,M29:V29)</f>
        <v>1211.7426757674452</v>
      </c>
      <c r="Z29" s="23" t="e">
        <f>+Y29-#REF!</f>
        <v>#REF!</v>
      </c>
    </row>
    <row r="30" spans="1:26" ht="15">
      <c r="A30" s="13">
        <v>2003</v>
      </c>
      <c r="B30" s="18">
        <v>92.9379409802239</v>
      </c>
      <c r="C30" s="18">
        <v>451.9597057570312</v>
      </c>
      <c r="D30" s="18">
        <v>48.4590192928694</v>
      </c>
      <c r="E30" s="18">
        <v>289.4872566460933</v>
      </c>
      <c r="F30" s="18">
        <v>0</v>
      </c>
      <c r="G30" s="18">
        <v>0</v>
      </c>
      <c r="H30" s="18">
        <v>276.24733776858255</v>
      </c>
      <c r="I30" s="18">
        <v>10.408675327220687</v>
      </c>
      <c r="J30" s="18">
        <v>0</v>
      </c>
      <c r="K30" s="18">
        <v>1.6177355469285768</v>
      </c>
      <c r="L30" s="15">
        <v>2003</v>
      </c>
      <c r="M30" s="19">
        <v>0.787585043529443</v>
      </c>
      <c r="N30" s="19">
        <v>1.9390651621035118</v>
      </c>
      <c r="O30" s="19">
        <v>3.2023055172206343</v>
      </c>
      <c r="P30" s="19">
        <v>0.46746531202130565</v>
      </c>
      <c r="Q30" s="24">
        <v>217.25456860839827</v>
      </c>
      <c r="R30" s="19">
        <v>0.14255118275458356</v>
      </c>
      <c r="S30" s="19">
        <v>2.140188190182753</v>
      </c>
      <c r="T30" s="19">
        <v>42.408476689823914</v>
      </c>
      <c r="U30" s="19">
        <v>3.312465938740642</v>
      </c>
      <c r="V30" s="19">
        <v>1.7507895430632734</v>
      </c>
      <c r="W30" s="19">
        <v>1444.5231325067878</v>
      </c>
      <c r="Y30" s="5">
        <f>SUM(B30:K30,M30:V30)</f>
        <v>1444.5231325067878</v>
      </c>
      <c r="Z30" s="23">
        <f>+Y30-W28</f>
        <v>257.555490688854</v>
      </c>
    </row>
    <row r="31" spans="1:26" ht="15">
      <c r="A31" s="13">
        <v>2004</v>
      </c>
      <c r="B31" s="20">
        <v>61.92723335906447</v>
      </c>
      <c r="C31" s="20">
        <v>564.188576774731</v>
      </c>
      <c r="D31" s="20">
        <v>32.99730942613986</v>
      </c>
      <c r="E31" s="20">
        <v>359.16043685046077</v>
      </c>
      <c r="F31" s="20">
        <v>0</v>
      </c>
      <c r="G31" s="20">
        <v>0</v>
      </c>
      <c r="H31" s="20">
        <v>410.98881261607545</v>
      </c>
      <c r="I31" s="20">
        <v>10.256226473665437</v>
      </c>
      <c r="J31" s="20">
        <v>0</v>
      </c>
      <c r="K31" s="20">
        <v>1.5989624924060275</v>
      </c>
      <c r="L31" s="15">
        <v>2004</v>
      </c>
      <c r="M31" s="21">
        <v>1.3062337016323566</v>
      </c>
      <c r="N31" s="21">
        <v>0.9277772199812031</v>
      </c>
      <c r="O31" s="21">
        <v>1.381241158479056</v>
      </c>
      <c r="P31" s="21">
        <v>0.4489657958597249</v>
      </c>
      <c r="Q31" s="21">
        <v>278.09911622928337</v>
      </c>
      <c r="R31" s="21">
        <v>0.14063425840617522</v>
      </c>
      <c r="S31" s="21">
        <v>2.4668789110740317</v>
      </c>
      <c r="T31" s="21">
        <v>23.99709757445761</v>
      </c>
      <c r="U31" s="21">
        <v>3.1413230415167384</v>
      </c>
      <c r="V31" s="21">
        <v>2.824297569714187</v>
      </c>
      <c r="W31" s="21">
        <v>1755.8511234529474</v>
      </c>
      <c r="Y31" s="5">
        <f>SUM(B31:K31,M31:V31)</f>
        <v>1755.8511234529474</v>
      </c>
      <c r="Z31" s="23">
        <f>+Y31-W29</f>
        <v>544.1084476855021</v>
      </c>
    </row>
    <row r="32" spans="1:26" ht="15">
      <c r="A32" s="13">
        <v>2005</v>
      </c>
      <c r="B32" s="20">
        <v>64.49590425472549</v>
      </c>
      <c r="C32" s="20">
        <v>619.2003551029268</v>
      </c>
      <c r="D32" s="20">
        <v>22.73017994512096</v>
      </c>
      <c r="E32" s="20">
        <v>292.2567203256057</v>
      </c>
      <c r="F32" s="20">
        <v>0</v>
      </c>
      <c r="G32" s="20">
        <v>0</v>
      </c>
      <c r="H32" s="20">
        <v>344.8010585269801</v>
      </c>
      <c r="I32" s="20">
        <v>9.152214083772837</v>
      </c>
      <c r="J32" s="20">
        <v>0</v>
      </c>
      <c r="K32" s="20">
        <v>1.9793195603195073</v>
      </c>
      <c r="L32" s="15">
        <v>2005</v>
      </c>
      <c r="M32" s="21">
        <v>1.0007734111864015</v>
      </c>
      <c r="N32" s="21">
        <v>2.5263154526066796</v>
      </c>
      <c r="O32" s="21">
        <v>10.076276082923908</v>
      </c>
      <c r="P32" s="21">
        <v>0.4646453661565771</v>
      </c>
      <c r="Q32" s="21">
        <v>322.0703441845093</v>
      </c>
      <c r="R32" s="21">
        <v>0.27715598931086916</v>
      </c>
      <c r="S32" s="21">
        <v>2.8642962386022557</v>
      </c>
      <c r="T32" s="21">
        <v>21.521910597044222</v>
      </c>
      <c r="U32" s="21">
        <v>2.4552827265707657</v>
      </c>
      <c r="V32" s="21">
        <v>2.819206759879979</v>
      </c>
      <c r="W32" s="21">
        <v>1720.6919586082424</v>
      </c>
      <c r="Y32" s="5">
        <f>SUM(B32:K32,M32:V32)</f>
        <v>1720.6919586082424</v>
      </c>
      <c r="Z32" s="23">
        <f>+Y32-W30</f>
        <v>276.16882610145467</v>
      </c>
    </row>
    <row r="33" spans="1:26" ht="15">
      <c r="A33" s="1" t="s">
        <v>49</v>
      </c>
      <c r="C33" s="2" t="s">
        <v>44</v>
      </c>
      <c r="D33" s="2" t="s">
        <v>44</v>
      </c>
      <c r="E33" s="2" t="s">
        <v>44</v>
      </c>
      <c r="F33" s="2" t="s">
        <v>44</v>
      </c>
      <c r="G33" s="2" t="s">
        <v>44</v>
      </c>
      <c r="H33" s="2" t="s">
        <v>44</v>
      </c>
      <c r="I33" s="2" t="s">
        <v>44</v>
      </c>
      <c r="J33" s="2" t="s">
        <v>44</v>
      </c>
      <c r="K33" s="2" t="s">
        <v>44</v>
      </c>
      <c r="L33" s="3" t="s">
        <v>49</v>
      </c>
      <c r="N33" s="4" t="s">
        <v>44</v>
      </c>
      <c r="O33" s="4" t="s">
        <v>44</v>
      </c>
      <c r="P33" s="4" t="s">
        <v>44</v>
      </c>
      <c r="Q33" s="4" t="s">
        <v>44</v>
      </c>
      <c r="R33" s="4" t="s">
        <v>44</v>
      </c>
      <c r="S33" s="4" t="s">
        <v>44</v>
      </c>
      <c r="T33" s="4" t="s">
        <v>44</v>
      </c>
      <c r="U33" s="4" t="s">
        <v>44</v>
      </c>
      <c r="V33" s="4" t="s">
        <v>44</v>
      </c>
      <c r="W33" s="4" t="s">
        <v>44</v>
      </c>
      <c r="Z33" s="17">
        <f>+Y33-W33</f>
        <v>0</v>
      </c>
    </row>
    <row r="34" spans="1:26" ht="15">
      <c r="A34" s="13">
        <v>2001</v>
      </c>
      <c r="B34" s="14">
        <v>136.0403234487345</v>
      </c>
      <c r="C34" s="14">
        <v>185.20512937387838</v>
      </c>
      <c r="D34" s="14">
        <v>24.545809136142136</v>
      </c>
      <c r="E34" s="14">
        <v>0</v>
      </c>
      <c r="F34" s="14">
        <v>0</v>
      </c>
      <c r="G34" s="14">
        <v>0</v>
      </c>
      <c r="H34" s="14">
        <v>405.0656129853779</v>
      </c>
      <c r="I34" s="14">
        <v>12.27415004941264</v>
      </c>
      <c r="J34" s="14">
        <v>0</v>
      </c>
      <c r="K34" s="14">
        <v>1752.4789668150368</v>
      </c>
      <c r="L34" s="15">
        <v>2001</v>
      </c>
      <c r="M34" s="16">
        <v>1035.512923909819</v>
      </c>
      <c r="N34" s="16">
        <v>2014.4260330386473</v>
      </c>
      <c r="O34" s="16">
        <v>179.51432008530446</v>
      </c>
      <c r="P34" s="16">
        <v>51.2483586283615</v>
      </c>
      <c r="Q34" s="16">
        <v>64.1166185604714</v>
      </c>
      <c r="R34" s="16">
        <v>8.951155763250371</v>
      </c>
      <c r="S34" s="16">
        <v>225.20514447328407</v>
      </c>
      <c r="T34" s="16">
        <v>45.76242683501477</v>
      </c>
      <c r="U34" s="16">
        <v>154.04342743062</v>
      </c>
      <c r="V34" s="16">
        <v>880.691848392874</v>
      </c>
      <c r="W34" s="16">
        <v>7175.082248926229</v>
      </c>
      <c r="Y34" s="5">
        <f>SUM(B34:K34,M34:V34)</f>
        <v>7175.082248926229</v>
      </c>
      <c r="Z34" s="17" t="e">
        <f>+Y34-#REF!</f>
        <v>#REF!</v>
      </c>
    </row>
    <row r="35" spans="1:26" ht="15">
      <c r="A35" s="13">
        <v>2002</v>
      </c>
      <c r="B35" s="18">
        <v>136.3862798022107</v>
      </c>
      <c r="C35" s="18">
        <v>207.02944504809813</v>
      </c>
      <c r="D35" s="18">
        <v>20.698123391946734</v>
      </c>
      <c r="E35" s="18">
        <v>0</v>
      </c>
      <c r="F35" s="18">
        <v>0</v>
      </c>
      <c r="G35" s="18">
        <v>0</v>
      </c>
      <c r="H35" s="18">
        <v>286.05091126103036</v>
      </c>
      <c r="I35" s="18">
        <v>11.112270055554067</v>
      </c>
      <c r="J35" s="18">
        <v>0</v>
      </c>
      <c r="K35" s="18">
        <v>1718.830046053525</v>
      </c>
      <c r="L35" s="15">
        <v>2002</v>
      </c>
      <c r="M35" s="19">
        <v>1121.8809890587302</v>
      </c>
      <c r="N35" s="19">
        <v>1971.728126789897</v>
      </c>
      <c r="O35" s="19">
        <v>170.9211826462799</v>
      </c>
      <c r="P35" s="19">
        <v>49.90009019174098</v>
      </c>
      <c r="Q35" s="19">
        <v>67.75837791228737</v>
      </c>
      <c r="R35" s="19">
        <v>12.974262365871372</v>
      </c>
      <c r="S35" s="19">
        <v>212.66313894009866</v>
      </c>
      <c r="T35" s="19">
        <v>39.98753324655707</v>
      </c>
      <c r="U35" s="19">
        <v>179.8819011998001</v>
      </c>
      <c r="V35" s="19">
        <v>851.5264020691479</v>
      </c>
      <c r="W35" s="19">
        <v>7059.329080032776</v>
      </c>
      <c r="Y35" s="5">
        <f>SUM(B35:K35,M35:V35)</f>
        <v>7059.329080032776</v>
      </c>
      <c r="Z35" s="17" t="e">
        <f>+Y35-#REF!</f>
        <v>#REF!</v>
      </c>
    </row>
    <row r="36" spans="1:26" ht="15">
      <c r="A36" s="13">
        <v>2003</v>
      </c>
      <c r="B36" s="18">
        <v>165.52980553320552</v>
      </c>
      <c r="C36" s="18">
        <v>242.75628522455145</v>
      </c>
      <c r="D36" s="18">
        <v>21.422059131624408</v>
      </c>
      <c r="E36" s="18">
        <v>0</v>
      </c>
      <c r="F36" s="18">
        <v>0</v>
      </c>
      <c r="G36" s="18">
        <v>0</v>
      </c>
      <c r="H36" s="18">
        <v>346.33801788210945</v>
      </c>
      <c r="I36" s="18">
        <v>12.135154169375314</v>
      </c>
      <c r="J36" s="18">
        <v>0</v>
      </c>
      <c r="K36" s="18">
        <v>1903.8329800385914</v>
      </c>
      <c r="L36" s="15">
        <v>2003</v>
      </c>
      <c r="M36" s="19">
        <v>1378.056154062211</v>
      </c>
      <c r="N36" s="19">
        <v>2264.6541176462806</v>
      </c>
      <c r="O36" s="19">
        <v>201.4000650528573</v>
      </c>
      <c r="P36" s="19">
        <v>61.302551979525354</v>
      </c>
      <c r="Q36" s="19">
        <v>73.15419232627207</v>
      </c>
      <c r="R36" s="19">
        <v>19.436461736958112</v>
      </c>
      <c r="S36" s="19">
        <v>214.24251100425485</v>
      </c>
      <c r="T36" s="19">
        <v>49.772780763359314</v>
      </c>
      <c r="U36" s="19">
        <v>197.49975345164756</v>
      </c>
      <c r="V36" s="19">
        <v>998.860685511471</v>
      </c>
      <c r="W36" s="19">
        <v>8150.393575514296</v>
      </c>
      <c r="Y36" s="5">
        <f>SUM(B36:K36,M36:V36)</f>
        <v>8150.393575514296</v>
      </c>
      <c r="Z36" s="17">
        <f>+Y36-W34</f>
        <v>975.3113265880665</v>
      </c>
    </row>
    <row r="37" spans="1:26" ht="15">
      <c r="A37" s="13">
        <v>2004</v>
      </c>
      <c r="B37" s="20">
        <v>179.2363262960331</v>
      </c>
      <c r="C37" s="20">
        <v>378.18350372428205</v>
      </c>
      <c r="D37" s="20">
        <v>20.00229975649611</v>
      </c>
      <c r="E37" s="20">
        <v>0</v>
      </c>
      <c r="F37" s="20">
        <v>0</v>
      </c>
      <c r="G37" s="20">
        <v>0</v>
      </c>
      <c r="H37" s="20">
        <v>480.3518988665245</v>
      </c>
      <c r="I37" s="20">
        <v>11.236695922720246</v>
      </c>
      <c r="J37" s="20">
        <v>0</v>
      </c>
      <c r="K37" s="20">
        <v>2117.3558522078547</v>
      </c>
      <c r="L37" s="15">
        <v>2004</v>
      </c>
      <c r="M37" s="21">
        <v>1731.4350624115418</v>
      </c>
      <c r="N37" s="21">
        <v>2671.2355981266487</v>
      </c>
      <c r="O37" s="21">
        <v>131.53356847729555</v>
      </c>
      <c r="P37" s="21">
        <v>67.90821655199514</v>
      </c>
      <c r="Q37" s="21">
        <v>69.20876881380593</v>
      </c>
      <c r="R37" s="21">
        <v>22.840648040035497</v>
      </c>
      <c r="S37" s="21">
        <v>282.8765392840081</v>
      </c>
      <c r="T37" s="21">
        <v>47.779767016179264</v>
      </c>
      <c r="U37" s="21">
        <v>199.79983758030232</v>
      </c>
      <c r="V37" s="21">
        <v>1076.4858698320409</v>
      </c>
      <c r="W37" s="21">
        <v>9487.470452907763</v>
      </c>
      <c r="Y37" s="5">
        <f>SUM(B37:K37,M37:V37)</f>
        <v>9487.470452907763</v>
      </c>
      <c r="Z37" s="17">
        <f>+Y37-W35</f>
        <v>2428.1413728749867</v>
      </c>
    </row>
    <row r="38" spans="1:26" ht="15">
      <c r="A38" s="13">
        <v>2005</v>
      </c>
      <c r="B38" s="20">
        <v>168.29383858496033</v>
      </c>
      <c r="C38" s="20">
        <v>317.9521778943509</v>
      </c>
      <c r="D38" s="20">
        <v>14.691346404408375</v>
      </c>
      <c r="E38" s="20">
        <v>0</v>
      </c>
      <c r="F38" s="20">
        <v>0</v>
      </c>
      <c r="G38" s="20">
        <v>0</v>
      </c>
      <c r="H38" s="20">
        <v>370.3011091733252</v>
      </c>
      <c r="I38" s="20">
        <v>7.0511221345798525</v>
      </c>
      <c r="J38" s="20">
        <v>0</v>
      </c>
      <c r="K38" s="20">
        <v>2200.086989161344</v>
      </c>
      <c r="L38" s="15">
        <v>2005</v>
      </c>
      <c r="M38" s="21">
        <v>2253.5646891407555</v>
      </c>
      <c r="N38" s="21">
        <v>2702.22526116296</v>
      </c>
      <c r="O38" s="21">
        <v>138.24247532717075</v>
      </c>
      <c r="P38" s="21">
        <v>69.14005814593862</v>
      </c>
      <c r="Q38" s="21">
        <v>85.47439685290117</v>
      </c>
      <c r="R38" s="21">
        <v>19.868454678097567</v>
      </c>
      <c r="S38" s="21">
        <v>371.88278015513436</v>
      </c>
      <c r="T38" s="21">
        <v>55.944243717031256</v>
      </c>
      <c r="U38" s="21">
        <v>210.8950774319253</v>
      </c>
      <c r="V38" s="21">
        <v>1182.737621464983</v>
      </c>
      <c r="W38" s="21">
        <v>10168.351641429867</v>
      </c>
      <c r="Y38" s="5">
        <f>SUM(B38:K38,M38:V38)</f>
        <v>10168.351641429867</v>
      </c>
      <c r="Z38" s="17">
        <f>+Y38-W36</f>
        <v>2017.9580659155708</v>
      </c>
    </row>
    <row r="39" spans="1:26" ht="15">
      <c r="A39" s="1" t="s">
        <v>50</v>
      </c>
      <c r="C39" s="2" t="s">
        <v>44</v>
      </c>
      <c r="D39" s="2" t="s">
        <v>44</v>
      </c>
      <c r="E39" s="2" t="s">
        <v>44</v>
      </c>
      <c r="F39" s="2" t="s">
        <v>44</v>
      </c>
      <c r="G39" s="2" t="s">
        <v>44</v>
      </c>
      <c r="H39" s="2" t="s">
        <v>44</v>
      </c>
      <c r="I39" s="2" t="s">
        <v>44</v>
      </c>
      <c r="J39" s="2" t="s">
        <v>44</v>
      </c>
      <c r="K39" s="2" t="s">
        <v>44</v>
      </c>
      <c r="L39" s="3" t="s">
        <v>50</v>
      </c>
      <c r="N39" s="4" t="s">
        <v>44</v>
      </c>
      <c r="O39" s="4" t="s">
        <v>44</v>
      </c>
      <c r="P39" s="4" t="s">
        <v>44</v>
      </c>
      <c r="Q39" s="4" t="s">
        <v>44</v>
      </c>
      <c r="R39" s="4" t="s">
        <v>44</v>
      </c>
      <c r="S39" s="4" t="s">
        <v>44</v>
      </c>
      <c r="T39" s="4" t="s">
        <v>44</v>
      </c>
      <c r="U39" s="4" t="s">
        <v>44</v>
      </c>
      <c r="V39" s="4" t="s">
        <v>44</v>
      </c>
      <c r="W39" s="4" t="s">
        <v>44</v>
      </c>
      <c r="Z39" s="17">
        <f>+Y39-W39</f>
        <v>0</v>
      </c>
    </row>
    <row r="40" spans="1:26" ht="15">
      <c r="A40" s="13">
        <v>2001</v>
      </c>
      <c r="B40" s="14">
        <v>121.62805706545556</v>
      </c>
      <c r="C40" s="14">
        <v>0</v>
      </c>
      <c r="D40" s="14">
        <v>102.44153901214786</v>
      </c>
      <c r="E40" s="14">
        <v>0</v>
      </c>
      <c r="F40" s="14">
        <v>9.994704071263403</v>
      </c>
      <c r="G40" s="14">
        <v>0</v>
      </c>
      <c r="H40" s="14">
        <v>0</v>
      </c>
      <c r="I40" s="14">
        <v>0</v>
      </c>
      <c r="J40" s="14">
        <v>0</v>
      </c>
      <c r="K40" s="14">
        <v>1.9485119692336554</v>
      </c>
      <c r="L40" s="15">
        <v>2001</v>
      </c>
      <c r="M40" s="16">
        <v>0</v>
      </c>
      <c r="N40" s="16">
        <v>78.53708876337565</v>
      </c>
      <c r="O40" s="16">
        <v>302.6535862308844</v>
      </c>
      <c r="P40" s="16">
        <v>138.90831279639275</v>
      </c>
      <c r="Q40" s="16">
        <v>3.150733252224716</v>
      </c>
      <c r="R40" s="16">
        <v>20.7846561720379</v>
      </c>
      <c r="S40" s="16">
        <v>13.356237306571021</v>
      </c>
      <c r="T40" s="16">
        <v>68.16443212347217</v>
      </c>
      <c r="U40" s="16">
        <v>10.262485083665796</v>
      </c>
      <c r="V40" s="16">
        <v>30.54945615421717</v>
      </c>
      <c r="W40" s="16">
        <v>902.379800000942</v>
      </c>
      <c r="Y40" s="5">
        <f>SUM(B40:K40,M40:V40)</f>
        <v>902.379800000942</v>
      </c>
      <c r="Z40" s="17" t="e">
        <f>+Y40-#REF!</f>
        <v>#REF!</v>
      </c>
    </row>
    <row r="41" spans="1:26" ht="15">
      <c r="A41" s="13">
        <v>2002</v>
      </c>
      <c r="B41" s="18">
        <v>148.684972337072</v>
      </c>
      <c r="C41" s="18">
        <v>0</v>
      </c>
      <c r="D41" s="18">
        <v>113.47400404921132</v>
      </c>
      <c r="E41" s="18">
        <v>0</v>
      </c>
      <c r="F41" s="18">
        <v>13.280915437531572</v>
      </c>
      <c r="G41" s="18">
        <v>0</v>
      </c>
      <c r="H41" s="18">
        <v>0</v>
      </c>
      <c r="I41" s="18">
        <v>0</v>
      </c>
      <c r="J41" s="18">
        <v>0</v>
      </c>
      <c r="K41" s="18">
        <v>1.632034302366975</v>
      </c>
      <c r="L41" s="15">
        <v>2002</v>
      </c>
      <c r="M41" s="19">
        <v>0</v>
      </c>
      <c r="N41" s="19">
        <v>74.70599048070578</v>
      </c>
      <c r="O41" s="19">
        <v>293.464283430784</v>
      </c>
      <c r="P41" s="19">
        <v>132.84333270331172</v>
      </c>
      <c r="Q41" s="19">
        <v>2.6887735119929035</v>
      </c>
      <c r="R41" s="19">
        <v>29.4550312873571</v>
      </c>
      <c r="S41" s="19">
        <v>13.09396027296943</v>
      </c>
      <c r="T41" s="19">
        <v>61.22633230505453</v>
      </c>
      <c r="U41" s="19">
        <v>13.09415722625195</v>
      </c>
      <c r="V41" s="19">
        <v>28.771989355086735</v>
      </c>
      <c r="W41" s="19">
        <v>926.4157766996958</v>
      </c>
      <c r="Y41" s="5">
        <f>SUM(B41:K41,M41:V41)</f>
        <v>926.4157766996958</v>
      </c>
      <c r="Z41" s="17" t="e">
        <f>+Y41-#REF!</f>
        <v>#REF!</v>
      </c>
    </row>
    <row r="42" spans="1:26" ht="15">
      <c r="A42" s="13">
        <v>2003</v>
      </c>
      <c r="B42" s="18">
        <v>119.85769427378725</v>
      </c>
      <c r="C42" s="18">
        <v>0</v>
      </c>
      <c r="D42" s="18">
        <v>80.10497572374355</v>
      </c>
      <c r="E42" s="18">
        <v>0</v>
      </c>
      <c r="F42" s="18">
        <v>2.3878859397686156</v>
      </c>
      <c r="G42" s="18">
        <v>0</v>
      </c>
      <c r="H42" s="18">
        <v>0</v>
      </c>
      <c r="I42" s="18">
        <v>0</v>
      </c>
      <c r="J42" s="18">
        <v>0</v>
      </c>
      <c r="K42" s="18">
        <v>1.406844044579298</v>
      </c>
      <c r="L42" s="15">
        <v>2003</v>
      </c>
      <c r="M42" s="19">
        <v>0</v>
      </c>
      <c r="N42" s="19">
        <v>72.55622834410035</v>
      </c>
      <c r="O42" s="19">
        <v>318.343485981678</v>
      </c>
      <c r="P42" s="19">
        <v>129.2259034217381</v>
      </c>
      <c r="Q42" s="19">
        <v>2.732468886913636</v>
      </c>
      <c r="R42" s="19">
        <v>36.787772130524445</v>
      </c>
      <c r="S42" s="19">
        <v>13.016455292269683</v>
      </c>
      <c r="T42" s="19">
        <v>50.60690087310024</v>
      </c>
      <c r="U42" s="19">
        <v>13.119452017905544</v>
      </c>
      <c r="V42" s="19">
        <v>28.676178663490163</v>
      </c>
      <c r="W42" s="19">
        <v>868.8222455935988</v>
      </c>
      <c r="Y42" s="5">
        <f>SUM(B42:K42,M42:V42)</f>
        <v>868.8222455935988</v>
      </c>
      <c r="Z42" s="17">
        <f>+Y42-W40</f>
        <v>-33.55755440734322</v>
      </c>
    </row>
    <row r="43" spans="1:26" ht="15">
      <c r="A43" s="13">
        <v>2004</v>
      </c>
      <c r="B43" s="20">
        <v>200.57250016050804</v>
      </c>
      <c r="C43" s="20">
        <v>0</v>
      </c>
      <c r="D43" s="20">
        <v>106.0968404789085</v>
      </c>
      <c r="E43" s="20">
        <v>0</v>
      </c>
      <c r="F43" s="20">
        <v>12.18551528857155</v>
      </c>
      <c r="G43" s="20">
        <v>0</v>
      </c>
      <c r="H43" s="20">
        <v>0</v>
      </c>
      <c r="I43" s="20">
        <v>0</v>
      </c>
      <c r="J43" s="20">
        <v>0</v>
      </c>
      <c r="K43" s="20">
        <v>1.5953443769422837</v>
      </c>
      <c r="L43" s="15">
        <v>2004</v>
      </c>
      <c r="M43" s="21">
        <v>0</v>
      </c>
      <c r="N43" s="21">
        <v>72.44266187737992</v>
      </c>
      <c r="O43" s="21">
        <v>132.92215735986002</v>
      </c>
      <c r="P43" s="21">
        <v>125.11859330127122</v>
      </c>
      <c r="Q43" s="21">
        <v>3.4886410252884112</v>
      </c>
      <c r="R43" s="21">
        <v>36.49461990272589</v>
      </c>
      <c r="S43" s="21">
        <v>16.942338181715993</v>
      </c>
      <c r="T43" s="21">
        <v>54.60318841468194</v>
      </c>
      <c r="U43" s="21">
        <v>13.364077299729617</v>
      </c>
      <c r="V43" s="21">
        <v>30.01083861296558</v>
      </c>
      <c r="W43" s="21">
        <v>805.8373162805489</v>
      </c>
      <c r="Y43" s="5">
        <f>SUM(B43:K43,M43:V43)</f>
        <v>805.8373162805489</v>
      </c>
      <c r="Z43" s="17">
        <f>+Y43-W41</f>
        <v>-120.57846041914695</v>
      </c>
    </row>
    <row r="44" spans="1:26" ht="15">
      <c r="A44" s="13">
        <v>2005</v>
      </c>
      <c r="B44" s="20">
        <v>121.93435810787685</v>
      </c>
      <c r="C44" s="20">
        <v>0</v>
      </c>
      <c r="D44" s="20">
        <v>91.92772163350067</v>
      </c>
      <c r="E44" s="20">
        <v>0</v>
      </c>
      <c r="F44" s="20">
        <v>9.327571101669713</v>
      </c>
      <c r="G44" s="20">
        <v>0</v>
      </c>
      <c r="H44" s="20">
        <v>0</v>
      </c>
      <c r="I44" s="20">
        <v>0</v>
      </c>
      <c r="J44" s="20">
        <v>0</v>
      </c>
      <c r="K44" s="20">
        <v>2.2066434789333216</v>
      </c>
      <c r="L44" s="15">
        <v>2005</v>
      </c>
      <c r="M44" s="21">
        <v>0</v>
      </c>
      <c r="N44" s="21">
        <v>77.48924634272717</v>
      </c>
      <c r="O44" s="21">
        <v>99.32740160361453</v>
      </c>
      <c r="P44" s="21">
        <v>110.58740622688634</v>
      </c>
      <c r="Q44" s="21">
        <v>4.3939413998290355</v>
      </c>
      <c r="R44" s="21">
        <v>27.053780885673962</v>
      </c>
      <c r="S44" s="21">
        <v>22.9738362667129</v>
      </c>
      <c r="T44" s="21">
        <v>59.78049018973656</v>
      </c>
      <c r="U44" s="21">
        <v>15.416139823527233</v>
      </c>
      <c r="V44" s="21">
        <v>33.065214427298855</v>
      </c>
      <c r="W44" s="21">
        <v>675.4837514879872</v>
      </c>
      <c r="Y44" s="5">
        <f>SUM(B44:K44,M44:V44)</f>
        <v>675.4837514879872</v>
      </c>
      <c r="Z44" s="17">
        <f>+Y44-W42</f>
        <v>-193.33849410561163</v>
      </c>
    </row>
    <row r="45" spans="1:26" ht="15">
      <c r="A45" s="1" t="s">
        <v>51</v>
      </c>
      <c r="C45" s="2" t="s">
        <v>44</v>
      </c>
      <c r="D45" s="2" t="s">
        <v>44</v>
      </c>
      <c r="E45" s="2" t="s">
        <v>44</v>
      </c>
      <c r="F45" s="2" t="s">
        <v>44</v>
      </c>
      <c r="G45" s="2" t="s">
        <v>44</v>
      </c>
      <c r="H45" s="2" t="s">
        <v>44</v>
      </c>
      <c r="I45" s="2" t="s">
        <v>44</v>
      </c>
      <c r="J45" s="2" t="s">
        <v>44</v>
      </c>
      <c r="K45" s="2" t="s">
        <v>44</v>
      </c>
      <c r="L45" s="3" t="s">
        <v>51</v>
      </c>
      <c r="N45" s="4" t="s">
        <v>44</v>
      </c>
      <c r="O45" s="4" t="s">
        <v>44</v>
      </c>
      <c r="P45" s="4" t="s">
        <v>44</v>
      </c>
      <c r="Q45" s="4" t="s">
        <v>44</v>
      </c>
      <c r="R45" s="4" t="s">
        <v>44</v>
      </c>
      <c r="S45" s="4" t="s">
        <v>44</v>
      </c>
      <c r="T45" s="4" t="s">
        <v>44</v>
      </c>
      <c r="U45" s="4" t="s">
        <v>44</v>
      </c>
      <c r="V45" s="4" t="s">
        <v>44</v>
      </c>
      <c r="W45" s="4" t="s">
        <v>44</v>
      </c>
      <c r="Z45" s="17">
        <f>+Y45-W45</f>
        <v>0</v>
      </c>
    </row>
    <row r="46" spans="1:26" ht="15">
      <c r="A46" s="13">
        <v>2001</v>
      </c>
      <c r="B46" s="14">
        <v>0</v>
      </c>
      <c r="C46" s="14">
        <v>0</v>
      </c>
      <c r="D46" s="14">
        <v>0</v>
      </c>
      <c r="E46" s="14">
        <v>0</v>
      </c>
      <c r="F46" s="14">
        <v>0</v>
      </c>
      <c r="G46" s="14">
        <v>0</v>
      </c>
      <c r="H46" s="14">
        <v>0</v>
      </c>
      <c r="I46" s="14">
        <v>0</v>
      </c>
      <c r="J46" s="14">
        <v>65.1190823820224</v>
      </c>
      <c r="K46" s="14">
        <v>1.5882074137847584</v>
      </c>
      <c r="L46" s="15">
        <v>2001</v>
      </c>
      <c r="M46" s="16">
        <v>0</v>
      </c>
      <c r="N46" s="16">
        <v>0.5288862705765912</v>
      </c>
      <c r="O46" s="16">
        <v>0.11680352516484352</v>
      </c>
      <c r="P46" s="16">
        <v>0</v>
      </c>
      <c r="Q46" s="16">
        <v>2.8416848408650113</v>
      </c>
      <c r="R46" s="16">
        <v>0</v>
      </c>
      <c r="S46" s="16">
        <v>3.09159604659715</v>
      </c>
      <c r="T46" s="16">
        <v>0.5034797091160798</v>
      </c>
      <c r="U46" s="16">
        <v>2.641142690830586</v>
      </c>
      <c r="V46" s="16">
        <v>10.634563259375234</v>
      </c>
      <c r="W46" s="16">
        <v>87.06544613833265</v>
      </c>
      <c r="Y46" s="5">
        <f>SUM(B46:K46,M46:V46)</f>
        <v>87.06544613833265</v>
      </c>
      <c r="Z46" s="17" t="e">
        <f>+Y46-#REF!</f>
        <v>#REF!</v>
      </c>
    </row>
    <row r="47" spans="1:26" ht="15">
      <c r="A47" s="13">
        <v>2002</v>
      </c>
      <c r="B47" s="18">
        <v>0</v>
      </c>
      <c r="C47" s="18">
        <v>0</v>
      </c>
      <c r="D47" s="18">
        <v>0</v>
      </c>
      <c r="E47" s="18">
        <v>0</v>
      </c>
      <c r="F47" s="18">
        <v>0</v>
      </c>
      <c r="G47" s="18">
        <v>0</v>
      </c>
      <c r="H47" s="18">
        <v>0</v>
      </c>
      <c r="I47" s="18">
        <v>0</v>
      </c>
      <c r="J47" s="18">
        <v>50.49377378209688</v>
      </c>
      <c r="K47" s="18">
        <v>1.5153122858868044</v>
      </c>
      <c r="L47" s="15">
        <v>2002</v>
      </c>
      <c r="M47" s="19">
        <v>0</v>
      </c>
      <c r="N47" s="19">
        <v>0.4319058993440284</v>
      </c>
      <c r="O47" s="19">
        <v>0.08802614120376635</v>
      </c>
      <c r="P47" s="19">
        <v>0</v>
      </c>
      <c r="Q47" s="19">
        <v>2.9876563785289747</v>
      </c>
      <c r="R47" s="19">
        <v>0</v>
      </c>
      <c r="S47" s="19">
        <v>2.710977416404509</v>
      </c>
      <c r="T47" s="19">
        <v>0.5059469667284083</v>
      </c>
      <c r="U47" s="19">
        <v>3.5964543953826906</v>
      </c>
      <c r="V47" s="19">
        <v>10.015731678015813</v>
      </c>
      <c r="W47" s="19">
        <v>72.3457849435919</v>
      </c>
      <c r="Y47" s="5">
        <f>SUM(B47:K47,M47:V47)</f>
        <v>72.3457849435919</v>
      </c>
      <c r="Z47" s="17" t="e">
        <f>+Y47-#REF!</f>
        <v>#REF!</v>
      </c>
    </row>
    <row r="48" spans="1:26" ht="15">
      <c r="A48" s="13">
        <v>2003</v>
      </c>
      <c r="B48" s="18">
        <v>0</v>
      </c>
      <c r="C48" s="18">
        <v>0</v>
      </c>
      <c r="D48" s="18">
        <v>0</v>
      </c>
      <c r="E48" s="18">
        <v>0</v>
      </c>
      <c r="F48" s="18">
        <v>0</v>
      </c>
      <c r="G48" s="18">
        <v>0</v>
      </c>
      <c r="H48" s="18">
        <v>0</v>
      </c>
      <c r="I48" s="18">
        <v>0</v>
      </c>
      <c r="J48" s="18">
        <v>30.240518371989644</v>
      </c>
      <c r="K48" s="18">
        <v>0.9373844738097958</v>
      </c>
      <c r="L48" s="15">
        <v>2003</v>
      </c>
      <c r="M48" s="19">
        <v>0</v>
      </c>
      <c r="N48" s="19">
        <v>0.5026549463264547</v>
      </c>
      <c r="O48" s="19">
        <v>0.03455184379383836</v>
      </c>
      <c r="P48" s="19">
        <v>0</v>
      </c>
      <c r="Q48" s="19">
        <v>2.837362246308902</v>
      </c>
      <c r="R48" s="19">
        <v>0</v>
      </c>
      <c r="S48" s="19">
        <v>2.4968862218798784</v>
      </c>
      <c r="T48" s="19">
        <v>0.6368380140264208</v>
      </c>
      <c r="U48" s="19">
        <v>2.1487912153591138</v>
      </c>
      <c r="V48" s="19">
        <v>10.49910429256999</v>
      </c>
      <c r="W48" s="19">
        <v>50.33409162606404</v>
      </c>
      <c r="Y48" s="5">
        <f>SUM(B48:K48,M48:V48)</f>
        <v>50.33409162606404</v>
      </c>
      <c r="Z48" s="17">
        <f>+Y48-W46</f>
        <v>-36.73135451226861</v>
      </c>
    </row>
    <row r="49" spans="1:26" ht="15">
      <c r="A49" s="13">
        <v>2004</v>
      </c>
      <c r="B49" s="20">
        <v>0</v>
      </c>
      <c r="C49" s="20">
        <v>0</v>
      </c>
      <c r="D49" s="20">
        <v>0</v>
      </c>
      <c r="E49" s="20">
        <v>0</v>
      </c>
      <c r="F49" s="20">
        <v>0</v>
      </c>
      <c r="G49" s="20">
        <v>0</v>
      </c>
      <c r="H49" s="20">
        <v>0</v>
      </c>
      <c r="I49" s="20">
        <v>0</v>
      </c>
      <c r="J49" s="20">
        <v>36.462510041863325</v>
      </c>
      <c r="K49" s="20">
        <v>1.4564149290974988</v>
      </c>
      <c r="L49" s="15">
        <v>2004</v>
      </c>
      <c r="M49" s="21">
        <v>0</v>
      </c>
      <c r="N49" s="21">
        <v>0.5889747141239402</v>
      </c>
      <c r="O49" s="21">
        <v>0.006411246900806643</v>
      </c>
      <c r="P49" s="21">
        <v>0</v>
      </c>
      <c r="Q49" s="21">
        <v>1.9226661835923997</v>
      </c>
      <c r="R49" s="21">
        <v>0</v>
      </c>
      <c r="S49" s="21">
        <v>3.0409324941541525</v>
      </c>
      <c r="T49" s="21">
        <v>0.671004890718363</v>
      </c>
      <c r="U49" s="21">
        <v>2.378178841541648</v>
      </c>
      <c r="V49" s="21">
        <v>11.303172692687959</v>
      </c>
      <c r="W49" s="21">
        <v>57.83026603468009</v>
      </c>
      <c r="Y49" s="5">
        <f>SUM(B49:K49,M49:V49)</f>
        <v>57.83026603468009</v>
      </c>
      <c r="Z49" s="17">
        <f>+Y49-W47</f>
        <v>-14.515518908911801</v>
      </c>
    </row>
    <row r="50" spans="1:26" ht="15">
      <c r="A50" s="13">
        <v>2005</v>
      </c>
      <c r="B50" s="20">
        <v>0</v>
      </c>
      <c r="C50" s="20">
        <v>0</v>
      </c>
      <c r="D50" s="20">
        <v>0</v>
      </c>
      <c r="E50" s="20">
        <v>0</v>
      </c>
      <c r="F50" s="20">
        <v>0</v>
      </c>
      <c r="G50" s="20">
        <v>0</v>
      </c>
      <c r="H50" s="20">
        <v>0</v>
      </c>
      <c r="I50" s="20">
        <v>0</v>
      </c>
      <c r="J50" s="20">
        <v>30.611175555700896</v>
      </c>
      <c r="K50" s="20">
        <v>1.6104711649077696</v>
      </c>
      <c r="L50" s="15">
        <v>2005</v>
      </c>
      <c r="M50" s="21">
        <v>0</v>
      </c>
      <c r="N50" s="21">
        <v>0.6752432589819384</v>
      </c>
      <c r="O50" s="21">
        <v>0.0041581489804028635</v>
      </c>
      <c r="P50" s="21">
        <v>0</v>
      </c>
      <c r="Q50" s="21">
        <v>2.849926274587438</v>
      </c>
      <c r="R50" s="21">
        <v>0</v>
      </c>
      <c r="S50" s="21">
        <v>3.7761137263233886</v>
      </c>
      <c r="T50" s="21">
        <v>0.6279193548548133</v>
      </c>
      <c r="U50" s="21">
        <v>2.695754140314863</v>
      </c>
      <c r="V50" s="21">
        <v>12.998005230146891</v>
      </c>
      <c r="W50" s="21">
        <v>55.8487668547984</v>
      </c>
      <c r="Y50" s="5">
        <f>SUM(B50:K50,M50:V50)</f>
        <v>55.8487668547984</v>
      </c>
      <c r="Z50" s="17">
        <f>+Y50-W48</f>
        <v>5.514675228734362</v>
      </c>
    </row>
    <row r="51" spans="1:26" ht="15">
      <c r="A51" s="1" t="s">
        <v>52</v>
      </c>
      <c r="C51" s="2" t="s">
        <v>44</v>
      </c>
      <c r="D51" s="2" t="s">
        <v>44</v>
      </c>
      <c r="E51" s="2" t="s">
        <v>44</v>
      </c>
      <c r="F51" s="2" t="s">
        <v>44</v>
      </c>
      <c r="G51" s="2" t="s">
        <v>44</v>
      </c>
      <c r="H51" s="2" t="s">
        <v>44</v>
      </c>
      <c r="I51" s="2" t="s">
        <v>44</v>
      </c>
      <c r="J51" s="2" t="s">
        <v>44</v>
      </c>
      <c r="K51" s="2" t="s">
        <v>44</v>
      </c>
      <c r="L51" s="3" t="s">
        <v>52</v>
      </c>
      <c r="N51" s="4" t="s">
        <v>44</v>
      </c>
      <c r="O51" s="4" t="s">
        <v>44</v>
      </c>
      <c r="P51" s="4" t="s">
        <v>44</v>
      </c>
      <c r="Q51" s="4" t="s">
        <v>44</v>
      </c>
      <c r="R51" s="4" t="s">
        <v>44</v>
      </c>
      <c r="S51" s="4" t="s">
        <v>44</v>
      </c>
      <c r="T51" s="4" t="s">
        <v>44</v>
      </c>
      <c r="U51" s="4" t="s">
        <v>44</v>
      </c>
      <c r="V51" s="4" t="s">
        <v>44</v>
      </c>
      <c r="W51" s="4" t="s">
        <v>44</v>
      </c>
      <c r="Z51" s="17">
        <f>+Y51-W51</f>
        <v>0</v>
      </c>
    </row>
    <row r="52" spans="1:26" ht="15">
      <c r="A52" s="13">
        <v>2001</v>
      </c>
      <c r="B52" s="14">
        <v>11.925741669829439</v>
      </c>
      <c r="C52" s="14">
        <v>0</v>
      </c>
      <c r="D52" s="14">
        <v>15.84297715352202</v>
      </c>
      <c r="E52" s="14">
        <v>22.616576049763395</v>
      </c>
      <c r="F52" s="14">
        <v>0</v>
      </c>
      <c r="G52" s="14">
        <v>0</v>
      </c>
      <c r="H52" s="14">
        <v>0</v>
      </c>
      <c r="I52" s="14">
        <v>0</v>
      </c>
      <c r="J52" s="14">
        <v>0</v>
      </c>
      <c r="K52" s="14">
        <v>0.343196160672731</v>
      </c>
      <c r="L52" s="15">
        <v>2001</v>
      </c>
      <c r="M52" s="16">
        <v>0</v>
      </c>
      <c r="N52" s="16">
        <v>24.299284717331304</v>
      </c>
      <c r="O52" s="16">
        <v>0.05324934843313245</v>
      </c>
      <c r="P52" s="16">
        <v>0</v>
      </c>
      <c r="Q52" s="16">
        <v>63.902348513352706</v>
      </c>
      <c r="R52" s="16">
        <v>0</v>
      </c>
      <c r="S52" s="16">
        <v>1.0169723837490625</v>
      </c>
      <c r="T52" s="16">
        <v>0.8347864596155536</v>
      </c>
      <c r="U52" s="16">
        <v>1.1066077340998879</v>
      </c>
      <c r="V52" s="16">
        <v>1.8232227162648575</v>
      </c>
      <c r="W52" s="16">
        <v>143.76496290663408</v>
      </c>
      <c r="Y52" s="5">
        <f>SUM(B52:K52,M52:V52)</f>
        <v>143.76496290663408</v>
      </c>
      <c r="Z52" s="17" t="e">
        <f>+Y52-#REF!</f>
        <v>#REF!</v>
      </c>
    </row>
    <row r="53" spans="1:26" ht="15">
      <c r="A53" s="13">
        <v>2002</v>
      </c>
      <c r="B53" s="18">
        <v>12.356295068082243</v>
      </c>
      <c r="C53" s="18">
        <v>0</v>
      </c>
      <c r="D53" s="18">
        <v>15.877809421387619</v>
      </c>
      <c r="E53" s="18">
        <v>19.883280615172477</v>
      </c>
      <c r="F53" s="18">
        <v>0</v>
      </c>
      <c r="G53" s="18">
        <v>0</v>
      </c>
      <c r="H53" s="18">
        <v>0</v>
      </c>
      <c r="I53" s="18">
        <v>0</v>
      </c>
      <c r="J53" s="18">
        <v>0</v>
      </c>
      <c r="K53" s="18">
        <v>0.4538142517390953</v>
      </c>
      <c r="L53" s="15">
        <v>2002</v>
      </c>
      <c r="M53" s="19">
        <v>0</v>
      </c>
      <c r="N53" s="19">
        <v>26.330489286852046</v>
      </c>
      <c r="O53" s="19">
        <v>0.06625748138216626</v>
      </c>
      <c r="P53" s="19">
        <v>0</v>
      </c>
      <c r="Q53" s="19">
        <v>58.86876832471511</v>
      </c>
      <c r="R53" s="19">
        <v>0</v>
      </c>
      <c r="S53" s="19">
        <v>0.9097239652364124</v>
      </c>
      <c r="T53" s="19">
        <v>0.8394451985971847</v>
      </c>
      <c r="U53" s="19">
        <v>1.7714781676233375</v>
      </c>
      <c r="V53" s="19">
        <v>1.7126708015160097</v>
      </c>
      <c r="W53" s="19">
        <v>139.07003258230372</v>
      </c>
      <c r="Y53" s="5">
        <f>SUM(B53:K53,M53:V53)</f>
        <v>139.07003258230372</v>
      </c>
      <c r="Z53" s="17" t="e">
        <f>+Y53-#REF!</f>
        <v>#REF!</v>
      </c>
    </row>
    <row r="54" spans="1:26" ht="15">
      <c r="A54" s="13">
        <v>2003</v>
      </c>
      <c r="B54" s="18">
        <v>15.809522395057552</v>
      </c>
      <c r="C54" s="18">
        <v>0</v>
      </c>
      <c r="D54" s="18">
        <v>10.300563949127788</v>
      </c>
      <c r="E54" s="18">
        <v>13.877265360574018</v>
      </c>
      <c r="F54" s="18">
        <v>0</v>
      </c>
      <c r="G54" s="18">
        <v>0</v>
      </c>
      <c r="H54" s="18">
        <v>0</v>
      </c>
      <c r="I54" s="18">
        <v>0</v>
      </c>
      <c r="J54" s="18">
        <v>0</v>
      </c>
      <c r="K54" s="18">
        <v>0.4990497681775384</v>
      </c>
      <c r="L54" s="15">
        <v>2003</v>
      </c>
      <c r="M54" s="19">
        <v>0</v>
      </c>
      <c r="N54" s="19">
        <v>19.65967370497052</v>
      </c>
      <c r="O54" s="19">
        <v>0.03546030632956129</v>
      </c>
      <c r="P54" s="19">
        <v>0</v>
      </c>
      <c r="Q54" s="19">
        <v>50.35315969278387</v>
      </c>
      <c r="R54" s="19">
        <v>0</v>
      </c>
      <c r="S54" s="19">
        <v>0.7980362743054332</v>
      </c>
      <c r="T54" s="19">
        <v>0.8302777049574481</v>
      </c>
      <c r="U54" s="19">
        <v>1.2918571052113246</v>
      </c>
      <c r="V54" s="19">
        <v>1.7669444638758525</v>
      </c>
      <c r="W54" s="19">
        <v>115.22181072537091</v>
      </c>
      <c r="Y54" s="5">
        <f>SUM(B54:K54,M54:V54)</f>
        <v>115.22181072537091</v>
      </c>
      <c r="Z54" s="17">
        <f>+Y54-W52</f>
        <v>-28.543152181263167</v>
      </c>
    </row>
    <row r="55" spans="1:26" ht="15">
      <c r="A55" s="13">
        <v>2004</v>
      </c>
      <c r="B55" s="20">
        <v>11.872094824225167</v>
      </c>
      <c r="C55" s="20">
        <v>0</v>
      </c>
      <c r="D55" s="20">
        <v>15.652792005626374</v>
      </c>
      <c r="E55" s="20">
        <v>25.217002823593532</v>
      </c>
      <c r="F55" s="20">
        <v>0</v>
      </c>
      <c r="G55" s="20">
        <v>0</v>
      </c>
      <c r="H55" s="20">
        <v>0</v>
      </c>
      <c r="I55" s="20">
        <v>0</v>
      </c>
      <c r="J55" s="20">
        <v>0</v>
      </c>
      <c r="K55" s="20">
        <v>0.4866900537021314</v>
      </c>
      <c r="L55" s="15">
        <v>2004</v>
      </c>
      <c r="M55" s="21">
        <v>0</v>
      </c>
      <c r="N55" s="21">
        <v>17.69587027555278</v>
      </c>
      <c r="O55" s="21">
        <v>0.02420534094739059</v>
      </c>
      <c r="P55" s="21">
        <v>0</v>
      </c>
      <c r="Q55" s="21">
        <v>58.259849632692635</v>
      </c>
      <c r="R55" s="21">
        <v>0</v>
      </c>
      <c r="S55" s="21">
        <v>0.9852000682591259</v>
      </c>
      <c r="T55" s="21">
        <v>0.8822000605365514</v>
      </c>
      <c r="U55" s="21">
        <v>1.5202983409867459</v>
      </c>
      <c r="V55" s="21">
        <v>1.832794055561574</v>
      </c>
      <c r="W55" s="21">
        <v>134.428997481684</v>
      </c>
      <c r="Y55" s="5">
        <f>SUM(B55:K55,M55:V55)</f>
        <v>134.428997481684</v>
      </c>
      <c r="Z55" s="17">
        <f>+Y55-W53</f>
        <v>-4.6410351006197175</v>
      </c>
    </row>
    <row r="56" spans="1:26" ht="15">
      <c r="A56" s="13">
        <v>2005</v>
      </c>
      <c r="B56" s="20">
        <v>12.830632653353845</v>
      </c>
      <c r="C56" s="20">
        <v>0</v>
      </c>
      <c r="D56" s="20">
        <v>13.837442694170983</v>
      </c>
      <c r="E56" s="20">
        <v>13.558419613536925</v>
      </c>
      <c r="F56" s="20">
        <v>0</v>
      </c>
      <c r="G56" s="20">
        <v>0</v>
      </c>
      <c r="H56" s="20">
        <v>0</v>
      </c>
      <c r="I56" s="20">
        <v>0</v>
      </c>
      <c r="J56" s="20">
        <v>0</v>
      </c>
      <c r="K56" s="20">
        <v>0.6073290443910185</v>
      </c>
      <c r="L56" s="15">
        <v>2005</v>
      </c>
      <c r="M56" s="21">
        <v>0</v>
      </c>
      <c r="N56" s="21">
        <v>21.648448203320648</v>
      </c>
      <c r="O56" s="21">
        <v>0.01661646280228949</v>
      </c>
      <c r="P56" s="21">
        <v>0</v>
      </c>
      <c r="Q56" s="21">
        <v>80.27864018255785</v>
      </c>
      <c r="R56" s="21">
        <v>0</v>
      </c>
      <c r="S56" s="21">
        <v>1.288437754388558</v>
      </c>
      <c r="T56" s="21">
        <v>1.1953695197957679</v>
      </c>
      <c r="U56" s="21">
        <v>1.3199484885536679</v>
      </c>
      <c r="V56" s="21">
        <v>1.8954994301573374</v>
      </c>
      <c r="W56" s="21">
        <v>148.4767840470289</v>
      </c>
      <c r="Y56" s="5">
        <f>SUM(B56:K56,M56:V56)</f>
        <v>148.4767840470289</v>
      </c>
      <c r="Z56" s="17">
        <f>+Y56-W54</f>
        <v>33.254973321657985</v>
      </c>
    </row>
    <row r="57" spans="1:26" ht="15">
      <c r="A57" s="1" t="s">
        <v>53</v>
      </c>
      <c r="C57" s="2" t="s">
        <v>44</v>
      </c>
      <c r="D57" s="2" t="s">
        <v>44</v>
      </c>
      <c r="E57" s="2" t="s">
        <v>44</v>
      </c>
      <c r="F57" s="2" t="s">
        <v>44</v>
      </c>
      <c r="G57" s="2" t="s">
        <v>44</v>
      </c>
      <c r="H57" s="2" t="s">
        <v>44</v>
      </c>
      <c r="I57" s="2" t="s">
        <v>44</v>
      </c>
      <c r="J57" s="2" t="s">
        <v>44</v>
      </c>
      <c r="K57" s="2" t="s">
        <v>44</v>
      </c>
      <c r="L57" s="3" t="s">
        <v>53</v>
      </c>
      <c r="N57" s="4" t="s">
        <v>44</v>
      </c>
      <c r="O57" s="4" t="s">
        <v>44</v>
      </c>
      <c r="P57" s="4" t="s">
        <v>44</v>
      </c>
      <c r="Q57" s="4" t="s">
        <v>44</v>
      </c>
      <c r="R57" s="4" t="s">
        <v>44</v>
      </c>
      <c r="S57" s="4" t="s">
        <v>44</v>
      </c>
      <c r="T57" s="4" t="s">
        <v>44</v>
      </c>
      <c r="U57" s="4" t="s">
        <v>44</v>
      </c>
      <c r="V57" s="4" t="s">
        <v>44</v>
      </c>
      <c r="W57" s="4" t="s">
        <v>44</v>
      </c>
      <c r="Z57" s="17">
        <f>+Y57-W57</f>
        <v>0</v>
      </c>
    </row>
    <row r="58" spans="1:26" ht="15">
      <c r="A58" s="13">
        <v>2001</v>
      </c>
      <c r="B58" s="14">
        <v>18.237102384361755</v>
      </c>
      <c r="C58" s="14">
        <v>0</v>
      </c>
      <c r="D58" s="14">
        <v>1.074227203105158</v>
      </c>
      <c r="E58" s="14">
        <v>0.7037585079356445</v>
      </c>
      <c r="F58" s="14">
        <v>0</v>
      </c>
      <c r="G58" s="14">
        <v>9.952993086334711</v>
      </c>
      <c r="H58" s="14">
        <v>12.123559638911376</v>
      </c>
      <c r="I58" s="14">
        <v>0.5131107831437627</v>
      </c>
      <c r="J58" s="14">
        <v>12.47339835725242</v>
      </c>
      <c r="K58" s="14">
        <v>582.208993639759</v>
      </c>
      <c r="L58" s="15">
        <v>2001</v>
      </c>
      <c r="M58" s="16">
        <v>0.9708233524483064</v>
      </c>
      <c r="N58" s="16">
        <v>146.8382632100148</v>
      </c>
      <c r="O58" s="16">
        <v>46.37611172314447</v>
      </c>
      <c r="P58" s="16">
        <v>3.408921880707648</v>
      </c>
      <c r="Q58" s="16">
        <v>34.88953170134367</v>
      </c>
      <c r="R58" s="16">
        <v>0.5786673018970692</v>
      </c>
      <c r="S58" s="16">
        <v>16.346136114793264</v>
      </c>
      <c r="T58" s="16">
        <v>32.578710875279256</v>
      </c>
      <c r="U58" s="16">
        <v>30.872077936620787</v>
      </c>
      <c r="V58" s="16">
        <v>296.4822580057512</v>
      </c>
      <c r="W58" s="16">
        <v>1246.6286457028045</v>
      </c>
      <c r="Y58" s="5">
        <f>SUM(B58:K58,M58:V58)</f>
        <v>1246.6286457028045</v>
      </c>
      <c r="Z58" s="17" t="e">
        <f>+Y58-#REF!</f>
        <v>#REF!</v>
      </c>
    </row>
    <row r="59" spans="1:26" ht="15">
      <c r="A59" s="13">
        <v>2002</v>
      </c>
      <c r="B59" s="18">
        <v>18.99519668170883</v>
      </c>
      <c r="C59" s="18">
        <v>0</v>
      </c>
      <c r="D59" s="18">
        <v>1.4250600571297478</v>
      </c>
      <c r="E59" s="18">
        <v>0.6620150836280158</v>
      </c>
      <c r="F59" s="18">
        <v>0</v>
      </c>
      <c r="G59" s="18">
        <v>15.385985007889095</v>
      </c>
      <c r="H59" s="18">
        <v>15.54770133065339</v>
      </c>
      <c r="I59" s="18">
        <v>0.6936988373903009</v>
      </c>
      <c r="J59" s="18">
        <v>14.570975219119726</v>
      </c>
      <c r="K59" s="18">
        <v>620.974066838103</v>
      </c>
      <c r="L59" s="15">
        <v>2002</v>
      </c>
      <c r="M59" s="19">
        <v>0.601560561627298</v>
      </c>
      <c r="N59" s="19">
        <v>137.48511240496646</v>
      </c>
      <c r="O59" s="19">
        <v>37.97155638577015</v>
      </c>
      <c r="P59" s="19">
        <v>3.6655863242261892</v>
      </c>
      <c r="Q59" s="19">
        <v>31.38090537359494</v>
      </c>
      <c r="R59" s="19">
        <v>0.931038334757083</v>
      </c>
      <c r="S59" s="19">
        <v>13.997619411770932</v>
      </c>
      <c r="T59" s="19">
        <v>36.111811645248224</v>
      </c>
      <c r="U59" s="19">
        <v>35.45763432387307</v>
      </c>
      <c r="V59" s="19">
        <v>288.643344018499</v>
      </c>
      <c r="W59" s="19">
        <v>1274.5008678399556</v>
      </c>
      <c r="Y59" s="5">
        <f>SUM(B59:K59,M59:V59)</f>
        <v>1274.5008678399556</v>
      </c>
      <c r="Z59" s="17" t="e">
        <f>+Y59-#REF!</f>
        <v>#REF!</v>
      </c>
    </row>
    <row r="60" spans="1:26" ht="15">
      <c r="A60" s="13">
        <v>2003</v>
      </c>
      <c r="B60" s="18">
        <v>14.153625027592671</v>
      </c>
      <c r="C60" s="18">
        <v>0</v>
      </c>
      <c r="D60" s="18">
        <v>2.3617601254335585</v>
      </c>
      <c r="E60" s="18">
        <v>0.8911454728844289</v>
      </c>
      <c r="F60" s="18">
        <v>0</v>
      </c>
      <c r="G60" s="18">
        <v>15.62399826261115</v>
      </c>
      <c r="H60" s="18">
        <v>15.889601213771074</v>
      </c>
      <c r="I60" s="18">
        <v>0.4814219848315788</v>
      </c>
      <c r="J60" s="18">
        <v>12.919357293996205</v>
      </c>
      <c r="K60" s="18">
        <v>570.4911233343491</v>
      </c>
      <c r="L60" s="15">
        <v>2003</v>
      </c>
      <c r="M60" s="19">
        <v>0.6485994476124824</v>
      </c>
      <c r="N60" s="19">
        <v>137.83131880134448</v>
      </c>
      <c r="O60" s="19">
        <v>31.023589709318895</v>
      </c>
      <c r="P60" s="19">
        <v>3.934610023779109</v>
      </c>
      <c r="Q60" s="19">
        <v>27.937485200060166</v>
      </c>
      <c r="R60" s="19">
        <v>1.221162426434482</v>
      </c>
      <c r="S60" s="19">
        <v>13.064821127076073</v>
      </c>
      <c r="T60" s="19">
        <v>28.01906685130012</v>
      </c>
      <c r="U60" s="19">
        <v>37.05894309896247</v>
      </c>
      <c r="V60" s="19">
        <v>373.0207662962236</v>
      </c>
      <c r="W60" s="19">
        <v>1286.5723956975817</v>
      </c>
      <c r="Y60" s="5">
        <f>SUM(B60:K60,M60:V60)</f>
        <v>1286.5723956975817</v>
      </c>
      <c r="Z60" s="17">
        <f>+Y60-W58</f>
        <v>39.943749994777136</v>
      </c>
    </row>
    <row r="61" spans="1:26" ht="15">
      <c r="A61" s="13">
        <v>2004</v>
      </c>
      <c r="B61" s="20">
        <v>16.438948997461747</v>
      </c>
      <c r="C61" s="20">
        <v>0</v>
      </c>
      <c r="D61" s="20">
        <v>1.8315145168315277</v>
      </c>
      <c r="E61" s="20">
        <v>1.6684326501873927</v>
      </c>
      <c r="F61" s="20">
        <v>0</v>
      </c>
      <c r="G61" s="20">
        <v>18.710030988572633</v>
      </c>
      <c r="H61" s="20">
        <v>18.726108968118545</v>
      </c>
      <c r="I61" s="20">
        <v>0.3999283279039353</v>
      </c>
      <c r="J61" s="20">
        <v>15.069782325297775</v>
      </c>
      <c r="K61" s="20">
        <v>557.441718953615</v>
      </c>
      <c r="L61" s="15">
        <v>2004</v>
      </c>
      <c r="M61" s="21">
        <v>0.29687129582553556</v>
      </c>
      <c r="N61" s="21">
        <v>149.60404612709965</v>
      </c>
      <c r="O61" s="21">
        <v>26.499991517260767</v>
      </c>
      <c r="P61" s="21">
        <v>3.3913690478583427</v>
      </c>
      <c r="Q61" s="21">
        <v>27.273767447659235</v>
      </c>
      <c r="R61" s="21">
        <v>1.103485754179038</v>
      </c>
      <c r="S61" s="21">
        <v>17.47760436053394</v>
      </c>
      <c r="T61" s="21">
        <v>47.12844335678947</v>
      </c>
      <c r="U61" s="21">
        <v>36.39822839747754</v>
      </c>
      <c r="V61" s="21">
        <v>372.58626287159365</v>
      </c>
      <c r="W61" s="21">
        <v>1312.0465359042657</v>
      </c>
      <c r="Y61" s="5">
        <f>SUM(B61:K61,M61:V61)</f>
        <v>1312.0465359042657</v>
      </c>
      <c r="Z61" s="17">
        <f>+Y61-W59</f>
        <v>37.54566806431012</v>
      </c>
    </row>
    <row r="62" spans="1:26" ht="15">
      <c r="A62" s="13">
        <v>2005</v>
      </c>
      <c r="B62" s="20">
        <v>23.765398580170928</v>
      </c>
      <c r="C62" s="20">
        <v>0</v>
      </c>
      <c r="D62" s="20">
        <v>1.4644219338665192</v>
      </c>
      <c r="E62" s="20">
        <v>0.7335070627779908</v>
      </c>
      <c r="F62" s="20">
        <v>0</v>
      </c>
      <c r="G62" s="20">
        <v>18.50280140926108</v>
      </c>
      <c r="H62" s="20">
        <v>21.13902947372494</v>
      </c>
      <c r="I62" s="20">
        <v>0.4878806729482019</v>
      </c>
      <c r="J62" s="20">
        <v>9.138579290752519</v>
      </c>
      <c r="K62" s="20">
        <v>513.469714444812</v>
      </c>
      <c r="L62" s="15">
        <v>2005</v>
      </c>
      <c r="M62" s="21">
        <v>0.2943451209371769</v>
      </c>
      <c r="N62" s="21">
        <v>174.7230884572726</v>
      </c>
      <c r="O62" s="21">
        <v>33.044630417320775</v>
      </c>
      <c r="P62" s="21">
        <v>3.4672160452838536</v>
      </c>
      <c r="Q62" s="21">
        <v>32.20336040200982</v>
      </c>
      <c r="R62" s="21">
        <v>0.9595046978845865</v>
      </c>
      <c r="S62" s="21">
        <v>22.45846116495748</v>
      </c>
      <c r="T62" s="21">
        <v>23.292109741274043</v>
      </c>
      <c r="U62" s="21">
        <v>38.35624757435565</v>
      </c>
      <c r="V62" s="21">
        <v>343.8881828215046</v>
      </c>
      <c r="W62" s="21">
        <v>1261.3884793111147</v>
      </c>
      <c r="Y62" s="5">
        <f>SUM(B62:K62,M62:V62)</f>
        <v>1261.3884793111147</v>
      </c>
      <c r="Z62" s="17">
        <f>+Y62-W60</f>
        <v>-25.18391638646699</v>
      </c>
    </row>
    <row r="63" spans="1:26" ht="15">
      <c r="A63" s="1" t="s">
        <v>54</v>
      </c>
      <c r="C63" s="2" t="s">
        <v>44</v>
      </c>
      <c r="D63" s="2" t="s">
        <v>44</v>
      </c>
      <c r="E63" s="2" t="s">
        <v>44</v>
      </c>
      <c r="F63" s="2" t="s">
        <v>44</v>
      </c>
      <c r="G63" s="2" t="s">
        <v>44</v>
      </c>
      <c r="H63" s="2" t="s">
        <v>44</v>
      </c>
      <c r="I63" s="2" t="s">
        <v>44</v>
      </c>
      <c r="J63" s="2" t="s">
        <v>44</v>
      </c>
      <c r="K63" s="2" t="s">
        <v>44</v>
      </c>
      <c r="L63" s="3" t="s">
        <v>54</v>
      </c>
      <c r="N63" s="4" t="s">
        <v>44</v>
      </c>
      <c r="O63" s="4" t="s">
        <v>44</v>
      </c>
      <c r="P63" s="4" t="s">
        <v>44</v>
      </c>
      <c r="Q63" s="4" t="s">
        <v>44</v>
      </c>
      <c r="R63" s="4" t="s">
        <v>44</v>
      </c>
      <c r="S63" s="4" t="s">
        <v>44</v>
      </c>
      <c r="T63" s="4" t="s">
        <v>44</v>
      </c>
      <c r="U63" s="4" t="s">
        <v>44</v>
      </c>
      <c r="V63" s="4" t="s">
        <v>44</v>
      </c>
      <c r="W63" s="4" t="s">
        <v>44</v>
      </c>
      <c r="Z63" s="17">
        <f>+Y63-W63</f>
        <v>0</v>
      </c>
    </row>
    <row r="64" spans="1:26" ht="15">
      <c r="A64" s="13">
        <v>2001</v>
      </c>
      <c r="B64" s="14">
        <v>33.3370882792912</v>
      </c>
      <c r="C64" s="14">
        <v>0</v>
      </c>
      <c r="D64" s="14">
        <v>16.891835176923692</v>
      </c>
      <c r="E64" s="14">
        <v>8.296942409346546</v>
      </c>
      <c r="F64" s="14">
        <v>0</v>
      </c>
      <c r="G64" s="14">
        <v>68.11572181700207</v>
      </c>
      <c r="H64" s="14">
        <v>190.2026384859398</v>
      </c>
      <c r="I64" s="14">
        <v>7.602141339735223</v>
      </c>
      <c r="J64" s="14">
        <v>73.67616935456093</v>
      </c>
      <c r="K64" s="14">
        <v>11.63928094978086</v>
      </c>
      <c r="L64" s="15">
        <v>2001</v>
      </c>
      <c r="M64" s="16">
        <v>23.5351115745044</v>
      </c>
      <c r="N64" s="16">
        <v>41.91080310582733</v>
      </c>
      <c r="O64" s="16">
        <v>50.406653980911095</v>
      </c>
      <c r="P64" s="16">
        <v>20.34551917351764</v>
      </c>
      <c r="Q64" s="16">
        <v>284.618385597613</v>
      </c>
      <c r="R64" s="16">
        <v>3.3771523160911396</v>
      </c>
      <c r="S64" s="16">
        <v>9.715476172749376</v>
      </c>
      <c r="T64" s="16">
        <v>18.30288571391611</v>
      </c>
      <c r="U64" s="16">
        <v>18.03994332797335</v>
      </c>
      <c r="V64" s="16">
        <v>29.555361823706413</v>
      </c>
      <c r="W64" s="16">
        <v>909.5691105993902</v>
      </c>
      <c r="Y64" s="5">
        <f>SUM(B64:K64,M64:V64)</f>
        <v>909.5691105993902</v>
      </c>
      <c r="Z64" s="17" t="e">
        <f>+Y64-#REF!</f>
        <v>#REF!</v>
      </c>
    </row>
    <row r="65" spans="1:26" ht="15">
      <c r="A65" s="13">
        <v>2002</v>
      </c>
      <c r="B65" s="18">
        <v>37.37244844816532</v>
      </c>
      <c r="C65" s="18">
        <v>0</v>
      </c>
      <c r="D65" s="18">
        <v>20.459012334124285</v>
      </c>
      <c r="E65" s="18">
        <v>10.221918724218021</v>
      </c>
      <c r="F65" s="18">
        <v>0</v>
      </c>
      <c r="G65" s="18">
        <v>102.13244851040638</v>
      </c>
      <c r="H65" s="18">
        <v>218.45504401297805</v>
      </c>
      <c r="I65" s="18">
        <v>9.999734184267734</v>
      </c>
      <c r="J65" s="18">
        <v>75.07617253513507</v>
      </c>
      <c r="K65" s="18">
        <v>13.950626041078488</v>
      </c>
      <c r="L65" s="15">
        <v>2002</v>
      </c>
      <c r="M65" s="19">
        <v>20.052018720909935</v>
      </c>
      <c r="N65" s="19">
        <v>40.5856562643286</v>
      </c>
      <c r="O65" s="19">
        <v>48.939399821050415</v>
      </c>
      <c r="P65" s="19">
        <v>19.42344933447005</v>
      </c>
      <c r="Q65" s="19">
        <v>260.0860370718651</v>
      </c>
      <c r="R65" s="19">
        <v>4.86979998707666</v>
      </c>
      <c r="S65" s="19">
        <v>8.915294859316841</v>
      </c>
      <c r="T65" s="19">
        <v>18.939906912404492</v>
      </c>
      <c r="U65" s="19">
        <v>20.677989781401948</v>
      </c>
      <c r="V65" s="19">
        <v>26.252977068725688</v>
      </c>
      <c r="W65" s="19">
        <v>956.4099346119232</v>
      </c>
      <c r="Y65" s="5">
        <f>SUM(B65:K65,M65:V65)</f>
        <v>956.4099346119232</v>
      </c>
      <c r="Z65" s="17" t="e">
        <f>+Y65-#REF!</f>
        <v>#REF!</v>
      </c>
    </row>
    <row r="66" spans="1:26" ht="15">
      <c r="A66" s="13">
        <v>2003</v>
      </c>
      <c r="B66" s="18">
        <v>39.76082192357744</v>
      </c>
      <c r="C66" s="18">
        <v>0</v>
      </c>
      <c r="D66" s="18">
        <v>23.362305190717123</v>
      </c>
      <c r="E66" s="18">
        <v>9.661577180767209</v>
      </c>
      <c r="F66" s="18">
        <v>0</v>
      </c>
      <c r="G66" s="18">
        <v>84.3695906181002</v>
      </c>
      <c r="H66" s="18">
        <v>261.1853199513621</v>
      </c>
      <c r="I66" s="18">
        <v>9.030812405116512</v>
      </c>
      <c r="J66" s="18">
        <v>55.00758153522655</v>
      </c>
      <c r="K66" s="18">
        <v>14.721339399991917</v>
      </c>
      <c r="L66" s="15">
        <v>2003</v>
      </c>
      <c r="M66" s="19">
        <v>20.84783938754408</v>
      </c>
      <c r="N66" s="19">
        <v>41.13973919572927</v>
      </c>
      <c r="O66" s="19">
        <v>43.815089368082425</v>
      </c>
      <c r="P66" s="19">
        <v>16.308713592848587</v>
      </c>
      <c r="Q66" s="19">
        <v>226.2337347409102</v>
      </c>
      <c r="R66" s="19">
        <v>5.012960071586098</v>
      </c>
      <c r="S66" s="19">
        <v>8.730033182553377</v>
      </c>
      <c r="T66" s="19">
        <v>17.48770818098756</v>
      </c>
      <c r="U66" s="19">
        <v>20.952732621886433</v>
      </c>
      <c r="V66" s="19">
        <v>26.08157252386941</v>
      </c>
      <c r="W66" s="19">
        <v>923.7094710708565</v>
      </c>
      <c r="Y66" s="5">
        <f>SUM(B66:K66,M66:V66)</f>
        <v>923.7094710708565</v>
      </c>
      <c r="Z66" s="17">
        <f>+Y66-W64</f>
        <v>14.140360471466238</v>
      </c>
    </row>
    <row r="67" spans="1:26" ht="15">
      <c r="A67" s="13">
        <v>2004</v>
      </c>
      <c r="B67" s="20">
        <v>46.043961416189546</v>
      </c>
      <c r="C67" s="20">
        <v>0</v>
      </c>
      <c r="D67" s="20">
        <v>24.926549613508424</v>
      </c>
      <c r="E67" s="20">
        <v>24.16052124925342</v>
      </c>
      <c r="F67" s="20">
        <v>0</v>
      </c>
      <c r="G67" s="20">
        <v>94.06416678320858</v>
      </c>
      <c r="H67" s="20">
        <v>354.8104857117198</v>
      </c>
      <c r="I67" s="20">
        <v>8.01146747188206</v>
      </c>
      <c r="J67" s="20">
        <v>57.72630342782492</v>
      </c>
      <c r="K67" s="20">
        <v>15.710315636353826</v>
      </c>
      <c r="L67" s="15">
        <v>2004</v>
      </c>
      <c r="M67" s="21">
        <v>26.718416624298204</v>
      </c>
      <c r="N67" s="21">
        <v>41.63168041104727</v>
      </c>
      <c r="O67" s="21">
        <v>13.942224383341806</v>
      </c>
      <c r="P67" s="21">
        <v>10.18316285343351</v>
      </c>
      <c r="Q67" s="21">
        <v>271.0891805746948</v>
      </c>
      <c r="R67" s="21">
        <v>3.272391486232638</v>
      </c>
      <c r="S67" s="21">
        <v>10.984592887046633</v>
      </c>
      <c r="T67" s="21">
        <v>14.088966544926748</v>
      </c>
      <c r="U67" s="21">
        <v>18.938962818139238</v>
      </c>
      <c r="V67" s="21">
        <v>27.054833897782608</v>
      </c>
      <c r="W67" s="21">
        <v>1063.3581837908841</v>
      </c>
      <c r="Y67" s="5">
        <f>SUM(B67:K67,M67:V67)</f>
        <v>1063.3581837908841</v>
      </c>
      <c r="Z67" s="17">
        <f>+Y67-W65</f>
        <v>106.94824917896096</v>
      </c>
    </row>
    <row r="68" spans="1:26" ht="15">
      <c r="A68" s="13">
        <v>2005</v>
      </c>
      <c r="B68" s="20">
        <v>39.22204027237918</v>
      </c>
      <c r="C68" s="20">
        <v>0</v>
      </c>
      <c r="D68" s="20">
        <v>18.474872656367143</v>
      </c>
      <c r="E68" s="20">
        <v>13.036941936093196</v>
      </c>
      <c r="F68" s="20">
        <v>0</v>
      </c>
      <c r="G68" s="20">
        <v>97.04502932123413</v>
      </c>
      <c r="H68" s="20">
        <v>335.0927635094176</v>
      </c>
      <c r="I68" s="20">
        <v>8.736743924327898</v>
      </c>
      <c r="J68" s="20">
        <v>39.58370073692372</v>
      </c>
      <c r="K68" s="20">
        <v>19.36798307042174</v>
      </c>
      <c r="L68" s="15">
        <v>2005</v>
      </c>
      <c r="M68" s="21">
        <v>26.491060884345924</v>
      </c>
      <c r="N68" s="21">
        <v>57.70137847903179</v>
      </c>
      <c r="O68" s="21">
        <v>9.754135278332265</v>
      </c>
      <c r="P68" s="21">
        <v>7.7012345554191235</v>
      </c>
      <c r="Q68" s="21">
        <v>315.28528289310765</v>
      </c>
      <c r="R68" s="21">
        <v>2.138925091444875</v>
      </c>
      <c r="S68" s="21">
        <v>13.736728673711855</v>
      </c>
      <c r="T68" s="21">
        <v>16.016932993475</v>
      </c>
      <c r="U68" s="21">
        <v>22.161182592199513</v>
      </c>
      <c r="V68" s="21">
        <v>28.892970983468608</v>
      </c>
      <c r="W68" s="21">
        <v>1070.439907851701</v>
      </c>
      <c r="Y68" s="5">
        <f>SUM(B68:K68,M68:V68)</f>
        <v>1070.439907851701</v>
      </c>
      <c r="Z68" s="17">
        <f>+Y68-W66</f>
        <v>146.73043678084457</v>
      </c>
    </row>
    <row r="69" spans="1:26" ht="15">
      <c r="A69" s="1" t="s">
        <v>55</v>
      </c>
      <c r="C69" s="2" t="s">
        <v>44</v>
      </c>
      <c r="D69" s="2" t="s">
        <v>44</v>
      </c>
      <c r="E69" s="2" t="s">
        <v>44</v>
      </c>
      <c r="F69" s="2" t="s">
        <v>44</v>
      </c>
      <c r="G69" s="2" t="s">
        <v>44</v>
      </c>
      <c r="H69" s="2" t="s">
        <v>44</v>
      </c>
      <c r="I69" s="2" t="s">
        <v>44</v>
      </c>
      <c r="J69" s="2" t="s">
        <v>44</v>
      </c>
      <c r="K69" s="2" t="s">
        <v>44</v>
      </c>
      <c r="L69" s="3" t="s">
        <v>55</v>
      </c>
      <c r="N69" s="4" t="s">
        <v>44</v>
      </c>
      <c r="O69" s="4" t="s">
        <v>44</v>
      </c>
      <c r="P69" s="4" t="s">
        <v>44</v>
      </c>
      <c r="Q69" s="4" t="s">
        <v>44</v>
      </c>
      <c r="R69" s="4" t="s">
        <v>44</v>
      </c>
      <c r="S69" s="4" t="s">
        <v>44</v>
      </c>
      <c r="T69" s="4" t="s">
        <v>44</v>
      </c>
      <c r="U69" s="4" t="s">
        <v>44</v>
      </c>
      <c r="V69" s="4" t="s">
        <v>44</v>
      </c>
      <c r="W69" s="4" t="s">
        <v>44</v>
      </c>
      <c r="Z69" s="17">
        <f>+Y69-W69</f>
        <v>0</v>
      </c>
    </row>
    <row r="70" spans="1:26" ht="15">
      <c r="A70" s="13">
        <v>2001</v>
      </c>
      <c r="B70" s="14">
        <v>0</v>
      </c>
      <c r="C70" s="14">
        <v>0</v>
      </c>
      <c r="D70" s="14">
        <v>0</v>
      </c>
      <c r="E70" s="14">
        <v>0</v>
      </c>
      <c r="F70" s="14">
        <v>0</v>
      </c>
      <c r="G70" s="14">
        <v>0</v>
      </c>
      <c r="H70" s="14">
        <v>0</v>
      </c>
      <c r="I70" s="14">
        <v>0</v>
      </c>
      <c r="J70" s="14">
        <v>0</v>
      </c>
      <c r="K70" s="14">
        <v>39.74889526371371</v>
      </c>
      <c r="L70" s="15">
        <v>2001</v>
      </c>
      <c r="M70" s="16">
        <v>11.526076677505161</v>
      </c>
      <c r="N70" s="16">
        <v>1.0770865534663716</v>
      </c>
      <c r="O70" s="16">
        <v>2.022583277667378</v>
      </c>
      <c r="P70" s="16">
        <v>0.6393377367414862</v>
      </c>
      <c r="Q70" s="16">
        <v>0.5359262836072354</v>
      </c>
      <c r="R70" s="16">
        <v>0.11324716173048627</v>
      </c>
      <c r="S70" s="16">
        <v>0.7186604845160042</v>
      </c>
      <c r="T70" s="16">
        <v>0.33314154197952217</v>
      </c>
      <c r="U70" s="16">
        <v>0.7241865042309165</v>
      </c>
      <c r="V70" s="16">
        <v>8.667852506084397</v>
      </c>
      <c r="W70" s="16">
        <v>66.10699399124267</v>
      </c>
      <c r="Y70" s="5">
        <f>SUM(B70:K70,M70:V70)</f>
        <v>66.10699399124267</v>
      </c>
      <c r="Z70" s="17" t="e">
        <f>+Y70-#REF!</f>
        <v>#REF!</v>
      </c>
    </row>
    <row r="71" spans="1:26" ht="15">
      <c r="A71" s="13">
        <v>2002</v>
      </c>
      <c r="B71" s="18">
        <v>6.11079566509434</v>
      </c>
      <c r="C71" s="18">
        <v>0</v>
      </c>
      <c r="D71" s="18">
        <v>0</v>
      </c>
      <c r="E71" s="18">
        <v>0</v>
      </c>
      <c r="F71" s="18">
        <v>0</v>
      </c>
      <c r="G71" s="18">
        <v>0</v>
      </c>
      <c r="H71" s="18">
        <v>0</v>
      </c>
      <c r="I71" s="18">
        <v>0</v>
      </c>
      <c r="J71" s="18">
        <v>0</v>
      </c>
      <c r="K71" s="18">
        <v>32.389638034492634</v>
      </c>
      <c r="L71" s="15">
        <v>2002</v>
      </c>
      <c r="M71" s="19">
        <v>12.553932906596808</v>
      </c>
      <c r="N71" s="19">
        <v>0.3819464552424329</v>
      </c>
      <c r="O71" s="19">
        <v>1.6289519617210566</v>
      </c>
      <c r="P71" s="19">
        <v>0.4754621187858833</v>
      </c>
      <c r="Q71" s="19">
        <v>0.5004071436265826</v>
      </c>
      <c r="R71" s="19">
        <v>0.12595510691069708</v>
      </c>
      <c r="S71" s="19">
        <v>0.5870751988992314</v>
      </c>
      <c r="T71" s="19">
        <v>0.22659547261943536</v>
      </c>
      <c r="U71" s="19">
        <v>0.9911484912141546</v>
      </c>
      <c r="V71" s="19">
        <v>8.566335875749198</v>
      </c>
      <c r="W71" s="19">
        <v>64.53824443095246</v>
      </c>
      <c r="Y71" s="5">
        <f>SUM(B71:K71,M71:V71)</f>
        <v>64.53824443095246</v>
      </c>
      <c r="Z71" s="17" t="e">
        <f>+Y71-#REF!</f>
        <v>#REF!</v>
      </c>
    </row>
    <row r="72" spans="1:26" ht="15">
      <c r="A72" s="13">
        <v>2003</v>
      </c>
      <c r="B72" s="18">
        <v>6.778622420289855</v>
      </c>
      <c r="C72" s="18">
        <v>0</v>
      </c>
      <c r="D72" s="18">
        <v>0</v>
      </c>
      <c r="E72" s="18">
        <v>0</v>
      </c>
      <c r="F72" s="18">
        <v>0</v>
      </c>
      <c r="G72" s="18">
        <v>0</v>
      </c>
      <c r="H72" s="18">
        <v>0</v>
      </c>
      <c r="I72" s="18">
        <v>0</v>
      </c>
      <c r="J72" s="18">
        <v>0</v>
      </c>
      <c r="K72" s="18">
        <v>35.6231274997133</v>
      </c>
      <c r="L72" s="15">
        <v>2003</v>
      </c>
      <c r="M72" s="19">
        <v>15.05599256751382</v>
      </c>
      <c r="N72" s="19">
        <v>0</v>
      </c>
      <c r="O72" s="19">
        <v>1.5903793977349536</v>
      </c>
      <c r="P72" s="19">
        <v>0.4491233342293099</v>
      </c>
      <c r="Q72" s="19">
        <v>0.43213850946106</v>
      </c>
      <c r="R72" s="19">
        <v>0.14589581245400396</v>
      </c>
      <c r="S72" s="19">
        <v>0.5562071002734837</v>
      </c>
      <c r="T72" s="19">
        <v>0.20502168169180926</v>
      </c>
      <c r="U72" s="19">
        <v>0.5362906151556851</v>
      </c>
      <c r="V72" s="19">
        <v>9.191113460324223</v>
      </c>
      <c r="W72" s="19">
        <v>70.56391239884151</v>
      </c>
      <c r="Y72" s="5">
        <f>SUM(B72:K72,M72:V72)</f>
        <v>70.56391239884151</v>
      </c>
      <c r="Z72" s="17">
        <f>+Y72-W70</f>
        <v>4.456918407598835</v>
      </c>
    </row>
    <row r="73" spans="1:26" ht="15">
      <c r="A73" s="13">
        <v>2004</v>
      </c>
      <c r="B73" s="20">
        <v>7.684944695</v>
      </c>
      <c r="C73" s="20">
        <v>0</v>
      </c>
      <c r="D73" s="20">
        <v>0</v>
      </c>
      <c r="E73" s="20">
        <v>0</v>
      </c>
      <c r="F73" s="20">
        <v>0</v>
      </c>
      <c r="G73" s="20">
        <v>0</v>
      </c>
      <c r="H73" s="20">
        <v>0</v>
      </c>
      <c r="I73" s="20">
        <v>0</v>
      </c>
      <c r="J73" s="20">
        <v>0</v>
      </c>
      <c r="K73" s="20">
        <v>46.380267899949914</v>
      </c>
      <c r="L73" s="15">
        <v>2004</v>
      </c>
      <c r="M73" s="21">
        <v>10.644801308800362</v>
      </c>
      <c r="N73" s="21">
        <v>0</v>
      </c>
      <c r="O73" s="21">
        <v>0.9516263194758864</v>
      </c>
      <c r="P73" s="21">
        <v>0.44326449093768433</v>
      </c>
      <c r="Q73" s="21">
        <v>0.322408232764801</v>
      </c>
      <c r="R73" s="21">
        <v>0.1535060251359218</v>
      </c>
      <c r="S73" s="21">
        <v>0.620598468194725</v>
      </c>
      <c r="T73" s="21">
        <v>0.1923355155903535</v>
      </c>
      <c r="U73" s="21">
        <v>0.51834156739899</v>
      </c>
      <c r="V73" s="21">
        <v>6.50812017074769</v>
      </c>
      <c r="W73" s="21">
        <v>74.42021469399634</v>
      </c>
      <c r="Y73" s="5">
        <f>SUM(B73:K73,M73:V73)</f>
        <v>74.42021469399634</v>
      </c>
      <c r="Z73" s="17">
        <f>+Y73-W71</f>
        <v>9.881970263043883</v>
      </c>
    </row>
    <row r="74" spans="1:26" ht="15">
      <c r="A74" s="13">
        <v>2005</v>
      </c>
      <c r="B74" s="20">
        <v>7.480181192660551</v>
      </c>
      <c r="C74" s="20">
        <v>0</v>
      </c>
      <c r="D74" s="20">
        <v>0</v>
      </c>
      <c r="E74" s="20">
        <v>0</v>
      </c>
      <c r="F74" s="20">
        <v>0</v>
      </c>
      <c r="G74" s="20">
        <v>0</v>
      </c>
      <c r="H74" s="20">
        <v>0</v>
      </c>
      <c r="I74" s="20">
        <v>0</v>
      </c>
      <c r="J74" s="20">
        <v>0</v>
      </c>
      <c r="K74" s="20">
        <v>54.534079352854874</v>
      </c>
      <c r="L74" s="15">
        <v>2005</v>
      </c>
      <c r="M74" s="21">
        <v>7.25557002973611</v>
      </c>
      <c r="N74" s="21">
        <v>0</v>
      </c>
      <c r="O74" s="21">
        <v>0.8763894443130521</v>
      </c>
      <c r="P74" s="21">
        <v>0.38221142621795956</v>
      </c>
      <c r="Q74" s="21">
        <v>0.38262783752875984</v>
      </c>
      <c r="R74" s="21">
        <v>0.11281428400411811</v>
      </c>
      <c r="S74" s="21">
        <v>0.6749431621066214</v>
      </c>
      <c r="T74" s="21">
        <v>0.19198599333879576</v>
      </c>
      <c r="U74" s="21">
        <v>0.503696289349097</v>
      </c>
      <c r="V74" s="21">
        <v>6.278765019631189</v>
      </c>
      <c r="W74" s="21">
        <v>78.67326403174111</v>
      </c>
      <c r="Y74" s="5">
        <f>SUM(B74:K74,M74:V74)</f>
        <v>78.67326403174111</v>
      </c>
      <c r="Z74" s="17">
        <f>+Y74-W72</f>
        <v>8.109351632899603</v>
      </c>
    </row>
    <row r="75" spans="1:26" ht="15">
      <c r="A75" s="1" t="s">
        <v>56</v>
      </c>
      <c r="C75" s="2" t="s">
        <v>44</v>
      </c>
      <c r="D75" s="2" t="s">
        <v>44</v>
      </c>
      <c r="E75" s="2" t="s">
        <v>44</v>
      </c>
      <c r="F75" s="2" t="s">
        <v>44</v>
      </c>
      <c r="G75" s="2" t="s">
        <v>44</v>
      </c>
      <c r="H75" s="2" t="s">
        <v>44</v>
      </c>
      <c r="I75" s="2" t="s">
        <v>44</v>
      </c>
      <c r="J75" s="2" t="s">
        <v>44</v>
      </c>
      <c r="K75" s="2" t="s">
        <v>44</v>
      </c>
      <c r="L75" s="3" t="s">
        <v>56</v>
      </c>
      <c r="N75" s="4" t="s">
        <v>44</v>
      </c>
      <c r="O75" s="4" t="s">
        <v>44</v>
      </c>
      <c r="P75" s="4" t="s">
        <v>44</v>
      </c>
      <c r="Q75" s="4" t="s">
        <v>44</v>
      </c>
      <c r="R75" s="4" t="s">
        <v>44</v>
      </c>
      <c r="S75" s="4" t="s">
        <v>44</v>
      </c>
      <c r="T75" s="4" t="s">
        <v>44</v>
      </c>
      <c r="U75" s="4" t="s">
        <v>44</v>
      </c>
      <c r="V75" s="4" t="s">
        <v>44</v>
      </c>
      <c r="W75" s="4" t="s">
        <v>44</v>
      </c>
      <c r="Z75" s="17">
        <f>+Y75-W75</f>
        <v>0</v>
      </c>
    </row>
    <row r="76" spans="1:26" ht="15">
      <c r="A76" s="13">
        <v>2001</v>
      </c>
      <c r="B76" s="14">
        <v>155.46032393997737</v>
      </c>
      <c r="C76" s="14">
        <v>0</v>
      </c>
      <c r="D76" s="14">
        <v>36.029288657642276</v>
      </c>
      <c r="E76" s="14">
        <v>0</v>
      </c>
      <c r="F76" s="14">
        <v>0</v>
      </c>
      <c r="G76" s="14">
        <v>0</v>
      </c>
      <c r="H76" s="14">
        <v>0</v>
      </c>
      <c r="I76" s="14">
        <v>0</v>
      </c>
      <c r="J76" s="14">
        <v>0</v>
      </c>
      <c r="K76" s="14">
        <v>8.612035504321986</v>
      </c>
      <c r="L76" s="15">
        <v>2001</v>
      </c>
      <c r="M76" s="16">
        <v>0</v>
      </c>
      <c r="N76" s="16">
        <v>261.8220533866023</v>
      </c>
      <c r="O76" s="16">
        <v>89.60855013390824</v>
      </c>
      <c r="P76" s="16">
        <v>49.67729597852704</v>
      </c>
      <c r="Q76" s="16">
        <v>0.7634223999428371</v>
      </c>
      <c r="R76" s="16">
        <v>6.167794288581684</v>
      </c>
      <c r="S76" s="16">
        <v>52.59103187160985</v>
      </c>
      <c r="T76" s="16">
        <v>46.29724795646069</v>
      </c>
      <c r="U76" s="16">
        <v>9.71345496140054</v>
      </c>
      <c r="V76" s="16">
        <v>81.6308342273348</v>
      </c>
      <c r="W76" s="16">
        <v>798.3733333063095</v>
      </c>
      <c r="Y76" s="5">
        <f>SUM(B76:K76,M76:V76)</f>
        <v>798.3733333063095</v>
      </c>
      <c r="Z76" s="17" t="e">
        <f>+Y76-#REF!</f>
        <v>#REF!</v>
      </c>
    </row>
    <row r="77" spans="1:26" ht="15">
      <c r="A77" s="13">
        <v>2002</v>
      </c>
      <c r="B77" s="18">
        <v>151.19247147163244</v>
      </c>
      <c r="C77" s="18">
        <v>0</v>
      </c>
      <c r="D77" s="18">
        <v>26.48361894428604</v>
      </c>
      <c r="E77" s="18">
        <v>0</v>
      </c>
      <c r="F77" s="18">
        <v>0</v>
      </c>
      <c r="G77" s="18">
        <v>0</v>
      </c>
      <c r="H77" s="18">
        <v>0</v>
      </c>
      <c r="I77" s="18">
        <v>0</v>
      </c>
      <c r="J77" s="18">
        <v>0</v>
      </c>
      <c r="K77" s="18">
        <v>5.789217794693208</v>
      </c>
      <c r="L77" s="15">
        <v>2002</v>
      </c>
      <c r="M77" s="19">
        <v>0</v>
      </c>
      <c r="N77" s="19">
        <v>246.49190570005538</v>
      </c>
      <c r="O77" s="19">
        <v>93.37969670387717</v>
      </c>
      <c r="P77" s="19">
        <v>46.265331186216486</v>
      </c>
      <c r="Q77" s="19">
        <v>0.7071570725038032</v>
      </c>
      <c r="R77" s="19">
        <v>9.549131993293665</v>
      </c>
      <c r="S77" s="19">
        <v>49.45865957668629</v>
      </c>
      <c r="T77" s="19">
        <v>46.26775194166767</v>
      </c>
      <c r="U77" s="19">
        <v>11.480361023009811</v>
      </c>
      <c r="V77" s="19">
        <v>89.97639381201029</v>
      </c>
      <c r="W77" s="19">
        <v>777.0416972199323</v>
      </c>
      <c r="Y77" s="5">
        <f>SUM(B77:K77,M77:V77)</f>
        <v>777.0416972199323</v>
      </c>
      <c r="Z77" s="17" t="e">
        <f>+Y77-#REF!</f>
        <v>#REF!</v>
      </c>
    </row>
    <row r="78" spans="1:26" ht="15">
      <c r="A78" s="13">
        <v>2003</v>
      </c>
      <c r="B78" s="18">
        <v>197.64462431288695</v>
      </c>
      <c r="C78" s="18">
        <v>0</v>
      </c>
      <c r="D78" s="18">
        <v>31.072784683472122</v>
      </c>
      <c r="E78" s="18">
        <v>0</v>
      </c>
      <c r="F78" s="18">
        <v>0</v>
      </c>
      <c r="G78" s="18">
        <v>0</v>
      </c>
      <c r="H78" s="18">
        <v>0</v>
      </c>
      <c r="I78" s="18">
        <v>0</v>
      </c>
      <c r="J78" s="18">
        <v>0</v>
      </c>
      <c r="K78" s="18">
        <v>5.435234108361656</v>
      </c>
      <c r="L78" s="15">
        <v>2003</v>
      </c>
      <c r="M78" s="19">
        <v>0</v>
      </c>
      <c r="N78" s="19">
        <v>244.14002891229185</v>
      </c>
      <c r="O78" s="19">
        <v>96.2306125600625</v>
      </c>
      <c r="P78" s="19">
        <v>46.87728777507565</v>
      </c>
      <c r="Q78" s="19">
        <v>0.7586780239979931</v>
      </c>
      <c r="R78" s="19">
        <v>11.371123825290848</v>
      </c>
      <c r="S78" s="19">
        <v>53.04522932390812</v>
      </c>
      <c r="T78" s="19">
        <v>51.37083024667579</v>
      </c>
      <c r="U78" s="19">
        <v>14.448093830812308</v>
      </c>
      <c r="V78" s="19">
        <v>84.27189550638235</v>
      </c>
      <c r="W78" s="19">
        <v>836.6664231092182</v>
      </c>
      <c r="Y78" s="5">
        <f>SUM(B78:K78,M78:V78)</f>
        <v>836.6664231092182</v>
      </c>
      <c r="Z78" s="17">
        <f>+Y78-W76</f>
        <v>38.29308980290864</v>
      </c>
    </row>
    <row r="79" spans="1:26" ht="15">
      <c r="A79" s="13">
        <v>2004</v>
      </c>
      <c r="B79" s="20">
        <v>191.6414210521368</v>
      </c>
      <c r="C79" s="20">
        <v>0</v>
      </c>
      <c r="D79" s="20">
        <v>30.294797818932125</v>
      </c>
      <c r="E79" s="20">
        <v>0</v>
      </c>
      <c r="F79" s="20">
        <v>0</v>
      </c>
      <c r="G79" s="20">
        <v>0</v>
      </c>
      <c r="H79" s="20">
        <v>0</v>
      </c>
      <c r="I79" s="20">
        <v>0</v>
      </c>
      <c r="J79" s="20">
        <v>0</v>
      </c>
      <c r="K79" s="20">
        <v>7.634990865968019</v>
      </c>
      <c r="L79" s="15">
        <v>2004</v>
      </c>
      <c r="M79" s="21">
        <v>0</v>
      </c>
      <c r="N79" s="21">
        <v>270.24260388066176</v>
      </c>
      <c r="O79" s="21">
        <v>29.972391066512927</v>
      </c>
      <c r="P79" s="21">
        <v>37.368584688572916</v>
      </c>
      <c r="Q79" s="21">
        <v>0.7625972082527414</v>
      </c>
      <c r="R79" s="21">
        <v>8.866413184180075</v>
      </c>
      <c r="S79" s="21">
        <v>70.53877339118293</v>
      </c>
      <c r="T79" s="21">
        <v>49.51251418181401</v>
      </c>
      <c r="U79" s="21">
        <v>17.14289491204723</v>
      </c>
      <c r="V79" s="21">
        <v>87.80552177323092</v>
      </c>
      <c r="W79" s="21">
        <v>801.7835040234925</v>
      </c>
      <c r="Y79" s="5">
        <f>SUM(B79:K79,M79:V79)</f>
        <v>801.7835040234925</v>
      </c>
      <c r="Z79" s="17">
        <f>+Y79-W77</f>
        <v>24.741806803560166</v>
      </c>
    </row>
    <row r="80" spans="1:26" ht="15">
      <c r="A80" s="13">
        <v>2005</v>
      </c>
      <c r="B80" s="20">
        <v>207.1112956706925</v>
      </c>
      <c r="C80" s="20">
        <v>0</v>
      </c>
      <c r="D80" s="20">
        <v>43.7895019192878</v>
      </c>
      <c r="E80" s="20">
        <v>0</v>
      </c>
      <c r="F80" s="20">
        <v>0</v>
      </c>
      <c r="G80" s="20">
        <v>0</v>
      </c>
      <c r="H80" s="20">
        <v>0</v>
      </c>
      <c r="I80" s="20">
        <v>0</v>
      </c>
      <c r="J80" s="20">
        <v>0</v>
      </c>
      <c r="K80" s="20">
        <v>7.638350788117356</v>
      </c>
      <c r="L80" s="15">
        <v>2005</v>
      </c>
      <c r="M80" s="21">
        <v>0</v>
      </c>
      <c r="N80" s="21">
        <v>274.22602613579875</v>
      </c>
      <c r="O80" s="21">
        <v>21.271173879015297</v>
      </c>
      <c r="P80" s="21">
        <v>28.29331953494948</v>
      </c>
      <c r="Q80" s="21">
        <v>0.9559131035810754</v>
      </c>
      <c r="R80" s="21">
        <v>5.03375798347635</v>
      </c>
      <c r="S80" s="21">
        <v>100.38912318616694</v>
      </c>
      <c r="T80" s="21">
        <v>51.97476141706599</v>
      </c>
      <c r="U80" s="21">
        <v>15.021430738262367</v>
      </c>
      <c r="V80" s="21">
        <v>100.38431619889799</v>
      </c>
      <c r="W80" s="21">
        <v>856.0889705553119</v>
      </c>
      <c r="Y80" s="5">
        <f>SUM(B80:K80,M80:V80)</f>
        <v>856.0889705553119</v>
      </c>
      <c r="Z80" s="17">
        <f>+Y80-W78</f>
        <v>19.422547446093745</v>
      </c>
    </row>
    <row r="81" spans="1:26" ht="15">
      <c r="A81" s="1" t="s">
        <v>57</v>
      </c>
      <c r="C81" s="2" t="s">
        <v>44</v>
      </c>
      <c r="D81" s="2" t="s">
        <v>44</v>
      </c>
      <c r="E81" s="2" t="s">
        <v>44</v>
      </c>
      <c r="F81" s="2" t="s">
        <v>44</v>
      </c>
      <c r="G81" s="2" t="s">
        <v>44</v>
      </c>
      <c r="H81" s="2" t="s">
        <v>44</v>
      </c>
      <c r="I81" s="2" t="s">
        <v>44</v>
      </c>
      <c r="J81" s="2" t="s">
        <v>44</v>
      </c>
      <c r="K81" s="2" t="s">
        <v>44</v>
      </c>
      <c r="L81" s="3" t="s">
        <v>57</v>
      </c>
      <c r="N81" s="4" t="s">
        <v>44</v>
      </c>
      <c r="O81" s="4" t="s">
        <v>44</v>
      </c>
      <c r="P81" s="4" t="s">
        <v>44</v>
      </c>
      <c r="Q81" s="4" t="s">
        <v>44</v>
      </c>
      <c r="R81" s="4" t="s">
        <v>44</v>
      </c>
      <c r="S81" s="4" t="s">
        <v>44</v>
      </c>
      <c r="T81" s="4" t="s">
        <v>44</v>
      </c>
      <c r="U81" s="4" t="s">
        <v>44</v>
      </c>
      <c r="V81" s="4" t="s">
        <v>44</v>
      </c>
      <c r="W81" s="4" t="s">
        <v>44</v>
      </c>
      <c r="Z81" s="17">
        <f>+Y81-W81</f>
        <v>0</v>
      </c>
    </row>
    <row r="82" spans="1:26" ht="15">
      <c r="A82" s="13">
        <v>2001</v>
      </c>
      <c r="B82" s="14">
        <v>111.62866685683747</v>
      </c>
      <c r="C82" s="14">
        <v>0</v>
      </c>
      <c r="D82" s="14">
        <v>974.9150541039529</v>
      </c>
      <c r="E82" s="14">
        <v>1135.3970594695065</v>
      </c>
      <c r="F82" s="14">
        <v>0</v>
      </c>
      <c r="G82" s="14">
        <v>0</v>
      </c>
      <c r="H82" s="14">
        <v>0</v>
      </c>
      <c r="I82" s="14">
        <v>0</v>
      </c>
      <c r="J82" s="14">
        <v>0</v>
      </c>
      <c r="K82" s="14">
        <v>1.6680741857456067</v>
      </c>
      <c r="L82" s="15">
        <v>2001</v>
      </c>
      <c r="M82" s="16">
        <v>0</v>
      </c>
      <c r="N82" s="16">
        <v>34.049939235274344</v>
      </c>
      <c r="O82" s="16">
        <v>274.93935672385857</v>
      </c>
      <c r="P82" s="16">
        <v>53.95036806798691</v>
      </c>
      <c r="Q82" s="16">
        <v>5.794327648954084</v>
      </c>
      <c r="R82" s="16">
        <v>11.689353868840827</v>
      </c>
      <c r="S82" s="16">
        <v>13.695228101154042</v>
      </c>
      <c r="T82" s="16">
        <v>68.76462250374165</v>
      </c>
      <c r="U82" s="16">
        <v>7.803525572693747</v>
      </c>
      <c r="V82" s="16">
        <v>274.4628614056967</v>
      </c>
      <c r="W82" s="16">
        <v>2968.7584377442436</v>
      </c>
      <c r="Y82" s="5">
        <f>SUM(B82:K82,M82:V82)</f>
        <v>2968.7584377442436</v>
      </c>
      <c r="Z82" s="17" t="e">
        <f>+Y82-#REF!</f>
        <v>#REF!</v>
      </c>
    </row>
    <row r="83" spans="1:26" ht="15">
      <c r="A83" s="13">
        <v>2002</v>
      </c>
      <c r="B83" s="18">
        <v>115.55529276515009</v>
      </c>
      <c r="C83" s="18">
        <v>0</v>
      </c>
      <c r="D83" s="18">
        <v>1055.4203922405768</v>
      </c>
      <c r="E83" s="18">
        <v>1212.172446229229</v>
      </c>
      <c r="F83" s="18">
        <v>0</v>
      </c>
      <c r="G83" s="18">
        <v>0</v>
      </c>
      <c r="H83" s="18">
        <v>0</v>
      </c>
      <c r="I83" s="18">
        <v>0</v>
      </c>
      <c r="J83" s="18">
        <v>0</v>
      </c>
      <c r="K83" s="18">
        <v>1.355734132735892</v>
      </c>
      <c r="L83" s="15">
        <v>2002</v>
      </c>
      <c r="M83" s="19">
        <v>0</v>
      </c>
      <c r="N83" s="19">
        <v>40.66424708483486</v>
      </c>
      <c r="O83" s="19">
        <v>273.85524679336066</v>
      </c>
      <c r="P83" s="19">
        <v>47.99389460587972</v>
      </c>
      <c r="Q83" s="19">
        <v>5.51389657533378</v>
      </c>
      <c r="R83" s="19">
        <v>14.098517776646673</v>
      </c>
      <c r="S83" s="19">
        <v>12.438959017999212</v>
      </c>
      <c r="T83" s="19">
        <v>55.991217984326724</v>
      </c>
      <c r="U83" s="19">
        <v>11.94416041180795</v>
      </c>
      <c r="V83" s="19">
        <v>271.8006666538174</v>
      </c>
      <c r="W83" s="19">
        <v>3118.804672271699</v>
      </c>
      <c r="Y83" s="5">
        <f>SUM(B83:K83,M83:V83)</f>
        <v>3118.804672271699</v>
      </c>
      <c r="Z83" s="17" t="e">
        <f>+Y83-#REF!</f>
        <v>#REF!</v>
      </c>
    </row>
    <row r="84" spans="1:26" ht="15">
      <c r="A84" s="13">
        <v>2003</v>
      </c>
      <c r="B84" s="18">
        <v>109.03701566508238</v>
      </c>
      <c r="C84" s="18">
        <v>0</v>
      </c>
      <c r="D84" s="18">
        <v>994.1047405111301</v>
      </c>
      <c r="E84" s="18">
        <v>1361.1722012593304</v>
      </c>
      <c r="F84" s="18">
        <v>0</v>
      </c>
      <c r="G84" s="18">
        <v>0</v>
      </c>
      <c r="H84" s="18">
        <v>0</v>
      </c>
      <c r="I84" s="18">
        <v>0</v>
      </c>
      <c r="J84" s="18">
        <v>0</v>
      </c>
      <c r="K84" s="18">
        <v>1.284534280429069</v>
      </c>
      <c r="L84" s="15">
        <v>2003</v>
      </c>
      <c r="M84" s="19">
        <v>0</v>
      </c>
      <c r="N84" s="19">
        <v>34.71102405691993</v>
      </c>
      <c r="O84" s="19">
        <v>271.3312010166651</v>
      </c>
      <c r="P84" s="19">
        <v>48.49616252598895</v>
      </c>
      <c r="Q84" s="19">
        <v>5.4885276507052625</v>
      </c>
      <c r="R84" s="19">
        <v>16.961422831724782</v>
      </c>
      <c r="S84" s="19">
        <v>12.375607981085016</v>
      </c>
      <c r="T84" s="19">
        <v>55.22774560030546</v>
      </c>
      <c r="U84" s="19">
        <v>6.390585026863171</v>
      </c>
      <c r="V84" s="19">
        <v>287.4033816348772</v>
      </c>
      <c r="W84" s="19">
        <v>3203.9841500411067</v>
      </c>
      <c r="Y84" s="5">
        <f>SUM(B84:K84,M84:V84)</f>
        <v>3203.9841500411067</v>
      </c>
      <c r="Z84" s="17">
        <f>+Y84-W82</f>
        <v>235.2257122968631</v>
      </c>
    </row>
    <row r="85" spans="1:26" ht="15">
      <c r="A85" s="13">
        <v>2004</v>
      </c>
      <c r="B85" s="20">
        <v>152.8271387856928</v>
      </c>
      <c r="C85" s="20">
        <v>0</v>
      </c>
      <c r="D85" s="20">
        <v>1347.4107125905641</v>
      </c>
      <c r="E85" s="20">
        <v>1443.1365111785242</v>
      </c>
      <c r="F85" s="20">
        <v>0</v>
      </c>
      <c r="G85" s="20">
        <v>0</v>
      </c>
      <c r="H85" s="20">
        <v>0</v>
      </c>
      <c r="I85" s="20">
        <v>0</v>
      </c>
      <c r="J85" s="20">
        <v>0</v>
      </c>
      <c r="K85" s="20">
        <v>1.5736552766731047</v>
      </c>
      <c r="L85" s="15">
        <v>2004</v>
      </c>
      <c r="M85" s="21">
        <v>0</v>
      </c>
      <c r="N85" s="21">
        <v>37.230630627204185</v>
      </c>
      <c r="O85" s="21">
        <v>264.794355802489</v>
      </c>
      <c r="P85" s="21">
        <v>52.345361991547094</v>
      </c>
      <c r="Q85" s="21">
        <v>6.766451695340637</v>
      </c>
      <c r="R85" s="21">
        <v>21.441888222704282</v>
      </c>
      <c r="S85" s="21">
        <v>15.344297126114576</v>
      </c>
      <c r="T85" s="21">
        <v>58.56936492782328</v>
      </c>
      <c r="U85" s="21">
        <v>7.221727569720352</v>
      </c>
      <c r="V85" s="21">
        <v>315.71657378562963</v>
      </c>
      <c r="W85" s="21">
        <v>3724.3786695800272</v>
      </c>
      <c r="Y85" s="5">
        <f>SUM(B85:K85,M85:V85)</f>
        <v>3724.3786695800272</v>
      </c>
      <c r="Z85" s="17">
        <f>+Y85-W83</f>
        <v>605.5739973083282</v>
      </c>
    </row>
    <row r="86" spans="1:26" ht="15">
      <c r="A86" s="13">
        <v>2005</v>
      </c>
      <c r="B86" s="20">
        <v>149.10301399485326</v>
      </c>
      <c r="C86" s="20">
        <v>0</v>
      </c>
      <c r="D86" s="20">
        <v>970.9848021393968</v>
      </c>
      <c r="E86" s="20">
        <v>1272.6061013001743</v>
      </c>
      <c r="F86" s="20">
        <v>0</v>
      </c>
      <c r="G86" s="20">
        <v>0</v>
      </c>
      <c r="H86" s="20">
        <v>0</v>
      </c>
      <c r="I86" s="20">
        <v>0</v>
      </c>
      <c r="J86" s="20">
        <v>0</v>
      </c>
      <c r="K86" s="20">
        <v>1.6675556784110965</v>
      </c>
      <c r="L86" s="15">
        <v>2005</v>
      </c>
      <c r="M86" s="21">
        <v>0</v>
      </c>
      <c r="N86" s="21">
        <v>45.43590469751746</v>
      </c>
      <c r="O86" s="21">
        <v>327.26288110876976</v>
      </c>
      <c r="P86" s="21">
        <v>51.48077751002579</v>
      </c>
      <c r="Q86" s="21">
        <v>9.356538814658737</v>
      </c>
      <c r="R86" s="21">
        <v>17.316426541069205</v>
      </c>
      <c r="S86" s="21">
        <v>19.306744196530083</v>
      </c>
      <c r="T86" s="21">
        <v>65.95570295025914</v>
      </c>
      <c r="U86" s="21">
        <v>7.061002675204311</v>
      </c>
      <c r="V86" s="21">
        <v>344.59692233589374</v>
      </c>
      <c r="W86" s="21">
        <v>3282.134373942764</v>
      </c>
      <c r="Y86" s="5">
        <f>SUM(B86:K86,M86:V86)</f>
        <v>3282.134373942764</v>
      </c>
      <c r="Z86" s="17">
        <f>+Y86-W84</f>
        <v>78.15022390165723</v>
      </c>
    </row>
    <row r="87" spans="1:26" ht="15">
      <c r="A87" s="1" t="s">
        <v>58</v>
      </c>
      <c r="C87" s="2" t="s">
        <v>44</v>
      </c>
      <c r="D87" s="2" t="s">
        <v>44</v>
      </c>
      <c r="E87" s="2" t="s">
        <v>44</v>
      </c>
      <c r="F87" s="2" t="s">
        <v>44</v>
      </c>
      <c r="G87" s="2" t="s">
        <v>44</v>
      </c>
      <c r="H87" s="2" t="s">
        <v>44</v>
      </c>
      <c r="I87" s="2" t="s">
        <v>44</v>
      </c>
      <c r="J87" s="2" t="s">
        <v>44</v>
      </c>
      <c r="K87" s="2" t="s">
        <v>44</v>
      </c>
      <c r="L87" s="3" t="s">
        <v>58</v>
      </c>
      <c r="N87" s="4" t="s">
        <v>44</v>
      </c>
      <c r="O87" s="4" t="s">
        <v>44</v>
      </c>
      <c r="P87" s="4" t="s">
        <v>44</v>
      </c>
      <c r="Q87" s="4" t="s">
        <v>44</v>
      </c>
      <c r="R87" s="4" t="s">
        <v>44</v>
      </c>
      <c r="S87" s="4" t="s">
        <v>44</v>
      </c>
      <c r="T87" s="4" t="s">
        <v>44</v>
      </c>
      <c r="U87" s="4" t="s">
        <v>44</v>
      </c>
      <c r="V87" s="4" t="s">
        <v>44</v>
      </c>
      <c r="W87" s="4" t="s">
        <v>44</v>
      </c>
      <c r="Z87" s="17">
        <f>+Y87-W87</f>
        <v>0</v>
      </c>
    </row>
    <row r="88" spans="1:26" ht="15">
      <c r="A88" s="13">
        <v>2001</v>
      </c>
      <c r="B88" s="14">
        <v>80.61913183471377</v>
      </c>
      <c r="C88" s="14">
        <v>0</v>
      </c>
      <c r="D88" s="14">
        <v>478.2724730142774</v>
      </c>
      <c r="E88" s="14">
        <v>622.4682269488325</v>
      </c>
      <c r="F88" s="14">
        <v>0</v>
      </c>
      <c r="G88" s="14">
        <v>0</v>
      </c>
      <c r="H88" s="14">
        <v>0</v>
      </c>
      <c r="I88" s="14">
        <v>0</v>
      </c>
      <c r="J88" s="14">
        <v>8.49264379052407</v>
      </c>
      <c r="K88" s="14">
        <v>5.664995927554976</v>
      </c>
      <c r="L88" s="15">
        <v>2001</v>
      </c>
      <c r="M88" s="16">
        <v>0</v>
      </c>
      <c r="N88" s="16">
        <v>4.436237788711738</v>
      </c>
      <c r="O88" s="16">
        <v>112.85781155870697</v>
      </c>
      <c r="P88" s="16">
        <v>3.652471513550955</v>
      </c>
      <c r="Q88" s="16">
        <v>115.06771541980412</v>
      </c>
      <c r="R88" s="16">
        <v>2.706626098261126</v>
      </c>
      <c r="S88" s="16">
        <v>17.40378739389229</v>
      </c>
      <c r="T88" s="16">
        <v>29.29964334147019</v>
      </c>
      <c r="U88" s="16">
        <v>32.5586724216481</v>
      </c>
      <c r="V88" s="16">
        <v>37.422578927038984</v>
      </c>
      <c r="W88" s="16">
        <v>1550.923015978987</v>
      </c>
      <c r="Y88" s="5">
        <f>SUM(B88:K88,M88:V88)</f>
        <v>1550.923015978987</v>
      </c>
      <c r="Z88" s="17" t="e">
        <f>+Y88-#REF!</f>
        <v>#REF!</v>
      </c>
    </row>
    <row r="89" spans="1:26" ht="15">
      <c r="A89" s="13">
        <v>2002</v>
      </c>
      <c r="B89" s="18">
        <v>81.71427788097058</v>
      </c>
      <c r="C89" s="18">
        <v>0</v>
      </c>
      <c r="D89" s="18">
        <v>571.4955943884072</v>
      </c>
      <c r="E89" s="18">
        <v>694.7607339331411</v>
      </c>
      <c r="F89" s="18">
        <v>0</v>
      </c>
      <c r="G89" s="18">
        <v>0</v>
      </c>
      <c r="H89" s="18">
        <v>0</v>
      </c>
      <c r="I89" s="18">
        <v>0</v>
      </c>
      <c r="J89" s="18">
        <v>10.404199795099537</v>
      </c>
      <c r="K89" s="18">
        <v>5.319079018231908</v>
      </c>
      <c r="L89" s="15">
        <v>2002</v>
      </c>
      <c r="M89" s="19">
        <v>0</v>
      </c>
      <c r="N89" s="19">
        <v>5.870124395142681</v>
      </c>
      <c r="O89" s="19">
        <v>123.33492677768386</v>
      </c>
      <c r="P89" s="19">
        <v>3.598838528031117</v>
      </c>
      <c r="Q89" s="19">
        <v>72.73012791028933</v>
      </c>
      <c r="R89" s="19">
        <v>2.711958445269521</v>
      </c>
      <c r="S89" s="19">
        <v>16.120308663989228</v>
      </c>
      <c r="T89" s="19">
        <v>24.538568504180628</v>
      </c>
      <c r="U89" s="19">
        <v>45.024391655325914</v>
      </c>
      <c r="V89" s="19">
        <v>40.598257941781746</v>
      </c>
      <c r="W89" s="19">
        <v>1698.2213878375442</v>
      </c>
      <c r="Y89" s="5">
        <f>SUM(B89:K89,M89:V89)</f>
        <v>1698.2213878375442</v>
      </c>
      <c r="Z89" s="17" t="e">
        <f>+Y89-#REF!</f>
        <v>#REF!</v>
      </c>
    </row>
    <row r="90" spans="1:26" ht="15">
      <c r="A90" s="13">
        <v>2003</v>
      </c>
      <c r="B90" s="18">
        <v>73.88709770399194</v>
      </c>
      <c r="C90" s="18">
        <v>0</v>
      </c>
      <c r="D90" s="18">
        <v>432.93689079985404</v>
      </c>
      <c r="E90" s="18">
        <v>718.4822869008111</v>
      </c>
      <c r="F90" s="18">
        <v>0</v>
      </c>
      <c r="G90" s="18">
        <v>0</v>
      </c>
      <c r="H90" s="18">
        <v>0</v>
      </c>
      <c r="I90" s="18">
        <v>0</v>
      </c>
      <c r="J90" s="18">
        <v>10.151767226441537</v>
      </c>
      <c r="K90" s="18">
        <v>6.219963098949696</v>
      </c>
      <c r="L90" s="15">
        <v>2003</v>
      </c>
      <c r="M90" s="19">
        <v>0</v>
      </c>
      <c r="N90" s="19">
        <v>4.97946147050264</v>
      </c>
      <c r="O90" s="19">
        <v>122.56440464025165</v>
      </c>
      <c r="P90" s="19">
        <v>3.4523342849209366</v>
      </c>
      <c r="Q90" s="19">
        <v>78.25508126425008</v>
      </c>
      <c r="R90" s="19">
        <v>3.356691143868034</v>
      </c>
      <c r="S90" s="19">
        <v>17.76839856199749</v>
      </c>
      <c r="T90" s="19">
        <v>24.97776768501226</v>
      </c>
      <c r="U90" s="19">
        <v>29.39920463772017</v>
      </c>
      <c r="V90" s="19">
        <v>37.02024924619174</v>
      </c>
      <c r="W90" s="19">
        <v>1563.4515986647632</v>
      </c>
      <c r="Y90" s="5">
        <f>SUM(B90:K90,M90:V90)</f>
        <v>1563.4515986647632</v>
      </c>
      <c r="Z90" s="17">
        <f>+Y90-W88</f>
        <v>12.5285826857762</v>
      </c>
    </row>
    <row r="91" spans="1:26" ht="15">
      <c r="A91" s="13">
        <v>2004</v>
      </c>
      <c r="B91" s="20">
        <v>102.89423272985763</v>
      </c>
      <c r="C91" s="20">
        <v>0</v>
      </c>
      <c r="D91" s="20">
        <v>608.6885575356985</v>
      </c>
      <c r="E91" s="20">
        <v>828.5586642037875</v>
      </c>
      <c r="F91" s="20">
        <v>0</v>
      </c>
      <c r="G91" s="20">
        <v>0</v>
      </c>
      <c r="H91" s="20">
        <v>0</v>
      </c>
      <c r="I91" s="20">
        <v>0</v>
      </c>
      <c r="J91" s="20">
        <v>10.35882704870827</v>
      </c>
      <c r="K91" s="20">
        <v>6.83263757362448</v>
      </c>
      <c r="L91" s="15">
        <v>2004</v>
      </c>
      <c r="M91" s="21">
        <v>0</v>
      </c>
      <c r="N91" s="21">
        <v>6.2298152953369055</v>
      </c>
      <c r="O91" s="21">
        <v>162.10382533327973</v>
      </c>
      <c r="P91" s="21">
        <v>3.9880748892098152</v>
      </c>
      <c r="Q91" s="21">
        <v>79.1496003684848</v>
      </c>
      <c r="R91" s="21">
        <v>5.976689478509352</v>
      </c>
      <c r="S91" s="21">
        <v>22.97765828490969</v>
      </c>
      <c r="T91" s="21">
        <v>27.461400290189303</v>
      </c>
      <c r="U91" s="21">
        <v>34.324117980951605</v>
      </c>
      <c r="V91" s="21">
        <v>45.53721780690049</v>
      </c>
      <c r="W91" s="21">
        <v>1945.081318819448</v>
      </c>
      <c r="Y91" s="5">
        <f>SUM(B91:K91,M91:V91)</f>
        <v>1945.081318819448</v>
      </c>
      <c r="Z91" s="17">
        <f>+Y91-W89</f>
        <v>246.85993098190374</v>
      </c>
    </row>
    <row r="92" spans="1:26" ht="15">
      <c r="A92" s="13">
        <v>2005</v>
      </c>
      <c r="B92" s="20">
        <v>90.94467553326353</v>
      </c>
      <c r="C92" s="20">
        <v>0</v>
      </c>
      <c r="D92" s="20">
        <v>517.5472249849424</v>
      </c>
      <c r="E92" s="20">
        <v>755.3403589434919</v>
      </c>
      <c r="F92" s="20">
        <v>0</v>
      </c>
      <c r="G92" s="20">
        <v>0</v>
      </c>
      <c r="H92" s="20">
        <v>0</v>
      </c>
      <c r="I92" s="20">
        <v>0</v>
      </c>
      <c r="J92" s="20">
        <v>13.813258519168956</v>
      </c>
      <c r="K92" s="20">
        <v>8.426508021688026</v>
      </c>
      <c r="L92" s="15">
        <v>2005</v>
      </c>
      <c r="M92" s="21">
        <v>0</v>
      </c>
      <c r="N92" s="21">
        <v>5.182718415800035</v>
      </c>
      <c r="O92" s="21">
        <v>210.64748067842368</v>
      </c>
      <c r="P92" s="21">
        <v>4.6105339684696425</v>
      </c>
      <c r="Q92" s="21">
        <v>99.76403722479</v>
      </c>
      <c r="R92" s="21">
        <v>4.646015798887038</v>
      </c>
      <c r="S92" s="21">
        <v>31.130638357957384</v>
      </c>
      <c r="T92" s="21">
        <v>30.363460436298173</v>
      </c>
      <c r="U92" s="21">
        <v>33.524310447149915</v>
      </c>
      <c r="V92" s="21">
        <v>40.56521557642352</v>
      </c>
      <c r="W92" s="21">
        <v>1846.5064369067543</v>
      </c>
      <c r="Y92" s="5">
        <f>SUM(B92:K92,M92:V92)</f>
        <v>1846.5064369067543</v>
      </c>
      <c r="Z92" s="17">
        <f>+Y92-W90</f>
        <v>283.0548382419911</v>
      </c>
    </row>
    <row r="93" spans="1:26" ht="15">
      <c r="A93" s="1" t="s">
        <v>59</v>
      </c>
      <c r="C93" s="2" t="s">
        <v>44</v>
      </c>
      <c r="D93" s="2" t="s">
        <v>44</v>
      </c>
      <c r="E93" s="2" t="s">
        <v>44</v>
      </c>
      <c r="F93" s="2" t="s">
        <v>44</v>
      </c>
      <c r="G93" s="2" t="s">
        <v>44</v>
      </c>
      <c r="H93" s="2" t="s">
        <v>44</v>
      </c>
      <c r="I93" s="2" t="s">
        <v>44</v>
      </c>
      <c r="J93" s="2" t="s">
        <v>44</v>
      </c>
      <c r="K93" s="2" t="s">
        <v>44</v>
      </c>
      <c r="L93" s="3" t="s">
        <v>59</v>
      </c>
      <c r="N93" s="4" t="s">
        <v>44</v>
      </c>
      <c r="O93" s="4" t="s">
        <v>44</v>
      </c>
      <c r="P93" s="4" t="s">
        <v>44</v>
      </c>
      <c r="Q93" s="4" t="s">
        <v>44</v>
      </c>
      <c r="R93" s="4" t="s">
        <v>44</v>
      </c>
      <c r="S93" s="4" t="s">
        <v>44</v>
      </c>
      <c r="T93" s="4" t="s">
        <v>44</v>
      </c>
      <c r="U93" s="4" t="s">
        <v>44</v>
      </c>
      <c r="V93" s="4" t="s">
        <v>44</v>
      </c>
      <c r="W93" s="4" t="s">
        <v>44</v>
      </c>
      <c r="Z93" s="17">
        <f>+Y93-W93</f>
        <v>0</v>
      </c>
    </row>
    <row r="94" spans="1:26" ht="15">
      <c r="A94" s="13">
        <v>2001</v>
      </c>
      <c r="B94" s="14">
        <v>12.962701156521224</v>
      </c>
      <c r="C94" s="14">
        <v>0</v>
      </c>
      <c r="D94" s="14">
        <v>994.0945908820365</v>
      </c>
      <c r="E94" s="14">
        <v>1147.2004477780413</v>
      </c>
      <c r="F94" s="14">
        <v>0</v>
      </c>
      <c r="G94" s="14">
        <v>0</v>
      </c>
      <c r="H94" s="14">
        <v>0</v>
      </c>
      <c r="I94" s="14">
        <v>0</v>
      </c>
      <c r="J94" s="14">
        <v>0</v>
      </c>
      <c r="K94" s="14">
        <v>0</v>
      </c>
      <c r="L94" s="15">
        <v>2001</v>
      </c>
      <c r="M94" s="16">
        <v>0</v>
      </c>
      <c r="N94" s="16">
        <v>7.487315499220326</v>
      </c>
      <c r="O94" s="16">
        <v>569.0507383474289</v>
      </c>
      <c r="P94" s="16">
        <v>52.57726142828979</v>
      </c>
      <c r="Q94" s="16">
        <v>31.30211608955233</v>
      </c>
      <c r="R94" s="16">
        <v>16.379897567944962</v>
      </c>
      <c r="S94" s="16">
        <v>25.661603149934678</v>
      </c>
      <c r="T94" s="16">
        <v>130.6248751011283</v>
      </c>
      <c r="U94" s="16">
        <v>18.223029754217816</v>
      </c>
      <c r="V94" s="16">
        <v>4.484408136657022</v>
      </c>
      <c r="W94" s="16">
        <v>3010.0489848909733</v>
      </c>
      <c r="Y94" s="5">
        <f>SUM(B94:K94,M94:V94)</f>
        <v>3010.0489848909733</v>
      </c>
      <c r="Z94" s="17" t="e">
        <f>+Y94-#REF!</f>
        <v>#REF!</v>
      </c>
    </row>
    <row r="95" spans="1:26" ht="15">
      <c r="A95" s="13">
        <v>2002</v>
      </c>
      <c r="B95" s="18">
        <v>20.078324705868077</v>
      </c>
      <c r="C95" s="18">
        <v>0</v>
      </c>
      <c r="D95" s="18">
        <v>1053.102143058895</v>
      </c>
      <c r="E95" s="18">
        <v>1218.7165033777358</v>
      </c>
      <c r="F95" s="18">
        <v>0</v>
      </c>
      <c r="G95" s="18">
        <v>0</v>
      </c>
      <c r="H95" s="18">
        <v>0</v>
      </c>
      <c r="I95" s="18">
        <v>0</v>
      </c>
      <c r="J95" s="18">
        <v>0</v>
      </c>
      <c r="K95" s="18">
        <v>0</v>
      </c>
      <c r="L95" s="15">
        <v>2002</v>
      </c>
      <c r="M95" s="19">
        <v>0</v>
      </c>
      <c r="N95" s="19">
        <v>8.705188019145396</v>
      </c>
      <c r="O95" s="19">
        <v>595.3044071218189</v>
      </c>
      <c r="P95" s="19">
        <v>54.260493038459025</v>
      </c>
      <c r="Q95" s="19">
        <v>30.87411757580182</v>
      </c>
      <c r="R95" s="19">
        <v>18.826281830602756</v>
      </c>
      <c r="S95" s="19">
        <v>23.070599758395417</v>
      </c>
      <c r="T95" s="19">
        <v>105.39526211769015</v>
      </c>
      <c r="U95" s="19">
        <v>28.528714087725223</v>
      </c>
      <c r="V95" s="19">
        <v>4.909918178631118</v>
      </c>
      <c r="W95" s="19">
        <v>3161.7719528707685</v>
      </c>
      <c r="Y95" s="5">
        <f>SUM(B95:K95,M95:V95)</f>
        <v>3161.7719528707685</v>
      </c>
      <c r="Z95" s="17" t="e">
        <f>+Y95-#REF!</f>
        <v>#REF!</v>
      </c>
    </row>
    <row r="96" spans="1:26" ht="15">
      <c r="A96" s="13">
        <v>2003</v>
      </c>
      <c r="B96" s="18">
        <v>22.400072969387896</v>
      </c>
      <c r="C96" s="18">
        <v>0</v>
      </c>
      <c r="D96" s="18">
        <v>1290.2974953824119</v>
      </c>
      <c r="E96" s="18">
        <v>1497.8445119996866</v>
      </c>
      <c r="F96" s="18">
        <v>0</v>
      </c>
      <c r="G96" s="18">
        <v>0</v>
      </c>
      <c r="H96" s="18">
        <v>0</v>
      </c>
      <c r="I96" s="18">
        <v>0</v>
      </c>
      <c r="J96" s="18">
        <v>0</v>
      </c>
      <c r="K96" s="18">
        <v>0</v>
      </c>
      <c r="L96" s="15">
        <v>2003</v>
      </c>
      <c r="M96" s="19">
        <v>0</v>
      </c>
      <c r="N96" s="19">
        <v>1.2512881843232684</v>
      </c>
      <c r="O96" s="19">
        <v>586.763841646521</v>
      </c>
      <c r="P96" s="19">
        <v>47.2051035726755</v>
      </c>
      <c r="Q96" s="19">
        <v>34.858853876374056</v>
      </c>
      <c r="R96" s="19">
        <v>21.97688362979762</v>
      </c>
      <c r="S96" s="19">
        <v>23.034228826543192</v>
      </c>
      <c r="T96" s="19">
        <v>109.66113842724269</v>
      </c>
      <c r="U96" s="19">
        <v>14.356194878640821</v>
      </c>
      <c r="V96" s="19">
        <v>4.645961799934213</v>
      </c>
      <c r="W96" s="19">
        <v>3654.295575193539</v>
      </c>
      <c r="Y96" s="5">
        <f>SUM(B96:K96,M96:V96)</f>
        <v>3654.295575193539</v>
      </c>
      <c r="Z96" s="17">
        <f>+Y96-W94</f>
        <v>644.2465903025659</v>
      </c>
    </row>
    <row r="97" spans="1:26" ht="15">
      <c r="A97" s="13">
        <v>2004</v>
      </c>
      <c r="B97" s="20">
        <v>18.15335556308637</v>
      </c>
      <c r="C97" s="20">
        <v>0</v>
      </c>
      <c r="D97" s="20">
        <v>1433.3164429242765</v>
      </c>
      <c r="E97" s="20">
        <v>1435.6314508143594</v>
      </c>
      <c r="F97" s="20">
        <v>0</v>
      </c>
      <c r="G97" s="20">
        <v>0</v>
      </c>
      <c r="H97" s="20">
        <v>0</v>
      </c>
      <c r="I97" s="20">
        <v>0</v>
      </c>
      <c r="J97" s="20">
        <v>0</v>
      </c>
      <c r="K97" s="20">
        <v>0</v>
      </c>
      <c r="L97" s="15">
        <v>2004</v>
      </c>
      <c r="M97" s="21">
        <v>0</v>
      </c>
      <c r="N97" s="21">
        <v>1.5719132991236</v>
      </c>
      <c r="O97" s="21">
        <v>727.4561965412227</v>
      </c>
      <c r="P97" s="21">
        <v>56.38645154988786</v>
      </c>
      <c r="Q97" s="21">
        <v>43.58471048548395</v>
      </c>
      <c r="R97" s="21">
        <v>34.89980146272303</v>
      </c>
      <c r="S97" s="21">
        <v>29.811998915904102</v>
      </c>
      <c r="T97" s="21">
        <v>114.68780659174264</v>
      </c>
      <c r="U97" s="21">
        <v>16.258549315897277</v>
      </c>
      <c r="V97" s="21">
        <v>5.3093752940854495</v>
      </c>
      <c r="W97" s="21">
        <v>3917.068052757793</v>
      </c>
      <c r="Y97" s="5">
        <f>SUM(B97:K97,M97:V97)</f>
        <v>3917.068052757793</v>
      </c>
      <c r="Z97" s="17">
        <f>+Y97-W95</f>
        <v>755.2960998870244</v>
      </c>
    </row>
    <row r="98" spans="1:26" ht="15">
      <c r="A98" s="13">
        <v>2005</v>
      </c>
      <c r="B98" s="20">
        <v>25.03137113781846</v>
      </c>
      <c r="C98" s="20">
        <v>0</v>
      </c>
      <c r="D98" s="20">
        <v>1210.2682424843927</v>
      </c>
      <c r="E98" s="20">
        <v>1526.1817851120968</v>
      </c>
      <c r="F98" s="20">
        <v>0</v>
      </c>
      <c r="G98" s="20">
        <v>0</v>
      </c>
      <c r="H98" s="20">
        <v>0</v>
      </c>
      <c r="I98" s="20">
        <v>0</v>
      </c>
      <c r="J98" s="20">
        <v>0</v>
      </c>
      <c r="K98" s="20">
        <v>0</v>
      </c>
      <c r="L98" s="15">
        <v>2005</v>
      </c>
      <c r="M98" s="21">
        <v>0</v>
      </c>
      <c r="N98" s="21">
        <v>3.5900454537120976</v>
      </c>
      <c r="O98" s="21">
        <v>928.4055910192311</v>
      </c>
      <c r="P98" s="21">
        <v>50.931294828920755</v>
      </c>
      <c r="Q98" s="21">
        <v>57.976490445475065</v>
      </c>
      <c r="R98" s="21">
        <v>25.459862479448837</v>
      </c>
      <c r="S98" s="21">
        <v>39.4559284632373</v>
      </c>
      <c r="T98" s="21">
        <v>127.35676857565167</v>
      </c>
      <c r="U98" s="21">
        <v>16.46209646002896</v>
      </c>
      <c r="V98" s="21">
        <v>5.623715157143384</v>
      </c>
      <c r="W98" s="21">
        <v>4016.743191617157</v>
      </c>
      <c r="Y98" s="5">
        <f>SUM(B98:K98,M98:V98)</f>
        <v>4016.743191617157</v>
      </c>
      <c r="Z98" s="17">
        <f>+Y98-W96</f>
        <v>362.447616423618</v>
      </c>
    </row>
    <row r="99" spans="1:26" ht="15">
      <c r="A99" s="1" t="s">
        <v>60</v>
      </c>
      <c r="C99" s="2" t="s">
        <v>44</v>
      </c>
      <c r="D99" s="2" t="s">
        <v>44</v>
      </c>
      <c r="E99" s="2" t="s">
        <v>44</v>
      </c>
      <c r="F99" s="2" t="s">
        <v>44</v>
      </c>
      <c r="G99" s="2" t="s">
        <v>44</v>
      </c>
      <c r="H99" s="2" t="s">
        <v>44</v>
      </c>
      <c r="I99" s="2" t="s">
        <v>44</v>
      </c>
      <c r="J99" s="2" t="s">
        <v>44</v>
      </c>
      <c r="K99" s="2" t="s">
        <v>44</v>
      </c>
      <c r="L99" s="3" t="s">
        <v>60</v>
      </c>
      <c r="N99" s="4" t="s">
        <v>44</v>
      </c>
      <c r="O99" s="4" t="s">
        <v>44</v>
      </c>
      <c r="P99" s="4" t="s">
        <v>44</v>
      </c>
      <c r="Q99" s="4" t="s">
        <v>44</v>
      </c>
      <c r="R99" s="4" t="s">
        <v>44</v>
      </c>
      <c r="S99" s="4" t="s">
        <v>44</v>
      </c>
      <c r="T99" s="4" t="s">
        <v>44</v>
      </c>
      <c r="U99" s="4" t="s">
        <v>44</v>
      </c>
      <c r="V99" s="4" t="s">
        <v>44</v>
      </c>
      <c r="W99" s="4" t="s">
        <v>44</v>
      </c>
      <c r="Z99" s="17">
        <f>+Y99-W99</f>
        <v>0</v>
      </c>
    </row>
    <row r="100" spans="1:26" ht="15">
      <c r="A100" s="13">
        <v>2001</v>
      </c>
      <c r="B100" s="14">
        <v>618.4074147874067</v>
      </c>
      <c r="C100" s="14">
        <v>0</v>
      </c>
      <c r="D100" s="14">
        <v>472.29436407380206</v>
      </c>
      <c r="E100" s="14">
        <v>123.46640490099027</v>
      </c>
      <c r="F100" s="14">
        <v>15.68818304843546</v>
      </c>
      <c r="G100" s="14">
        <v>0</v>
      </c>
      <c r="H100" s="14">
        <v>2.539085131922948</v>
      </c>
      <c r="I100" s="14">
        <v>0.1201759465784076</v>
      </c>
      <c r="J100" s="14">
        <v>0</v>
      </c>
      <c r="K100" s="14">
        <v>0</v>
      </c>
      <c r="L100" s="15">
        <v>2001</v>
      </c>
      <c r="M100" s="16">
        <v>0.16180389207471774</v>
      </c>
      <c r="N100" s="16">
        <v>3.4704331621233315</v>
      </c>
      <c r="O100" s="16">
        <v>881.5712686042704</v>
      </c>
      <c r="P100" s="16">
        <v>387.8883879278895</v>
      </c>
      <c r="Q100" s="16">
        <v>1.1958923319798318</v>
      </c>
      <c r="R100" s="16">
        <v>62.93769957955661</v>
      </c>
      <c r="S100" s="16">
        <v>10.915503585573271</v>
      </c>
      <c r="T100" s="16">
        <v>364.140368518973</v>
      </c>
      <c r="U100" s="16">
        <v>35.29436406397933</v>
      </c>
      <c r="V100" s="16">
        <v>2.5624402433049163</v>
      </c>
      <c r="W100" s="16">
        <v>2982.6537897988605</v>
      </c>
      <c r="Y100" s="5">
        <f>SUM(B100:K100,M100:V100)</f>
        <v>2982.6537897988605</v>
      </c>
      <c r="Z100" s="17" t="e">
        <f>+Y100-#REF!</f>
        <v>#REF!</v>
      </c>
    </row>
    <row r="101" spans="1:26" ht="15">
      <c r="A101" s="13">
        <v>2002</v>
      </c>
      <c r="B101" s="18">
        <v>699.1584876835279</v>
      </c>
      <c r="C101" s="18">
        <v>0</v>
      </c>
      <c r="D101" s="18">
        <v>521.661681708626</v>
      </c>
      <c r="E101" s="18">
        <v>221.58481879595197</v>
      </c>
      <c r="F101" s="18">
        <v>25.010369778059818</v>
      </c>
      <c r="G101" s="18">
        <v>0</v>
      </c>
      <c r="H101" s="18">
        <v>2.96193550666245</v>
      </c>
      <c r="I101" s="18">
        <v>0.14921069332546094</v>
      </c>
      <c r="J101" s="18">
        <v>0</v>
      </c>
      <c r="K101" s="18">
        <v>0</v>
      </c>
      <c r="L101" s="15">
        <v>2002</v>
      </c>
      <c r="M101" s="19">
        <v>0.40104037441819873</v>
      </c>
      <c r="N101" s="19">
        <v>3.5253685827774106</v>
      </c>
      <c r="O101" s="19">
        <v>748.4967717980385</v>
      </c>
      <c r="P101" s="19">
        <v>319.21372830945216</v>
      </c>
      <c r="Q101" s="19">
        <v>0.8729031519635743</v>
      </c>
      <c r="R101" s="19">
        <v>79.31883718900862</v>
      </c>
      <c r="S101" s="19">
        <v>12.311597662866113</v>
      </c>
      <c r="T101" s="19">
        <v>349.33760116513406</v>
      </c>
      <c r="U101" s="19">
        <v>43.63740890138554</v>
      </c>
      <c r="V101" s="19">
        <v>2.430296282726312</v>
      </c>
      <c r="W101" s="19">
        <v>3030.0720575839246</v>
      </c>
      <c r="Y101" s="5">
        <f>SUM(B101:K101,M101:V101)</f>
        <v>3030.0720575839246</v>
      </c>
      <c r="Z101" s="17" t="e">
        <f>+Y101-#REF!</f>
        <v>#REF!</v>
      </c>
    </row>
    <row r="102" spans="1:26" ht="15">
      <c r="A102" s="13">
        <v>2003</v>
      </c>
      <c r="B102" s="18">
        <v>753.5965449277612</v>
      </c>
      <c r="C102" s="18">
        <v>0</v>
      </c>
      <c r="D102" s="18">
        <v>398.7694367342234</v>
      </c>
      <c r="E102" s="18">
        <v>175.28861456534796</v>
      </c>
      <c r="F102" s="18">
        <v>7.2848241134818315</v>
      </c>
      <c r="G102" s="18">
        <v>0</v>
      </c>
      <c r="H102" s="18">
        <v>12.628922631361803</v>
      </c>
      <c r="I102" s="18">
        <v>0.46482122673393816</v>
      </c>
      <c r="J102" s="18">
        <v>0</v>
      </c>
      <c r="K102" s="18">
        <v>0</v>
      </c>
      <c r="L102" s="15">
        <v>2003</v>
      </c>
      <c r="M102" s="19">
        <v>1.3435274271972852</v>
      </c>
      <c r="N102" s="19">
        <v>2.9442010375692185</v>
      </c>
      <c r="O102" s="19">
        <v>845.8762712598938</v>
      </c>
      <c r="P102" s="19">
        <v>332.15793878909733</v>
      </c>
      <c r="Q102" s="19">
        <v>0</v>
      </c>
      <c r="R102" s="19">
        <v>101.41263038063198</v>
      </c>
      <c r="S102" s="19">
        <v>12.87740351720131</v>
      </c>
      <c r="T102" s="19">
        <v>294.0749986659611</v>
      </c>
      <c r="U102" s="19">
        <v>38.19009438819387</v>
      </c>
      <c r="V102" s="19">
        <v>2.407189483448071</v>
      </c>
      <c r="W102" s="19">
        <v>2979.3174191481044</v>
      </c>
      <c r="Y102" s="5">
        <f>SUM(B102:K102,M102:V102)</f>
        <v>2979.3174191481044</v>
      </c>
      <c r="Z102" s="17">
        <f>+Y102-W100</f>
        <v>-3.33637065075618</v>
      </c>
    </row>
    <row r="103" spans="1:26" ht="15">
      <c r="A103" s="13">
        <v>2004</v>
      </c>
      <c r="B103" s="20">
        <v>1150.5742086195069</v>
      </c>
      <c r="C103" s="20">
        <v>0</v>
      </c>
      <c r="D103" s="20">
        <v>550.5503662690121</v>
      </c>
      <c r="E103" s="20">
        <v>320.7258681009017</v>
      </c>
      <c r="F103" s="20">
        <v>18.80240791220897</v>
      </c>
      <c r="G103" s="20">
        <v>0</v>
      </c>
      <c r="H103" s="20">
        <v>25.625201745846432</v>
      </c>
      <c r="I103" s="20">
        <v>0.6450456901676376</v>
      </c>
      <c r="J103" s="20">
        <v>0</v>
      </c>
      <c r="K103" s="20">
        <v>0</v>
      </c>
      <c r="L103" s="15">
        <v>2004</v>
      </c>
      <c r="M103" s="21">
        <v>1.068736664971928</v>
      </c>
      <c r="N103" s="21">
        <v>3.436898210110762</v>
      </c>
      <c r="O103" s="21">
        <v>359.80921083779305</v>
      </c>
      <c r="P103" s="21">
        <v>339.75198436596287</v>
      </c>
      <c r="Q103" s="21">
        <v>2.730036504470947</v>
      </c>
      <c r="R103" s="21">
        <v>106.64177861424469</v>
      </c>
      <c r="S103" s="21">
        <v>17.190577568993884</v>
      </c>
      <c r="T103" s="21">
        <v>363.9944337762893</v>
      </c>
      <c r="U103" s="21">
        <v>39.62416891682647</v>
      </c>
      <c r="V103" s="21">
        <v>3.1450637222276043</v>
      </c>
      <c r="W103" s="21">
        <v>3304.3159875195356</v>
      </c>
      <c r="Y103" s="5">
        <f>SUM(B103:K103,M103:V103)</f>
        <v>3304.3159875195356</v>
      </c>
      <c r="Z103" s="17">
        <f>+Y103-W101</f>
        <v>274.24392993561105</v>
      </c>
    </row>
    <row r="104" spans="1:26" ht="15">
      <c r="A104" s="13">
        <v>2005</v>
      </c>
      <c r="B104" s="20">
        <v>744.4473738878638</v>
      </c>
      <c r="C104" s="20">
        <v>0</v>
      </c>
      <c r="D104" s="20">
        <v>496.6915479157539</v>
      </c>
      <c r="E104" s="20">
        <v>302.14187410132473</v>
      </c>
      <c r="F104" s="20">
        <v>16.080056797196864</v>
      </c>
      <c r="G104" s="20">
        <v>0</v>
      </c>
      <c r="H104" s="20">
        <v>13.732539887745757</v>
      </c>
      <c r="I104" s="20">
        <v>0.3644266827131337</v>
      </c>
      <c r="J104" s="20">
        <v>0</v>
      </c>
      <c r="K104" s="20">
        <v>0</v>
      </c>
      <c r="L104" s="15">
        <v>2005</v>
      </c>
      <c r="M104" s="21">
        <v>1.059642435373837</v>
      </c>
      <c r="N104" s="21">
        <v>4.233084012662148</v>
      </c>
      <c r="O104" s="21">
        <v>283.4731965699159</v>
      </c>
      <c r="P104" s="21">
        <v>342.1015220125592</v>
      </c>
      <c r="Q104" s="21">
        <v>0</v>
      </c>
      <c r="R104" s="21">
        <v>92.66053889699253</v>
      </c>
      <c r="S104" s="21">
        <v>22.448550105308335</v>
      </c>
      <c r="T104" s="21">
        <v>399.3302408937694</v>
      </c>
      <c r="U104" s="21">
        <v>51.71936195132515</v>
      </c>
      <c r="V104" s="21">
        <v>2.86009554982422</v>
      </c>
      <c r="W104" s="21">
        <v>2773.3440517003287</v>
      </c>
      <c r="Y104" s="5">
        <f>SUM(B104:K104,M104:V104)</f>
        <v>2773.3440517003287</v>
      </c>
      <c r="Z104" s="17">
        <f>+Y104-W102</f>
        <v>-205.97336744777567</v>
      </c>
    </row>
    <row r="105" spans="1:26" ht="15">
      <c r="A105" s="1" t="s">
        <v>61</v>
      </c>
      <c r="C105" s="2" t="s">
        <v>44</v>
      </c>
      <c r="D105" s="2" t="s">
        <v>44</v>
      </c>
      <c r="E105" s="2" t="s">
        <v>44</v>
      </c>
      <c r="F105" s="2" t="s">
        <v>44</v>
      </c>
      <c r="G105" s="2" t="s">
        <v>44</v>
      </c>
      <c r="H105" s="2" t="s">
        <v>44</v>
      </c>
      <c r="I105" s="2" t="s">
        <v>44</v>
      </c>
      <c r="J105" s="2" t="s">
        <v>44</v>
      </c>
      <c r="K105" s="2" t="s">
        <v>44</v>
      </c>
      <c r="L105" s="3" t="s">
        <v>61</v>
      </c>
      <c r="N105" s="4" t="s">
        <v>44</v>
      </c>
      <c r="O105" s="4" t="s">
        <v>44</v>
      </c>
      <c r="P105" s="4" t="s">
        <v>44</v>
      </c>
      <c r="Q105" s="4" t="s">
        <v>44</v>
      </c>
      <c r="R105" s="4" t="s">
        <v>44</v>
      </c>
      <c r="S105" s="4" t="s">
        <v>44</v>
      </c>
      <c r="T105" s="4" t="s">
        <v>44</v>
      </c>
      <c r="U105" s="4" t="s">
        <v>44</v>
      </c>
      <c r="V105" s="4" t="s">
        <v>44</v>
      </c>
      <c r="W105" s="4" t="s">
        <v>44</v>
      </c>
      <c r="Z105" s="17">
        <f>+Y105-W105</f>
        <v>0</v>
      </c>
    </row>
    <row r="106" spans="1:26" ht="15">
      <c r="A106" s="13">
        <v>2001</v>
      </c>
      <c r="B106" s="14">
        <v>64.22036348661489</v>
      </c>
      <c r="C106" s="14">
        <v>0</v>
      </c>
      <c r="D106" s="14">
        <v>96.39251719844809</v>
      </c>
      <c r="E106" s="14">
        <v>111.71240315441601</v>
      </c>
      <c r="F106" s="14">
        <v>0</v>
      </c>
      <c r="G106" s="14">
        <v>0</v>
      </c>
      <c r="H106" s="14">
        <v>0</v>
      </c>
      <c r="I106" s="14">
        <v>0</v>
      </c>
      <c r="J106" s="14">
        <v>285.1846694221248</v>
      </c>
      <c r="K106" s="14">
        <v>0.4781646295398521</v>
      </c>
      <c r="L106" s="15">
        <v>2001</v>
      </c>
      <c r="M106" s="16">
        <v>0</v>
      </c>
      <c r="N106" s="16">
        <v>0</v>
      </c>
      <c r="O106" s="16">
        <v>206.3961453618746</v>
      </c>
      <c r="P106" s="16">
        <v>1.20944780122271</v>
      </c>
      <c r="Q106" s="16">
        <v>52.556737373783044</v>
      </c>
      <c r="R106" s="16">
        <v>0.943166972950265</v>
      </c>
      <c r="S106" s="16">
        <v>11.254494380156292</v>
      </c>
      <c r="T106" s="16">
        <v>33.18329933599528</v>
      </c>
      <c r="U106" s="16">
        <v>7.664664674727554</v>
      </c>
      <c r="V106" s="16">
        <v>3.5528525927637</v>
      </c>
      <c r="W106" s="16">
        <v>874.7489263846169</v>
      </c>
      <c r="Y106" s="5">
        <f>SUM(B106:K106,M106:V106)</f>
        <v>874.7489263846169</v>
      </c>
      <c r="Z106" s="17" t="e">
        <f>+Y106-#REF!</f>
        <v>#REF!</v>
      </c>
    </row>
    <row r="107" spans="1:26" ht="15">
      <c r="A107" s="13">
        <v>2002</v>
      </c>
      <c r="B107" s="18">
        <v>73.23245569532864</v>
      </c>
      <c r="C107" s="18">
        <v>0</v>
      </c>
      <c r="D107" s="18">
        <v>101.33433640693225</v>
      </c>
      <c r="E107" s="18">
        <v>123.77906544462518</v>
      </c>
      <c r="F107" s="18">
        <v>0</v>
      </c>
      <c r="G107" s="18">
        <v>0</v>
      </c>
      <c r="H107" s="18">
        <v>0</v>
      </c>
      <c r="I107" s="18">
        <v>0</v>
      </c>
      <c r="J107" s="18">
        <v>254.8501848828583</v>
      </c>
      <c r="K107" s="18">
        <v>0.6532542857702696</v>
      </c>
      <c r="L107" s="15">
        <v>2002</v>
      </c>
      <c r="M107" s="19">
        <v>0</v>
      </c>
      <c r="N107" s="19">
        <v>0</v>
      </c>
      <c r="O107" s="19">
        <v>223.04615476365728</v>
      </c>
      <c r="P107" s="19">
        <v>1.2029120200955852</v>
      </c>
      <c r="Q107" s="19">
        <v>52.966794853702524</v>
      </c>
      <c r="R107" s="19">
        <v>0.9067234302719096</v>
      </c>
      <c r="S107" s="19">
        <v>9.788629865943797</v>
      </c>
      <c r="T107" s="19">
        <v>31.290995982410376</v>
      </c>
      <c r="U107" s="19">
        <v>9.748322143397314</v>
      </c>
      <c r="V107" s="19">
        <v>3.385072069191791</v>
      </c>
      <c r="W107" s="19">
        <v>886.1849018441851</v>
      </c>
      <c r="Y107" s="5">
        <f>SUM(B107:K107,M107:V107)</f>
        <v>886.1849018441851</v>
      </c>
      <c r="Z107" s="17" t="e">
        <f>+Y107-#REF!</f>
        <v>#REF!</v>
      </c>
    </row>
    <row r="108" spans="1:26" ht="15">
      <c r="A108" s="13">
        <v>2003</v>
      </c>
      <c r="B108" s="18">
        <v>75.66406724080608</v>
      </c>
      <c r="C108" s="18">
        <v>0</v>
      </c>
      <c r="D108" s="18">
        <v>76.77246004733539</v>
      </c>
      <c r="E108" s="18">
        <v>127.73085111343482</v>
      </c>
      <c r="F108" s="18">
        <v>0</v>
      </c>
      <c r="G108" s="18">
        <v>0</v>
      </c>
      <c r="H108" s="18">
        <v>0</v>
      </c>
      <c r="I108" s="18">
        <v>0</v>
      </c>
      <c r="J108" s="18">
        <v>265.93150531761444</v>
      </c>
      <c r="K108" s="18">
        <v>0.3829126209286101</v>
      </c>
      <c r="L108" s="15">
        <v>2003</v>
      </c>
      <c r="M108" s="19">
        <v>0</v>
      </c>
      <c r="N108" s="19">
        <v>0</v>
      </c>
      <c r="O108" s="19">
        <v>169.95974703616076</v>
      </c>
      <c r="P108" s="19">
        <v>1.1601857179307729</v>
      </c>
      <c r="Q108" s="19">
        <v>48.65583647025499</v>
      </c>
      <c r="R108" s="19">
        <v>1.1085274762937427</v>
      </c>
      <c r="S108" s="19">
        <v>8.85699349892015</v>
      </c>
      <c r="T108" s="19">
        <v>34.125475249753855</v>
      </c>
      <c r="U108" s="19">
        <v>5.579745175443341</v>
      </c>
      <c r="V108" s="19">
        <v>3.524939639498257</v>
      </c>
      <c r="W108" s="19">
        <v>819.4532466043752</v>
      </c>
      <c r="Y108" s="5">
        <f>SUM(B108:K108,M108:V108)</f>
        <v>819.4532466043752</v>
      </c>
      <c r="Z108" s="17">
        <f>+Y108-W106</f>
        <v>-55.2956797802417</v>
      </c>
    </row>
    <row r="109" spans="1:26" ht="15">
      <c r="A109" s="13">
        <v>2004</v>
      </c>
      <c r="B109" s="20">
        <v>77.8913915481298</v>
      </c>
      <c r="C109" s="20">
        <v>0</v>
      </c>
      <c r="D109" s="20">
        <v>113.75663515404496</v>
      </c>
      <c r="E109" s="20">
        <v>165.11132801162432</v>
      </c>
      <c r="F109" s="20">
        <v>0</v>
      </c>
      <c r="G109" s="20">
        <v>0</v>
      </c>
      <c r="H109" s="20">
        <v>0</v>
      </c>
      <c r="I109" s="20">
        <v>0</v>
      </c>
      <c r="J109" s="20">
        <v>261.4623739092446</v>
      </c>
      <c r="K109" s="20">
        <v>0.6595822432951993</v>
      </c>
      <c r="L109" s="15">
        <v>2004</v>
      </c>
      <c r="M109" s="21">
        <v>0</v>
      </c>
      <c r="N109" s="21">
        <v>0</v>
      </c>
      <c r="O109" s="21">
        <v>199.36691174488567</v>
      </c>
      <c r="P109" s="21">
        <v>1.4014238440518938</v>
      </c>
      <c r="Q109" s="21">
        <v>62.32438089195116</v>
      </c>
      <c r="R109" s="21">
        <v>2.0966039887848966</v>
      </c>
      <c r="S109" s="21">
        <v>11.03889525301367</v>
      </c>
      <c r="T109" s="21">
        <v>36.28162979402987</v>
      </c>
      <c r="U109" s="21">
        <v>6.7347220572302735</v>
      </c>
      <c r="V109" s="21">
        <v>4.252487275862982</v>
      </c>
      <c r="W109" s="21">
        <v>942.3783657161493</v>
      </c>
      <c r="Y109" s="5">
        <f>SUM(B109:K109,M109:V109)</f>
        <v>942.3783657161493</v>
      </c>
      <c r="Z109" s="17">
        <f>+Y109-W107</f>
        <v>56.19346387196424</v>
      </c>
    </row>
    <row r="110" spans="1:26" ht="15">
      <c r="A110" s="13">
        <v>2005</v>
      </c>
      <c r="B110" s="20">
        <v>77.67649802985683</v>
      </c>
      <c r="C110" s="20">
        <v>0</v>
      </c>
      <c r="D110" s="20">
        <v>92.46437528434049</v>
      </c>
      <c r="E110" s="20">
        <v>154.0078305637383</v>
      </c>
      <c r="F110" s="20">
        <v>0</v>
      </c>
      <c r="G110" s="20">
        <v>0</v>
      </c>
      <c r="H110" s="20">
        <v>0</v>
      </c>
      <c r="I110" s="20">
        <v>0</v>
      </c>
      <c r="J110" s="20">
        <v>339.88670579254944</v>
      </c>
      <c r="K110" s="20">
        <v>0.7153754577784329</v>
      </c>
      <c r="L110" s="15">
        <v>2005</v>
      </c>
      <c r="M110" s="21">
        <v>0</v>
      </c>
      <c r="N110" s="21">
        <v>0</v>
      </c>
      <c r="O110" s="21">
        <v>260.46163281559717</v>
      </c>
      <c r="P110" s="21">
        <v>1.634630346458915</v>
      </c>
      <c r="Q110" s="21">
        <v>76.35204796564747</v>
      </c>
      <c r="R110" s="21">
        <v>1.5470621726622513</v>
      </c>
      <c r="S110" s="21">
        <v>13.310553108798716</v>
      </c>
      <c r="T110" s="21">
        <v>42.66768135325566</v>
      </c>
      <c r="U110" s="21">
        <v>8.615244412278427</v>
      </c>
      <c r="V110" s="21">
        <v>4.482563010230074</v>
      </c>
      <c r="W110" s="21">
        <v>1073.8222003131918</v>
      </c>
      <c r="Y110" s="5">
        <f>SUM(B110:K110,M110:V110)</f>
        <v>1073.8222003131918</v>
      </c>
      <c r="Z110" s="17">
        <f>+Y110-W108</f>
        <v>254.36895370881666</v>
      </c>
    </row>
    <row r="111" spans="1:26" ht="15">
      <c r="A111" s="1" t="s">
        <v>62</v>
      </c>
      <c r="C111" s="2" t="s">
        <v>44</v>
      </c>
      <c r="D111" s="2" t="s">
        <v>44</v>
      </c>
      <c r="E111" s="2" t="s">
        <v>44</v>
      </c>
      <c r="F111" s="2" t="s">
        <v>44</v>
      </c>
      <c r="G111" s="2" t="s">
        <v>44</v>
      </c>
      <c r="H111" s="2" t="s">
        <v>44</v>
      </c>
      <c r="I111" s="2" t="s">
        <v>44</v>
      </c>
      <c r="J111" s="2" t="s">
        <v>44</v>
      </c>
      <c r="K111" s="2" t="s">
        <v>44</v>
      </c>
      <c r="L111" s="3" t="s">
        <v>62</v>
      </c>
      <c r="N111" s="4" t="s">
        <v>44</v>
      </c>
      <c r="O111" s="4" t="s">
        <v>44</v>
      </c>
      <c r="P111" s="4" t="s">
        <v>44</v>
      </c>
      <c r="Q111" s="4" t="s">
        <v>44</v>
      </c>
      <c r="R111" s="4" t="s">
        <v>44</v>
      </c>
      <c r="S111" s="4" t="s">
        <v>44</v>
      </c>
      <c r="T111" s="4" t="s">
        <v>44</v>
      </c>
      <c r="U111" s="4" t="s">
        <v>44</v>
      </c>
      <c r="V111" s="4" t="s">
        <v>44</v>
      </c>
      <c r="W111" s="4" t="s">
        <v>44</v>
      </c>
      <c r="Z111" s="17">
        <f>+Y111-W111</f>
        <v>0</v>
      </c>
    </row>
    <row r="112" spans="1:26" ht="15">
      <c r="A112" s="13">
        <v>2001</v>
      </c>
      <c r="B112" s="14">
        <v>26.021951434798368</v>
      </c>
      <c r="C112" s="14">
        <v>109.71115565954864</v>
      </c>
      <c r="D112" s="14">
        <v>46.73058157065581</v>
      </c>
      <c r="E112" s="14">
        <v>50.374293199604026</v>
      </c>
      <c r="F112" s="14">
        <v>0</v>
      </c>
      <c r="G112" s="14">
        <v>0</v>
      </c>
      <c r="H112" s="14">
        <v>104.19398897215342</v>
      </c>
      <c r="I112" s="14">
        <v>4.469464979489092</v>
      </c>
      <c r="J112" s="14">
        <v>0</v>
      </c>
      <c r="K112" s="14">
        <v>0.4512829152064885</v>
      </c>
      <c r="L112" s="15">
        <v>2001</v>
      </c>
      <c r="M112" s="16">
        <v>5.29540010426349</v>
      </c>
      <c r="N112" s="16">
        <v>0.16124096751593953</v>
      </c>
      <c r="O112" s="16">
        <v>2.981116065456556</v>
      </c>
      <c r="P112" s="16">
        <v>0.7158923667710055</v>
      </c>
      <c r="Q112" s="16">
        <v>1.7794004708546005</v>
      </c>
      <c r="R112" s="16">
        <v>0.1225830211206578</v>
      </c>
      <c r="S112" s="16">
        <v>4.284843643529384</v>
      </c>
      <c r="T112" s="16">
        <v>22.860437220866043</v>
      </c>
      <c r="U112" s="16">
        <v>11.117484875853348</v>
      </c>
      <c r="V112" s="16">
        <v>12.152980604549278</v>
      </c>
      <c r="W112" s="16">
        <v>403.4240980722361</v>
      </c>
      <c r="Y112" s="5">
        <f>SUM(B112:K112,M112:V112)</f>
        <v>403.4240980722361</v>
      </c>
      <c r="Z112" s="17" t="e">
        <f>+Y112-#REF!</f>
        <v>#REF!</v>
      </c>
    </row>
    <row r="113" spans="1:26" ht="15">
      <c r="A113" s="13">
        <v>2002</v>
      </c>
      <c r="B113" s="18">
        <v>26.591449030477207</v>
      </c>
      <c r="C113" s="18">
        <v>103.92163870783222</v>
      </c>
      <c r="D113" s="18">
        <v>49.80252220125696</v>
      </c>
      <c r="E113" s="18">
        <v>51.05886449590789</v>
      </c>
      <c r="F113" s="18">
        <v>0</v>
      </c>
      <c r="G113" s="18">
        <v>0</v>
      </c>
      <c r="H113" s="18">
        <v>101.74888086009878</v>
      </c>
      <c r="I113" s="18">
        <v>4.973689777515364</v>
      </c>
      <c r="J113" s="18">
        <v>0</v>
      </c>
      <c r="K113" s="18">
        <v>0.5784919613699179</v>
      </c>
      <c r="L113" s="15">
        <v>2002</v>
      </c>
      <c r="M113" s="19">
        <v>2.552075109933992</v>
      </c>
      <c r="N113" s="19">
        <v>0.12994340095105616</v>
      </c>
      <c r="O113" s="19">
        <v>2.434934944328381</v>
      </c>
      <c r="P113" s="19">
        <v>0.5617528360185449</v>
      </c>
      <c r="Q113" s="19">
        <v>1.6711198095297397</v>
      </c>
      <c r="R113" s="19">
        <v>0.14206738300650332</v>
      </c>
      <c r="S113" s="19">
        <v>3.5115345058125516</v>
      </c>
      <c r="T113" s="19">
        <v>24.035378820907468</v>
      </c>
      <c r="U113" s="19">
        <v>12.326400059526009</v>
      </c>
      <c r="V113" s="19">
        <v>11.261183462453795</v>
      </c>
      <c r="W113" s="19">
        <v>397.30192736692646</v>
      </c>
      <c r="Y113" s="5">
        <f>SUM(B113:K113,M113:V113)</f>
        <v>397.30192736692646</v>
      </c>
      <c r="Z113" s="17" t="e">
        <f>+Y113-#REF!</f>
        <v>#REF!</v>
      </c>
    </row>
    <row r="114" spans="1:26" ht="15">
      <c r="A114" s="13">
        <v>2003</v>
      </c>
      <c r="B114" s="18">
        <v>28.19962505585744</v>
      </c>
      <c r="C114" s="18">
        <v>135.03573499949295</v>
      </c>
      <c r="D114" s="18">
        <v>62.86940305969976</v>
      </c>
      <c r="E114" s="18">
        <v>63.37034473844828</v>
      </c>
      <c r="F114" s="18">
        <v>0</v>
      </c>
      <c r="G114" s="18">
        <v>0</v>
      </c>
      <c r="H114" s="18">
        <v>122.31682601017525</v>
      </c>
      <c r="I114" s="18">
        <v>4.498805444460616</v>
      </c>
      <c r="J114" s="18">
        <v>0</v>
      </c>
      <c r="K114" s="18">
        <v>0.6318048302830044</v>
      </c>
      <c r="L114" s="15">
        <v>2003</v>
      </c>
      <c r="M114" s="19">
        <v>2.7797119183392107</v>
      </c>
      <c r="N114" s="19">
        <v>0.15740855510436827</v>
      </c>
      <c r="O114" s="19">
        <v>1.9898545092380953</v>
      </c>
      <c r="P114" s="19">
        <v>0.5492040002625815</v>
      </c>
      <c r="Q114" s="19">
        <v>1.7465553438377508</v>
      </c>
      <c r="R114" s="19">
        <v>0.17172790786109485</v>
      </c>
      <c r="S114" s="19">
        <v>3.1377335330645444</v>
      </c>
      <c r="T114" s="19">
        <v>23.443275664967395</v>
      </c>
      <c r="U114" s="19">
        <v>12.849756240198609</v>
      </c>
      <c r="V114" s="19">
        <v>12.091082589434365</v>
      </c>
      <c r="W114" s="19">
        <v>475.8388544007254</v>
      </c>
      <c r="Y114" s="5">
        <f>SUM(B114:K114,M114:V114)</f>
        <v>475.8388544007254</v>
      </c>
      <c r="Z114" s="17">
        <f>+Y114-W112</f>
        <v>72.41475632848926</v>
      </c>
    </row>
    <row r="115" spans="1:26" ht="15">
      <c r="A115" s="13">
        <v>2004</v>
      </c>
      <c r="B115" s="20">
        <v>20.157306782053688</v>
      </c>
      <c r="C115" s="20">
        <v>144.1098291384988</v>
      </c>
      <c r="D115" s="20">
        <v>41.65803511962059</v>
      </c>
      <c r="E115" s="20">
        <v>94.3039700374085</v>
      </c>
      <c r="F115" s="20">
        <v>0</v>
      </c>
      <c r="G115" s="20">
        <v>0</v>
      </c>
      <c r="H115" s="20">
        <v>174.44848880826225</v>
      </c>
      <c r="I115" s="20">
        <v>4.141193330876233</v>
      </c>
      <c r="J115" s="20">
        <v>0</v>
      </c>
      <c r="K115" s="20">
        <v>0.6290820793839617</v>
      </c>
      <c r="L115" s="15">
        <v>2004</v>
      </c>
      <c r="M115" s="21">
        <v>4.749940733208569</v>
      </c>
      <c r="N115" s="21">
        <v>0.09825008815192042</v>
      </c>
      <c r="O115" s="21">
        <v>0.9253699775722681</v>
      </c>
      <c r="P115" s="21">
        <v>0.47328174427351166</v>
      </c>
      <c r="Q115" s="21">
        <v>1.4947170259705242</v>
      </c>
      <c r="R115" s="21">
        <v>0.15693926039799927</v>
      </c>
      <c r="S115" s="21">
        <v>3.7158333283159157</v>
      </c>
      <c r="T115" s="21">
        <v>11.774439416019852</v>
      </c>
      <c r="U115" s="21">
        <v>23.59362739486372</v>
      </c>
      <c r="V115" s="21">
        <v>10.056098648847996</v>
      </c>
      <c r="W115" s="21">
        <v>536.4864029137264</v>
      </c>
      <c r="Y115" s="5">
        <f>SUM(B115:K115,M115:V115)</f>
        <v>536.4864029137264</v>
      </c>
      <c r="Z115" s="17">
        <f>+Y115-W113</f>
        <v>139.1844755467999</v>
      </c>
    </row>
    <row r="116" spans="1:26" ht="15">
      <c r="A116" s="13">
        <v>2005</v>
      </c>
      <c r="B116" s="20">
        <v>31.15303463430118</v>
      </c>
      <c r="C116" s="20">
        <v>172.62211610314074</v>
      </c>
      <c r="D116" s="20">
        <v>35.4500251113728</v>
      </c>
      <c r="E116" s="20">
        <v>82.80607075892162</v>
      </c>
      <c r="F116" s="20">
        <v>0</v>
      </c>
      <c r="G116" s="20">
        <v>0</v>
      </c>
      <c r="H116" s="20">
        <v>171.93077305296285</v>
      </c>
      <c r="I116" s="20">
        <v>4.320889658227384</v>
      </c>
      <c r="J116" s="20">
        <v>0</v>
      </c>
      <c r="K116" s="20">
        <v>0.7766752164161869</v>
      </c>
      <c r="L116" s="15">
        <v>2005</v>
      </c>
      <c r="M116" s="21">
        <v>5.2982121768691846</v>
      </c>
      <c r="N116" s="21">
        <v>0</v>
      </c>
      <c r="O116" s="21">
        <v>0.8411105925451307</v>
      </c>
      <c r="P116" s="21">
        <v>0.44976912911213485</v>
      </c>
      <c r="Q116" s="21">
        <v>1.926250690235444</v>
      </c>
      <c r="R116" s="21">
        <v>0.12628263200779385</v>
      </c>
      <c r="S116" s="21">
        <v>4.1923782315873845</v>
      </c>
      <c r="T116" s="21">
        <v>16.81340112616815</v>
      </c>
      <c r="U116" s="21">
        <v>12.231674882486528</v>
      </c>
      <c r="V116" s="21">
        <v>9.10570630822934</v>
      </c>
      <c r="W116" s="21">
        <v>550.0443703045839</v>
      </c>
      <c r="Y116" s="5">
        <f>SUM(B116:K116,M116:V116)</f>
        <v>550.0443703045839</v>
      </c>
      <c r="Z116" s="17">
        <f>+Y116-W114</f>
        <v>74.20551590385855</v>
      </c>
    </row>
    <row r="117" spans="1:26" ht="15">
      <c r="A117" s="1" t="s">
        <v>63</v>
      </c>
      <c r="C117" s="2" t="s">
        <v>44</v>
      </c>
      <c r="D117" s="2" t="s">
        <v>44</v>
      </c>
      <c r="E117" s="2" t="s">
        <v>44</v>
      </c>
      <c r="F117" s="2" t="s">
        <v>44</v>
      </c>
      <c r="G117" s="2" t="s">
        <v>44</v>
      </c>
      <c r="H117" s="2" t="s">
        <v>44</v>
      </c>
      <c r="I117" s="2" t="s">
        <v>44</v>
      </c>
      <c r="J117" s="2" t="s">
        <v>44</v>
      </c>
      <c r="K117" s="2" t="s">
        <v>44</v>
      </c>
      <c r="L117" s="3" t="s">
        <v>63</v>
      </c>
      <c r="N117" s="4" t="s">
        <v>44</v>
      </c>
      <c r="O117" s="4" t="s">
        <v>44</v>
      </c>
      <c r="P117" s="4" t="s">
        <v>44</v>
      </c>
      <c r="Q117" s="4" t="s">
        <v>44</v>
      </c>
      <c r="R117" s="4" t="s">
        <v>44</v>
      </c>
      <c r="S117" s="4" t="s">
        <v>44</v>
      </c>
      <c r="T117" s="4" t="s">
        <v>44</v>
      </c>
      <c r="U117" s="4" t="s">
        <v>44</v>
      </c>
      <c r="V117" s="4" t="s">
        <v>44</v>
      </c>
      <c r="W117" s="4" t="s">
        <v>44</v>
      </c>
      <c r="Z117" s="17">
        <f>+Y117-W117</f>
        <v>0</v>
      </c>
    </row>
    <row r="118" spans="1:26" ht="15">
      <c r="A118" s="13">
        <v>2001</v>
      </c>
      <c r="B118" s="14">
        <v>0</v>
      </c>
      <c r="C118" s="14">
        <v>0</v>
      </c>
      <c r="D118" s="14">
        <v>1.229188315500055</v>
      </c>
      <c r="E118" s="14">
        <v>0</v>
      </c>
      <c r="F118" s="14">
        <v>0</v>
      </c>
      <c r="G118" s="14">
        <v>0</v>
      </c>
      <c r="H118" s="14">
        <v>0</v>
      </c>
      <c r="I118" s="14">
        <v>0</v>
      </c>
      <c r="J118" s="14">
        <v>0</v>
      </c>
      <c r="K118" s="14">
        <v>24.421720069022854</v>
      </c>
      <c r="L118" s="15">
        <v>2001</v>
      </c>
      <c r="M118" s="16">
        <v>0</v>
      </c>
      <c r="N118" s="16">
        <v>25.862265886129137</v>
      </c>
      <c r="O118" s="16">
        <v>0.15204101150234411</v>
      </c>
      <c r="P118" s="16">
        <v>0</v>
      </c>
      <c r="Q118" s="16">
        <v>3.951835814419983</v>
      </c>
      <c r="R118" s="16">
        <v>0</v>
      </c>
      <c r="S118" s="16">
        <v>4.433999593145913</v>
      </c>
      <c r="T118" s="16">
        <v>2.6470310792686313</v>
      </c>
      <c r="U118" s="16">
        <v>0.8354564657657566</v>
      </c>
      <c r="V118" s="16">
        <v>1.521458296394618</v>
      </c>
      <c r="W118" s="16">
        <v>65.05499653114929</v>
      </c>
      <c r="Y118" s="5">
        <f>SUM(B118:K118,M118:V118)</f>
        <v>65.05499653114929</v>
      </c>
      <c r="Z118" s="17" t="e">
        <f>+Y118-#REF!</f>
        <v>#REF!</v>
      </c>
    </row>
    <row r="119" spans="1:26" ht="15">
      <c r="A119" s="13">
        <v>2002</v>
      </c>
      <c r="B119" s="18">
        <v>0</v>
      </c>
      <c r="C119" s="18">
        <v>0</v>
      </c>
      <c r="D119" s="18">
        <v>1.2086675772410946</v>
      </c>
      <c r="E119" s="18">
        <v>0</v>
      </c>
      <c r="F119" s="18">
        <v>0</v>
      </c>
      <c r="G119" s="18">
        <v>0</v>
      </c>
      <c r="H119" s="18">
        <v>0</v>
      </c>
      <c r="I119" s="18">
        <v>0</v>
      </c>
      <c r="J119" s="18">
        <v>0</v>
      </c>
      <c r="K119" s="18">
        <v>20.367196260861718</v>
      </c>
      <c r="L119" s="15">
        <v>2002</v>
      </c>
      <c r="M119" s="19">
        <v>0</v>
      </c>
      <c r="N119" s="19">
        <v>27.891248413514464</v>
      </c>
      <c r="O119" s="19">
        <v>0.13604563407576128</v>
      </c>
      <c r="P119" s="19">
        <v>0</v>
      </c>
      <c r="Q119" s="19">
        <v>3.429691889817817</v>
      </c>
      <c r="R119" s="19">
        <v>0</v>
      </c>
      <c r="S119" s="19">
        <v>3.978526141300577</v>
      </c>
      <c r="T119" s="19">
        <v>2.8480397754529267</v>
      </c>
      <c r="U119" s="19">
        <v>1.1860663631416812</v>
      </c>
      <c r="V119" s="19">
        <v>1.335117174344749</v>
      </c>
      <c r="W119" s="19">
        <v>62.3805992297508</v>
      </c>
      <c r="Y119" s="5">
        <f>SUM(B119:K119,M119:V119)</f>
        <v>62.3805992297508</v>
      </c>
      <c r="Z119" s="17" t="e">
        <f>+Y119-#REF!</f>
        <v>#REF!</v>
      </c>
    </row>
    <row r="120" spans="1:26" ht="15">
      <c r="A120" s="13">
        <v>2003</v>
      </c>
      <c r="B120" s="18">
        <v>0</v>
      </c>
      <c r="C120" s="18">
        <v>0</v>
      </c>
      <c r="D120" s="18">
        <v>1.6006068615727322</v>
      </c>
      <c r="E120" s="18">
        <v>0</v>
      </c>
      <c r="F120" s="18">
        <v>0</v>
      </c>
      <c r="G120" s="18">
        <v>0</v>
      </c>
      <c r="H120" s="18">
        <v>0</v>
      </c>
      <c r="I120" s="18">
        <v>0</v>
      </c>
      <c r="J120" s="18">
        <v>0</v>
      </c>
      <c r="K120" s="18">
        <v>20.920438102104395</v>
      </c>
      <c r="L120" s="15">
        <v>2003</v>
      </c>
      <c r="M120" s="19">
        <v>0</v>
      </c>
      <c r="N120" s="19">
        <v>24.817520504428387</v>
      </c>
      <c r="O120" s="19">
        <v>0.053218702196246574</v>
      </c>
      <c r="P120" s="19">
        <v>0</v>
      </c>
      <c r="Q120" s="19">
        <v>3.578952259026847</v>
      </c>
      <c r="R120" s="19">
        <v>0</v>
      </c>
      <c r="S120" s="19">
        <v>3.772535114898412</v>
      </c>
      <c r="T120" s="19">
        <v>3.9001100725492326</v>
      </c>
      <c r="U120" s="19">
        <v>1.3461613381632331</v>
      </c>
      <c r="V120" s="19">
        <v>1.3216213177922544</v>
      </c>
      <c r="W120" s="19">
        <v>61.311164272731745</v>
      </c>
      <c r="Y120" s="5">
        <f>SUM(B120:K120,M120:V120)</f>
        <v>61.311164272731745</v>
      </c>
      <c r="Z120" s="17">
        <f>+Y120-W118</f>
        <v>-3.743832258417541</v>
      </c>
    </row>
    <row r="121" spans="1:26" ht="15">
      <c r="A121" s="13">
        <v>2004</v>
      </c>
      <c r="B121" s="20">
        <v>0</v>
      </c>
      <c r="C121" s="20">
        <v>0</v>
      </c>
      <c r="D121" s="20">
        <v>1.072859378376299</v>
      </c>
      <c r="E121" s="20">
        <v>0</v>
      </c>
      <c r="F121" s="20">
        <v>0</v>
      </c>
      <c r="G121" s="20">
        <v>0</v>
      </c>
      <c r="H121" s="20">
        <v>0</v>
      </c>
      <c r="I121" s="20">
        <v>0</v>
      </c>
      <c r="J121" s="20">
        <v>0</v>
      </c>
      <c r="K121" s="20">
        <v>15.692058455576234</v>
      </c>
      <c r="L121" s="15">
        <v>2004</v>
      </c>
      <c r="M121" s="21">
        <v>0</v>
      </c>
      <c r="N121" s="21">
        <v>32.00210959340139</v>
      </c>
      <c r="O121" s="21">
        <v>0.012599047393130688</v>
      </c>
      <c r="P121" s="21">
        <v>0</v>
      </c>
      <c r="Q121" s="21">
        <v>3.253271565214023</v>
      </c>
      <c r="R121" s="21">
        <v>0</v>
      </c>
      <c r="S121" s="21">
        <v>4.747578281689647</v>
      </c>
      <c r="T121" s="21">
        <v>3.446367151848229</v>
      </c>
      <c r="U121" s="21">
        <v>1.0163589978261014</v>
      </c>
      <c r="V121" s="21">
        <v>1.3596395070931557</v>
      </c>
      <c r="W121" s="21">
        <v>62.60284197841821</v>
      </c>
      <c r="Y121" s="5">
        <f>SUM(B121:K121,M121:V121)</f>
        <v>62.60284197841821</v>
      </c>
      <c r="Z121" s="17">
        <f>+Y121-W119</f>
        <v>0.22224274866741212</v>
      </c>
    </row>
    <row r="122" spans="1:26" ht="15">
      <c r="A122" s="13">
        <v>2005</v>
      </c>
      <c r="B122" s="20">
        <v>0</v>
      </c>
      <c r="C122" s="20">
        <v>0</v>
      </c>
      <c r="D122" s="20">
        <v>1.4046717872021386</v>
      </c>
      <c r="E122" s="20">
        <v>0</v>
      </c>
      <c r="F122" s="20">
        <v>0</v>
      </c>
      <c r="G122" s="20">
        <v>0</v>
      </c>
      <c r="H122" s="20">
        <v>0</v>
      </c>
      <c r="I122" s="20">
        <v>0</v>
      </c>
      <c r="J122" s="20">
        <v>0</v>
      </c>
      <c r="K122" s="20">
        <v>19.078066225584198</v>
      </c>
      <c r="L122" s="15">
        <v>2005</v>
      </c>
      <c r="M122" s="21">
        <v>0</v>
      </c>
      <c r="N122" s="21">
        <v>31.390327961107165</v>
      </c>
      <c r="O122" s="21">
        <v>0.0069822398968947446</v>
      </c>
      <c r="P122" s="21">
        <v>0</v>
      </c>
      <c r="Q122" s="21">
        <v>3.900095067195312</v>
      </c>
      <c r="R122" s="21">
        <v>0</v>
      </c>
      <c r="S122" s="21">
        <v>5.847525192994224</v>
      </c>
      <c r="T122" s="21">
        <v>3.4528273395607325</v>
      </c>
      <c r="U122" s="21">
        <v>0.9799418604658232</v>
      </c>
      <c r="V122" s="21">
        <v>2.3050567231595496</v>
      </c>
      <c r="W122" s="21">
        <v>68.36549439716605</v>
      </c>
      <c r="Y122" s="5">
        <f>SUM(B122:K122,M122:V122)</f>
        <v>68.36549439716605</v>
      </c>
      <c r="Z122" s="17">
        <f>+Y122-W120</f>
        <v>7.054330124434301</v>
      </c>
    </row>
    <row r="123" spans="1:26" ht="15">
      <c r="A123" s="1" t="s">
        <v>64</v>
      </c>
      <c r="C123" s="2" t="s">
        <v>44</v>
      </c>
      <c r="D123" s="2" t="s">
        <v>44</v>
      </c>
      <c r="E123" s="2" t="s">
        <v>44</v>
      </c>
      <c r="F123" s="2" t="s">
        <v>44</v>
      </c>
      <c r="G123" s="2" t="s">
        <v>44</v>
      </c>
      <c r="H123" s="2" t="s">
        <v>44</v>
      </c>
      <c r="I123" s="2" t="s">
        <v>44</v>
      </c>
      <c r="J123" s="2" t="s">
        <v>44</v>
      </c>
      <c r="K123" s="2" t="s">
        <v>44</v>
      </c>
      <c r="L123" s="3" t="s">
        <v>64</v>
      </c>
      <c r="N123" s="4" t="s">
        <v>44</v>
      </c>
      <c r="O123" s="4" t="s">
        <v>44</v>
      </c>
      <c r="P123" s="4" t="s">
        <v>44</v>
      </c>
      <c r="Q123" s="4" t="s">
        <v>44</v>
      </c>
      <c r="R123" s="4" t="s">
        <v>44</v>
      </c>
      <c r="S123" s="4" t="s">
        <v>44</v>
      </c>
      <c r="T123" s="4" t="s">
        <v>44</v>
      </c>
      <c r="U123" s="4" t="s">
        <v>44</v>
      </c>
      <c r="V123" s="4" t="s">
        <v>44</v>
      </c>
      <c r="W123" s="4" t="s">
        <v>44</v>
      </c>
      <c r="Z123" s="17">
        <f>+Y123-W123</f>
        <v>0</v>
      </c>
    </row>
    <row r="124" spans="1:26" ht="15">
      <c r="A124" s="13">
        <v>2001</v>
      </c>
      <c r="B124" s="14">
        <v>30.09613432661493</v>
      </c>
      <c r="C124" s="14">
        <v>0</v>
      </c>
      <c r="D124" s="14">
        <v>38.847960853894286</v>
      </c>
      <c r="E124" s="14">
        <v>54.683270730648594</v>
      </c>
      <c r="F124" s="14">
        <v>0</v>
      </c>
      <c r="G124" s="14">
        <v>0</v>
      </c>
      <c r="H124" s="14">
        <v>0</v>
      </c>
      <c r="I124" s="14">
        <v>0</v>
      </c>
      <c r="J124" s="14">
        <v>7.412530139604219</v>
      </c>
      <c r="K124" s="14">
        <v>3.0746185370389614</v>
      </c>
      <c r="L124" s="15">
        <v>2001</v>
      </c>
      <c r="M124" s="16">
        <v>0</v>
      </c>
      <c r="N124" s="16">
        <v>19.9571596359661</v>
      </c>
      <c r="O124" s="16">
        <v>5.506915799248903</v>
      </c>
      <c r="P124" s="16">
        <v>1.708617380919924</v>
      </c>
      <c r="Q124" s="16">
        <v>61.52464810146144</v>
      </c>
      <c r="R124" s="16">
        <v>0.3048356598301177</v>
      </c>
      <c r="S124" s="16">
        <v>8.773081763808579</v>
      </c>
      <c r="T124" s="16">
        <v>3.64810261238899</v>
      </c>
      <c r="U124" s="16">
        <v>2.1784962764319626</v>
      </c>
      <c r="V124" s="16">
        <v>25.988200530944283</v>
      </c>
      <c r="W124" s="16">
        <v>263.7045723488012</v>
      </c>
      <c r="Y124" s="5">
        <f>SUM(B124:K124,M124:V124)</f>
        <v>263.7045723488012</v>
      </c>
      <c r="Z124" s="17" t="e">
        <f>+Y124-#REF!</f>
        <v>#REF!</v>
      </c>
    </row>
    <row r="125" spans="1:26" ht="15">
      <c r="A125" s="13">
        <v>2002</v>
      </c>
      <c r="B125" s="18">
        <v>25.91425580830447</v>
      </c>
      <c r="C125" s="18">
        <v>0</v>
      </c>
      <c r="D125" s="18">
        <v>37.22958331966067</v>
      </c>
      <c r="E125" s="18">
        <v>50.944723964247885</v>
      </c>
      <c r="F125" s="18">
        <v>0</v>
      </c>
      <c r="G125" s="18">
        <v>0</v>
      </c>
      <c r="H125" s="18">
        <v>0</v>
      </c>
      <c r="I125" s="18">
        <v>0</v>
      </c>
      <c r="J125" s="18">
        <v>4.496906994729603</v>
      </c>
      <c r="K125" s="18">
        <v>3.2326179590259505</v>
      </c>
      <c r="L125" s="15">
        <v>2002</v>
      </c>
      <c r="M125" s="19">
        <v>0</v>
      </c>
      <c r="N125" s="19">
        <v>16.24706055260693</v>
      </c>
      <c r="O125" s="19">
        <v>13.087259139470317</v>
      </c>
      <c r="P125" s="19">
        <v>1.8689709009819497</v>
      </c>
      <c r="Q125" s="19">
        <v>56.80374654890724</v>
      </c>
      <c r="R125" s="19">
        <v>0.40558257673214526</v>
      </c>
      <c r="S125" s="19">
        <v>7.890339191817151</v>
      </c>
      <c r="T125" s="19">
        <v>3.2792988516372064</v>
      </c>
      <c r="U125" s="19">
        <v>3.075191833162771</v>
      </c>
      <c r="V125" s="19">
        <v>24.32388028808721</v>
      </c>
      <c r="W125" s="19">
        <v>248.7994179293715</v>
      </c>
      <c r="Y125" s="5">
        <f>SUM(B125:K125,M125:V125)</f>
        <v>248.7994179293715</v>
      </c>
      <c r="Z125" s="17" t="e">
        <f>+Y125-#REF!</f>
        <v>#REF!</v>
      </c>
    </row>
    <row r="126" spans="1:26" ht="15">
      <c r="A126" s="13">
        <v>2003</v>
      </c>
      <c r="B126" s="18">
        <v>34.090400780638525</v>
      </c>
      <c r="C126" s="18">
        <v>0</v>
      </c>
      <c r="D126" s="18">
        <v>22.664732789928028</v>
      </c>
      <c r="E126" s="18">
        <v>32.43529482114706</v>
      </c>
      <c r="F126" s="18">
        <v>0</v>
      </c>
      <c r="G126" s="18">
        <v>0</v>
      </c>
      <c r="H126" s="18">
        <v>0</v>
      </c>
      <c r="I126" s="18">
        <v>0</v>
      </c>
      <c r="J126" s="18">
        <v>1.8992255783894405</v>
      </c>
      <c r="K126" s="18">
        <v>2.8121353748791007</v>
      </c>
      <c r="L126" s="15">
        <v>2003</v>
      </c>
      <c r="M126" s="19">
        <v>0</v>
      </c>
      <c r="N126" s="19">
        <v>16.01995920511976</v>
      </c>
      <c r="O126" s="19">
        <v>11.13162489373685</v>
      </c>
      <c r="P126" s="19">
        <v>1.9446202629120404</v>
      </c>
      <c r="Q126" s="19">
        <v>48.41523726380951</v>
      </c>
      <c r="R126" s="19">
        <v>0.53100747023405</v>
      </c>
      <c r="S126" s="19">
        <v>7.345561161220466</v>
      </c>
      <c r="T126" s="19">
        <v>3.532038384732297</v>
      </c>
      <c r="U126" s="19">
        <v>2.333816000436409</v>
      </c>
      <c r="V126" s="19">
        <v>25.359554926149308</v>
      </c>
      <c r="W126" s="19">
        <v>210.51520891333286</v>
      </c>
      <c r="Y126" s="5">
        <f>SUM(B126:K126,M126:V126)</f>
        <v>210.51520891333286</v>
      </c>
      <c r="Z126" s="17">
        <f>+Y126-W124</f>
        <v>-53.18936343546835</v>
      </c>
    </row>
    <row r="127" spans="1:26" ht="15">
      <c r="A127" s="13">
        <v>2004</v>
      </c>
      <c r="B127" s="20">
        <v>19.34247476417126</v>
      </c>
      <c r="C127" s="20">
        <v>0</v>
      </c>
      <c r="D127" s="20">
        <v>42.810044640592984</v>
      </c>
      <c r="E127" s="20">
        <v>61.440465327402514</v>
      </c>
      <c r="F127" s="20">
        <v>0</v>
      </c>
      <c r="G127" s="20">
        <v>0</v>
      </c>
      <c r="H127" s="20">
        <v>0</v>
      </c>
      <c r="I127" s="20">
        <v>0</v>
      </c>
      <c r="J127" s="20">
        <v>1.355080019186946</v>
      </c>
      <c r="K127" s="20">
        <v>3.066378703926542</v>
      </c>
      <c r="L127" s="15">
        <v>2004</v>
      </c>
      <c r="M127" s="21">
        <v>0</v>
      </c>
      <c r="N127" s="21">
        <v>16.50611037644153</v>
      </c>
      <c r="O127" s="21">
        <v>9.379567109339597</v>
      </c>
      <c r="P127" s="21">
        <v>2.0259008359038733</v>
      </c>
      <c r="Q127" s="21">
        <v>56.741340362273036</v>
      </c>
      <c r="R127" s="21">
        <v>0.5799756353036595</v>
      </c>
      <c r="S127" s="21">
        <v>9.01419275052838</v>
      </c>
      <c r="T127" s="21">
        <v>3.700423700639445</v>
      </c>
      <c r="U127" s="21">
        <v>1.6190921169191763</v>
      </c>
      <c r="V127" s="21">
        <v>26.155304059138402</v>
      </c>
      <c r="W127" s="21">
        <v>253.73635040176742</v>
      </c>
      <c r="Y127" s="5">
        <f>SUM(B127:K127,M127:V127)</f>
        <v>253.73635040176742</v>
      </c>
      <c r="Z127" s="17">
        <f>+Y127-W125</f>
        <v>4.936932472395938</v>
      </c>
    </row>
    <row r="128" spans="1:26" ht="15">
      <c r="A128" s="13">
        <v>2005</v>
      </c>
      <c r="B128" s="20">
        <v>24.271491627815045</v>
      </c>
      <c r="C128" s="20">
        <v>0</v>
      </c>
      <c r="D128" s="20">
        <v>32.599897975945744</v>
      </c>
      <c r="E128" s="20">
        <v>45.7868861843449</v>
      </c>
      <c r="F128" s="20">
        <v>0</v>
      </c>
      <c r="G128" s="20">
        <v>0</v>
      </c>
      <c r="H128" s="20">
        <v>0</v>
      </c>
      <c r="I128" s="20">
        <v>0</v>
      </c>
      <c r="J128" s="20">
        <v>1.058501792051308</v>
      </c>
      <c r="K128" s="20">
        <v>2.9990273668552536</v>
      </c>
      <c r="L128" s="15">
        <v>2005</v>
      </c>
      <c r="M128" s="21">
        <v>0</v>
      </c>
      <c r="N128" s="21">
        <v>18.64387253291457</v>
      </c>
      <c r="O128" s="21">
        <v>11.698769527714704</v>
      </c>
      <c r="P128" s="21">
        <v>2.328249474644013</v>
      </c>
      <c r="Q128" s="21">
        <v>58.06212425158502</v>
      </c>
      <c r="R128" s="21">
        <v>0.5723529347448988</v>
      </c>
      <c r="S128" s="21">
        <v>11.41754071581245</v>
      </c>
      <c r="T128" s="21">
        <v>4.1152777341714</v>
      </c>
      <c r="U128" s="21">
        <v>1.7952429360783508</v>
      </c>
      <c r="V128" s="21">
        <v>28.361010653261</v>
      </c>
      <c r="W128" s="21">
        <v>243.7102457079387</v>
      </c>
      <c r="Y128" s="5">
        <f>SUM(B128:K128,M128:V128)</f>
        <v>243.7102457079387</v>
      </c>
      <c r="Z128" s="17">
        <f>+Y128-W126</f>
        <v>33.19503679460584</v>
      </c>
    </row>
    <row r="129" spans="1:26" ht="15">
      <c r="A129" s="1" t="s">
        <v>65</v>
      </c>
      <c r="C129" s="2" t="s">
        <v>44</v>
      </c>
      <c r="D129" s="2" t="s">
        <v>44</v>
      </c>
      <c r="E129" s="2" t="s">
        <v>44</v>
      </c>
      <c r="F129" s="2" t="s">
        <v>44</v>
      </c>
      <c r="G129" s="2" t="s">
        <v>44</v>
      </c>
      <c r="H129" s="2" t="s">
        <v>44</v>
      </c>
      <c r="I129" s="2" t="s">
        <v>44</v>
      </c>
      <c r="J129" s="2" t="s">
        <v>44</v>
      </c>
      <c r="K129" s="2" t="s">
        <v>44</v>
      </c>
      <c r="L129" s="3" t="s">
        <v>65</v>
      </c>
      <c r="N129" s="4" t="s">
        <v>44</v>
      </c>
      <c r="O129" s="4" t="s">
        <v>44</v>
      </c>
      <c r="P129" s="4" t="s">
        <v>44</v>
      </c>
      <c r="Q129" s="4" t="s">
        <v>44</v>
      </c>
      <c r="R129" s="4" t="s">
        <v>44</v>
      </c>
      <c r="S129" s="4" t="s">
        <v>44</v>
      </c>
      <c r="T129" s="4" t="s">
        <v>44</v>
      </c>
      <c r="U129" s="4" t="s">
        <v>44</v>
      </c>
      <c r="V129" s="4" t="s">
        <v>44</v>
      </c>
      <c r="W129" s="4" t="s">
        <v>44</v>
      </c>
      <c r="Z129" s="17">
        <f>+Y129-W129</f>
        <v>0</v>
      </c>
    </row>
    <row r="130" spans="1:26" ht="15">
      <c r="A130" s="13">
        <v>2001</v>
      </c>
      <c r="B130" s="14">
        <v>52.476058713916416</v>
      </c>
      <c r="C130" s="14">
        <v>0</v>
      </c>
      <c r="D130" s="14">
        <v>0</v>
      </c>
      <c r="E130" s="14">
        <v>0</v>
      </c>
      <c r="F130" s="14">
        <v>0</v>
      </c>
      <c r="G130" s="14">
        <v>0</v>
      </c>
      <c r="H130" s="14">
        <v>0</v>
      </c>
      <c r="I130" s="14">
        <v>0</v>
      </c>
      <c r="J130" s="14">
        <v>12.185239002873665</v>
      </c>
      <c r="K130" s="14">
        <v>7.19920574816417</v>
      </c>
      <c r="L130" s="15">
        <v>2001</v>
      </c>
      <c r="M130" s="16">
        <v>0</v>
      </c>
      <c r="N130" s="16">
        <v>1.8168965666296613</v>
      </c>
      <c r="O130" s="16">
        <v>2.7508293345447283</v>
      </c>
      <c r="P130" s="16">
        <v>1.1720769882584634</v>
      </c>
      <c r="Q130" s="16">
        <v>0.3948171449809178</v>
      </c>
      <c r="R130" s="16">
        <v>0.1722795615456768</v>
      </c>
      <c r="S130" s="16">
        <v>2.420394273322769</v>
      </c>
      <c r="T130" s="16">
        <v>0.7255940038432896</v>
      </c>
      <c r="U130" s="16">
        <v>1.3377342741863796</v>
      </c>
      <c r="V130" s="16">
        <v>23.519878557382008</v>
      </c>
      <c r="W130" s="16">
        <v>106.17100416964814</v>
      </c>
      <c r="Y130" s="5">
        <f>SUM(B130:K130,M130:V130)</f>
        <v>106.17100416964814</v>
      </c>
      <c r="Z130" s="17" t="e">
        <f>+Y130-#REF!</f>
        <v>#REF!</v>
      </c>
    </row>
    <row r="131" spans="1:26" ht="15">
      <c r="A131" s="13">
        <v>2002</v>
      </c>
      <c r="B131" s="18">
        <v>64.73981508227155</v>
      </c>
      <c r="C131" s="18">
        <v>0</v>
      </c>
      <c r="D131" s="18">
        <v>0</v>
      </c>
      <c r="E131" s="18">
        <v>0</v>
      </c>
      <c r="F131" s="18">
        <v>0</v>
      </c>
      <c r="G131" s="18">
        <v>0</v>
      </c>
      <c r="H131" s="18">
        <v>0</v>
      </c>
      <c r="I131" s="18">
        <v>0</v>
      </c>
      <c r="J131" s="18">
        <v>11.009833138509048</v>
      </c>
      <c r="K131" s="18">
        <v>6.207918751762208</v>
      </c>
      <c r="L131" s="15">
        <v>2002</v>
      </c>
      <c r="M131" s="19">
        <v>0</v>
      </c>
      <c r="N131" s="19">
        <v>2.255742681242736</v>
      </c>
      <c r="O131" s="19">
        <v>2.482975090207678</v>
      </c>
      <c r="P131" s="19">
        <v>1.095029971167176</v>
      </c>
      <c r="Q131" s="19">
        <v>0.5779294718621539</v>
      </c>
      <c r="R131" s="19">
        <v>0.22476433514775832</v>
      </c>
      <c r="S131" s="19">
        <v>2.189402343002299</v>
      </c>
      <c r="T131" s="19">
        <v>0.7395331413098315</v>
      </c>
      <c r="U131" s="19">
        <v>1.6402210690281156</v>
      </c>
      <c r="V131" s="19">
        <v>20.988453771321055</v>
      </c>
      <c r="W131" s="19">
        <v>114.15161884683161</v>
      </c>
      <c r="Y131" s="5">
        <f>SUM(B131:K131,M131:V131)</f>
        <v>114.15161884683161</v>
      </c>
      <c r="Z131" s="17" t="e">
        <f>+Y131-#REF!</f>
        <v>#REF!</v>
      </c>
    </row>
    <row r="132" spans="1:26" ht="15">
      <c r="A132" s="13">
        <v>2003</v>
      </c>
      <c r="B132" s="18">
        <v>78.53898124944126</v>
      </c>
      <c r="C132" s="18">
        <v>0</v>
      </c>
      <c r="D132" s="18">
        <v>0</v>
      </c>
      <c r="E132" s="18">
        <v>0</v>
      </c>
      <c r="F132" s="18">
        <v>0</v>
      </c>
      <c r="G132" s="18">
        <v>0</v>
      </c>
      <c r="H132" s="18">
        <v>0</v>
      </c>
      <c r="I132" s="18">
        <v>0</v>
      </c>
      <c r="J132" s="18">
        <v>10.949967709628627</v>
      </c>
      <c r="K132" s="18">
        <v>5.069168396011782</v>
      </c>
      <c r="L132" s="15">
        <v>2003</v>
      </c>
      <c r="M132" s="19">
        <v>0</v>
      </c>
      <c r="N132" s="19">
        <v>1.9535057364775203</v>
      </c>
      <c r="O132" s="19">
        <v>2.545147251287576</v>
      </c>
      <c r="P132" s="19">
        <v>0.9542614294583242</v>
      </c>
      <c r="Q132" s="19">
        <v>0.36449221890327144</v>
      </c>
      <c r="R132" s="19">
        <v>0.2569554648696657</v>
      </c>
      <c r="S132" s="19">
        <v>2.007182144465181</v>
      </c>
      <c r="T132" s="19">
        <v>0.8432535742968374</v>
      </c>
      <c r="U132" s="19">
        <v>0.8754806428459602</v>
      </c>
      <c r="V132" s="19">
        <v>21.746141637823186</v>
      </c>
      <c r="W132" s="19">
        <v>126.10453745550917</v>
      </c>
      <c r="Y132" s="5">
        <f>SUM(B132:K132,M132:V132)</f>
        <v>126.10453745550917</v>
      </c>
      <c r="Z132" s="17">
        <f>+Y132-W130</f>
        <v>19.93353328586103</v>
      </c>
    </row>
    <row r="133" spans="1:26" ht="15">
      <c r="A133" s="13">
        <v>2004</v>
      </c>
      <c r="B133" s="20">
        <v>105.20404059516889</v>
      </c>
      <c r="C133" s="20">
        <v>0</v>
      </c>
      <c r="D133" s="20">
        <v>0</v>
      </c>
      <c r="E133" s="20">
        <v>0</v>
      </c>
      <c r="F133" s="20">
        <v>0</v>
      </c>
      <c r="G133" s="20">
        <v>0</v>
      </c>
      <c r="H133" s="20">
        <v>0</v>
      </c>
      <c r="I133" s="20">
        <v>0</v>
      </c>
      <c r="J133" s="20">
        <v>13.136347094988201</v>
      </c>
      <c r="K133" s="20">
        <v>6.094733398080966</v>
      </c>
      <c r="L133" s="15">
        <v>2004</v>
      </c>
      <c r="M133" s="21">
        <v>0</v>
      </c>
      <c r="N133" s="21">
        <v>2.2172168130338124</v>
      </c>
      <c r="O133" s="21">
        <v>1.125747961233542</v>
      </c>
      <c r="P133" s="21">
        <v>0.7681655749782988</v>
      </c>
      <c r="Q133" s="21">
        <v>0.30192024252921457</v>
      </c>
      <c r="R133" s="21">
        <v>0.2107096730026358</v>
      </c>
      <c r="S133" s="21">
        <v>2.296214332320482</v>
      </c>
      <c r="T133" s="21">
        <v>0.8148346247172347</v>
      </c>
      <c r="U133" s="21">
        <v>1.3504002030673161</v>
      </c>
      <c r="V133" s="21">
        <v>24.383463001928014</v>
      </c>
      <c r="W133" s="21">
        <v>157.90379351504862</v>
      </c>
      <c r="Y133" s="5">
        <f>SUM(B133:K133,M133:V133)</f>
        <v>157.90379351504862</v>
      </c>
      <c r="Z133" s="17">
        <f>+Y133-W131</f>
        <v>43.75217466821701</v>
      </c>
    </row>
    <row r="134" spans="1:26" ht="15">
      <c r="A134" s="13">
        <v>2005</v>
      </c>
      <c r="B134" s="20">
        <v>95.35452666631794</v>
      </c>
      <c r="C134" s="20">
        <v>0</v>
      </c>
      <c r="D134" s="20">
        <v>0</v>
      </c>
      <c r="E134" s="20">
        <v>0</v>
      </c>
      <c r="F134" s="20">
        <v>0</v>
      </c>
      <c r="G134" s="20">
        <v>0</v>
      </c>
      <c r="H134" s="20">
        <v>0</v>
      </c>
      <c r="I134" s="20">
        <v>0</v>
      </c>
      <c r="J134" s="20">
        <v>11.440262614181476</v>
      </c>
      <c r="K134" s="20">
        <v>8.473999485065125</v>
      </c>
      <c r="L134" s="15">
        <v>2005</v>
      </c>
      <c r="M134" s="21">
        <v>0</v>
      </c>
      <c r="N134" s="21">
        <v>2.2604205880633863</v>
      </c>
      <c r="O134" s="21">
        <v>1.0164576323795111</v>
      </c>
      <c r="P134" s="21">
        <v>0.6935223948774739</v>
      </c>
      <c r="Q134" s="21">
        <v>0.37069780983465994</v>
      </c>
      <c r="R134" s="21">
        <v>0.15034827123269356</v>
      </c>
      <c r="S134" s="21">
        <v>2.84447411930397</v>
      </c>
      <c r="T134" s="21">
        <v>1.002401292494202</v>
      </c>
      <c r="U134" s="21">
        <v>1.3238845046084924</v>
      </c>
      <c r="V134" s="21">
        <v>25.56788508338268</v>
      </c>
      <c r="W134" s="21">
        <v>150.4988804617416</v>
      </c>
      <c r="Y134" s="5">
        <f>SUM(B134:K134,M134:V134)</f>
        <v>150.4988804617416</v>
      </c>
      <c r="Z134" s="17">
        <f>+Y134-W132</f>
        <v>24.394343006232432</v>
      </c>
    </row>
    <row r="135" spans="1:26" ht="15">
      <c r="A135" s="1" t="s">
        <v>66</v>
      </c>
      <c r="C135" s="2" t="s">
        <v>44</v>
      </c>
      <c r="D135" s="2" t="s">
        <v>44</v>
      </c>
      <c r="E135" s="2" t="s">
        <v>44</v>
      </c>
      <c r="F135" s="2" t="s">
        <v>44</v>
      </c>
      <c r="G135" s="2" t="s">
        <v>44</v>
      </c>
      <c r="H135" s="2" t="s">
        <v>44</v>
      </c>
      <c r="I135" s="2" t="s">
        <v>44</v>
      </c>
      <c r="J135" s="2" t="s">
        <v>44</v>
      </c>
      <c r="K135" s="2" t="s">
        <v>44</v>
      </c>
      <c r="L135" s="3" t="s">
        <v>66</v>
      </c>
      <c r="N135" s="4" t="s">
        <v>44</v>
      </c>
      <c r="O135" s="4" t="s">
        <v>44</v>
      </c>
      <c r="P135" s="4" t="s">
        <v>44</v>
      </c>
      <c r="Q135" s="4" t="s">
        <v>44</v>
      </c>
      <c r="R135" s="4" t="s">
        <v>44</v>
      </c>
      <c r="S135" s="4" t="s">
        <v>44</v>
      </c>
      <c r="T135" s="4" t="s">
        <v>44</v>
      </c>
      <c r="U135" s="4" t="s">
        <v>44</v>
      </c>
      <c r="V135" s="4" t="s">
        <v>44</v>
      </c>
      <c r="W135" s="4" t="s">
        <v>44</v>
      </c>
      <c r="Z135" s="17">
        <f>+Y135-W135</f>
        <v>0</v>
      </c>
    </row>
    <row r="136" spans="1:26" ht="15">
      <c r="A136" s="13">
        <v>2001</v>
      </c>
      <c r="B136" s="14">
        <v>46.91805510697675</v>
      </c>
      <c r="C136" s="14">
        <v>0</v>
      </c>
      <c r="D136" s="14">
        <v>140.43914602818202</v>
      </c>
      <c r="E136" s="14">
        <v>180.45849740328737</v>
      </c>
      <c r="F136" s="14">
        <v>0</v>
      </c>
      <c r="G136" s="14">
        <v>0</v>
      </c>
      <c r="H136" s="14">
        <v>0</v>
      </c>
      <c r="I136" s="14">
        <v>0</v>
      </c>
      <c r="J136" s="14">
        <v>0</v>
      </c>
      <c r="K136" s="14">
        <v>84.85903730091421</v>
      </c>
      <c r="L136" s="15">
        <v>2001</v>
      </c>
      <c r="M136" s="16">
        <v>0</v>
      </c>
      <c r="N136" s="16">
        <v>123.36203944571935</v>
      </c>
      <c r="O136" s="16">
        <v>51.44362814075524</v>
      </c>
      <c r="P136" s="16">
        <v>25.048215175547288</v>
      </c>
      <c r="Q136" s="16">
        <v>9.758388684650246</v>
      </c>
      <c r="R136" s="16">
        <v>3.488633179077942</v>
      </c>
      <c r="S136" s="16">
        <v>39.79751928404665</v>
      </c>
      <c r="T136" s="16">
        <v>24.61285802407512</v>
      </c>
      <c r="U136" s="16">
        <v>10.614669402468452</v>
      </c>
      <c r="V136" s="16">
        <v>78.8677690891755</v>
      </c>
      <c r="W136" s="16">
        <v>819.6684562648762</v>
      </c>
      <c r="Y136" s="5">
        <f>SUM(B136:K136,M136:V136)</f>
        <v>819.6684562648762</v>
      </c>
      <c r="Z136" s="17" t="e">
        <f>+Y136-#REF!</f>
        <v>#REF!</v>
      </c>
    </row>
    <row r="137" spans="1:26" ht="15">
      <c r="A137" s="13">
        <v>2002</v>
      </c>
      <c r="B137" s="18">
        <v>48.88636532075472</v>
      </c>
      <c r="C137" s="18">
        <v>0</v>
      </c>
      <c r="D137" s="18">
        <v>126.87561995312781</v>
      </c>
      <c r="E137" s="18">
        <v>162.07955495720387</v>
      </c>
      <c r="F137" s="18">
        <v>0</v>
      </c>
      <c r="G137" s="18">
        <v>0</v>
      </c>
      <c r="H137" s="18">
        <v>0</v>
      </c>
      <c r="I137" s="18">
        <v>0</v>
      </c>
      <c r="J137" s="18">
        <v>0</v>
      </c>
      <c r="K137" s="18">
        <v>80.58739318854244</v>
      </c>
      <c r="L137" s="15">
        <v>2002</v>
      </c>
      <c r="M137" s="19">
        <v>0</v>
      </c>
      <c r="N137" s="19">
        <v>100.73899617142537</v>
      </c>
      <c r="O137" s="19">
        <v>61.70461079815504</v>
      </c>
      <c r="P137" s="19">
        <v>26.282711206583308</v>
      </c>
      <c r="Q137" s="19">
        <v>10.432339148985085</v>
      </c>
      <c r="R137" s="19">
        <v>5.3500307546982055</v>
      </c>
      <c r="S137" s="19">
        <v>37.116737781645625</v>
      </c>
      <c r="T137" s="19">
        <v>22.530436367776026</v>
      </c>
      <c r="U137" s="19">
        <v>10.141707065598307</v>
      </c>
      <c r="V137" s="19">
        <v>73.39245877087883</v>
      </c>
      <c r="W137" s="19">
        <v>766.1189614853746</v>
      </c>
      <c r="Y137" s="5">
        <f>SUM(B137:K137,M137:V137)</f>
        <v>766.1189614853746</v>
      </c>
      <c r="Z137" s="17" t="e">
        <f>+Y137-#REF!</f>
        <v>#REF!</v>
      </c>
    </row>
    <row r="138" spans="1:26" ht="15">
      <c r="A138" s="13">
        <v>2003</v>
      </c>
      <c r="B138" s="18">
        <v>54.22897936231884</v>
      </c>
      <c r="C138" s="18">
        <v>0</v>
      </c>
      <c r="D138" s="18">
        <v>157.1974095640674</v>
      </c>
      <c r="E138" s="18">
        <v>235.65846949610457</v>
      </c>
      <c r="F138" s="18">
        <v>0</v>
      </c>
      <c r="G138" s="18">
        <v>0</v>
      </c>
      <c r="H138" s="18">
        <v>0</v>
      </c>
      <c r="I138" s="18">
        <v>0</v>
      </c>
      <c r="J138" s="18">
        <v>0</v>
      </c>
      <c r="K138" s="18">
        <v>48.25915314200156</v>
      </c>
      <c r="L138" s="15">
        <v>2003</v>
      </c>
      <c r="M138" s="19">
        <v>0</v>
      </c>
      <c r="N138" s="19">
        <v>124.20966097608434</v>
      </c>
      <c r="O138" s="19">
        <v>68.23977363467857</v>
      </c>
      <c r="P138" s="19">
        <v>26.723979591134196</v>
      </c>
      <c r="Q138" s="19">
        <v>11.43957405796988</v>
      </c>
      <c r="R138" s="19">
        <v>7.107770373802932</v>
      </c>
      <c r="S138" s="19">
        <v>38.54152461134195</v>
      </c>
      <c r="T138" s="19">
        <v>24.711256026732062</v>
      </c>
      <c r="U138" s="19">
        <v>17.180350430458784</v>
      </c>
      <c r="V138" s="19">
        <v>75.08885508621557</v>
      </c>
      <c r="W138" s="19">
        <v>888.5867563529109</v>
      </c>
      <c r="Y138" s="5">
        <f>SUM(B138:K138,M138:V138)</f>
        <v>888.5867563529109</v>
      </c>
      <c r="Z138" s="17">
        <f>+Y138-W136</f>
        <v>68.9183000880347</v>
      </c>
    </row>
    <row r="139" spans="1:26" ht="15">
      <c r="A139" s="13">
        <v>2004</v>
      </c>
      <c r="B139" s="20">
        <v>53.794612865</v>
      </c>
      <c r="C139" s="20">
        <v>0</v>
      </c>
      <c r="D139" s="20">
        <v>165.2038916248415</v>
      </c>
      <c r="E139" s="20">
        <v>217.18490069221352</v>
      </c>
      <c r="F139" s="20">
        <v>0</v>
      </c>
      <c r="G139" s="20">
        <v>0</v>
      </c>
      <c r="H139" s="20">
        <v>0</v>
      </c>
      <c r="I139" s="20">
        <v>0</v>
      </c>
      <c r="J139" s="20">
        <v>0</v>
      </c>
      <c r="K139" s="20">
        <v>83.1612576588169</v>
      </c>
      <c r="L139" s="15">
        <v>2004</v>
      </c>
      <c r="M139" s="21">
        <v>0</v>
      </c>
      <c r="N139" s="21">
        <v>133.1104983265558</v>
      </c>
      <c r="O139" s="21">
        <v>35.62997320113433</v>
      </c>
      <c r="P139" s="21">
        <v>26.487606639829885</v>
      </c>
      <c r="Q139" s="21">
        <v>14.023974931521415</v>
      </c>
      <c r="R139" s="21">
        <v>7.166158078309398</v>
      </c>
      <c r="S139" s="21">
        <v>48.9884915831211</v>
      </c>
      <c r="T139" s="21">
        <v>23.942102768812227</v>
      </c>
      <c r="U139" s="21">
        <v>15.184554360146983</v>
      </c>
      <c r="V139" s="21">
        <v>81.60732372359413</v>
      </c>
      <c r="W139" s="21">
        <v>905.4853464538973</v>
      </c>
      <c r="Y139" s="5">
        <f>SUM(B139:K139,M139:V139)</f>
        <v>905.4853464538973</v>
      </c>
      <c r="Z139" s="17">
        <f>+Y139-W137</f>
        <v>139.36638496852265</v>
      </c>
    </row>
    <row r="140" spans="1:26" ht="15">
      <c r="A140" s="13">
        <v>2005</v>
      </c>
      <c r="B140" s="20">
        <v>59.841449541284405</v>
      </c>
      <c r="C140" s="20">
        <v>0</v>
      </c>
      <c r="D140" s="20">
        <v>162.59803710687135</v>
      </c>
      <c r="E140" s="20">
        <v>222.37298102421826</v>
      </c>
      <c r="F140" s="20">
        <v>0</v>
      </c>
      <c r="G140" s="20">
        <v>0</v>
      </c>
      <c r="H140" s="20">
        <v>0</v>
      </c>
      <c r="I140" s="20">
        <v>0</v>
      </c>
      <c r="J140" s="20">
        <v>0</v>
      </c>
      <c r="K140" s="20">
        <v>85.57605808529682</v>
      </c>
      <c r="L140" s="15">
        <v>2005</v>
      </c>
      <c r="M140" s="21">
        <v>0</v>
      </c>
      <c r="N140" s="21">
        <v>152.4062782597493</v>
      </c>
      <c r="O140" s="21">
        <v>34.322335758408514</v>
      </c>
      <c r="P140" s="21">
        <v>27.07491153720107</v>
      </c>
      <c r="Q140" s="21">
        <v>17.75406345206906</v>
      </c>
      <c r="R140" s="21">
        <v>6.205293411348837</v>
      </c>
      <c r="S140" s="21">
        <v>66.2554337545193</v>
      </c>
      <c r="T140" s="21">
        <v>26.03020173659572</v>
      </c>
      <c r="U140" s="21">
        <v>16.186864948180123</v>
      </c>
      <c r="V140" s="21">
        <v>84.11645135209412</v>
      </c>
      <c r="W140" s="21">
        <v>960.740359967837</v>
      </c>
      <c r="Y140" s="5">
        <f>SUM(B140:K140,M140:V140)</f>
        <v>960.740359967837</v>
      </c>
      <c r="Z140" s="17">
        <f>+Y140-W138</f>
        <v>72.15360361492606</v>
      </c>
    </row>
    <row r="141" spans="1:26" ht="15">
      <c r="A141" s="1" t="s">
        <v>67</v>
      </c>
      <c r="C141" s="2" t="s">
        <v>44</v>
      </c>
      <c r="D141" s="2" t="s">
        <v>44</v>
      </c>
      <c r="E141" s="2" t="s">
        <v>44</v>
      </c>
      <c r="F141" s="2" t="s">
        <v>44</v>
      </c>
      <c r="G141" s="2" t="s">
        <v>44</v>
      </c>
      <c r="H141" s="2" t="s">
        <v>44</v>
      </c>
      <c r="I141" s="2" t="s">
        <v>44</v>
      </c>
      <c r="J141" s="2" t="s">
        <v>44</v>
      </c>
      <c r="K141" s="2" t="s">
        <v>44</v>
      </c>
      <c r="L141" s="3" t="s">
        <v>67</v>
      </c>
      <c r="N141" s="4" t="s">
        <v>44</v>
      </c>
      <c r="O141" s="4" t="s">
        <v>44</v>
      </c>
      <c r="P141" s="4" t="s">
        <v>44</v>
      </c>
      <c r="Q141" s="4" t="s">
        <v>44</v>
      </c>
      <c r="R141" s="4" t="s">
        <v>44</v>
      </c>
      <c r="S141" s="4" t="s">
        <v>44</v>
      </c>
      <c r="T141" s="4" t="s">
        <v>44</v>
      </c>
      <c r="U141" s="4" t="s">
        <v>44</v>
      </c>
      <c r="V141" s="4" t="s">
        <v>44</v>
      </c>
      <c r="W141" s="4" t="s">
        <v>44</v>
      </c>
      <c r="Z141" s="17">
        <f>+Y141-W141</f>
        <v>0</v>
      </c>
    </row>
    <row r="142" spans="1:26" ht="15">
      <c r="A142" s="13">
        <v>2001</v>
      </c>
      <c r="B142" s="14">
        <v>216.94472964382322</v>
      </c>
      <c r="C142" s="14">
        <v>0</v>
      </c>
      <c r="D142" s="14">
        <v>564.1482460488705</v>
      </c>
      <c r="E142" s="14">
        <v>723.883531934506</v>
      </c>
      <c r="F142" s="14">
        <v>7.7659400588472955</v>
      </c>
      <c r="G142" s="14">
        <v>0</v>
      </c>
      <c r="H142" s="14">
        <v>0</v>
      </c>
      <c r="I142" s="14">
        <v>0</v>
      </c>
      <c r="J142" s="14">
        <v>0</v>
      </c>
      <c r="K142" s="14">
        <v>0</v>
      </c>
      <c r="L142" s="15">
        <v>2001</v>
      </c>
      <c r="M142" s="16">
        <v>0</v>
      </c>
      <c r="N142" s="16">
        <v>176.18083593225091</v>
      </c>
      <c r="O142" s="16">
        <v>222.16124830232536</v>
      </c>
      <c r="P142" s="16">
        <v>52.91504551778645</v>
      </c>
      <c r="Q142" s="16">
        <v>58.89936275000783</v>
      </c>
      <c r="R142" s="16">
        <v>8.94185957276056</v>
      </c>
      <c r="S142" s="16">
        <v>59.7437376373116</v>
      </c>
      <c r="T142" s="16">
        <v>91.66533091493783</v>
      </c>
      <c r="U142" s="16">
        <v>11.104607782369579</v>
      </c>
      <c r="V142" s="16">
        <v>151.5218164994416</v>
      </c>
      <c r="W142" s="16">
        <v>2345.8762925952383</v>
      </c>
      <c r="Y142" s="5">
        <f>SUM(B142:K142,M142:V142)</f>
        <v>2345.8762925952383</v>
      </c>
      <c r="Z142" s="17" t="e">
        <f>+Y142-#REF!</f>
        <v>#REF!</v>
      </c>
    </row>
    <row r="143" spans="1:26" ht="15">
      <c r="A143" s="13">
        <v>2002</v>
      </c>
      <c r="B143" s="18">
        <v>204.18683354050376</v>
      </c>
      <c r="C143" s="18">
        <v>0</v>
      </c>
      <c r="D143" s="18">
        <v>513.4803610513632</v>
      </c>
      <c r="E143" s="18">
        <v>675.711947427216</v>
      </c>
      <c r="F143" s="18">
        <v>4.735434528903617</v>
      </c>
      <c r="G143" s="18">
        <v>0</v>
      </c>
      <c r="H143" s="18">
        <v>0</v>
      </c>
      <c r="I143" s="18">
        <v>0</v>
      </c>
      <c r="J143" s="18">
        <v>0</v>
      </c>
      <c r="K143" s="18">
        <v>0</v>
      </c>
      <c r="L143" s="15">
        <v>2002</v>
      </c>
      <c r="M143" s="19">
        <v>0</v>
      </c>
      <c r="N143" s="19">
        <v>193.76173653870856</v>
      </c>
      <c r="O143" s="19">
        <v>238.49165788651695</v>
      </c>
      <c r="P143" s="19">
        <v>52.0238236548966</v>
      </c>
      <c r="Q143" s="19">
        <v>51.52471180514931</v>
      </c>
      <c r="R143" s="19">
        <v>11.746926268247659</v>
      </c>
      <c r="S143" s="19">
        <v>51.29630198646384</v>
      </c>
      <c r="T143" s="19">
        <v>75.24524332210211</v>
      </c>
      <c r="U143" s="19">
        <v>13.20451717407969</v>
      </c>
      <c r="V143" s="19">
        <v>157.69069875791013</v>
      </c>
      <c r="W143" s="19">
        <v>2243.1001939420617</v>
      </c>
      <c r="Y143" s="5">
        <f>SUM(B143:K143,M143:V143)</f>
        <v>2243.1001939420617</v>
      </c>
      <c r="Z143" s="17" t="e">
        <f>+Y143-#REF!</f>
        <v>#REF!</v>
      </c>
    </row>
    <row r="144" spans="1:26" ht="15">
      <c r="A144" s="13">
        <v>2003</v>
      </c>
      <c r="B144" s="18">
        <v>226.5079130450212</v>
      </c>
      <c r="C144" s="18">
        <v>0</v>
      </c>
      <c r="D144" s="18">
        <v>706.0513405317646</v>
      </c>
      <c r="E144" s="18">
        <v>926.7012771055753</v>
      </c>
      <c r="F144" s="18">
        <v>3.967836945644401</v>
      </c>
      <c r="G144" s="18">
        <v>0</v>
      </c>
      <c r="H144" s="18">
        <v>0</v>
      </c>
      <c r="I144" s="18">
        <v>0</v>
      </c>
      <c r="J144" s="18">
        <v>0</v>
      </c>
      <c r="K144" s="18">
        <v>0</v>
      </c>
      <c r="L144" s="15">
        <v>2003</v>
      </c>
      <c r="M144" s="19">
        <v>0</v>
      </c>
      <c r="N144" s="19">
        <v>192.51057872826743</v>
      </c>
      <c r="O144" s="19">
        <v>251.51458567037045</v>
      </c>
      <c r="P144" s="19">
        <v>52.10838132009885</v>
      </c>
      <c r="Q144" s="19">
        <v>52.11047540034369</v>
      </c>
      <c r="R144" s="19">
        <v>15.476878710302755</v>
      </c>
      <c r="S144" s="19">
        <v>49.92563297889597</v>
      </c>
      <c r="T144" s="19">
        <v>84.3916841668561</v>
      </c>
      <c r="U144" s="19">
        <v>11.891756353941844</v>
      </c>
      <c r="V144" s="19">
        <v>133.84328921423946</v>
      </c>
      <c r="W144" s="19">
        <v>2707.0016301713217</v>
      </c>
      <c r="Y144" s="5">
        <f>SUM(B144:K144,M144:V144)</f>
        <v>2707.0016301713217</v>
      </c>
      <c r="Z144" s="17">
        <f>+Y144-W142</f>
        <v>361.12533757608344</v>
      </c>
    </row>
    <row r="145" spans="1:26" ht="15">
      <c r="A145" s="13">
        <v>2004</v>
      </c>
      <c r="B145" s="20">
        <v>313.73468740573117</v>
      </c>
      <c r="C145" s="20">
        <v>0</v>
      </c>
      <c r="D145" s="20">
        <v>718.7669955575427</v>
      </c>
      <c r="E145" s="20">
        <v>681.7337044256184</v>
      </c>
      <c r="F145" s="20">
        <v>4.701432619857871</v>
      </c>
      <c r="G145" s="20">
        <v>0</v>
      </c>
      <c r="H145" s="20">
        <v>0</v>
      </c>
      <c r="I145" s="20">
        <v>0</v>
      </c>
      <c r="J145" s="20">
        <v>0</v>
      </c>
      <c r="K145" s="20">
        <v>0</v>
      </c>
      <c r="L145" s="15">
        <v>2004</v>
      </c>
      <c r="M145" s="21">
        <v>0</v>
      </c>
      <c r="N145" s="21">
        <v>204.67721788606062</v>
      </c>
      <c r="O145" s="21">
        <v>247.23332145334518</v>
      </c>
      <c r="P145" s="21">
        <v>52.02505880251629</v>
      </c>
      <c r="Q145" s="21">
        <v>66.80762040795769</v>
      </c>
      <c r="R145" s="21">
        <v>18.83767379535014</v>
      </c>
      <c r="S145" s="21">
        <v>62.85110986642077</v>
      </c>
      <c r="T145" s="21">
        <v>84.66671011253091</v>
      </c>
      <c r="U145" s="21">
        <v>8.881174558612253</v>
      </c>
      <c r="V145" s="21">
        <v>157.8487604928546</v>
      </c>
      <c r="W145" s="21">
        <v>2622.765467384398</v>
      </c>
      <c r="Y145" s="5">
        <f>SUM(B145:K145,M145:V145)</f>
        <v>2622.765467384398</v>
      </c>
      <c r="Z145" s="17">
        <f>+Y145-W143</f>
        <v>379.66527344233646</v>
      </c>
    </row>
    <row r="146" spans="1:26" ht="15">
      <c r="A146" s="13">
        <v>2005</v>
      </c>
      <c r="B146" s="20">
        <v>250.67386003204302</v>
      </c>
      <c r="C146" s="20">
        <v>0</v>
      </c>
      <c r="D146" s="20">
        <v>668.8736749148865</v>
      </c>
      <c r="E146" s="20">
        <v>876.7701609768171</v>
      </c>
      <c r="F146" s="20">
        <v>6.542637575413322</v>
      </c>
      <c r="G146" s="20">
        <v>0</v>
      </c>
      <c r="H146" s="20">
        <v>0</v>
      </c>
      <c r="I146" s="20">
        <v>0</v>
      </c>
      <c r="J146" s="20">
        <v>0</v>
      </c>
      <c r="K146" s="20">
        <v>0</v>
      </c>
      <c r="L146" s="15">
        <v>2005</v>
      </c>
      <c r="M146" s="21">
        <v>0</v>
      </c>
      <c r="N146" s="21">
        <v>261.8532231835262</v>
      </c>
      <c r="O146" s="21">
        <v>302.51525555403475</v>
      </c>
      <c r="P146" s="21">
        <v>50.405374666296154</v>
      </c>
      <c r="Q146" s="21">
        <v>83.29402401363461</v>
      </c>
      <c r="R146" s="21">
        <v>14.700467402657225</v>
      </c>
      <c r="S146" s="21">
        <v>80.23002785981059</v>
      </c>
      <c r="T146" s="21">
        <v>92.15955107106814</v>
      </c>
      <c r="U146" s="21">
        <v>12.67971354255968</v>
      </c>
      <c r="V146" s="21">
        <v>168.37142572418915</v>
      </c>
      <c r="W146" s="21">
        <v>2869.0693965169357</v>
      </c>
      <c r="Y146" s="5">
        <f>SUM(B146:K146,M146:V146)</f>
        <v>2869.0693965169357</v>
      </c>
      <c r="Z146" s="17">
        <f>+Y146-W144</f>
        <v>162.06776634561402</v>
      </c>
    </row>
    <row r="147" spans="1:26" ht="15">
      <c r="A147" s="1" t="s">
        <v>68</v>
      </c>
      <c r="C147" s="2" t="s">
        <v>44</v>
      </c>
      <c r="D147" s="2" t="s">
        <v>44</v>
      </c>
      <c r="E147" s="2" t="s">
        <v>44</v>
      </c>
      <c r="F147" s="2" t="s">
        <v>44</v>
      </c>
      <c r="G147" s="2" t="s">
        <v>44</v>
      </c>
      <c r="H147" s="2" t="s">
        <v>44</v>
      </c>
      <c r="I147" s="2" t="s">
        <v>44</v>
      </c>
      <c r="J147" s="2" t="s">
        <v>44</v>
      </c>
      <c r="K147" s="2" t="s">
        <v>44</v>
      </c>
      <c r="L147" s="3" t="s">
        <v>68</v>
      </c>
      <c r="N147" s="4" t="s">
        <v>44</v>
      </c>
      <c r="O147" s="4" t="s">
        <v>44</v>
      </c>
      <c r="P147" s="4" t="s">
        <v>44</v>
      </c>
      <c r="Q147" s="4" t="s">
        <v>44</v>
      </c>
      <c r="R147" s="4" t="s">
        <v>44</v>
      </c>
      <c r="S147" s="4" t="s">
        <v>44</v>
      </c>
      <c r="T147" s="4" t="s">
        <v>44</v>
      </c>
      <c r="U147" s="4" t="s">
        <v>44</v>
      </c>
      <c r="V147" s="4" t="s">
        <v>44</v>
      </c>
      <c r="W147" s="4" t="s">
        <v>44</v>
      </c>
      <c r="Z147" s="17">
        <f>+Y147-W147</f>
        <v>0</v>
      </c>
    </row>
    <row r="148" spans="1:26" ht="15">
      <c r="A148" s="13">
        <v>2001</v>
      </c>
      <c r="B148" s="14">
        <v>18.840362746593602</v>
      </c>
      <c r="C148" s="14">
        <v>58.206362324949815</v>
      </c>
      <c r="D148" s="14">
        <v>29.234431415926178</v>
      </c>
      <c r="E148" s="14">
        <v>85.83384468716844</v>
      </c>
      <c r="F148" s="14">
        <v>0</v>
      </c>
      <c r="G148" s="14">
        <v>0</v>
      </c>
      <c r="H148" s="14">
        <v>195.69255228469208</v>
      </c>
      <c r="I148" s="14">
        <v>8.938929958978184</v>
      </c>
      <c r="J148" s="14">
        <v>0</v>
      </c>
      <c r="K148" s="14">
        <v>0.7844483672519565</v>
      </c>
      <c r="L148" s="15">
        <v>2001</v>
      </c>
      <c r="M148" s="16">
        <v>1.0296611313845674</v>
      </c>
      <c r="N148" s="16">
        <v>0.12326272310102813</v>
      </c>
      <c r="O148" s="16">
        <v>1.8828072456386602</v>
      </c>
      <c r="P148" s="16">
        <v>0</v>
      </c>
      <c r="Q148" s="16">
        <v>165.27448260147892</v>
      </c>
      <c r="R148" s="16">
        <v>0</v>
      </c>
      <c r="S148" s="16">
        <v>3.3695684981552274</v>
      </c>
      <c r="T148" s="16">
        <v>12.846209237030708</v>
      </c>
      <c r="U148" s="16">
        <v>18.678794999233762</v>
      </c>
      <c r="V148" s="16">
        <v>2.680317910009961</v>
      </c>
      <c r="W148" s="16">
        <v>603.4160361315933</v>
      </c>
      <c r="Y148" s="5">
        <f>SUM(B148:K148,M148:V148)</f>
        <v>603.4160361315933</v>
      </c>
      <c r="Z148" s="17" t="e">
        <f>+Y148-#REF!</f>
        <v>#REF!</v>
      </c>
    </row>
    <row r="149" spans="1:26" ht="15">
      <c r="A149" s="13">
        <v>2002</v>
      </c>
      <c r="B149" s="18">
        <v>27.126712551766317</v>
      </c>
      <c r="C149" s="18">
        <v>57.413476036859734</v>
      </c>
      <c r="D149" s="18">
        <v>39.995519083527604</v>
      </c>
      <c r="E149" s="18">
        <v>93.74742333674891</v>
      </c>
      <c r="F149" s="18">
        <v>0</v>
      </c>
      <c r="G149" s="18">
        <v>0</v>
      </c>
      <c r="H149" s="18">
        <v>235.77400245725016</v>
      </c>
      <c r="I149" s="18">
        <v>11.478752460213093</v>
      </c>
      <c r="J149" s="18">
        <v>0</v>
      </c>
      <c r="K149" s="18">
        <v>1.0372897182607894</v>
      </c>
      <c r="L149" s="15">
        <v>2002</v>
      </c>
      <c r="M149" s="19">
        <v>0.8203098567644973</v>
      </c>
      <c r="N149" s="19">
        <v>0.2953259112524004</v>
      </c>
      <c r="O149" s="19">
        <v>1.6620226935360312</v>
      </c>
      <c r="P149" s="19">
        <v>0</v>
      </c>
      <c r="Q149" s="19">
        <v>153.35996489972115</v>
      </c>
      <c r="R149" s="19">
        <v>0</v>
      </c>
      <c r="S149" s="19">
        <v>2.8989870358867007</v>
      </c>
      <c r="T149" s="19">
        <v>16.8277164904367</v>
      </c>
      <c r="U149" s="19">
        <v>20.363818470819297</v>
      </c>
      <c r="V149" s="19">
        <v>2.5543418005230145</v>
      </c>
      <c r="W149" s="19">
        <v>665.3556628035665</v>
      </c>
      <c r="Y149" s="5">
        <f>SUM(B149:K149,M149:V149)</f>
        <v>665.3556628035665</v>
      </c>
      <c r="Z149" s="17" t="e">
        <f>+Y149-#REF!</f>
        <v>#REF!</v>
      </c>
    </row>
    <row r="150" spans="1:26" ht="15">
      <c r="A150" s="13">
        <v>2003</v>
      </c>
      <c r="B150" s="18">
        <v>17.526274883646206</v>
      </c>
      <c r="C150" s="18">
        <v>74.13966872113184</v>
      </c>
      <c r="D150" s="18">
        <v>51.35289322764994</v>
      </c>
      <c r="E150" s="18">
        <v>131.54147316920324</v>
      </c>
      <c r="F150" s="18">
        <v>0</v>
      </c>
      <c r="G150" s="18">
        <v>0</v>
      </c>
      <c r="H150" s="18">
        <v>320.2747744650732</v>
      </c>
      <c r="I150" s="18">
        <v>11.570728394055532</v>
      </c>
      <c r="J150" s="18">
        <v>0</v>
      </c>
      <c r="K150" s="18">
        <v>1.1406851844058021</v>
      </c>
      <c r="L150" s="15">
        <v>2003</v>
      </c>
      <c r="M150" s="19">
        <v>1.3898559591696054</v>
      </c>
      <c r="N150" s="19">
        <v>0.3840477247222318</v>
      </c>
      <c r="O150" s="19">
        <v>0.704690227200913</v>
      </c>
      <c r="P150" s="19">
        <v>0</v>
      </c>
      <c r="Q150" s="19">
        <v>138.23997681635163</v>
      </c>
      <c r="R150" s="19">
        <v>0</v>
      </c>
      <c r="S150" s="19">
        <v>2.557343515387866</v>
      </c>
      <c r="T150" s="19">
        <v>19.41442114442797</v>
      </c>
      <c r="U150" s="19">
        <v>19.810242937804436</v>
      </c>
      <c r="V150" s="19">
        <v>2.48296881594392</v>
      </c>
      <c r="W150" s="19">
        <v>792.5300451861743</v>
      </c>
      <c r="Y150" s="5">
        <f>SUM(B150:K150,M150:V150)</f>
        <v>792.5300451861743</v>
      </c>
      <c r="Z150" s="17">
        <f>+Y150-W148</f>
        <v>189.11400905458106</v>
      </c>
    </row>
    <row r="151" spans="1:26" ht="15">
      <c r="A151" s="13">
        <v>2004</v>
      </c>
      <c r="B151" s="20">
        <v>13.308922958746312</v>
      </c>
      <c r="C151" s="20">
        <v>80.64044327398335</v>
      </c>
      <c r="D151" s="20">
        <v>39.82098455825997</v>
      </c>
      <c r="E151" s="20">
        <v>179.89052380567182</v>
      </c>
      <c r="F151" s="20">
        <v>0</v>
      </c>
      <c r="G151" s="20">
        <v>0</v>
      </c>
      <c r="H151" s="20">
        <v>467.16713952043114</v>
      </c>
      <c r="I151" s="20">
        <v>11.120587698490072</v>
      </c>
      <c r="J151" s="20">
        <v>0</v>
      </c>
      <c r="K151" s="20">
        <v>1.1124344084620144</v>
      </c>
      <c r="L151" s="15">
        <v>2004</v>
      </c>
      <c r="M151" s="21">
        <v>0.5937425916510711</v>
      </c>
      <c r="N151" s="21">
        <v>0.28568102554943015</v>
      </c>
      <c r="O151" s="21">
        <v>1.0682604023618019</v>
      </c>
      <c r="P151" s="21">
        <v>0.7778606977450365</v>
      </c>
      <c r="Q151" s="21">
        <v>178.02181682156015</v>
      </c>
      <c r="R151" s="21">
        <v>0.24365745315008874</v>
      </c>
      <c r="S151" s="21">
        <v>2.9400852430725095</v>
      </c>
      <c r="T151" s="21">
        <v>10.633334847779896</v>
      </c>
      <c r="U151" s="21">
        <v>18.06591704651689</v>
      </c>
      <c r="V151" s="21">
        <v>2.5154962448631895</v>
      </c>
      <c r="W151" s="21">
        <v>1008.206888598295</v>
      </c>
      <c r="Y151" s="5">
        <f>SUM(B151:K151,M151:V151)</f>
        <v>1008.206888598295</v>
      </c>
      <c r="Z151" s="17">
        <f>+Y151-W149</f>
        <v>342.8512257947285</v>
      </c>
    </row>
    <row r="152" spans="1:26" ht="15">
      <c r="A152" s="13">
        <v>2005</v>
      </c>
      <c r="B152" s="20">
        <v>14.043463023206355</v>
      </c>
      <c r="C152" s="20">
        <v>92.88340598363273</v>
      </c>
      <c r="D152" s="20">
        <v>28.410919183781477</v>
      </c>
      <c r="E152" s="20">
        <v>168.56336134073908</v>
      </c>
      <c r="F152" s="20">
        <v>0</v>
      </c>
      <c r="G152" s="20">
        <v>2.0197989842468242</v>
      </c>
      <c r="H152" s="20">
        <v>336.1888613339811</v>
      </c>
      <c r="I152" s="20">
        <v>8.736743924327898</v>
      </c>
      <c r="J152" s="20">
        <v>0</v>
      </c>
      <c r="K152" s="20">
        <v>1.3881806728937562</v>
      </c>
      <c r="L152" s="15">
        <v>2005</v>
      </c>
      <c r="M152" s="21">
        <v>0.5886902418743538</v>
      </c>
      <c r="N152" s="21">
        <v>0.4259051241154631</v>
      </c>
      <c r="O152" s="21">
        <v>0.2245757217074476</v>
      </c>
      <c r="P152" s="21">
        <v>0.04443202990938193</v>
      </c>
      <c r="Q152" s="21">
        <v>217.3800352792137</v>
      </c>
      <c r="R152" s="21">
        <v>0.012035373176334341</v>
      </c>
      <c r="S152" s="21">
        <v>3.7562916070251036</v>
      </c>
      <c r="T152" s="21">
        <v>15.725180330352098</v>
      </c>
      <c r="U152" s="21">
        <v>21.880658421281247</v>
      </c>
      <c r="V152" s="21">
        <v>5.554404628005486</v>
      </c>
      <c r="W152" s="21">
        <v>917.82694320347</v>
      </c>
      <c r="Y152" s="5">
        <f>SUM(B152:K152,M152:V152)</f>
        <v>917.82694320347</v>
      </c>
      <c r="Z152" s="17">
        <f>+Y152-W150</f>
        <v>125.29689801729569</v>
      </c>
    </row>
    <row r="153" spans="1:26" ht="15">
      <c r="A153" s="1" t="s">
        <v>69</v>
      </c>
      <c r="C153" s="2" t="s">
        <v>44</v>
      </c>
      <c r="D153" s="2" t="s">
        <v>44</v>
      </c>
      <c r="E153" s="2" t="s">
        <v>44</v>
      </c>
      <c r="F153" s="2" t="s">
        <v>44</v>
      </c>
      <c r="G153" s="2" t="s">
        <v>44</v>
      </c>
      <c r="H153" s="2" t="s">
        <v>44</v>
      </c>
      <c r="I153" s="2" t="s">
        <v>44</v>
      </c>
      <c r="J153" s="2" t="s">
        <v>44</v>
      </c>
      <c r="K153" s="2" t="s">
        <v>44</v>
      </c>
      <c r="L153" s="3" t="s">
        <v>69</v>
      </c>
      <c r="N153" s="4" t="s">
        <v>44</v>
      </c>
      <c r="O153" s="4" t="s">
        <v>44</v>
      </c>
      <c r="P153" s="4" t="s">
        <v>44</v>
      </c>
      <c r="Q153" s="4" t="s">
        <v>44</v>
      </c>
      <c r="R153" s="4" t="s">
        <v>44</v>
      </c>
      <c r="S153" s="4" t="s">
        <v>44</v>
      </c>
      <c r="T153" s="4" t="s">
        <v>44</v>
      </c>
      <c r="U153" s="4" t="s">
        <v>44</v>
      </c>
      <c r="V153" s="4" t="s">
        <v>44</v>
      </c>
      <c r="W153" s="4" t="s">
        <v>44</v>
      </c>
      <c r="Z153" s="17">
        <f>+Y153-W153</f>
        <v>0</v>
      </c>
    </row>
    <row r="154" spans="1:26" ht="15">
      <c r="A154" s="13">
        <v>2001</v>
      </c>
      <c r="B154" s="14">
        <v>130.65638278559513</v>
      </c>
      <c r="C154" s="14">
        <v>43.56186251415295</v>
      </c>
      <c r="D154" s="14">
        <v>261.7562040089286</v>
      </c>
      <c r="E154" s="14">
        <v>432.13241715346595</v>
      </c>
      <c r="F154" s="14">
        <v>0</v>
      </c>
      <c r="G154" s="14">
        <v>0</v>
      </c>
      <c r="H154" s="14">
        <v>61.76153023596361</v>
      </c>
      <c r="I154" s="14">
        <v>2.7680976459071416</v>
      </c>
      <c r="J154" s="14">
        <v>3.1586675150721097</v>
      </c>
      <c r="K154" s="14">
        <v>4.186957865387493</v>
      </c>
      <c r="L154" s="15">
        <v>2001</v>
      </c>
      <c r="M154" s="16">
        <v>0</v>
      </c>
      <c r="N154" s="16">
        <v>7.634802344940478</v>
      </c>
      <c r="O154" s="16">
        <v>80.18097858321721</v>
      </c>
      <c r="P154" s="16">
        <v>4.964262274832385</v>
      </c>
      <c r="Q154" s="16">
        <v>75.33399257662933</v>
      </c>
      <c r="R154" s="16">
        <v>2.10666547253504</v>
      </c>
      <c r="S154" s="16">
        <v>13.213861172846151</v>
      </c>
      <c r="T154" s="16">
        <v>71.9981047130736</v>
      </c>
      <c r="U154" s="16">
        <v>13.211312598067423</v>
      </c>
      <c r="V154" s="16">
        <v>16.711259451066027</v>
      </c>
      <c r="W154" s="16">
        <v>1225.337358911681</v>
      </c>
      <c r="Y154" s="5">
        <f>SUM(B154:K154,M154:V154)</f>
        <v>1225.337358911681</v>
      </c>
      <c r="Z154" s="17" t="e">
        <f>+Y154-#REF!</f>
        <v>#REF!</v>
      </c>
    </row>
    <row r="155" spans="1:26" ht="15">
      <c r="A155" s="13">
        <v>2002</v>
      </c>
      <c r="B155" s="18">
        <v>134.82532665342356</v>
      </c>
      <c r="C155" s="18">
        <v>42.80657341893996</v>
      </c>
      <c r="D155" s="18">
        <v>244.07008846056706</v>
      </c>
      <c r="E155" s="18">
        <v>472.2881554465001</v>
      </c>
      <c r="F155" s="18">
        <v>0</v>
      </c>
      <c r="G155" s="18">
        <v>0</v>
      </c>
      <c r="H155" s="18">
        <v>68.39020522027917</v>
      </c>
      <c r="I155" s="18">
        <v>3.5077601588792575</v>
      </c>
      <c r="J155" s="18">
        <v>3.3920994252594365</v>
      </c>
      <c r="K155" s="18">
        <v>5.103612432037419</v>
      </c>
      <c r="L155" s="15">
        <v>2002</v>
      </c>
      <c r="M155" s="19">
        <v>0</v>
      </c>
      <c r="N155" s="19">
        <v>11.093416440808374</v>
      </c>
      <c r="O155" s="19">
        <v>26.503813880657482</v>
      </c>
      <c r="P155" s="19">
        <v>4.194338766057158</v>
      </c>
      <c r="Q155" s="19">
        <v>25.82408548772101</v>
      </c>
      <c r="R155" s="19">
        <v>1.027277205820607</v>
      </c>
      <c r="S155" s="19">
        <v>11.802152242333722</v>
      </c>
      <c r="T155" s="19">
        <v>57.87745174861431</v>
      </c>
      <c r="U155" s="19">
        <v>12.92081177933963</v>
      </c>
      <c r="V155" s="19">
        <v>14.852721430203978</v>
      </c>
      <c r="W155" s="19">
        <v>1140.479890197442</v>
      </c>
      <c r="Y155" s="5">
        <f>SUM(B155:K155,M155:V155)</f>
        <v>1140.479890197442</v>
      </c>
      <c r="Z155" s="17" t="e">
        <f>+Y155-#REF!</f>
        <v>#REF!</v>
      </c>
    </row>
    <row r="156" spans="1:26" ht="15">
      <c r="A156" s="13">
        <v>2003</v>
      </c>
      <c r="B156" s="18">
        <v>142.40741179776552</v>
      </c>
      <c r="C156" s="18">
        <v>50.41698939528055</v>
      </c>
      <c r="D156" s="18">
        <v>213.78828215865926</v>
      </c>
      <c r="E156" s="18">
        <v>510.0832673075856</v>
      </c>
      <c r="F156" s="18">
        <v>0</v>
      </c>
      <c r="G156" s="18">
        <v>0</v>
      </c>
      <c r="H156" s="18">
        <v>100.96517437917038</v>
      </c>
      <c r="I156" s="18">
        <v>3.6189652652856616</v>
      </c>
      <c r="J156" s="18">
        <v>4.063309907814164</v>
      </c>
      <c r="K156" s="18">
        <v>4.648554337744875</v>
      </c>
      <c r="L156" s="15">
        <v>2003</v>
      </c>
      <c r="M156" s="19">
        <v>0</v>
      </c>
      <c r="N156" s="19">
        <v>9.345921337820881</v>
      </c>
      <c r="O156" s="19">
        <v>21.229996290826342</v>
      </c>
      <c r="P156" s="19">
        <v>4.138602965302072</v>
      </c>
      <c r="Q156" s="19">
        <v>30.13165156963915</v>
      </c>
      <c r="R156" s="19">
        <v>1.2512677875090512</v>
      </c>
      <c r="S156" s="19">
        <v>11.402245555606418</v>
      </c>
      <c r="T156" s="19">
        <v>67.43715206815673</v>
      </c>
      <c r="U156" s="19">
        <v>11.447634340458738</v>
      </c>
      <c r="V156" s="19">
        <v>15.769150739539874</v>
      </c>
      <c r="W156" s="19">
        <v>1202.1455772041652</v>
      </c>
      <c r="Y156" s="5">
        <f>SUM(B156:K156,M156:V156)</f>
        <v>1202.1455772041652</v>
      </c>
      <c r="Z156" s="17">
        <f>+Y156-W154</f>
        <v>-23.191781707515702</v>
      </c>
    </row>
    <row r="157" spans="1:26" ht="15">
      <c r="A157" s="13">
        <v>2004</v>
      </c>
      <c r="B157" s="20">
        <v>184.47952942572113</v>
      </c>
      <c r="C157" s="20">
        <v>66.40745188263409</v>
      </c>
      <c r="D157" s="20">
        <v>318.20096837990883</v>
      </c>
      <c r="E157" s="20">
        <v>644.2805666467578</v>
      </c>
      <c r="F157" s="20">
        <v>0</v>
      </c>
      <c r="G157" s="20">
        <v>0</v>
      </c>
      <c r="H157" s="20">
        <v>161.63588793533904</v>
      </c>
      <c r="I157" s="20">
        <v>3.986382365236001</v>
      </c>
      <c r="J157" s="20">
        <v>4.012391197147744</v>
      </c>
      <c r="K157" s="20">
        <v>4.6765539778773695</v>
      </c>
      <c r="L157" s="15">
        <v>2004</v>
      </c>
      <c r="M157" s="21">
        <v>0</v>
      </c>
      <c r="N157" s="21">
        <v>11.64914309810747</v>
      </c>
      <c r="O157" s="21">
        <v>15.305755776234477</v>
      </c>
      <c r="P157" s="21">
        <v>4.0368328903082125</v>
      </c>
      <c r="Q157" s="21">
        <v>33.0757853860798</v>
      </c>
      <c r="R157" s="21">
        <v>1.254573311332813</v>
      </c>
      <c r="S157" s="21">
        <v>14.328067134445714</v>
      </c>
      <c r="T157" s="21">
        <v>61.45658873843445</v>
      </c>
      <c r="U157" s="21">
        <v>12.860130136490048</v>
      </c>
      <c r="V157" s="21">
        <v>17.6654604498559</v>
      </c>
      <c r="W157" s="21">
        <v>1559.3120687319108</v>
      </c>
      <c r="Y157" s="5">
        <f>SUM(B157:K157,M157:V157)</f>
        <v>1559.3120687319108</v>
      </c>
      <c r="Z157" s="17">
        <f>+Y157-W155</f>
        <v>418.83217853446877</v>
      </c>
    </row>
    <row r="158" spans="1:26" ht="15">
      <c r="A158" s="13">
        <v>2005</v>
      </c>
      <c r="B158" s="20">
        <v>192.16085610588127</v>
      </c>
      <c r="C158" s="20">
        <v>78.12203065975274</v>
      </c>
      <c r="D158" s="20">
        <v>198.07645017486163</v>
      </c>
      <c r="E158" s="20">
        <v>525.8328756289721</v>
      </c>
      <c r="F158" s="20">
        <v>0</v>
      </c>
      <c r="G158" s="20">
        <v>0</v>
      </c>
      <c r="H158" s="20">
        <v>135.28978863183963</v>
      </c>
      <c r="I158" s="20">
        <v>3.383114155480232</v>
      </c>
      <c r="J158" s="20">
        <v>5.350431726066025</v>
      </c>
      <c r="K158" s="20">
        <v>6.498450388728769</v>
      </c>
      <c r="L158" s="15">
        <v>2005</v>
      </c>
      <c r="M158" s="21">
        <v>0</v>
      </c>
      <c r="N158" s="21">
        <v>13.670918959963391</v>
      </c>
      <c r="O158" s="21">
        <v>16.092559154744205</v>
      </c>
      <c r="P158" s="21">
        <v>4.112719244027233</v>
      </c>
      <c r="Q158" s="21">
        <v>41.25927214067204</v>
      </c>
      <c r="R158" s="21">
        <v>1.1044294172992826</v>
      </c>
      <c r="S158" s="21">
        <v>18.335460350914094</v>
      </c>
      <c r="T158" s="21">
        <v>50.46610900701021</v>
      </c>
      <c r="U158" s="21">
        <v>11.559120245991657</v>
      </c>
      <c r="V158" s="21">
        <v>15.868310583852512</v>
      </c>
      <c r="W158" s="21">
        <v>1317.1828965760567</v>
      </c>
      <c r="Y158" s="5">
        <f>SUM(B158:K158,M158:V158)</f>
        <v>1317.1828965760567</v>
      </c>
      <c r="Z158" s="17">
        <f>+Y158-W156</f>
        <v>115.0373193718915</v>
      </c>
    </row>
    <row r="159" spans="1:26" ht="15">
      <c r="A159" s="1" t="s">
        <v>70</v>
      </c>
      <c r="C159" s="2" t="s">
        <v>44</v>
      </c>
      <c r="D159" s="2" t="s">
        <v>44</v>
      </c>
      <c r="E159" s="2" t="s">
        <v>44</v>
      </c>
      <c r="F159" s="2" t="s">
        <v>44</v>
      </c>
      <c r="G159" s="2" t="s">
        <v>44</v>
      </c>
      <c r="H159" s="2" t="s">
        <v>44</v>
      </c>
      <c r="I159" s="2" t="s">
        <v>44</v>
      </c>
      <c r="J159" s="2" t="s">
        <v>44</v>
      </c>
      <c r="K159" s="2" t="s">
        <v>44</v>
      </c>
      <c r="L159" s="3" t="s">
        <v>70</v>
      </c>
      <c r="N159" s="4" t="s">
        <v>44</v>
      </c>
      <c r="O159" s="4" t="s">
        <v>44</v>
      </c>
      <c r="P159" s="4" t="s">
        <v>44</v>
      </c>
      <c r="Q159" s="4" t="s">
        <v>44</v>
      </c>
      <c r="R159" s="4" t="s">
        <v>44</v>
      </c>
      <c r="S159" s="4" t="s">
        <v>44</v>
      </c>
      <c r="T159" s="4" t="s">
        <v>44</v>
      </c>
      <c r="U159" s="4" t="s">
        <v>44</v>
      </c>
      <c r="V159" s="4" t="s">
        <v>44</v>
      </c>
      <c r="W159" s="4" t="s">
        <v>44</v>
      </c>
      <c r="Z159" s="17">
        <f>+Y159-W159</f>
        <v>0</v>
      </c>
    </row>
    <row r="160" spans="1:26" ht="15">
      <c r="A160" s="13">
        <v>2001</v>
      </c>
      <c r="B160" s="14">
        <v>232.27987184991696</v>
      </c>
      <c r="C160" s="14">
        <v>0</v>
      </c>
      <c r="D160" s="14">
        <v>22.605633502241712</v>
      </c>
      <c r="E160" s="14">
        <v>0</v>
      </c>
      <c r="F160" s="14">
        <v>0</v>
      </c>
      <c r="G160" s="14">
        <v>0</v>
      </c>
      <c r="H160" s="14">
        <v>0</v>
      </c>
      <c r="I160" s="14">
        <v>0</v>
      </c>
      <c r="J160" s="14">
        <v>0</v>
      </c>
      <c r="K160" s="14">
        <v>0</v>
      </c>
      <c r="L160" s="15">
        <v>2001</v>
      </c>
      <c r="M160" s="16">
        <v>0</v>
      </c>
      <c r="N160" s="16">
        <v>12.642447812254098</v>
      </c>
      <c r="O160" s="16">
        <v>13.388788228893228</v>
      </c>
      <c r="P160" s="16">
        <v>1.176254890989071</v>
      </c>
      <c r="Q160" s="16">
        <v>0.2795537019177735</v>
      </c>
      <c r="R160" s="16">
        <v>0.19144679126284253</v>
      </c>
      <c r="S160" s="16">
        <v>2.345816298514504</v>
      </c>
      <c r="T160" s="16">
        <v>19.46188576166403</v>
      </c>
      <c r="U160" s="16">
        <v>9.92204123548284</v>
      </c>
      <c r="V160" s="16">
        <v>6.196476469812589</v>
      </c>
      <c r="W160" s="16">
        <v>320.4902165429496</v>
      </c>
      <c r="Y160" s="5">
        <f>SUM(B160:K160,M160:V160)</f>
        <v>320.4902165429496</v>
      </c>
      <c r="Z160" s="17" t="e">
        <f>+Y160-#REF!</f>
        <v>#REF!</v>
      </c>
    </row>
    <row r="161" spans="1:26" ht="15">
      <c r="A161" s="13">
        <v>2002</v>
      </c>
      <c r="B161" s="18">
        <v>197.90532742498527</v>
      </c>
      <c r="C161" s="18">
        <v>0</v>
      </c>
      <c r="D161" s="18">
        <v>14.594983719917126</v>
      </c>
      <c r="E161" s="18">
        <v>0</v>
      </c>
      <c r="F161" s="18">
        <v>0</v>
      </c>
      <c r="G161" s="18">
        <v>0</v>
      </c>
      <c r="H161" s="18">
        <v>0</v>
      </c>
      <c r="I161" s="18">
        <v>0</v>
      </c>
      <c r="J161" s="18">
        <v>0</v>
      </c>
      <c r="K161" s="18">
        <v>0</v>
      </c>
      <c r="L161" s="15">
        <v>2002</v>
      </c>
      <c r="M161" s="19">
        <v>0</v>
      </c>
      <c r="N161" s="19">
        <v>14.024408427670314</v>
      </c>
      <c r="O161" s="19">
        <v>12.945239036741313</v>
      </c>
      <c r="P161" s="19">
        <v>0.8759493137515142</v>
      </c>
      <c r="Q161" s="19">
        <v>0.24988135131180222</v>
      </c>
      <c r="R161" s="19">
        <v>0.2121410482607042</v>
      </c>
      <c r="S161" s="19">
        <v>2.0681058143041104</v>
      </c>
      <c r="T161" s="19">
        <v>22.932195486328116</v>
      </c>
      <c r="U161" s="19">
        <v>10.850231046063971</v>
      </c>
      <c r="V161" s="19">
        <v>7.03447815593189</v>
      </c>
      <c r="W161" s="19">
        <v>283.6929408252662</v>
      </c>
      <c r="Y161" s="5">
        <f>SUM(B161:K161,M161:V161)</f>
        <v>283.6929408252662</v>
      </c>
      <c r="Z161" s="17" t="e">
        <f>+Y161-#REF!</f>
        <v>#REF!</v>
      </c>
    </row>
    <row r="162" spans="1:26" ht="15">
      <c r="A162" s="13">
        <v>2003</v>
      </c>
      <c r="B162" s="18">
        <v>310.22340802737284</v>
      </c>
      <c r="C162" s="18">
        <v>0</v>
      </c>
      <c r="D162" s="18">
        <v>20.359419711894297</v>
      </c>
      <c r="E162" s="18">
        <v>0</v>
      </c>
      <c r="F162" s="18">
        <v>0</v>
      </c>
      <c r="G162" s="18">
        <v>0</v>
      </c>
      <c r="H162" s="18">
        <v>0</v>
      </c>
      <c r="I162" s="18">
        <v>0</v>
      </c>
      <c r="J162" s="18">
        <v>0</v>
      </c>
      <c r="K162" s="18">
        <v>0</v>
      </c>
      <c r="L162" s="15">
        <v>2003</v>
      </c>
      <c r="M162" s="19">
        <v>0</v>
      </c>
      <c r="N162" s="19">
        <v>10.992666154682793</v>
      </c>
      <c r="O162" s="19">
        <v>6.698132158590283</v>
      </c>
      <c r="P162" s="19">
        <v>0.8769304071004761</v>
      </c>
      <c r="Q162" s="19">
        <v>0.2700846581979471</v>
      </c>
      <c r="R162" s="19">
        <v>0.2648229135730582</v>
      </c>
      <c r="S162" s="19">
        <v>2.0857766260255644</v>
      </c>
      <c r="T162" s="19">
        <v>29.153357967189432</v>
      </c>
      <c r="U162" s="19">
        <v>8.612633816205237</v>
      </c>
      <c r="V162" s="19">
        <v>4.5848388951566665</v>
      </c>
      <c r="W162" s="19">
        <v>394.12207133598866</v>
      </c>
      <c r="Y162" s="5">
        <f>SUM(B162:K162,M162:V162)</f>
        <v>394.12207133598866</v>
      </c>
      <c r="Z162" s="17">
        <f>+Y162-W160</f>
        <v>73.63185479303905</v>
      </c>
    </row>
    <row r="163" spans="1:26" ht="15">
      <c r="A163" s="13">
        <v>2004</v>
      </c>
      <c r="B163" s="20">
        <v>355.376444450549</v>
      </c>
      <c r="C163" s="20">
        <v>0</v>
      </c>
      <c r="D163" s="20">
        <v>19.812433980304853</v>
      </c>
      <c r="E163" s="20">
        <v>0</v>
      </c>
      <c r="F163" s="20">
        <v>0</v>
      </c>
      <c r="G163" s="20">
        <v>0</v>
      </c>
      <c r="H163" s="20">
        <v>0</v>
      </c>
      <c r="I163" s="20">
        <v>0</v>
      </c>
      <c r="J163" s="20">
        <v>0</v>
      </c>
      <c r="K163" s="20">
        <v>0</v>
      </c>
      <c r="L163" s="15">
        <v>2004</v>
      </c>
      <c r="M163" s="21">
        <v>0</v>
      </c>
      <c r="N163" s="21">
        <v>23.785175526614605</v>
      </c>
      <c r="O163" s="21">
        <v>2.4369932802944767</v>
      </c>
      <c r="P163" s="21">
        <v>0.8591914892988581</v>
      </c>
      <c r="Q163" s="21">
        <v>0.2912274570370899</v>
      </c>
      <c r="R163" s="21">
        <v>0.26946714063981336</v>
      </c>
      <c r="S163" s="21">
        <v>2.6918458557946194</v>
      </c>
      <c r="T163" s="21">
        <v>30.613682399002453</v>
      </c>
      <c r="U163" s="21">
        <v>14.965102978311059</v>
      </c>
      <c r="V163" s="21">
        <v>8.004223609138275</v>
      </c>
      <c r="W163" s="21">
        <v>459.105788166985</v>
      </c>
      <c r="Y163" s="5">
        <f>SUM(B163:K163,M163:V163)</f>
        <v>459.105788166985</v>
      </c>
      <c r="Z163" s="17">
        <f>+Y163-W161</f>
        <v>175.41284734171882</v>
      </c>
    </row>
    <row r="164" spans="1:26" ht="15">
      <c r="A164" s="13">
        <v>2005</v>
      </c>
      <c r="B164" s="20">
        <v>369.8000084063555</v>
      </c>
      <c r="C164" s="20">
        <v>0</v>
      </c>
      <c r="D164" s="20">
        <v>30.226533140118637</v>
      </c>
      <c r="E164" s="20">
        <v>0</v>
      </c>
      <c r="F164" s="20">
        <v>0</v>
      </c>
      <c r="G164" s="20">
        <v>0</v>
      </c>
      <c r="H164" s="20">
        <v>0</v>
      </c>
      <c r="I164" s="20">
        <v>0</v>
      </c>
      <c r="J164" s="20">
        <v>0</v>
      </c>
      <c r="K164" s="20">
        <v>0</v>
      </c>
      <c r="L164" s="15">
        <v>2005</v>
      </c>
      <c r="M164" s="21">
        <v>0</v>
      </c>
      <c r="N164" s="21">
        <v>35.73767810686366</v>
      </c>
      <c r="O164" s="21">
        <v>2.2325998156493694</v>
      </c>
      <c r="P164" s="21">
        <v>0.9345061728781497</v>
      </c>
      <c r="Q164" s="21">
        <v>0.3591757474609518</v>
      </c>
      <c r="R164" s="21">
        <v>0.2520373050320228</v>
      </c>
      <c r="S164" s="21">
        <v>3.6472699508845334</v>
      </c>
      <c r="T164" s="21">
        <v>38.12833119861063</v>
      </c>
      <c r="U164" s="21">
        <v>18.276587007979273</v>
      </c>
      <c r="V164" s="21">
        <v>20.466106446970166</v>
      </c>
      <c r="W164" s="21">
        <v>520.060833298803</v>
      </c>
      <c r="Y164" s="5">
        <f>SUM(B164:K164,M164:V164)</f>
        <v>520.060833298803</v>
      </c>
      <c r="Z164" s="17">
        <f>+Y164-W162</f>
        <v>125.93876196281434</v>
      </c>
    </row>
    <row r="165" spans="1:26" ht="15">
      <c r="A165" s="1" t="s">
        <v>71</v>
      </c>
      <c r="C165" s="2" t="s">
        <v>44</v>
      </c>
      <c r="D165" s="2" t="s">
        <v>44</v>
      </c>
      <c r="E165" s="2" t="s">
        <v>44</v>
      </c>
      <c r="F165" s="2" t="s">
        <v>44</v>
      </c>
      <c r="G165" s="2" t="s">
        <v>44</v>
      </c>
      <c r="H165" s="2" t="s">
        <v>44</v>
      </c>
      <c r="I165" s="2" t="s">
        <v>44</v>
      </c>
      <c r="J165" s="2" t="s">
        <v>44</v>
      </c>
      <c r="K165" s="2" t="s">
        <v>44</v>
      </c>
      <c r="L165" s="3" t="s">
        <v>71</v>
      </c>
      <c r="N165" s="4" t="s">
        <v>44</v>
      </c>
      <c r="O165" s="4" t="s">
        <v>44</v>
      </c>
      <c r="P165" s="4" t="s">
        <v>44</v>
      </c>
      <c r="Q165" s="4" t="s">
        <v>44</v>
      </c>
      <c r="R165" s="4" t="s">
        <v>44</v>
      </c>
      <c r="S165" s="4" t="s">
        <v>44</v>
      </c>
      <c r="T165" s="4" t="s">
        <v>44</v>
      </c>
      <c r="U165" s="4" t="s">
        <v>44</v>
      </c>
      <c r="V165" s="4" t="s">
        <v>44</v>
      </c>
      <c r="W165" s="4" t="s">
        <v>44</v>
      </c>
      <c r="Z165" s="17">
        <f>+Y165-W165</f>
        <v>0</v>
      </c>
    </row>
    <row r="166" spans="1:26" ht="15">
      <c r="A166" s="13">
        <v>2001</v>
      </c>
      <c r="B166" s="14">
        <v>121.77403820819464</v>
      </c>
      <c r="C166" s="14">
        <v>0</v>
      </c>
      <c r="D166" s="14">
        <v>644.5657561439959</v>
      </c>
      <c r="E166" s="14">
        <v>429.29268984074315</v>
      </c>
      <c r="F166" s="14">
        <v>3.7495336385504237</v>
      </c>
      <c r="G166" s="14">
        <v>0</v>
      </c>
      <c r="H166" s="14">
        <v>0</v>
      </c>
      <c r="I166" s="14">
        <v>0</v>
      </c>
      <c r="J166" s="14">
        <v>0</v>
      </c>
      <c r="K166" s="14">
        <v>0</v>
      </c>
      <c r="L166" s="15">
        <v>2001</v>
      </c>
      <c r="M166" s="16">
        <v>0</v>
      </c>
      <c r="N166" s="16">
        <v>37.50759880023021</v>
      </c>
      <c r="O166" s="16">
        <v>955.5360194471991</v>
      </c>
      <c r="P166" s="16">
        <v>377.74573482939013</v>
      </c>
      <c r="Q166" s="16">
        <v>10.004610895590584</v>
      </c>
      <c r="R166" s="16">
        <v>63.30060477772291</v>
      </c>
      <c r="S166" s="16">
        <v>7.905265329676046</v>
      </c>
      <c r="T166" s="16">
        <v>210.82457617619554</v>
      </c>
      <c r="U166" s="16">
        <v>6.6353964636754394</v>
      </c>
      <c r="V166" s="16">
        <v>2.709719097968483</v>
      </c>
      <c r="W166" s="16">
        <v>2871.551543649133</v>
      </c>
      <c r="Y166" s="5">
        <f>SUM(B166:K166,M166:V166)</f>
        <v>2871.551543649133</v>
      </c>
      <c r="Z166" s="17" t="e">
        <f>+Y166-#REF!</f>
        <v>#REF!</v>
      </c>
    </row>
    <row r="167" spans="1:26" ht="15">
      <c r="A167" s="13">
        <v>2002</v>
      </c>
      <c r="B167" s="18">
        <v>143.00172097270118</v>
      </c>
      <c r="C167" s="18">
        <v>0</v>
      </c>
      <c r="D167" s="18">
        <v>785.4827025084043</v>
      </c>
      <c r="E167" s="18">
        <v>565.5029229688357</v>
      </c>
      <c r="F167" s="18">
        <v>5.31938636097192</v>
      </c>
      <c r="G167" s="18">
        <v>0</v>
      </c>
      <c r="H167" s="18">
        <v>0</v>
      </c>
      <c r="I167" s="18">
        <v>0</v>
      </c>
      <c r="J167" s="18">
        <v>0</v>
      </c>
      <c r="K167" s="18">
        <v>0</v>
      </c>
      <c r="L167" s="15">
        <v>2002</v>
      </c>
      <c r="M167" s="19">
        <v>0</v>
      </c>
      <c r="N167" s="19">
        <v>40.73998281368818</v>
      </c>
      <c r="O167" s="19">
        <v>929.9130917785658</v>
      </c>
      <c r="P167" s="19">
        <v>350.93429739001124</v>
      </c>
      <c r="Q167" s="19">
        <v>9.332380352022223</v>
      </c>
      <c r="R167" s="19">
        <v>89.0371338795594</v>
      </c>
      <c r="S167" s="19">
        <v>7.077652449539288</v>
      </c>
      <c r="T167" s="19">
        <v>181.6394559844996</v>
      </c>
      <c r="U167" s="19">
        <v>11.126969642490511</v>
      </c>
      <c r="V167" s="19">
        <v>2.5740728677798055</v>
      </c>
      <c r="W167" s="19">
        <v>3121.6817699690687</v>
      </c>
      <c r="Y167" s="5">
        <f>SUM(B167:K167,M167:V167)</f>
        <v>3121.6817699690687</v>
      </c>
      <c r="Z167" s="17" t="e">
        <f>+Y167-#REF!</f>
        <v>#REF!</v>
      </c>
    </row>
    <row r="168" spans="1:26" ht="15">
      <c r="A168" s="13">
        <v>2003</v>
      </c>
      <c r="B168" s="18">
        <v>162.77144954447436</v>
      </c>
      <c r="C168" s="18">
        <v>0</v>
      </c>
      <c r="D168" s="18">
        <v>671.4736904013178</v>
      </c>
      <c r="E168" s="18">
        <v>529.0763677902739</v>
      </c>
      <c r="F168" s="18">
        <v>1.2308196681117816</v>
      </c>
      <c r="G168" s="18">
        <v>0</v>
      </c>
      <c r="H168" s="18">
        <v>0</v>
      </c>
      <c r="I168" s="18">
        <v>0</v>
      </c>
      <c r="J168" s="18">
        <v>0</v>
      </c>
      <c r="K168" s="18">
        <v>0</v>
      </c>
      <c r="L168" s="15">
        <v>2003</v>
      </c>
      <c r="M168" s="19">
        <v>0</v>
      </c>
      <c r="N168" s="19">
        <v>31.220858004003556</v>
      </c>
      <c r="O168" s="19">
        <v>1052.4602963797784</v>
      </c>
      <c r="P168" s="19">
        <v>371.41819684669156</v>
      </c>
      <c r="Q168" s="19">
        <v>9.360862729962271</v>
      </c>
      <c r="R168" s="19">
        <v>115.66552284242186</v>
      </c>
      <c r="S168" s="19">
        <v>6.8256284370517735</v>
      </c>
      <c r="T168" s="19">
        <v>166.1775549045371</v>
      </c>
      <c r="U168" s="19">
        <v>8.826314935409497</v>
      </c>
      <c r="V168" s="19">
        <v>1.8284167082895746</v>
      </c>
      <c r="W168" s="19">
        <v>3128.335979192323</v>
      </c>
      <c r="Y168" s="5">
        <f>SUM(B168:K168,M168:V168)</f>
        <v>3128.335979192323</v>
      </c>
      <c r="Z168" s="17">
        <f>+Y168-W166</f>
        <v>256.7844355431903</v>
      </c>
    </row>
    <row r="169" spans="1:26" ht="15">
      <c r="A169" s="13">
        <v>2004</v>
      </c>
      <c r="B169" s="20">
        <v>228.0236322689782</v>
      </c>
      <c r="C169" s="20">
        <v>0</v>
      </c>
      <c r="D169" s="20">
        <v>912.5182465481146</v>
      </c>
      <c r="E169" s="20">
        <v>637.5693107441874</v>
      </c>
      <c r="F169" s="20">
        <v>4.3317970163531445</v>
      </c>
      <c r="G169" s="20">
        <v>0</v>
      </c>
      <c r="H169" s="20">
        <v>0</v>
      </c>
      <c r="I169" s="20">
        <v>0</v>
      </c>
      <c r="J169" s="20">
        <v>0</v>
      </c>
      <c r="K169" s="20">
        <v>0</v>
      </c>
      <c r="L169" s="15">
        <v>2004</v>
      </c>
      <c r="M169" s="21">
        <v>0</v>
      </c>
      <c r="N169" s="21">
        <v>33.79870979687459</v>
      </c>
      <c r="O169" s="21">
        <v>512.5549829810493</v>
      </c>
      <c r="P169" s="21">
        <v>344.5282327381878</v>
      </c>
      <c r="Q169" s="21">
        <v>10.072339916586426</v>
      </c>
      <c r="R169" s="21">
        <v>112.63866033419453</v>
      </c>
      <c r="S169" s="21">
        <v>8.153112375908199</v>
      </c>
      <c r="T169" s="21">
        <v>173.53021148081558</v>
      </c>
      <c r="U169" s="21">
        <v>8.524866533434949</v>
      </c>
      <c r="V169" s="21">
        <v>3.434237117497053</v>
      </c>
      <c r="W169" s="21">
        <v>2989.6783398521816</v>
      </c>
      <c r="Y169" s="5">
        <f>SUM(B169:K169,M169:V169)</f>
        <v>2989.6783398521816</v>
      </c>
      <c r="Z169" s="17">
        <f>+Y169-W167</f>
        <v>-132.0034301168871</v>
      </c>
    </row>
    <row r="170" spans="1:26" ht="15">
      <c r="A170" s="13">
        <v>2005</v>
      </c>
      <c r="B170" s="20">
        <v>164.70686179841584</v>
      </c>
      <c r="C170" s="20">
        <v>0</v>
      </c>
      <c r="D170" s="20">
        <v>773.1419126205625</v>
      </c>
      <c r="E170" s="20">
        <v>674.282097982596</v>
      </c>
      <c r="F170" s="20">
        <v>5.0505818739260215</v>
      </c>
      <c r="G170" s="20">
        <v>0</v>
      </c>
      <c r="H170" s="20">
        <v>0</v>
      </c>
      <c r="I170" s="20">
        <v>0</v>
      </c>
      <c r="J170" s="20">
        <v>0</v>
      </c>
      <c r="K170" s="20">
        <v>0</v>
      </c>
      <c r="L170" s="15">
        <v>2005</v>
      </c>
      <c r="M170" s="21">
        <v>0</v>
      </c>
      <c r="N170" s="21">
        <v>35.800276463666165</v>
      </c>
      <c r="O170" s="21">
        <v>497.99102161810504</v>
      </c>
      <c r="P170" s="21">
        <v>344.3724026756123</v>
      </c>
      <c r="Q170" s="21">
        <v>12.454852529623981</v>
      </c>
      <c r="R170" s="21">
        <v>96.83406067412591</v>
      </c>
      <c r="S170" s="21">
        <v>10.565189585986174</v>
      </c>
      <c r="T170" s="21">
        <v>195.28485509650315</v>
      </c>
      <c r="U170" s="21">
        <v>10.027338521191998</v>
      </c>
      <c r="V170" s="21">
        <v>4.786840975090694</v>
      </c>
      <c r="W170" s="21">
        <v>2825.2982924154057</v>
      </c>
      <c r="Y170" s="5">
        <f>SUM(B170:K170,M170:V170)</f>
        <v>2825.2982924154057</v>
      </c>
      <c r="Z170" s="17">
        <f>+Y170-W168</f>
        <v>-303.0376867769173</v>
      </c>
    </row>
    <row r="171" spans="1:26" ht="15">
      <c r="A171" s="1" t="s">
        <v>72</v>
      </c>
      <c r="C171" s="2" t="s">
        <v>44</v>
      </c>
      <c r="D171" s="2" t="s">
        <v>44</v>
      </c>
      <c r="E171" s="2" t="s">
        <v>44</v>
      </c>
      <c r="F171" s="2" t="s">
        <v>44</v>
      </c>
      <c r="G171" s="2" t="s">
        <v>44</v>
      </c>
      <c r="H171" s="2" t="s">
        <v>44</v>
      </c>
      <c r="I171" s="2" t="s">
        <v>44</v>
      </c>
      <c r="J171" s="2" t="s">
        <v>44</v>
      </c>
      <c r="K171" s="2" t="s">
        <v>44</v>
      </c>
      <c r="L171" s="3" t="s">
        <v>72</v>
      </c>
      <c r="N171" s="4" t="s">
        <v>44</v>
      </c>
      <c r="O171" s="4" t="s">
        <v>44</v>
      </c>
      <c r="P171" s="4" t="s">
        <v>44</v>
      </c>
      <c r="Q171" s="4" t="s">
        <v>44</v>
      </c>
      <c r="R171" s="4" t="s">
        <v>44</v>
      </c>
      <c r="S171" s="4" t="s">
        <v>44</v>
      </c>
      <c r="T171" s="4" t="s">
        <v>44</v>
      </c>
      <c r="U171" s="4" t="s">
        <v>44</v>
      </c>
      <c r="V171" s="4" t="s">
        <v>44</v>
      </c>
      <c r="W171" s="4" t="s">
        <v>44</v>
      </c>
      <c r="Z171" s="17">
        <f>+Y171-W171</f>
        <v>0</v>
      </c>
    </row>
    <row r="172" spans="1:26" ht="15">
      <c r="A172" s="13">
        <v>2001</v>
      </c>
      <c r="B172" s="14">
        <v>2.1427723974849204</v>
      </c>
      <c r="C172" s="14">
        <v>0</v>
      </c>
      <c r="D172" s="14">
        <v>0.14065088014940025</v>
      </c>
      <c r="E172" s="14">
        <v>0</v>
      </c>
      <c r="F172" s="14">
        <v>0</v>
      </c>
      <c r="G172" s="14">
        <v>0</v>
      </c>
      <c r="H172" s="14">
        <v>0</v>
      </c>
      <c r="I172" s="14">
        <v>0</v>
      </c>
      <c r="J172" s="14">
        <v>0</v>
      </c>
      <c r="K172" s="14">
        <v>0</v>
      </c>
      <c r="L172" s="15">
        <v>2001</v>
      </c>
      <c r="M172" s="16">
        <v>0</v>
      </c>
      <c r="N172" s="16">
        <v>7.791511917799879</v>
      </c>
      <c r="O172" s="16">
        <v>1.2551958193112318</v>
      </c>
      <c r="P172" s="16">
        <v>0.05218998291089144</v>
      </c>
      <c r="Q172" s="16">
        <v>0</v>
      </c>
      <c r="R172" s="16">
        <v>0.006867042506600914</v>
      </c>
      <c r="S172" s="16">
        <v>3.288210707455302</v>
      </c>
      <c r="T172" s="16">
        <v>2.166235562955513</v>
      </c>
      <c r="U172" s="16">
        <v>18.85295088779269</v>
      </c>
      <c r="V172" s="16">
        <v>1.02293023684827</v>
      </c>
      <c r="W172" s="16">
        <v>36.7195154352147</v>
      </c>
      <c r="Y172" s="5">
        <f>SUM(B172:K172,M172:V172)</f>
        <v>36.7195154352147</v>
      </c>
      <c r="Z172" s="17" t="e">
        <f>+Y172-#REF!</f>
        <v>#REF!</v>
      </c>
    </row>
    <row r="173" spans="1:26" ht="15">
      <c r="A173" s="13">
        <v>2002</v>
      </c>
      <c r="B173" s="18">
        <v>0.4849826973847379</v>
      </c>
      <c r="C173" s="18">
        <v>0</v>
      </c>
      <c r="D173" s="18">
        <v>0.03938969858534445</v>
      </c>
      <c r="E173" s="18">
        <v>0</v>
      </c>
      <c r="F173" s="18">
        <v>0</v>
      </c>
      <c r="G173" s="18">
        <v>0</v>
      </c>
      <c r="H173" s="18">
        <v>0</v>
      </c>
      <c r="I173" s="18">
        <v>0</v>
      </c>
      <c r="J173" s="18">
        <v>0</v>
      </c>
      <c r="K173" s="18">
        <v>0</v>
      </c>
      <c r="L173" s="15">
        <v>2002</v>
      </c>
      <c r="M173" s="19">
        <v>0</v>
      </c>
      <c r="N173" s="19">
        <v>6.76285358727465</v>
      </c>
      <c r="O173" s="19">
        <v>1.494961887637226</v>
      </c>
      <c r="P173" s="19">
        <v>0.05843536628548993</v>
      </c>
      <c r="Q173" s="19">
        <v>0</v>
      </c>
      <c r="R173" s="19">
        <v>0.010270774206459454</v>
      </c>
      <c r="S173" s="19">
        <v>3.0384780438896173</v>
      </c>
      <c r="T173" s="19">
        <v>2.3580652771757924</v>
      </c>
      <c r="U173" s="19">
        <v>27.154969094771076</v>
      </c>
      <c r="V173" s="19">
        <v>0.9302045886828167</v>
      </c>
      <c r="W173" s="19">
        <v>42.332611015893214</v>
      </c>
      <c r="Y173" s="5">
        <f>SUM(B173:K173,M173:V173)</f>
        <v>42.332611015893214</v>
      </c>
      <c r="Z173" s="17" t="e">
        <f>+Y173-#REF!</f>
        <v>#REF!</v>
      </c>
    </row>
    <row r="174" spans="1:26" ht="15">
      <c r="A174" s="13">
        <v>2003</v>
      </c>
      <c r="B174" s="18">
        <v>0.9931555767399517</v>
      </c>
      <c r="C174" s="18">
        <v>0</v>
      </c>
      <c r="D174" s="18">
        <v>0.09225476748962126</v>
      </c>
      <c r="E174" s="18">
        <v>0</v>
      </c>
      <c r="F174" s="18">
        <v>0</v>
      </c>
      <c r="G174" s="18">
        <v>0</v>
      </c>
      <c r="H174" s="18">
        <v>0</v>
      </c>
      <c r="I174" s="18">
        <v>0</v>
      </c>
      <c r="J174" s="18">
        <v>0</v>
      </c>
      <c r="K174" s="18">
        <v>0</v>
      </c>
      <c r="L174" s="15">
        <v>2003</v>
      </c>
      <c r="M174" s="19">
        <v>0</v>
      </c>
      <c r="N174" s="19">
        <v>7.997449387459479</v>
      </c>
      <c r="O174" s="19">
        <v>0.735446024465204</v>
      </c>
      <c r="P174" s="19">
        <v>0.048200285275801814</v>
      </c>
      <c r="Q174" s="19">
        <v>0</v>
      </c>
      <c r="R174" s="19">
        <v>0.011734802696354869</v>
      </c>
      <c r="S174" s="19">
        <v>2.932178735137388</v>
      </c>
      <c r="T174" s="19">
        <v>2.767441326641754</v>
      </c>
      <c r="U174" s="19">
        <v>18.125786065822272</v>
      </c>
      <c r="V174" s="19">
        <v>0.8290025153823549</v>
      </c>
      <c r="W174" s="19">
        <v>34.532649487110184</v>
      </c>
      <c r="Y174" s="5">
        <f>SUM(B174:K174,M174:V174)</f>
        <v>34.532649487110184</v>
      </c>
      <c r="Z174" s="17">
        <f>+Y174-W172</f>
        <v>-2.1868659481045185</v>
      </c>
    </row>
    <row r="175" spans="1:26" ht="15">
      <c r="A175" s="13">
        <v>2004</v>
      </c>
      <c r="B175" s="20">
        <v>1.1929140741798734</v>
      </c>
      <c r="C175" s="20">
        <v>0</v>
      </c>
      <c r="D175" s="20">
        <v>0.0767532677536141</v>
      </c>
      <c r="E175" s="20">
        <v>0</v>
      </c>
      <c r="F175" s="20">
        <v>0</v>
      </c>
      <c r="G175" s="20">
        <v>0</v>
      </c>
      <c r="H175" s="20">
        <v>0</v>
      </c>
      <c r="I175" s="20">
        <v>0</v>
      </c>
      <c r="J175" s="20">
        <v>0</v>
      </c>
      <c r="K175" s="20">
        <v>0</v>
      </c>
      <c r="L175" s="15">
        <v>2004</v>
      </c>
      <c r="M175" s="21">
        <v>0</v>
      </c>
      <c r="N175" s="21">
        <v>9.177680570519918</v>
      </c>
      <c r="O175" s="21">
        <v>0.21084550591326962</v>
      </c>
      <c r="P175" s="21">
        <v>0.06215311091079013</v>
      </c>
      <c r="Q175" s="21">
        <v>0</v>
      </c>
      <c r="R175" s="21">
        <v>0.017042893100999018</v>
      </c>
      <c r="S175" s="21">
        <v>3.9485577538889376</v>
      </c>
      <c r="T175" s="21">
        <v>2.1837788615879483</v>
      </c>
      <c r="U175" s="21">
        <v>21.35525325433564</v>
      </c>
      <c r="V175" s="21">
        <v>0.5717012199425302</v>
      </c>
      <c r="W175" s="21">
        <v>38.79668051213353</v>
      </c>
      <c r="Y175" s="5">
        <f>SUM(B175:K175,M175:V175)</f>
        <v>38.79668051213353</v>
      </c>
      <c r="Z175" s="17">
        <f>+Y175-W173</f>
        <v>-3.535930503759687</v>
      </c>
    </row>
    <row r="176" spans="1:26" ht="15">
      <c r="A176" s="13">
        <v>2005</v>
      </c>
      <c r="B176" s="20">
        <v>1.8842382253358634</v>
      </c>
      <c r="C176" s="20">
        <v>0</v>
      </c>
      <c r="D176" s="20">
        <v>0.12317368388265941</v>
      </c>
      <c r="E176" s="20">
        <v>0</v>
      </c>
      <c r="F176" s="20">
        <v>0</v>
      </c>
      <c r="G176" s="20">
        <v>0</v>
      </c>
      <c r="H176" s="20">
        <v>0</v>
      </c>
      <c r="I176" s="20">
        <v>0</v>
      </c>
      <c r="J176" s="20">
        <v>0</v>
      </c>
      <c r="K176" s="20">
        <v>0</v>
      </c>
      <c r="L176" s="15">
        <v>2005</v>
      </c>
      <c r="M176" s="21">
        <v>0</v>
      </c>
      <c r="N176" s="21">
        <v>9.848913834747048</v>
      </c>
      <c r="O176" s="21">
        <v>0.20976436611472443</v>
      </c>
      <c r="P176" s="21">
        <v>0.06371454488119309</v>
      </c>
      <c r="Q176" s="21">
        <v>0</v>
      </c>
      <c r="R176" s="21">
        <v>0.014796849085818381</v>
      </c>
      <c r="S176" s="21">
        <v>5.312327971940515</v>
      </c>
      <c r="T176" s="21">
        <v>2.8578072388386744</v>
      </c>
      <c r="U176" s="21">
        <v>24.1785970412874</v>
      </c>
      <c r="V176" s="21">
        <v>0.5584973600569529</v>
      </c>
      <c r="W176" s="21">
        <v>45.05183111617085</v>
      </c>
      <c r="Y176" s="5">
        <f>SUM(B176:K176,M176:V176)</f>
        <v>45.05183111617085</v>
      </c>
      <c r="Z176" s="17">
        <f>+Y176-W174</f>
        <v>10.519181629060668</v>
      </c>
    </row>
    <row r="177" spans="1:26" ht="15">
      <c r="A177" s="1" t="s">
        <v>73</v>
      </c>
      <c r="C177" s="2" t="s">
        <v>44</v>
      </c>
      <c r="D177" s="2" t="s">
        <v>44</v>
      </c>
      <c r="E177" s="2" t="s">
        <v>44</v>
      </c>
      <c r="F177" s="2" t="s">
        <v>44</v>
      </c>
      <c r="G177" s="2" t="s">
        <v>44</v>
      </c>
      <c r="H177" s="2" t="s">
        <v>44</v>
      </c>
      <c r="I177" s="2" t="s">
        <v>44</v>
      </c>
      <c r="J177" s="2" t="s">
        <v>44</v>
      </c>
      <c r="K177" s="2" t="s">
        <v>44</v>
      </c>
      <c r="L177" s="3" t="s">
        <v>73</v>
      </c>
      <c r="N177" s="4" t="s">
        <v>44</v>
      </c>
      <c r="O177" s="4" t="s">
        <v>44</v>
      </c>
      <c r="P177" s="4" t="s">
        <v>44</v>
      </c>
      <c r="Q177" s="4" t="s">
        <v>44</v>
      </c>
      <c r="R177" s="4" t="s">
        <v>44</v>
      </c>
      <c r="S177" s="4" t="s">
        <v>44</v>
      </c>
      <c r="T177" s="4" t="s">
        <v>44</v>
      </c>
      <c r="U177" s="4" t="s">
        <v>44</v>
      </c>
      <c r="V177" s="4" t="s">
        <v>44</v>
      </c>
      <c r="W177" s="4" t="s">
        <v>44</v>
      </c>
      <c r="Z177" s="17">
        <f>+Y177-W177</f>
        <v>0</v>
      </c>
    </row>
    <row r="178" spans="1:26" ht="15">
      <c r="A178" s="13">
        <v>2001</v>
      </c>
      <c r="B178" s="14">
        <v>0</v>
      </c>
      <c r="C178" s="14">
        <v>0</v>
      </c>
      <c r="D178" s="14">
        <v>0</v>
      </c>
      <c r="E178" s="14">
        <v>0</v>
      </c>
      <c r="F178" s="14">
        <v>0</v>
      </c>
      <c r="G178" s="14">
        <v>0</v>
      </c>
      <c r="H178" s="14">
        <v>0</v>
      </c>
      <c r="I178" s="14">
        <v>0</v>
      </c>
      <c r="J178" s="14">
        <v>0</v>
      </c>
      <c r="K178" s="14">
        <v>1.6819618793882563</v>
      </c>
      <c r="L178" s="15">
        <v>2001</v>
      </c>
      <c r="M178" s="16">
        <v>0</v>
      </c>
      <c r="N178" s="16">
        <v>0.17166743386660133</v>
      </c>
      <c r="O178" s="16">
        <v>0.08258051584071421</v>
      </c>
      <c r="P178" s="16">
        <v>0</v>
      </c>
      <c r="Q178" s="16">
        <v>0.16826628515355468</v>
      </c>
      <c r="R178" s="16">
        <v>0</v>
      </c>
      <c r="S178" s="16">
        <v>2.183100717114654</v>
      </c>
      <c r="T178" s="16">
        <v>0.38438052519020804</v>
      </c>
      <c r="U178" s="16">
        <v>1.36956860957586</v>
      </c>
      <c r="V178" s="16">
        <v>3.4250111224355013</v>
      </c>
      <c r="W178" s="16">
        <v>9.46653708856535</v>
      </c>
      <c r="Y178" s="5">
        <f>SUM(B178:K178,M178:V178)</f>
        <v>9.46653708856535</v>
      </c>
      <c r="Z178" s="17" t="e">
        <f>+Y178-#REF!</f>
        <v>#REF!</v>
      </c>
    </row>
    <row r="179" spans="1:26" ht="15">
      <c r="A179" s="13">
        <v>2002</v>
      </c>
      <c r="B179" s="18">
        <v>0</v>
      </c>
      <c r="C179" s="18">
        <v>0</v>
      </c>
      <c r="D179" s="18">
        <v>0</v>
      </c>
      <c r="E179" s="18">
        <v>0</v>
      </c>
      <c r="F179" s="18">
        <v>0</v>
      </c>
      <c r="G179" s="18">
        <v>0</v>
      </c>
      <c r="H179" s="18">
        <v>0</v>
      </c>
      <c r="I179" s="18">
        <v>0</v>
      </c>
      <c r="J179" s="18">
        <v>0</v>
      </c>
      <c r="K179" s="18">
        <v>1.4428148134122039</v>
      </c>
      <c r="L179" s="15">
        <v>2002</v>
      </c>
      <c r="M179" s="19">
        <v>0</v>
      </c>
      <c r="N179" s="19">
        <v>0.1594897598922151</v>
      </c>
      <c r="O179" s="19">
        <v>0.055835594431243335</v>
      </c>
      <c r="P179" s="19">
        <v>0</v>
      </c>
      <c r="Q179" s="19">
        <v>0.224960401670162</v>
      </c>
      <c r="R179" s="19">
        <v>0</v>
      </c>
      <c r="S179" s="19">
        <v>1.9892630706502885</v>
      </c>
      <c r="T179" s="19">
        <v>0.4339892335946309</v>
      </c>
      <c r="U179" s="19">
        <v>1.2634921567046598</v>
      </c>
      <c r="V179" s="19">
        <v>2.987598267181282</v>
      </c>
      <c r="W179" s="19">
        <v>8.557443297536686</v>
      </c>
      <c r="Y179" s="5">
        <f>SUM(B179:K179,M179:V179)</f>
        <v>8.557443297536686</v>
      </c>
      <c r="Z179" s="17" t="e">
        <f>+Y179-#REF!</f>
        <v>#REF!</v>
      </c>
    </row>
    <row r="180" spans="1:26" ht="15">
      <c r="A180" s="13">
        <v>2003</v>
      </c>
      <c r="B180" s="18">
        <v>0</v>
      </c>
      <c r="C180" s="18">
        <v>0</v>
      </c>
      <c r="D180" s="18">
        <v>0</v>
      </c>
      <c r="E180" s="18">
        <v>0</v>
      </c>
      <c r="F180" s="18">
        <v>0</v>
      </c>
      <c r="G180" s="18">
        <v>0</v>
      </c>
      <c r="H180" s="18">
        <v>0</v>
      </c>
      <c r="I180" s="18">
        <v>0</v>
      </c>
      <c r="J180" s="18">
        <v>0</v>
      </c>
      <c r="K180" s="18">
        <v>1.0781525879383516</v>
      </c>
      <c r="L180" s="15">
        <v>2003</v>
      </c>
      <c r="M180" s="19">
        <v>0</v>
      </c>
      <c r="N180" s="19">
        <v>0.1383723041102721</v>
      </c>
      <c r="O180" s="19">
        <v>0.020210473821493435</v>
      </c>
      <c r="P180" s="19">
        <v>0</v>
      </c>
      <c r="Q180" s="19">
        <v>0.26541067099784676</v>
      </c>
      <c r="R180" s="19">
        <v>0</v>
      </c>
      <c r="S180" s="19">
        <v>1.843947451993615</v>
      </c>
      <c r="T180" s="19">
        <v>0.5233013838439751</v>
      </c>
      <c r="U180" s="19">
        <v>1.2641564280988051</v>
      </c>
      <c r="V180" s="19">
        <v>2.9589012856724053</v>
      </c>
      <c r="W180" s="19">
        <v>8.092452586476764</v>
      </c>
      <c r="Y180" s="5">
        <f>SUM(B180:K180,M180:V180)</f>
        <v>8.092452586476764</v>
      </c>
      <c r="Z180" s="17">
        <f>+Y180-W178</f>
        <v>-1.3740845020885857</v>
      </c>
    </row>
    <row r="181" spans="1:26" ht="15">
      <c r="A181" s="13">
        <v>2004</v>
      </c>
      <c r="B181" s="20">
        <v>0</v>
      </c>
      <c r="C181" s="20">
        <v>0</v>
      </c>
      <c r="D181" s="20">
        <v>0</v>
      </c>
      <c r="E181" s="20">
        <v>0</v>
      </c>
      <c r="F181" s="20">
        <v>0</v>
      </c>
      <c r="G181" s="20">
        <v>0</v>
      </c>
      <c r="H181" s="20">
        <v>0</v>
      </c>
      <c r="I181" s="20">
        <v>0</v>
      </c>
      <c r="J181" s="20">
        <v>0</v>
      </c>
      <c r="K181" s="20">
        <v>1.1206944634276539</v>
      </c>
      <c r="L181" s="15">
        <v>2004</v>
      </c>
      <c r="M181" s="21">
        <v>0</v>
      </c>
      <c r="N181" s="21">
        <v>0.21572911040586182</v>
      </c>
      <c r="O181" s="21">
        <v>0.00535729004222717</v>
      </c>
      <c r="P181" s="21">
        <v>0</v>
      </c>
      <c r="Q181" s="21">
        <v>0.17241082811062391</v>
      </c>
      <c r="R181" s="21">
        <v>0</v>
      </c>
      <c r="S181" s="21">
        <v>2.342759217435087</v>
      </c>
      <c r="T181" s="21">
        <v>0.4874927914441662</v>
      </c>
      <c r="U181" s="21">
        <v>3.1887288725977094</v>
      </c>
      <c r="V181" s="21">
        <v>3.0455924958886693</v>
      </c>
      <c r="W181" s="21">
        <v>10.578765069351999</v>
      </c>
      <c r="Y181" s="5">
        <f>SUM(B181:K181,M181:V181)</f>
        <v>10.578765069351999</v>
      </c>
      <c r="Z181" s="17">
        <f>+Y181-W179</f>
        <v>2.0213217718153125</v>
      </c>
    </row>
    <row r="182" spans="1:26" ht="15">
      <c r="A182" s="13">
        <v>2005</v>
      </c>
      <c r="B182" s="20">
        <v>0</v>
      </c>
      <c r="C182" s="20">
        <v>0</v>
      </c>
      <c r="D182" s="20">
        <v>0</v>
      </c>
      <c r="E182" s="20">
        <v>0</v>
      </c>
      <c r="F182" s="20">
        <v>0</v>
      </c>
      <c r="G182" s="20">
        <v>0</v>
      </c>
      <c r="H182" s="20">
        <v>0</v>
      </c>
      <c r="I182" s="20">
        <v>0</v>
      </c>
      <c r="J182" s="20">
        <v>0</v>
      </c>
      <c r="K182" s="20">
        <v>1.5599883478908394</v>
      </c>
      <c r="L182" s="15">
        <v>2005</v>
      </c>
      <c r="M182" s="21">
        <v>0</v>
      </c>
      <c r="N182" s="21">
        <v>0.28810379049896034</v>
      </c>
      <c r="O182" s="21">
        <v>0.0034231449317313335</v>
      </c>
      <c r="P182" s="21">
        <v>0</v>
      </c>
      <c r="Q182" s="21">
        <v>0.20356978996278793</v>
      </c>
      <c r="R182" s="21">
        <v>0</v>
      </c>
      <c r="S182" s="21">
        <v>2.963406835093683</v>
      </c>
      <c r="T182" s="21">
        <v>0.5581944346468416</v>
      </c>
      <c r="U182" s="21">
        <v>1.1046749831333773</v>
      </c>
      <c r="V182" s="21">
        <v>3.3926539094390553</v>
      </c>
      <c r="W182" s="21">
        <v>10.074015235597276</v>
      </c>
      <c r="Y182" s="5">
        <f>SUM(B182:K182,M182:V182)</f>
        <v>10.074015235597276</v>
      </c>
      <c r="Z182" s="17">
        <f>+Y182-W180</f>
        <v>1.9815626491205123</v>
      </c>
    </row>
    <row r="183" spans="1:26" ht="15">
      <c r="A183" s="1" t="s">
        <v>74</v>
      </c>
      <c r="C183" s="2" t="s">
        <v>44</v>
      </c>
      <c r="D183" s="2" t="s">
        <v>44</v>
      </c>
      <c r="E183" s="2" t="s">
        <v>44</v>
      </c>
      <c r="F183" s="2" t="s">
        <v>44</v>
      </c>
      <c r="G183" s="2" t="s">
        <v>44</v>
      </c>
      <c r="H183" s="2" t="s">
        <v>44</v>
      </c>
      <c r="I183" s="2" t="s">
        <v>44</v>
      </c>
      <c r="J183" s="2" t="s">
        <v>44</v>
      </c>
      <c r="K183" s="2" t="s">
        <v>44</v>
      </c>
      <c r="L183" s="3" t="s">
        <v>74</v>
      </c>
      <c r="N183" s="4" t="s">
        <v>44</v>
      </c>
      <c r="O183" s="4" t="s">
        <v>44</v>
      </c>
      <c r="P183" s="4" t="s">
        <v>44</v>
      </c>
      <c r="Q183" s="4" t="s">
        <v>44</v>
      </c>
      <c r="R183" s="4" t="s">
        <v>44</v>
      </c>
      <c r="S183" s="4" t="s">
        <v>44</v>
      </c>
      <c r="T183" s="4" t="s">
        <v>44</v>
      </c>
      <c r="U183" s="4" t="s">
        <v>44</v>
      </c>
      <c r="V183" s="4" t="s">
        <v>44</v>
      </c>
      <c r="W183" s="4" t="s">
        <v>44</v>
      </c>
      <c r="Z183" s="17">
        <f>+Y183-W183</f>
        <v>0</v>
      </c>
    </row>
    <row r="184" spans="1:26" ht="15">
      <c r="A184" s="13">
        <v>2001</v>
      </c>
      <c r="B184" s="14">
        <v>8.772805142101628</v>
      </c>
      <c r="C184" s="14">
        <v>0</v>
      </c>
      <c r="D184" s="14">
        <v>5.92994829729703</v>
      </c>
      <c r="E184" s="14">
        <v>9.679766144237638</v>
      </c>
      <c r="F184" s="14">
        <v>0</v>
      </c>
      <c r="G184" s="14">
        <v>0</v>
      </c>
      <c r="H184" s="14">
        <v>0</v>
      </c>
      <c r="I184" s="14">
        <v>0</v>
      </c>
      <c r="J184" s="14">
        <v>0</v>
      </c>
      <c r="K184" s="14">
        <v>9.766174992404936</v>
      </c>
      <c r="L184" s="15">
        <v>2001</v>
      </c>
      <c r="M184" s="16">
        <v>0</v>
      </c>
      <c r="N184" s="16">
        <v>25.557218824219536</v>
      </c>
      <c r="O184" s="16">
        <v>3.3918592017997318</v>
      </c>
      <c r="P184" s="16">
        <v>1.742563712434981</v>
      </c>
      <c r="Q184" s="16">
        <v>1.7246146917971261</v>
      </c>
      <c r="R184" s="16">
        <v>0.1954079605949814</v>
      </c>
      <c r="S184" s="16">
        <v>1.5796971027568771</v>
      </c>
      <c r="T184" s="16">
        <v>1.4863273372519163</v>
      </c>
      <c r="U184" s="16">
        <v>3.612595598403942</v>
      </c>
      <c r="V184" s="16">
        <v>72.74463214780393</v>
      </c>
      <c r="W184" s="16">
        <v>146.18361115310427</v>
      </c>
      <c r="Y184" s="5">
        <f>SUM(B184:K184,M184:V184)</f>
        <v>146.18361115310427</v>
      </c>
      <c r="Z184" s="17" t="e">
        <f>+Y184-#REF!</f>
        <v>#REF!</v>
      </c>
    </row>
    <row r="185" spans="1:26" ht="15">
      <c r="A185" s="13">
        <v>2002</v>
      </c>
      <c r="B185" s="18">
        <v>8.29321780332566</v>
      </c>
      <c r="C185" s="18">
        <v>0</v>
      </c>
      <c r="D185" s="18">
        <v>4.751495463299388</v>
      </c>
      <c r="E185" s="18">
        <v>7.941644547277078</v>
      </c>
      <c r="F185" s="18">
        <v>0</v>
      </c>
      <c r="G185" s="18">
        <v>0</v>
      </c>
      <c r="H185" s="18">
        <v>0</v>
      </c>
      <c r="I185" s="18">
        <v>0</v>
      </c>
      <c r="J185" s="18">
        <v>0</v>
      </c>
      <c r="K185" s="18">
        <v>11.998523890688201</v>
      </c>
      <c r="L185" s="15">
        <v>2002</v>
      </c>
      <c r="M185" s="19">
        <v>0</v>
      </c>
      <c r="N185" s="19">
        <v>26.73165463190833</v>
      </c>
      <c r="O185" s="19">
        <v>3.410180174269475</v>
      </c>
      <c r="P185" s="19">
        <v>2.005634318066967</v>
      </c>
      <c r="Q185" s="19">
        <v>1.6570928836013588</v>
      </c>
      <c r="R185" s="19">
        <v>0.2835995011457457</v>
      </c>
      <c r="S185" s="19">
        <v>1.4312990386386222</v>
      </c>
      <c r="T185" s="19">
        <v>1.4571519343467445</v>
      </c>
      <c r="U185" s="19">
        <v>4.425372005540459</v>
      </c>
      <c r="V185" s="19">
        <v>68.66289556407557</v>
      </c>
      <c r="W185" s="19">
        <v>143.0497617561836</v>
      </c>
      <c r="Y185" s="5">
        <f>SUM(B185:K185,M185:V185)</f>
        <v>143.0497617561836</v>
      </c>
      <c r="Z185" s="17" t="e">
        <f>+Y185-#REF!</f>
        <v>#REF!</v>
      </c>
    </row>
    <row r="186" spans="1:26" ht="15">
      <c r="A186" s="13">
        <v>2003</v>
      </c>
      <c r="B186" s="18">
        <v>11.218612057480225</v>
      </c>
      <c r="C186" s="18">
        <v>0</v>
      </c>
      <c r="D186" s="18">
        <v>2.93902887421129</v>
      </c>
      <c r="E186" s="18">
        <v>6.98514027230623</v>
      </c>
      <c r="F186" s="18">
        <v>0</v>
      </c>
      <c r="G186" s="18">
        <v>0</v>
      </c>
      <c r="H186" s="18">
        <v>0</v>
      </c>
      <c r="I186" s="18">
        <v>0</v>
      </c>
      <c r="J186" s="18">
        <v>0</v>
      </c>
      <c r="K186" s="18">
        <v>14.584904938686508</v>
      </c>
      <c r="L186" s="15">
        <v>2003</v>
      </c>
      <c r="M186" s="19">
        <v>0</v>
      </c>
      <c r="N186" s="19">
        <v>22.89930272229067</v>
      </c>
      <c r="O186" s="19">
        <v>3.8304569775534953</v>
      </c>
      <c r="P186" s="19">
        <v>1.7319628104496985</v>
      </c>
      <c r="Q186" s="19">
        <v>1.9217000126897625</v>
      </c>
      <c r="R186" s="19">
        <v>0.371435514293476</v>
      </c>
      <c r="S186" s="19">
        <v>1.3058775397725273</v>
      </c>
      <c r="T186" s="19">
        <v>1.5744975504029015</v>
      </c>
      <c r="U186" s="19">
        <v>4.112249287560833</v>
      </c>
      <c r="V186" s="19">
        <v>73.07022034741433</v>
      </c>
      <c r="W186" s="19">
        <v>146.54538890511196</v>
      </c>
      <c r="Y186" s="5">
        <f>SUM(B186:K186,M186:V186)</f>
        <v>146.54538890511196</v>
      </c>
      <c r="Z186" s="17">
        <f>+Y186-W184</f>
        <v>0.361777752007697</v>
      </c>
    </row>
    <row r="187" spans="1:26" ht="15">
      <c r="A187" s="13">
        <v>2004</v>
      </c>
      <c r="B187" s="20">
        <v>10.057735531073629</v>
      </c>
      <c r="C187" s="20">
        <v>0</v>
      </c>
      <c r="D187" s="20">
        <v>6.593716358324881</v>
      </c>
      <c r="E187" s="20">
        <v>12.48726582129872</v>
      </c>
      <c r="F187" s="20">
        <v>0</v>
      </c>
      <c r="G187" s="20">
        <v>0</v>
      </c>
      <c r="H187" s="20">
        <v>0</v>
      </c>
      <c r="I187" s="20">
        <v>0</v>
      </c>
      <c r="J187" s="20">
        <v>0</v>
      </c>
      <c r="K187" s="20">
        <v>13.878314704757697</v>
      </c>
      <c r="L187" s="15">
        <v>2004</v>
      </c>
      <c r="M187" s="21">
        <v>0</v>
      </c>
      <c r="N187" s="21">
        <v>22.835766034319416</v>
      </c>
      <c r="O187" s="21">
        <v>2.4108894475646343</v>
      </c>
      <c r="P187" s="21">
        <v>1.7129432698669855</v>
      </c>
      <c r="Q187" s="21">
        <v>1.7749864159846913</v>
      </c>
      <c r="R187" s="21">
        <v>0.38261717531387807</v>
      </c>
      <c r="S187" s="21">
        <v>1.5514961704868122</v>
      </c>
      <c r="T187" s="21">
        <v>1.5686590101770408</v>
      </c>
      <c r="U187" s="21">
        <v>3.4277662062119063</v>
      </c>
      <c r="V187" s="21">
        <v>77.32797960271584</v>
      </c>
      <c r="W187" s="21">
        <v>156.0101357480961</v>
      </c>
      <c r="Y187" s="5">
        <f>SUM(B187:K187,M187:V187)</f>
        <v>156.0101357480961</v>
      </c>
      <c r="Z187" s="17">
        <f>+Y187-W185</f>
        <v>12.96037399191249</v>
      </c>
    </row>
    <row r="188" spans="1:26" ht="15">
      <c r="A188" s="13">
        <v>2005</v>
      </c>
      <c r="B188" s="20">
        <v>9.69416110743019</v>
      </c>
      <c r="C188" s="20">
        <v>0</v>
      </c>
      <c r="D188" s="20">
        <v>4.3114301395255685</v>
      </c>
      <c r="E188" s="20">
        <v>7.30068748421219</v>
      </c>
      <c r="F188" s="20">
        <v>0</v>
      </c>
      <c r="G188" s="20">
        <v>0</v>
      </c>
      <c r="H188" s="20">
        <v>0</v>
      </c>
      <c r="I188" s="20">
        <v>0</v>
      </c>
      <c r="J188" s="20">
        <v>0</v>
      </c>
      <c r="K188" s="20">
        <v>17.298214126912846</v>
      </c>
      <c r="L188" s="15">
        <v>2005</v>
      </c>
      <c r="M188" s="21">
        <v>0</v>
      </c>
      <c r="N188" s="21">
        <v>24.224478040836352</v>
      </c>
      <c r="O188" s="21">
        <v>2.6507036700849222</v>
      </c>
      <c r="P188" s="21">
        <v>1.861856068319012</v>
      </c>
      <c r="Q188" s="21">
        <v>2.0640060860342317</v>
      </c>
      <c r="R188" s="21">
        <v>0.35160111608761224</v>
      </c>
      <c r="S188" s="21">
        <v>1.8731902736879802</v>
      </c>
      <c r="T188" s="21">
        <v>1.673451373719561</v>
      </c>
      <c r="U188" s="21">
        <v>3.2174223193741693</v>
      </c>
      <c r="V188" s="21">
        <v>81.53340714098697</v>
      </c>
      <c r="W188" s="21">
        <v>158.0546089472116</v>
      </c>
      <c r="Y188" s="5">
        <f>SUM(B188:K188,M188:V188)</f>
        <v>158.0546089472116</v>
      </c>
      <c r="Z188" s="17">
        <f>+Y188-W186</f>
        <v>11.509220042099628</v>
      </c>
    </row>
    <row r="189" spans="1:26" ht="15">
      <c r="A189" s="1" t="s">
        <v>75</v>
      </c>
      <c r="C189" s="2" t="s">
        <v>44</v>
      </c>
      <c r="D189" s="2" t="s">
        <v>44</v>
      </c>
      <c r="E189" s="2" t="s">
        <v>44</v>
      </c>
      <c r="F189" s="2" t="s">
        <v>44</v>
      </c>
      <c r="G189" s="2" t="s">
        <v>44</v>
      </c>
      <c r="H189" s="2" t="s">
        <v>44</v>
      </c>
      <c r="I189" s="2" t="s">
        <v>44</v>
      </c>
      <c r="J189" s="2" t="s">
        <v>44</v>
      </c>
      <c r="K189" s="2" t="s">
        <v>44</v>
      </c>
      <c r="L189" s="3" t="s">
        <v>75</v>
      </c>
      <c r="N189" s="4" t="s">
        <v>44</v>
      </c>
      <c r="O189" s="4" t="s">
        <v>44</v>
      </c>
      <c r="P189" s="4" t="s">
        <v>44</v>
      </c>
      <c r="Q189" s="4" t="s">
        <v>44</v>
      </c>
      <c r="R189" s="4" t="s">
        <v>44</v>
      </c>
      <c r="S189" s="4" t="s">
        <v>44</v>
      </c>
      <c r="T189" s="4" t="s">
        <v>44</v>
      </c>
      <c r="U189" s="4" t="s">
        <v>44</v>
      </c>
      <c r="V189" s="4" t="s">
        <v>44</v>
      </c>
      <c r="W189" s="4" t="s">
        <v>44</v>
      </c>
      <c r="Z189" s="17">
        <f>+Y189-W189</f>
        <v>0</v>
      </c>
    </row>
    <row r="190" spans="1:26" ht="15">
      <c r="A190" s="13">
        <v>2001</v>
      </c>
      <c r="B190" s="14">
        <v>6.122206849956915</v>
      </c>
      <c r="C190" s="14">
        <v>0</v>
      </c>
      <c r="D190" s="14">
        <v>8.06623184451917</v>
      </c>
      <c r="E190" s="14">
        <v>0</v>
      </c>
      <c r="F190" s="14">
        <v>0</v>
      </c>
      <c r="G190" s="14">
        <v>2.668086639265191</v>
      </c>
      <c r="H190" s="14">
        <v>13.5747482715105</v>
      </c>
      <c r="I190" s="14">
        <v>0.5360657392317733</v>
      </c>
      <c r="J190" s="14">
        <v>0</v>
      </c>
      <c r="K190" s="14">
        <v>0.6226633568169803</v>
      </c>
      <c r="L190" s="15">
        <v>2001</v>
      </c>
      <c r="M190" s="16">
        <v>10.296611313845675</v>
      </c>
      <c r="N190" s="16">
        <v>14.625475822523617</v>
      </c>
      <c r="O190" s="16">
        <v>11.665560329060858</v>
      </c>
      <c r="P190" s="16">
        <v>0.8548906552796294</v>
      </c>
      <c r="Q190" s="16">
        <v>0</v>
      </c>
      <c r="R190" s="16">
        <v>0.10573338643677227</v>
      </c>
      <c r="S190" s="16">
        <v>37.70255617352358</v>
      </c>
      <c r="T190" s="16">
        <v>3.3270182909572354</v>
      </c>
      <c r="U190" s="16">
        <v>3.9570500965555877</v>
      </c>
      <c r="V190" s="16">
        <v>3.0648795066980368</v>
      </c>
      <c r="W190" s="16">
        <v>117.18977827618151</v>
      </c>
      <c r="Y190" s="5">
        <f>SUM(B190:K190,M190:V190)</f>
        <v>117.18977827618151</v>
      </c>
      <c r="Z190" s="17" t="e">
        <f>+Y190-#REF!</f>
        <v>#REF!</v>
      </c>
    </row>
    <row r="191" spans="1:26" ht="15">
      <c r="A191" s="13">
        <v>2002</v>
      </c>
      <c r="B191" s="18">
        <v>14.657254854294303</v>
      </c>
      <c r="C191" s="18">
        <v>0</v>
      </c>
      <c r="D191" s="18">
        <v>12.69093234572631</v>
      </c>
      <c r="E191" s="18">
        <v>0</v>
      </c>
      <c r="F191" s="18">
        <v>0</v>
      </c>
      <c r="G191" s="18">
        <v>4.2004205784934845</v>
      </c>
      <c r="H191" s="18">
        <v>14.040352758339854</v>
      </c>
      <c r="I191" s="18">
        <v>0.6256378193821959</v>
      </c>
      <c r="J191" s="18">
        <v>0</v>
      </c>
      <c r="K191" s="18">
        <v>0.46980451696894915</v>
      </c>
      <c r="L191" s="15">
        <v>2002</v>
      </c>
      <c r="M191" s="19">
        <v>10.937464756859963</v>
      </c>
      <c r="N191" s="19">
        <v>14.957965745730025</v>
      </c>
      <c r="O191" s="19">
        <v>9.265870664547014</v>
      </c>
      <c r="P191" s="19">
        <v>0.9008616723932038</v>
      </c>
      <c r="Q191" s="19">
        <v>0</v>
      </c>
      <c r="R191" s="19">
        <v>0.15389863523100206</v>
      </c>
      <c r="S191" s="19">
        <v>38.30544376288787</v>
      </c>
      <c r="T191" s="19">
        <v>7.974924399975649</v>
      </c>
      <c r="U191" s="19">
        <v>5.123166403878104</v>
      </c>
      <c r="V191" s="19">
        <v>3.157059656072499</v>
      </c>
      <c r="W191" s="19">
        <v>137.46105857078044</v>
      </c>
      <c r="Y191" s="5">
        <f>SUM(B191:K191,M191:V191)</f>
        <v>137.46105857078044</v>
      </c>
      <c r="Z191" s="17" t="e">
        <f>+Y191-#REF!</f>
        <v>#REF!</v>
      </c>
    </row>
    <row r="192" spans="1:26" ht="15">
      <c r="A192" s="13">
        <v>2003</v>
      </c>
      <c r="B192" s="18">
        <v>16.272021315598217</v>
      </c>
      <c r="C192" s="18">
        <v>0</v>
      </c>
      <c r="D192" s="18">
        <v>9.262340433494272</v>
      </c>
      <c r="E192" s="18">
        <v>0</v>
      </c>
      <c r="F192" s="18">
        <v>0</v>
      </c>
      <c r="G192" s="18">
        <v>2.0786710731995703</v>
      </c>
      <c r="H192" s="18">
        <v>16.74110149368179</v>
      </c>
      <c r="I192" s="18">
        <v>0.589326912466243</v>
      </c>
      <c r="J192" s="18">
        <v>0</v>
      </c>
      <c r="K192" s="18">
        <v>0.13667021992099274</v>
      </c>
      <c r="L192" s="15">
        <v>2003</v>
      </c>
      <c r="M192" s="19">
        <v>16.678271510035263</v>
      </c>
      <c r="N192" s="19">
        <v>15.144635864057925</v>
      </c>
      <c r="O192" s="19">
        <v>3.8925657619680694</v>
      </c>
      <c r="P192" s="19">
        <v>0.8567903565103663</v>
      </c>
      <c r="Q192" s="19">
        <v>0</v>
      </c>
      <c r="R192" s="19">
        <v>0.20626824338563637</v>
      </c>
      <c r="S192" s="19">
        <v>40.30083185242439</v>
      </c>
      <c r="T192" s="19">
        <v>5.376456053287061</v>
      </c>
      <c r="U192" s="19">
        <v>5.942281142222708</v>
      </c>
      <c r="V192" s="19">
        <v>3.2602118153017607</v>
      </c>
      <c r="W192" s="19">
        <v>136.73844404755425</v>
      </c>
      <c r="Y192" s="5">
        <f>SUM(B192:K192,M192:V192)</f>
        <v>136.73844404755425</v>
      </c>
      <c r="Z192" s="17">
        <f>+Y192-W190</f>
        <v>19.54866577137274</v>
      </c>
    </row>
    <row r="193" spans="1:26" ht="15">
      <c r="A193" s="13">
        <v>2004</v>
      </c>
      <c r="B193" s="20">
        <v>16.811063295283184</v>
      </c>
      <c r="C193" s="20">
        <v>0</v>
      </c>
      <c r="D193" s="20">
        <v>11.895559506761998</v>
      </c>
      <c r="E193" s="20">
        <v>0</v>
      </c>
      <c r="F193" s="20">
        <v>0</v>
      </c>
      <c r="G193" s="20">
        <v>3.058370450055142</v>
      </c>
      <c r="H193" s="20">
        <v>28.563644563313876</v>
      </c>
      <c r="I193" s="20">
        <v>0.6579466039709904</v>
      </c>
      <c r="J193" s="20">
        <v>0</v>
      </c>
      <c r="K193" s="20">
        <v>0.13268684325276422</v>
      </c>
      <c r="L193" s="15">
        <v>2004</v>
      </c>
      <c r="M193" s="21">
        <v>21.968475891089632</v>
      </c>
      <c r="N193" s="21">
        <v>14.054635152009359</v>
      </c>
      <c r="O193" s="21">
        <v>1.4032318912110522</v>
      </c>
      <c r="P193" s="21">
        <v>0.667073910350145</v>
      </c>
      <c r="Q193" s="21">
        <v>0</v>
      </c>
      <c r="R193" s="21">
        <v>0.15660742521906512</v>
      </c>
      <c r="S193" s="21">
        <v>52.05269651983256</v>
      </c>
      <c r="T193" s="21">
        <v>6.251886581213586</v>
      </c>
      <c r="U193" s="21">
        <v>6.0151325431378515</v>
      </c>
      <c r="V193" s="21">
        <v>3.30686082357169</v>
      </c>
      <c r="W193" s="21">
        <v>166.99587200027287</v>
      </c>
      <c r="Y193" s="5">
        <f>SUM(B193:K193,M193:V193)</f>
        <v>166.99587200027287</v>
      </c>
      <c r="Z193" s="17">
        <f>+Y193-W191</f>
        <v>29.53481342949243</v>
      </c>
    </row>
    <row r="194" spans="1:26" ht="15">
      <c r="A194" s="13">
        <v>2005</v>
      </c>
      <c r="B194" s="20">
        <v>22.78961677351444</v>
      </c>
      <c r="C194" s="20">
        <v>0</v>
      </c>
      <c r="D194" s="20">
        <v>10.605683491373743</v>
      </c>
      <c r="E194" s="20">
        <v>0</v>
      </c>
      <c r="F194" s="20">
        <v>0</v>
      </c>
      <c r="G194" s="20">
        <v>2.826816881970443</v>
      </c>
      <c r="H194" s="20">
        <v>24.936005653523964</v>
      </c>
      <c r="I194" s="20">
        <v>0.5341759192863524</v>
      </c>
      <c r="J194" s="20">
        <v>0</v>
      </c>
      <c r="K194" s="20">
        <v>0.21089271495010523</v>
      </c>
      <c r="L194" s="15">
        <v>2005</v>
      </c>
      <c r="M194" s="21">
        <v>22.9589194330998</v>
      </c>
      <c r="N194" s="21">
        <v>15.357953005951838</v>
      </c>
      <c r="O194" s="21">
        <v>0.8411891537731826</v>
      </c>
      <c r="P194" s="21">
        <v>0.5525121667035024</v>
      </c>
      <c r="Q194" s="21">
        <v>0</v>
      </c>
      <c r="R194" s="21">
        <v>0.11828179330708784</v>
      </c>
      <c r="S194" s="21">
        <v>68.01960237206671</v>
      </c>
      <c r="T194" s="21">
        <v>7.641376154475886</v>
      </c>
      <c r="U194" s="21">
        <v>6.406934679343664</v>
      </c>
      <c r="V194" s="21">
        <v>3.339883383808424</v>
      </c>
      <c r="W194" s="21">
        <v>187.13984357714918</v>
      </c>
      <c r="Y194" s="5">
        <f>SUM(B194:K194,M194:V194)</f>
        <v>187.13984357714918</v>
      </c>
      <c r="Z194" s="17">
        <f>+Y194-W192</f>
        <v>50.401399529594926</v>
      </c>
    </row>
    <row r="195" spans="1:26" ht="15">
      <c r="A195" s="1" t="s">
        <v>76</v>
      </c>
      <c r="C195" s="2" t="s">
        <v>44</v>
      </c>
      <c r="D195" s="2" t="s">
        <v>44</v>
      </c>
      <c r="E195" s="2" t="s">
        <v>44</v>
      </c>
      <c r="F195" s="2" t="s">
        <v>44</v>
      </c>
      <c r="G195" s="2" t="s">
        <v>44</v>
      </c>
      <c r="H195" s="2" t="s">
        <v>44</v>
      </c>
      <c r="I195" s="2" t="s">
        <v>44</v>
      </c>
      <c r="J195" s="2" t="s">
        <v>44</v>
      </c>
      <c r="K195" s="2" t="s">
        <v>44</v>
      </c>
      <c r="L195" s="3" t="s">
        <v>76</v>
      </c>
      <c r="N195" s="4" t="s">
        <v>44</v>
      </c>
      <c r="O195" s="4" t="s">
        <v>44</v>
      </c>
      <c r="P195" s="4" t="s">
        <v>44</v>
      </c>
      <c r="Q195" s="4" t="s">
        <v>44</v>
      </c>
      <c r="R195" s="4" t="s">
        <v>44</v>
      </c>
      <c r="S195" s="4" t="s">
        <v>44</v>
      </c>
      <c r="T195" s="4" t="s">
        <v>44</v>
      </c>
      <c r="U195" s="4" t="s">
        <v>44</v>
      </c>
      <c r="V195" s="4" t="s">
        <v>44</v>
      </c>
      <c r="W195" s="4" t="s">
        <v>44</v>
      </c>
      <c r="Z195" s="17">
        <f>+Y195-W195</f>
        <v>0</v>
      </c>
    </row>
    <row r="196" spans="1:26" ht="15">
      <c r="A196" s="13">
        <v>2001</v>
      </c>
      <c r="B196" s="14">
        <v>81.19298142872233</v>
      </c>
      <c r="C196" s="14">
        <v>0</v>
      </c>
      <c r="D196" s="14">
        <v>26.15131528833445</v>
      </c>
      <c r="E196" s="14">
        <v>10.756393194974272</v>
      </c>
      <c r="F196" s="14">
        <v>0</v>
      </c>
      <c r="G196" s="14">
        <v>0</v>
      </c>
      <c r="H196" s="14">
        <v>0</v>
      </c>
      <c r="I196" s="14">
        <v>0</v>
      </c>
      <c r="J196" s="14">
        <v>0</v>
      </c>
      <c r="K196" s="14">
        <v>65.64098812289369</v>
      </c>
      <c r="L196" s="15">
        <v>2001</v>
      </c>
      <c r="M196" s="16">
        <v>0</v>
      </c>
      <c r="N196" s="16">
        <v>92.32413293108372</v>
      </c>
      <c r="O196" s="16">
        <v>18.03241588939707</v>
      </c>
      <c r="P196" s="16">
        <v>3.2519329179209255</v>
      </c>
      <c r="Q196" s="16">
        <v>20.533518984665882</v>
      </c>
      <c r="R196" s="16">
        <v>0.46230685109641556</v>
      </c>
      <c r="S196" s="16">
        <v>79.86623120375971</v>
      </c>
      <c r="T196" s="16">
        <v>12.983611423784794</v>
      </c>
      <c r="U196" s="16">
        <v>11.608651040915163</v>
      </c>
      <c r="V196" s="16">
        <v>68.85634108698693</v>
      </c>
      <c r="W196" s="16">
        <v>491.6608203645353</v>
      </c>
      <c r="Y196" s="5">
        <f>SUM(B196:K196,M196:V196)</f>
        <v>491.6608203645353</v>
      </c>
      <c r="Z196" s="17" t="e">
        <f>+Y196-#REF!</f>
        <v>#REF!</v>
      </c>
    </row>
    <row r="197" spans="1:26" ht="15">
      <c r="A197" s="13">
        <v>2002</v>
      </c>
      <c r="B197" s="18">
        <v>78.64278918776712</v>
      </c>
      <c r="C197" s="18">
        <v>0</v>
      </c>
      <c r="D197" s="18">
        <v>36.95703122901374</v>
      </c>
      <c r="E197" s="18">
        <v>13.225082935005648</v>
      </c>
      <c r="F197" s="18">
        <v>0</v>
      </c>
      <c r="G197" s="18">
        <v>0</v>
      </c>
      <c r="H197" s="18">
        <v>0</v>
      </c>
      <c r="I197" s="18">
        <v>0</v>
      </c>
      <c r="J197" s="18">
        <v>0</v>
      </c>
      <c r="K197" s="18">
        <v>60.575450516262826</v>
      </c>
      <c r="L197" s="15">
        <v>2002</v>
      </c>
      <c r="M197" s="19">
        <v>0</v>
      </c>
      <c r="N197" s="19">
        <v>101.38788795870234</v>
      </c>
      <c r="O197" s="19">
        <v>11.667147586705834</v>
      </c>
      <c r="P197" s="19">
        <v>2.4555391781056226</v>
      </c>
      <c r="Q197" s="19">
        <v>20.482199083288055</v>
      </c>
      <c r="R197" s="19">
        <v>0.5041337926968942</v>
      </c>
      <c r="S197" s="19">
        <v>74.10004938172324</v>
      </c>
      <c r="T197" s="19">
        <v>14.468653520763079</v>
      </c>
      <c r="U197" s="19">
        <v>14.972557259731296</v>
      </c>
      <c r="V197" s="19">
        <v>64.73148753020754</v>
      </c>
      <c r="W197" s="19">
        <v>494.17000915997323</v>
      </c>
      <c r="Y197" s="5">
        <f>SUM(B197:K197,M197:V197)</f>
        <v>494.17000915997323</v>
      </c>
      <c r="Z197" s="17" t="e">
        <f>+Y197-#REF!</f>
        <v>#REF!</v>
      </c>
    </row>
    <row r="198" spans="1:26" ht="15">
      <c r="A198" s="13">
        <v>2003</v>
      </c>
      <c r="B198" s="18">
        <v>84.44592216174225</v>
      </c>
      <c r="C198" s="18">
        <v>0</v>
      </c>
      <c r="D198" s="18">
        <v>30.93122434231069</v>
      </c>
      <c r="E198" s="18">
        <v>13.826257033843262</v>
      </c>
      <c r="F198" s="18">
        <v>0</v>
      </c>
      <c r="G198" s="18">
        <v>0</v>
      </c>
      <c r="H198" s="18">
        <v>0</v>
      </c>
      <c r="I198" s="18">
        <v>0</v>
      </c>
      <c r="J198" s="18">
        <v>0</v>
      </c>
      <c r="K198" s="18">
        <v>51.77114966020247</v>
      </c>
      <c r="L198" s="15">
        <v>2003</v>
      </c>
      <c r="M198" s="19">
        <v>0</v>
      </c>
      <c r="N198" s="19">
        <v>60.009347274477676</v>
      </c>
      <c r="O198" s="19">
        <v>10.059626407033859</v>
      </c>
      <c r="P198" s="19">
        <v>2.4460753719088726</v>
      </c>
      <c r="Q198" s="19">
        <v>22.88596055854091</v>
      </c>
      <c r="R198" s="19">
        <v>0.6426081148038322</v>
      </c>
      <c r="S198" s="19">
        <v>72.25855720074651</v>
      </c>
      <c r="T198" s="19">
        <v>17.58519238971751</v>
      </c>
      <c r="U198" s="19">
        <v>12.938006890989126</v>
      </c>
      <c r="V198" s="19">
        <v>70.74665325194448</v>
      </c>
      <c r="W198" s="19">
        <v>450.5465806582614</v>
      </c>
      <c r="Y198" s="5">
        <f>SUM(B198:K198,M198:V198)</f>
        <v>450.5465806582614</v>
      </c>
      <c r="Z198" s="17">
        <f>+Y198-W196</f>
        <v>-41.11423970627391</v>
      </c>
    </row>
    <row r="199" spans="1:26" ht="15">
      <c r="A199" s="13">
        <v>2004</v>
      </c>
      <c r="B199" s="20">
        <v>82.98405327828597</v>
      </c>
      <c r="C199" s="20">
        <v>0</v>
      </c>
      <c r="D199" s="20">
        <v>39.731276463523926</v>
      </c>
      <c r="E199" s="20">
        <v>19.363055739545032</v>
      </c>
      <c r="F199" s="20">
        <v>0</v>
      </c>
      <c r="G199" s="20">
        <v>0</v>
      </c>
      <c r="H199" s="20">
        <v>0</v>
      </c>
      <c r="I199" s="20">
        <v>0</v>
      </c>
      <c r="J199" s="20">
        <v>0</v>
      </c>
      <c r="K199" s="20">
        <v>64.3017601028742</v>
      </c>
      <c r="L199" s="15">
        <v>2004</v>
      </c>
      <c r="M199" s="21">
        <v>0</v>
      </c>
      <c r="N199" s="21">
        <v>70.37882794743143</v>
      </c>
      <c r="O199" s="21">
        <v>7.309077394099356</v>
      </c>
      <c r="P199" s="21">
        <v>2.1153125117659815</v>
      </c>
      <c r="Q199" s="21">
        <v>21.758153037037673</v>
      </c>
      <c r="R199" s="21">
        <v>0.6257550672313077</v>
      </c>
      <c r="S199" s="21">
        <v>90.37465193085683</v>
      </c>
      <c r="T199" s="21">
        <v>11.953511676122455</v>
      </c>
      <c r="U199" s="21">
        <v>12.736176481527943</v>
      </c>
      <c r="V199" s="21">
        <v>69.78672638726863</v>
      </c>
      <c r="W199" s="21">
        <v>493.4183380175707</v>
      </c>
      <c r="Y199" s="5">
        <f>SUM(B199:K199,M199:V199)</f>
        <v>493.4183380175707</v>
      </c>
      <c r="Z199" s="17">
        <f>+Y199-W197</f>
        <v>-0.7516711424025289</v>
      </c>
    </row>
    <row r="200" spans="1:26" ht="15">
      <c r="A200" s="13">
        <v>2005</v>
      </c>
      <c r="B200" s="20">
        <v>85.20437712898058</v>
      </c>
      <c r="C200" s="20">
        <v>0</v>
      </c>
      <c r="D200" s="20">
        <v>33.19536603486481</v>
      </c>
      <c r="E200" s="20">
        <v>22.624108467558656</v>
      </c>
      <c r="F200" s="20">
        <v>0</v>
      </c>
      <c r="G200" s="20">
        <v>0</v>
      </c>
      <c r="H200" s="20">
        <v>0</v>
      </c>
      <c r="I200" s="20">
        <v>0</v>
      </c>
      <c r="J200" s="20">
        <v>0</v>
      </c>
      <c r="K200" s="20">
        <v>84.00406210858031</v>
      </c>
      <c r="L200" s="15">
        <v>2005</v>
      </c>
      <c r="M200" s="21">
        <v>0</v>
      </c>
      <c r="N200" s="21">
        <v>83.68770824532264</v>
      </c>
      <c r="O200" s="21">
        <v>8.42979584420252</v>
      </c>
      <c r="P200" s="21">
        <v>1.8840122989238925</v>
      </c>
      <c r="Q200" s="21">
        <v>27.016541251812043</v>
      </c>
      <c r="R200" s="21">
        <v>0.4651175293039084</v>
      </c>
      <c r="S200" s="21">
        <v>119.28951393708216</v>
      </c>
      <c r="T200" s="21">
        <v>15.02671386693115</v>
      </c>
      <c r="U200" s="21">
        <v>13.29835536596177</v>
      </c>
      <c r="V200" s="21">
        <v>70.5430477336948</v>
      </c>
      <c r="W200" s="21">
        <v>564.6687198132192</v>
      </c>
      <c r="Y200" s="5">
        <f>SUM(B200:K200,M200:V200)</f>
        <v>564.6687198132192</v>
      </c>
      <c r="Z200" s="17">
        <f>+Y200-W198</f>
        <v>114.12213915495784</v>
      </c>
    </row>
    <row r="201" spans="1:26" ht="15">
      <c r="A201" s="1" t="s">
        <v>77</v>
      </c>
      <c r="C201" s="2" t="s">
        <v>44</v>
      </c>
      <c r="D201" s="2" t="s">
        <v>44</v>
      </c>
      <c r="E201" s="2" t="s">
        <v>44</v>
      </c>
      <c r="F201" s="2" t="s">
        <v>44</v>
      </c>
      <c r="G201" s="2" t="s">
        <v>44</v>
      </c>
      <c r="H201" s="2" t="s">
        <v>44</v>
      </c>
      <c r="I201" s="2" t="s">
        <v>44</v>
      </c>
      <c r="J201" s="2" t="s">
        <v>44</v>
      </c>
      <c r="K201" s="2" t="s">
        <v>44</v>
      </c>
      <c r="L201" s="3" t="s">
        <v>77</v>
      </c>
      <c r="N201" s="4" t="s">
        <v>44</v>
      </c>
      <c r="O201" s="4" t="s">
        <v>44</v>
      </c>
      <c r="P201" s="4" t="s">
        <v>44</v>
      </c>
      <c r="Q201" s="4" t="s">
        <v>44</v>
      </c>
      <c r="R201" s="4" t="s">
        <v>44</v>
      </c>
      <c r="S201" s="4" t="s">
        <v>44</v>
      </c>
      <c r="T201" s="4" t="s">
        <v>44</v>
      </c>
      <c r="U201" s="4" t="s">
        <v>44</v>
      </c>
      <c r="V201" s="4" t="s">
        <v>44</v>
      </c>
      <c r="W201" s="4" t="s">
        <v>44</v>
      </c>
      <c r="Z201" s="17">
        <f>+Y201-W201</f>
        <v>0</v>
      </c>
    </row>
    <row r="202" spans="1:26" ht="15">
      <c r="A202" s="13">
        <v>2001</v>
      </c>
      <c r="B202" s="14">
        <v>83.35976254719648</v>
      </c>
      <c r="C202" s="14">
        <v>0</v>
      </c>
      <c r="D202" s="14">
        <v>44.37691197839354</v>
      </c>
      <c r="E202" s="14">
        <v>109.1443019324754</v>
      </c>
      <c r="F202" s="14">
        <v>0</v>
      </c>
      <c r="G202" s="14">
        <v>14.186298322475672</v>
      </c>
      <c r="H202" s="14">
        <v>163.43930871702224</v>
      </c>
      <c r="I202" s="14">
        <v>6.859480995711355</v>
      </c>
      <c r="J202" s="14">
        <v>433.3610272317263</v>
      </c>
      <c r="K202" s="14">
        <v>12.515640590272861</v>
      </c>
      <c r="L202" s="15">
        <v>2001</v>
      </c>
      <c r="M202" s="16">
        <v>0.4707022314900879</v>
      </c>
      <c r="N202" s="16">
        <v>19.760990209739198</v>
      </c>
      <c r="O202" s="16">
        <v>180.01615338687756</v>
      </c>
      <c r="P202" s="16">
        <v>9.53570103297303</v>
      </c>
      <c r="Q202" s="16">
        <v>223.11256815096345</v>
      </c>
      <c r="R202" s="16">
        <v>4.828237555814485</v>
      </c>
      <c r="S202" s="16">
        <v>7.823907538976122</v>
      </c>
      <c r="T202" s="16">
        <v>47.978089982016456</v>
      </c>
      <c r="U202" s="16">
        <v>8.143464296119184</v>
      </c>
      <c r="V202" s="16">
        <v>79.12797335916369</v>
      </c>
      <c r="W202" s="16">
        <v>1448.0405200594068</v>
      </c>
      <c r="Y202" s="5">
        <f>SUM(B202:K202,M202:V202)</f>
        <v>1448.0405200594068</v>
      </c>
      <c r="Z202" s="17" t="e">
        <f>+Y202-#REF!</f>
        <v>#REF!</v>
      </c>
    </row>
    <row r="203" spans="1:26" ht="15">
      <c r="A203" s="13">
        <v>2002</v>
      </c>
      <c r="B203" s="18">
        <v>92.63183198095135</v>
      </c>
      <c r="C203" s="18">
        <v>0</v>
      </c>
      <c r="D203" s="18">
        <v>50.93514706480181</v>
      </c>
      <c r="E203" s="18">
        <v>109.57491039360262</v>
      </c>
      <c r="F203" s="18">
        <v>0</v>
      </c>
      <c r="G203" s="18">
        <v>16.33496891636355</v>
      </c>
      <c r="H203" s="18">
        <v>164.6285083935641</v>
      </c>
      <c r="I203" s="18">
        <v>7.316559435871287</v>
      </c>
      <c r="J203" s="18">
        <v>443.0512239293472</v>
      </c>
      <c r="K203" s="18">
        <v>11.49978158167549</v>
      </c>
      <c r="L203" s="15">
        <v>2002</v>
      </c>
      <c r="M203" s="19">
        <v>0.5833314536991981</v>
      </c>
      <c r="N203" s="19">
        <v>21.557249808954438</v>
      </c>
      <c r="O203" s="19">
        <v>193.85799884184684</v>
      </c>
      <c r="P203" s="19">
        <v>9.797245192765965</v>
      </c>
      <c r="Q203" s="19">
        <v>206.9595645366249</v>
      </c>
      <c r="R203" s="19">
        <v>5.23725813663527</v>
      </c>
      <c r="S203" s="19">
        <v>6.8957076564920055</v>
      </c>
      <c r="T203" s="19">
        <v>40.40307258819601</v>
      </c>
      <c r="U203" s="19">
        <v>9.658836301423582</v>
      </c>
      <c r="V203" s="19">
        <v>79.14617173962748</v>
      </c>
      <c r="W203" s="19">
        <v>1470.0693679524434</v>
      </c>
      <c r="Y203" s="5">
        <f>SUM(B203:K203,M203:V203)</f>
        <v>1470.0693679524434</v>
      </c>
      <c r="Z203" s="17" t="e">
        <f>+Y203-#REF!</f>
        <v>#REF!</v>
      </c>
    </row>
    <row r="204" spans="1:26" ht="15">
      <c r="A204" s="13">
        <v>2003</v>
      </c>
      <c r="B204" s="18">
        <v>98.1907188621314</v>
      </c>
      <c r="C204" s="18">
        <v>0</v>
      </c>
      <c r="D204" s="18">
        <v>39.088627247465325</v>
      </c>
      <c r="E204" s="18">
        <v>92.8951644461344</v>
      </c>
      <c r="F204" s="18">
        <v>0</v>
      </c>
      <c r="G204" s="18">
        <v>14.491824475465414</v>
      </c>
      <c r="H204" s="18">
        <v>133.406443523953</v>
      </c>
      <c r="I204" s="18">
        <v>4.515406202558256</v>
      </c>
      <c r="J204" s="18">
        <v>357.81655661664877</v>
      </c>
      <c r="K204" s="18">
        <v>15.030714791019674</v>
      </c>
      <c r="L204" s="15">
        <v>2003</v>
      </c>
      <c r="M204" s="19">
        <v>0.8802421074740835</v>
      </c>
      <c r="N204" s="19">
        <v>21.291151420216888</v>
      </c>
      <c r="O204" s="19">
        <v>192.74126916799534</v>
      </c>
      <c r="P204" s="19">
        <v>10.233568840408825</v>
      </c>
      <c r="Q204" s="19">
        <v>189.67380321008662</v>
      </c>
      <c r="R204" s="19">
        <v>6.538660806734855</v>
      </c>
      <c r="S204" s="19">
        <v>6.311741442233882</v>
      </c>
      <c r="T204" s="19">
        <v>40.52605354773714</v>
      </c>
      <c r="U204" s="19">
        <v>8.0797478646672</v>
      </c>
      <c r="V204" s="19">
        <v>69.21065351695955</v>
      </c>
      <c r="W204" s="19">
        <v>1300.9223480898906</v>
      </c>
      <c r="Y204" s="5">
        <f>SUM(B204:K204,M204:V204)</f>
        <v>1300.9223480898906</v>
      </c>
      <c r="Z204" s="17">
        <f>+Y204-W202</f>
        <v>-147.1181719695162</v>
      </c>
    </row>
    <row r="205" spans="1:26" ht="15">
      <c r="A205" s="13">
        <v>2004</v>
      </c>
      <c r="B205" s="20">
        <v>93.55134578385234</v>
      </c>
      <c r="C205" s="20">
        <v>0</v>
      </c>
      <c r="D205" s="20">
        <v>56.7161754152881</v>
      </c>
      <c r="E205" s="20">
        <v>147.21464560476994</v>
      </c>
      <c r="F205" s="20">
        <v>0</v>
      </c>
      <c r="G205" s="20">
        <v>18.350222700330853</v>
      </c>
      <c r="H205" s="20">
        <v>266.10786428378987</v>
      </c>
      <c r="I205" s="20">
        <v>5.8570148667221495</v>
      </c>
      <c r="J205" s="20">
        <v>396.70557674551054</v>
      </c>
      <c r="K205" s="20">
        <v>14.939598265445202</v>
      </c>
      <c r="L205" s="15">
        <v>2004</v>
      </c>
      <c r="M205" s="21">
        <v>0.059374259165107114</v>
      </c>
      <c r="N205" s="21">
        <v>15.344877345283972</v>
      </c>
      <c r="O205" s="21">
        <v>246.44692064352697</v>
      </c>
      <c r="P205" s="21">
        <v>12.019099644975341</v>
      </c>
      <c r="Q205" s="21">
        <v>230.93968335234595</v>
      </c>
      <c r="R205" s="21">
        <v>10.736015360625773</v>
      </c>
      <c r="S205" s="21">
        <v>7.804025737548667</v>
      </c>
      <c r="T205" s="21">
        <v>45.04345398830778</v>
      </c>
      <c r="U205" s="21">
        <v>6.78155199546725</v>
      </c>
      <c r="V205" s="21">
        <v>69.29539966763816</v>
      </c>
      <c r="W205" s="21">
        <v>1643.912845660594</v>
      </c>
      <c r="Y205" s="5">
        <f>SUM(B205:K205,M205:V205)</f>
        <v>1643.912845660594</v>
      </c>
      <c r="Z205" s="17">
        <f>+Y205-W203</f>
        <v>173.84347770815066</v>
      </c>
    </row>
    <row r="206" spans="1:26" ht="15">
      <c r="A206" s="13">
        <v>2005</v>
      </c>
      <c r="B206" s="20">
        <v>112.46483821595001</v>
      </c>
      <c r="C206" s="20">
        <v>0</v>
      </c>
      <c r="D206" s="20">
        <v>48.97650187459029</v>
      </c>
      <c r="E206" s="20">
        <v>112.94862661995468</v>
      </c>
      <c r="F206" s="20">
        <v>0</v>
      </c>
      <c r="G206" s="20">
        <v>12.984422041586726</v>
      </c>
      <c r="H206" s="20">
        <v>225.01322484253882</v>
      </c>
      <c r="I206" s="20">
        <v>5.567300136562206</v>
      </c>
      <c r="J206" s="20">
        <v>291.5606880031037</v>
      </c>
      <c r="K206" s="20">
        <v>17.775307810320637</v>
      </c>
      <c r="L206" s="15">
        <v>2005</v>
      </c>
      <c r="M206" s="21">
        <v>0.05886902418743538</v>
      </c>
      <c r="N206" s="21">
        <v>20.849029046662857</v>
      </c>
      <c r="O206" s="21">
        <v>326.33551326319684</v>
      </c>
      <c r="P206" s="21">
        <v>11.78085018654017</v>
      </c>
      <c r="Q206" s="21">
        <v>281.0652750247588</v>
      </c>
      <c r="R206" s="21">
        <v>8.421812758073761</v>
      </c>
      <c r="S206" s="21">
        <v>9.83177117194961</v>
      </c>
      <c r="T206" s="21">
        <v>52.033297792545376</v>
      </c>
      <c r="U206" s="21">
        <v>7.542732411545691</v>
      </c>
      <c r="V206" s="21">
        <v>69.59700041696091</v>
      </c>
      <c r="W206" s="21">
        <v>1614.8070606410286</v>
      </c>
      <c r="Y206" s="5">
        <f>SUM(B206:K206,M206:V206)</f>
        <v>1614.8070606410286</v>
      </c>
      <c r="Z206" s="17">
        <f>+Y206-W204</f>
        <v>313.8847125511379</v>
      </c>
    </row>
    <row r="207" spans="1:26" ht="15">
      <c r="A207" s="1" t="s">
        <v>78</v>
      </c>
      <c r="C207" s="2" t="s">
        <v>44</v>
      </c>
      <c r="D207" s="2" t="s">
        <v>44</v>
      </c>
      <c r="E207" s="2" t="s">
        <v>44</v>
      </c>
      <c r="F207" s="2" t="s">
        <v>44</v>
      </c>
      <c r="G207" s="2" t="s">
        <v>44</v>
      </c>
      <c r="H207" s="2" t="s">
        <v>44</v>
      </c>
      <c r="I207" s="2" t="s">
        <v>44</v>
      </c>
      <c r="J207" s="2" t="s">
        <v>44</v>
      </c>
      <c r="K207" s="2" t="s">
        <v>44</v>
      </c>
      <c r="L207" s="3" t="s">
        <v>78</v>
      </c>
      <c r="N207" s="4" t="s">
        <v>44</v>
      </c>
      <c r="O207" s="4" t="s">
        <v>44</v>
      </c>
      <c r="P207" s="4" t="s">
        <v>44</v>
      </c>
      <c r="Q207" s="4" t="s">
        <v>44</v>
      </c>
      <c r="R207" s="4" t="s">
        <v>44</v>
      </c>
      <c r="S207" s="4" t="s">
        <v>44</v>
      </c>
      <c r="T207" s="4" t="s">
        <v>44</v>
      </c>
      <c r="U207" s="4" t="s">
        <v>44</v>
      </c>
      <c r="V207" s="4" t="s">
        <v>44</v>
      </c>
      <c r="W207" s="4" t="s">
        <v>44</v>
      </c>
      <c r="Z207" s="17">
        <f>+Y207-W207</f>
        <v>0</v>
      </c>
    </row>
    <row r="208" spans="1:26" ht="15">
      <c r="A208" s="13">
        <v>2001</v>
      </c>
      <c r="B208" s="14">
        <v>491.38276975938254</v>
      </c>
      <c r="C208" s="14">
        <v>0</v>
      </c>
      <c r="D208" s="14">
        <v>116.33244955150458</v>
      </c>
      <c r="E208" s="14">
        <v>146.1842234027725</v>
      </c>
      <c r="F208" s="14">
        <v>100.65040390096794</v>
      </c>
      <c r="G208" s="14">
        <v>0</v>
      </c>
      <c r="H208" s="14">
        <v>0</v>
      </c>
      <c r="I208" s="14">
        <v>0</v>
      </c>
      <c r="J208" s="14">
        <v>0</v>
      </c>
      <c r="K208" s="14">
        <v>0</v>
      </c>
      <c r="L208" s="15">
        <v>2001</v>
      </c>
      <c r="M208" s="16">
        <v>0</v>
      </c>
      <c r="N208" s="16">
        <v>112.04785176641306</v>
      </c>
      <c r="O208" s="16">
        <v>6.503689110486461</v>
      </c>
      <c r="P208" s="16">
        <v>0.5398325935844408</v>
      </c>
      <c r="Q208" s="16">
        <v>1.7218918009210853</v>
      </c>
      <c r="R208" s="16">
        <v>0.1265300754833925</v>
      </c>
      <c r="S208" s="16">
        <v>4.366201434229308</v>
      </c>
      <c r="T208" s="16">
        <v>58.45556098915015</v>
      </c>
      <c r="U208" s="16">
        <v>26.212281246131397</v>
      </c>
      <c r="V208" s="16">
        <v>688.6638877513595</v>
      </c>
      <c r="W208" s="16">
        <v>1753.1875733823863</v>
      </c>
      <c r="Y208" s="5">
        <f>SUM(B208:K208,M208:V208)</f>
        <v>1753.1875733823863</v>
      </c>
      <c r="Z208" s="17" t="e">
        <f>+Y208-#REF!</f>
        <v>#REF!</v>
      </c>
    </row>
    <row r="209" spans="1:26" ht="15">
      <c r="A209" s="13">
        <v>2002</v>
      </c>
      <c r="B209" s="18">
        <v>561.8830729361118</v>
      </c>
      <c r="C209" s="18">
        <v>0</v>
      </c>
      <c r="D209" s="18">
        <v>88.6197311318469</v>
      </c>
      <c r="E209" s="18">
        <v>179.28941067527316</v>
      </c>
      <c r="F209" s="18">
        <v>94.02581794385038</v>
      </c>
      <c r="G209" s="18">
        <v>0</v>
      </c>
      <c r="H209" s="18">
        <v>0</v>
      </c>
      <c r="I209" s="18">
        <v>0</v>
      </c>
      <c r="J209" s="18">
        <v>0</v>
      </c>
      <c r="K209" s="18">
        <v>0</v>
      </c>
      <c r="L209" s="15">
        <v>2002</v>
      </c>
      <c r="M209" s="19">
        <v>0</v>
      </c>
      <c r="N209" s="19">
        <v>120.92048208863385</v>
      </c>
      <c r="O209" s="19">
        <v>7.7096288235843975</v>
      </c>
      <c r="P209" s="19">
        <v>0.640592408197178</v>
      </c>
      <c r="Q209" s="19">
        <v>1.2835853124927246</v>
      </c>
      <c r="R209" s="19">
        <v>0.20085677580663458</v>
      </c>
      <c r="S209" s="19">
        <v>3.596442075901283</v>
      </c>
      <c r="T209" s="19">
        <v>56.68604380600175</v>
      </c>
      <c r="U209" s="19">
        <v>27.196288947339593</v>
      </c>
      <c r="V209" s="19">
        <v>888.2098025703756</v>
      </c>
      <c r="W209" s="19">
        <v>2030.261755495415</v>
      </c>
      <c r="Y209" s="5">
        <f>SUM(B209:K209,M209:V209)</f>
        <v>2030.261755495415</v>
      </c>
      <c r="Z209" s="17" t="e">
        <f>+Y209-#REF!</f>
        <v>#REF!</v>
      </c>
    </row>
    <row r="210" spans="1:26" ht="15">
      <c r="A210" s="13">
        <v>2003</v>
      </c>
      <c r="B210" s="18">
        <v>580.2484753319753</v>
      </c>
      <c r="C210" s="18">
        <v>0</v>
      </c>
      <c r="D210" s="18">
        <v>106.40044453681567</v>
      </c>
      <c r="E210" s="18">
        <v>260.41251040956087</v>
      </c>
      <c r="F210" s="18">
        <v>81.39453567857502</v>
      </c>
      <c r="G210" s="18">
        <v>0</v>
      </c>
      <c r="H210" s="18">
        <v>0</v>
      </c>
      <c r="I210" s="18">
        <v>0</v>
      </c>
      <c r="J210" s="18">
        <v>0</v>
      </c>
      <c r="K210" s="18">
        <v>0</v>
      </c>
      <c r="L210" s="15">
        <v>2003</v>
      </c>
      <c r="M210" s="19">
        <v>0</v>
      </c>
      <c r="N210" s="19">
        <v>117.94879231199458</v>
      </c>
      <c r="O210" s="19">
        <v>6.803228001879946</v>
      </c>
      <c r="P210" s="19">
        <v>0.6504405394715758</v>
      </c>
      <c r="Q210" s="19">
        <v>1.5313860074763228</v>
      </c>
      <c r="R210" s="19">
        <v>0.24751138874038953</v>
      </c>
      <c r="S210" s="19">
        <v>3.143779262415343</v>
      </c>
      <c r="T210" s="19">
        <v>56.442491660354726</v>
      </c>
      <c r="U210" s="19">
        <v>35.11006743350665</v>
      </c>
      <c r="V210" s="19">
        <v>509.13093327681986</v>
      </c>
      <c r="W210" s="19">
        <v>1759.4645958395865</v>
      </c>
      <c r="Y210" s="5">
        <f>SUM(B210:K210,M210:V210)</f>
        <v>1759.4645958395865</v>
      </c>
      <c r="Z210" s="17">
        <f>+Y210-W208</f>
        <v>6.277022457200246</v>
      </c>
    </row>
    <row r="211" spans="1:26" ht="15">
      <c r="A211" s="13">
        <v>2004</v>
      </c>
      <c r="B211" s="20">
        <v>750.4797830275703</v>
      </c>
      <c r="C211" s="20">
        <v>0</v>
      </c>
      <c r="D211" s="20">
        <v>113.59742083052987</v>
      </c>
      <c r="E211" s="20">
        <v>237.0155794236796</v>
      </c>
      <c r="F211" s="20">
        <v>65.7619117516162</v>
      </c>
      <c r="G211" s="20">
        <v>0</v>
      </c>
      <c r="H211" s="20">
        <v>0</v>
      </c>
      <c r="I211" s="20">
        <v>0</v>
      </c>
      <c r="J211" s="20">
        <v>0</v>
      </c>
      <c r="K211" s="20">
        <v>0</v>
      </c>
      <c r="L211" s="15">
        <v>2004</v>
      </c>
      <c r="M211" s="21">
        <v>0</v>
      </c>
      <c r="N211" s="21">
        <v>123.84686398803953</v>
      </c>
      <c r="O211" s="21">
        <v>3.874949654395243</v>
      </c>
      <c r="P211" s="21">
        <v>0.04383992585529219</v>
      </c>
      <c r="Q211" s="21">
        <v>1.0720770466266556</v>
      </c>
      <c r="R211" s="21">
        <v>0.10995250503935515</v>
      </c>
      <c r="S211" s="21">
        <v>4.080434928380317</v>
      </c>
      <c r="T211" s="21">
        <v>62.9874076797899</v>
      </c>
      <c r="U211" s="21">
        <v>38.489953669187756</v>
      </c>
      <c r="V211" s="21">
        <v>540.3952360242506</v>
      </c>
      <c r="W211" s="21">
        <v>1941.7554104549606</v>
      </c>
      <c r="Y211" s="5">
        <f>SUM(B211:K211,M211:V211)</f>
        <v>1941.7554104549606</v>
      </c>
      <c r="Z211" s="17">
        <f>+Y211-W209</f>
        <v>-88.50634504045433</v>
      </c>
    </row>
    <row r="212" spans="1:26" ht="15">
      <c r="A212" s="13">
        <v>2005</v>
      </c>
      <c r="B212" s="20">
        <v>646.7578077801743</v>
      </c>
      <c r="C212" s="20">
        <v>0</v>
      </c>
      <c r="D212" s="20">
        <v>130.84116034252762</v>
      </c>
      <c r="E212" s="20">
        <v>307.4426087346813</v>
      </c>
      <c r="F212" s="20">
        <v>62.33734029110171</v>
      </c>
      <c r="G212" s="20">
        <v>0</v>
      </c>
      <c r="H212" s="20">
        <v>0</v>
      </c>
      <c r="I212" s="20">
        <v>0</v>
      </c>
      <c r="J212" s="20">
        <v>0</v>
      </c>
      <c r="K212" s="20">
        <v>0</v>
      </c>
      <c r="L212" s="15">
        <v>2005</v>
      </c>
      <c r="M212" s="21">
        <v>0</v>
      </c>
      <c r="N212" s="21">
        <v>154.12289591715827</v>
      </c>
      <c r="O212" s="21">
        <v>5.395827315058272</v>
      </c>
      <c r="P212" s="21">
        <v>0.5872693864876237</v>
      </c>
      <c r="Q212" s="21">
        <v>1.5345425133905775</v>
      </c>
      <c r="R212" s="21">
        <v>0.2309401574282108</v>
      </c>
      <c r="S212" s="21">
        <v>5.11410677895766</v>
      </c>
      <c r="T212" s="21">
        <v>68.61544674342785</v>
      </c>
      <c r="U212" s="21">
        <v>55.03557672088713</v>
      </c>
      <c r="V212" s="21">
        <v>529.5412770953402</v>
      </c>
      <c r="W212" s="21">
        <v>1967.5567997766207</v>
      </c>
      <c r="Y212" s="5">
        <f>SUM(B212:K212,M212:V212)</f>
        <v>1967.5567997766207</v>
      </c>
      <c r="Z212" s="17">
        <f>+Y212-W210</f>
        <v>208.09220393703413</v>
      </c>
    </row>
    <row r="213" spans="1:26" ht="15">
      <c r="A213" s="1" t="s">
        <v>79</v>
      </c>
      <c r="C213" s="2" t="s">
        <v>44</v>
      </c>
      <c r="D213" s="2" t="s">
        <v>44</v>
      </c>
      <c r="E213" s="2" t="s">
        <v>44</v>
      </c>
      <c r="F213" s="2" t="s">
        <v>44</v>
      </c>
      <c r="G213" s="2" t="s">
        <v>44</v>
      </c>
      <c r="H213" s="2" t="s">
        <v>44</v>
      </c>
      <c r="I213" s="2" t="s">
        <v>44</v>
      </c>
      <c r="J213" s="2" t="s">
        <v>44</v>
      </c>
      <c r="K213" s="2" t="s">
        <v>44</v>
      </c>
      <c r="L213" s="3" t="s">
        <v>79</v>
      </c>
      <c r="N213" s="4" t="s">
        <v>44</v>
      </c>
      <c r="O213" s="4" t="s">
        <v>44</v>
      </c>
      <c r="P213" s="4" t="s">
        <v>44</v>
      </c>
      <c r="Q213" s="4" t="s">
        <v>44</v>
      </c>
      <c r="R213" s="4" t="s">
        <v>44</v>
      </c>
      <c r="S213" s="4" t="s">
        <v>44</v>
      </c>
      <c r="T213" s="4" t="s">
        <v>44</v>
      </c>
      <c r="U213" s="4" t="s">
        <v>44</v>
      </c>
      <c r="V213" s="4" t="s">
        <v>44</v>
      </c>
      <c r="W213" s="4" t="s">
        <v>44</v>
      </c>
      <c r="Z213" s="17">
        <f>+Y213-W213</f>
        <v>0</v>
      </c>
    </row>
    <row r="214" spans="1:26" ht="15">
      <c r="A214" s="13">
        <v>2001</v>
      </c>
      <c r="B214" s="14">
        <v>186.87393300535956</v>
      </c>
      <c r="C214" s="14">
        <v>0</v>
      </c>
      <c r="D214" s="14">
        <v>285.2918196264096</v>
      </c>
      <c r="E214" s="14">
        <v>460.48030371873335</v>
      </c>
      <c r="F214" s="14">
        <v>0</v>
      </c>
      <c r="G214" s="14">
        <v>0</v>
      </c>
      <c r="H214" s="14">
        <v>0</v>
      </c>
      <c r="I214" s="14">
        <v>0</v>
      </c>
      <c r="J214" s="14">
        <v>14.047982209889435</v>
      </c>
      <c r="K214" s="14">
        <v>8.707670855501068</v>
      </c>
      <c r="L214" s="15">
        <v>2001</v>
      </c>
      <c r="M214" s="16">
        <v>0</v>
      </c>
      <c r="N214" s="16">
        <v>40.14245039029474</v>
      </c>
      <c r="O214" s="16">
        <v>37.09524336174099</v>
      </c>
      <c r="P214" s="16">
        <v>9.703743939176228</v>
      </c>
      <c r="Q214" s="16">
        <v>44.05476239698403</v>
      </c>
      <c r="R214" s="16">
        <v>1.4840377362438235</v>
      </c>
      <c r="S214" s="16">
        <v>29.119309254681486</v>
      </c>
      <c r="T214" s="16">
        <v>19.78261387728123</v>
      </c>
      <c r="U214" s="16">
        <v>7.305322189952048</v>
      </c>
      <c r="V214" s="16">
        <v>130.2210069887114</v>
      </c>
      <c r="W214" s="16">
        <v>1274.310199550959</v>
      </c>
      <c r="Y214" s="5">
        <f>SUM(B214:K214,M214:V214)</f>
        <v>1274.310199550959</v>
      </c>
      <c r="Z214" s="17" t="e">
        <f>+Y214-#REF!</f>
        <v>#REF!</v>
      </c>
    </row>
    <row r="215" spans="1:26" ht="15">
      <c r="A215" s="13">
        <v>2002</v>
      </c>
      <c r="B215" s="18">
        <v>175.53155473196256</v>
      </c>
      <c r="C215" s="18">
        <v>0</v>
      </c>
      <c r="D215" s="18">
        <v>285.0383349861987</v>
      </c>
      <c r="E215" s="18">
        <v>476.2957563358959</v>
      </c>
      <c r="F215" s="18">
        <v>0</v>
      </c>
      <c r="G215" s="18">
        <v>0</v>
      </c>
      <c r="H215" s="18">
        <v>0</v>
      </c>
      <c r="I215" s="18">
        <v>0</v>
      </c>
      <c r="J215" s="18">
        <v>13.163239444466672</v>
      </c>
      <c r="K215" s="18">
        <v>7.97809140884968</v>
      </c>
      <c r="L215" s="15">
        <v>2002</v>
      </c>
      <c r="M215" s="19">
        <v>0</v>
      </c>
      <c r="N215" s="19">
        <v>52.445721865517484</v>
      </c>
      <c r="O215" s="19">
        <v>47.99882920744807</v>
      </c>
      <c r="P215" s="19">
        <v>8.85976663955078</v>
      </c>
      <c r="Q215" s="19">
        <v>39.276129631107494</v>
      </c>
      <c r="R215" s="19">
        <v>1.784433287030902</v>
      </c>
      <c r="S215" s="19">
        <v>27.140098296219634</v>
      </c>
      <c r="T215" s="19">
        <v>18.895117984999978</v>
      </c>
      <c r="U215" s="19">
        <v>9.940213777156005</v>
      </c>
      <c r="V215" s="19">
        <v>140.66517801946168</v>
      </c>
      <c r="W215" s="19">
        <v>1305.0124656158655</v>
      </c>
      <c r="Y215" s="5">
        <f>SUM(B215:K215,M215:V215)</f>
        <v>1305.0124656158655</v>
      </c>
      <c r="Z215" s="17" t="e">
        <f>+Y215-#REF!</f>
        <v>#REF!</v>
      </c>
    </row>
    <row r="216" spans="1:26" ht="15">
      <c r="A216" s="13">
        <v>2003</v>
      </c>
      <c r="B216" s="18">
        <v>190.03199151633083</v>
      </c>
      <c r="C216" s="18">
        <v>0</v>
      </c>
      <c r="D216" s="18">
        <v>184.19134151407127</v>
      </c>
      <c r="E216" s="18">
        <v>453.1939805537514</v>
      </c>
      <c r="F216" s="18">
        <v>0</v>
      </c>
      <c r="G216" s="18">
        <v>0</v>
      </c>
      <c r="H216" s="18">
        <v>0</v>
      </c>
      <c r="I216" s="18">
        <v>0</v>
      </c>
      <c r="J216" s="18">
        <v>12.527020455705102</v>
      </c>
      <c r="K216" s="18">
        <v>6.6649784926461955</v>
      </c>
      <c r="L216" s="15">
        <v>2003</v>
      </c>
      <c r="M216" s="19">
        <v>0</v>
      </c>
      <c r="N216" s="19">
        <v>45.40238547071568</v>
      </c>
      <c r="O216" s="19">
        <v>45.025432378202865</v>
      </c>
      <c r="P216" s="19">
        <v>8.766139657131438</v>
      </c>
      <c r="Q216" s="19">
        <v>39.26997334765626</v>
      </c>
      <c r="R216" s="19">
        <v>2.2524297723938274</v>
      </c>
      <c r="S216" s="19">
        <v>27.14532478508633</v>
      </c>
      <c r="T216" s="19">
        <v>18.245769338832304</v>
      </c>
      <c r="U216" s="19">
        <v>8.603610160197496</v>
      </c>
      <c r="V216" s="19">
        <v>143.1674981952254</v>
      </c>
      <c r="W216" s="19">
        <v>1184.4878756379464</v>
      </c>
      <c r="Y216" s="5">
        <f>SUM(B216:K216,M216:V216)</f>
        <v>1184.4878756379464</v>
      </c>
      <c r="Z216" s="17">
        <f>+Y216-W214</f>
        <v>-89.8223239130125</v>
      </c>
    </row>
    <row r="217" spans="1:26" ht="15">
      <c r="A217" s="13">
        <v>2004</v>
      </c>
      <c r="B217" s="20">
        <v>224.60565285934683</v>
      </c>
      <c r="C217" s="20">
        <v>0</v>
      </c>
      <c r="D217" s="20">
        <v>323.5944049624218</v>
      </c>
      <c r="E217" s="20">
        <v>599.6543230967628</v>
      </c>
      <c r="F217" s="20">
        <v>0</v>
      </c>
      <c r="G217" s="20">
        <v>0</v>
      </c>
      <c r="H217" s="20">
        <v>0</v>
      </c>
      <c r="I217" s="20">
        <v>0</v>
      </c>
      <c r="J217" s="20">
        <v>13.205399034450867</v>
      </c>
      <c r="K217" s="20">
        <v>7.892390382744722</v>
      </c>
      <c r="L217" s="15">
        <v>2004</v>
      </c>
      <c r="M217" s="21">
        <v>0</v>
      </c>
      <c r="N217" s="21">
        <v>49.63643716400509</v>
      </c>
      <c r="O217" s="21">
        <v>43.1404404151342</v>
      </c>
      <c r="P217" s="21">
        <v>8.937255171138421</v>
      </c>
      <c r="Q217" s="21">
        <v>40.25775596334568</v>
      </c>
      <c r="R217" s="21">
        <v>2.4612934459994484</v>
      </c>
      <c r="S217" s="21">
        <v>35.37411268709933</v>
      </c>
      <c r="T217" s="21">
        <v>17.06097903058294</v>
      </c>
      <c r="U217" s="21">
        <v>7.418852100991881</v>
      </c>
      <c r="V217" s="21">
        <v>153.219799221175</v>
      </c>
      <c r="W217" s="21">
        <v>1526.4590955351991</v>
      </c>
      <c r="Y217" s="5">
        <f>SUM(B217:K217,M217:V217)</f>
        <v>1526.4590955351991</v>
      </c>
      <c r="Z217" s="17">
        <f>+Y217-W215</f>
        <v>221.44662991933365</v>
      </c>
    </row>
    <row r="218" spans="1:26" ht="15">
      <c r="A218" s="13">
        <v>2005</v>
      </c>
      <c r="B218" s="20">
        <v>205.54679849837146</v>
      </c>
      <c r="C218" s="20">
        <v>0</v>
      </c>
      <c r="D218" s="20">
        <v>273.05011698837643</v>
      </c>
      <c r="E218" s="20">
        <v>577.6368119376679</v>
      </c>
      <c r="F218" s="20">
        <v>0</v>
      </c>
      <c r="G218" s="20">
        <v>0</v>
      </c>
      <c r="H218" s="20">
        <v>0</v>
      </c>
      <c r="I218" s="20">
        <v>0</v>
      </c>
      <c r="J218" s="20">
        <v>17.60909703907067</v>
      </c>
      <c r="K218" s="20">
        <v>8.819933692825757</v>
      </c>
      <c r="L218" s="15">
        <v>2005</v>
      </c>
      <c r="M218" s="21">
        <v>0</v>
      </c>
      <c r="N218" s="21">
        <v>61.815791317738196</v>
      </c>
      <c r="O218" s="21">
        <v>50.40710400363956</v>
      </c>
      <c r="P218" s="21">
        <v>8.905507055782175</v>
      </c>
      <c r="Q218" s="21">
        <v>50.541142652284236</v>
      </c>
      <c r="R218" s="21">
        <v>1.8488729890546758</v>
      </c>
      <c r="S218" s="21">
        <v>46.7108241264098</v>
      </c>
      <c r="T218" s="21">
        <v>20.190303347552373</v>
      </c>
      <c r="U218" s="21">
        <v>10.050926391055448</v>
      </c>
      <c r="V218" s="21">
        <v>163.7408713581011</v>
      </c>
      <c r="W218" s="21">
        <v>1496.8741013979295</v>
      </c>
      <c r="Y218" s="5">
        <f>SUM(B218:K218,M218:V218)</f>
        <v>1496.8741013979295</v>
      </c>
      <c r="Z218" s="17">
        <f>+Y218-W216</f>
        <v>312.38622575998306</v>
      </c>
    </row>
    <row r="219" spans="1:26" ht="15">
      <c r="A219" s="1" t="s">
        <v>80</v>
      </c>
      <c r="C219" s="2" t="s">
        <v>44</v>
      </c>
      <c r="D219" s="2" t="s">
        <v>44</v>
      </c>
      <c r="E219" s="2" t="s">
        <v>44</v>
      </c>
      <c r="F219" s="2" t="s">
        <v>44</v>
      </c>
      <c r="G219" s="2" t="s">
        <v>44</v>
      </c>
      <c r="H219" s="2" t="s">
        <v>44</v>
      </c>
      <c r="I219" s="2" t="s">
        <v>44</v>
      </c>
      <c r="J219" s="2" t="s">
        <v>44</v>
      </c>
      <c r="K219" s="2" t="s">
        <v>44</v>
      </c>
      <c r="L219" s="3" t="s">
        <v>80</v>
      </c>
      <c r="N219" s="4" t="s">
        <v>44</v>
      </c>
      <c r="O219" s="4" t="s">
        <v>44</v>
      </c>
      <c r="P219" s="4" t="s">
        <v>44</v>
      </c>
      <c r="Q219" s="4" t="s">
        <v>44</v>
      </c>
      <c r="R219" s="4" t="s">
        <v>44</v>
      </c>
      <c r="S219" s="4" t="s">
        <v>44</v>
      </c>
      <c r="T219" s="4" t="s">
        <v>44</v>
      </c>
      <c r="U219" s="4" t="s">
        <v>44</v>
      </c>
      <c r="V219" s="4" t="s">
        <v>44</v>
      </c>
      <c r="W219" s="4" t="s">
        <v>44</v>
      </c>
      <c r="Z219" s="17">
        <f>+Y219-W219</f>
        <v>0</v>
      </c>
    </row>
    <row r="220" spans="1:26" ht="15">
      <c r="A220" s="13">
        <v>2001</v>
      </c>
      <c r="B220" s="14">
        <v>231.61406045202344</v>
      </c>
      <c r="C220" s="14">
        <v>0</v>
      </c>
      <c r="D220" s="14">
        <v>36.49340417830035</v>
      </c>
      <c r="E220" s="14">
        <v>10.741577226386154</v>
      </c>
      <c r="F220" s="14">
        <v>0</v>
      </c>
      <c r="G220" s="14">
        <v>7.875241110974713</v>
      </c>
      <c r="H220" s="14">
        <v>17.38472702938235</v>
      </c>
      <c r="I220" s="14">
        <v>0.7831690900615327</v>
      </c>
      <c r="J220" s="14">
        <v>0</v>
      </c>
      <c r="K220" s="14">
        <v>1.8455164309030765</v>
      </c>
      <c r="L220" s="15">
        <v>2001</v>
      </c>
      <c r="M220" s="16">
        <v>0.7354722367032624</v>
      </c>
      <c r="N220" s="16">
        <v>0.2798396956888206</v>
      </c>
      <c r="O220" s="16">
        <v>103.70731163913132</v>
      </c>
      <c r="P220" s="16">
        <v>2.8824420910654522</v>
      </c>
      <c r="Q220" s="16">
        <v>50.3018157298587</v>
      </c>
      <c r="R220" s="16">
        <v>2.115673499962333</v>
      </c>
      <c r="S220" s="16">
        <v>8.983256056450053</v>
      </c>
      <c r="T220" s="16">
        <v>49.888152318117676</v>
      </c>
      <c r="U220" s="16">
        <v>10.486411273229866</v>
      </c>
      <c r="V220" s="16">
        <v>7.478494331460524</v>
      </c>
      <c r="W220" s="16">
        <v>543.5965643896997</v>
      </c>
      <c r="Y220" s="5">
        <f>SUM(B220:K220,M220:V220)</f>
        <v>543.5965643896997</v>
      </c>
      <c r="Z220" s="17" t="e">
        <f>+Y220-#REF!</f>
        <v>#REF!</v>
      </c>
    </row>
    <row r="221" spans="1:26" ht="15">
      <c r="A221" s="13">
        <v>2002</v>
      </c>
      <c r="B221" s="18">
        <v>243.76313581103108</v>
      </c>
      <c r="C221" s="18">
        <v>0</v>
      </c>
      <c r="D221" s="18">
        <v>34.64095845742991</v>
      </c>
      <c r="E221" s="18">
        <v>12.289130575393626</v>
      </c>
      <c r="F221" s="18">
        <v>0</v>
      </c>
      <c r="G221" s="18">
        <v>12.414576376436296</v>
      </c>
      <c r="H221" s="18">
        <v>19.38542507682733</v>
      </c>
      <c r="I221" s="18">
        <v>1.0470925847400767</v>
      </c>
      <c r="J221" s="18">
        <v>0</v>
      </c>
      <c r="K221" s="18">
        <v>1.8783930686074257</v>
      </c>
      <c r="L221" s="15">
        <v>2002</v>
      </c>
      <c r="M221" s="19">
        <v>3.645821585619988</v>
      </c>
      <c r="N221" s="19">
        <v>0.5211633727983536</v>
      </c>
      <c r="O221" s="19">
        <v>116.51099387652044</v>
      </c>
      <c r="P221" s="19">
        <v>2.787973910523096</v>
      </c>
      <c r="Q221" s="19">
        <v>46.251366617055346</v>
      </c>
      <c r="R221" s="19">
        <v>2.1032102870348597</v>
      </c>
      <c r="S221" s="19">
        <v>7.926728150426606</v>
      </c>
      <c r="T221" s="19">
        <v>44.54299633591675</v>
      </c>
      <c r="U221" s="19">
        <v>11.770993329065362</v>
      </c>
      <c r="V221" s="19">
        <v>7.081132421741274</v>
      </c>
      <c r="W221" s="19">
        <v>568.5610918371679</v>
      </c>
      <c r="Y221" s="5">
        <f>SUM(B221:K221,M221:V221)</f>
        <v>568.5610918371679</v>
      </c>
      <c r="Z221" s="17" t="e">
        <f>+Y221-#REF!</f>
        <v>#REF!</v>
      </c>
    </row>
    <row r="222" spans="1:26" ht="15">
      <c r="A222" s="13">
        <v>2003</v>
      </c>
      <c r="B222" s="18">
        <v>279.2981116180687</v>
      </c>
      <c r="C222" s="18">
        <v>0</v>
      </c>
      <c r="D222" s="18">
        <v>36.3048155294222</v>
      </c>
      <c r="E222" s="18">
        <v>20.283311099995757</v>
      </c>
      <c r="F222" s="18">
        <v>0</v>
      </c>
      <c r="G222" s="18">
        <v>4.438121245611283</v>
      </c>
      <c r="H222" s="18">
        <v>34.59298597581411</v>
      </c>
      <c r="I222" s="18">
        <v>1.3446614059088924</v>
      </c>
      <c r="J222" s="18">
        <v>0</v>
      </c>
      <c r="K222" s="18">
        <v>1.4323099413684444</v>
      </c>
      <c r="L222" s="15">
        <v>2003</v>
      </c>
      <c r="M222" s="19">
        <v>4.632853197232017</v>
      </c>
      <c r="N222" s="19">
        <v>0.5210514671278857</v>
      </c>
      <c r="O222" s="19">
        <v>101.86648506126654</v>
      </c>
      <c r="P222" s="19">
        <v>2.7293694150773535</v>
      </c>
      <c r="Q222" s="19">
        <v>40.438445995995835</v>
      </c>
      <c r="R222" s="19">
        <v>2.507375131596618</v>
      </c>
      <c r="S222" s="19">
        <v>7.931996908247943</v>
      </c>
      <c r="T222" s="19">
        <v>61.76862083545708</v>
      </c>
      <c r="U222" s="19">
        <v>6.775694910585223</v>
      </c>
      <c r="V222" s="19">
        <v>7.193729425638306</v>
      </c>
      <c r="W222" s="19">
        <v>614.0599391644141</v>
      </c>
      <c r="Y222" s="5">
        <f>SUM(B222:K222,M222:V222)</f>
        <v>614.0599391644141</v>
      </c>
      <c r="Z222" s="17">
        <f>+Y222-W220</f>
        <v>70.46337477471445</v>
      </c>
    </row>
    <row r="223" spans="1:26" ht="15">
      <c r="A223" s="13">
        <v>2004</v>
      </c>
      <c r="B223" s="20">
        <v>420.5554161349532</v>
      </c>
      <c r="C223" s="20">
        <v>0</v>
      </c>
      <c r="D223" s="20">
        <v>37.19742135987221</v>
      </c>
      <c r="E223" s="20">
        <v>25.113086603166636</v>
      </c>
      <c r="F223" s="20">
        <v>0</v>
      </c>
      <c r="G223" s="20">
        <v>5.258341126733463</v>
      </c>
      <c r="H223" s="20">
        <v>61.10625031701842</v>
      </c>
      <c r="I223" s="20">
        <v>1.5481096564023304</v>
      </c>
      <c r="J223" s="20">
        <v>0</v>
      </c>
      <c r="K223" s="20">
        <v>1.3612373307165946</v>
      </c>
      <c r="L223" s="15">
        <v>2004</v>
      </c>
      <c r="M223" s="21">
        <v>15.43730738292785</v>
      </c>
      <c r="N223" s="21">
        <v>0.5290389362026484</v>
      </c>
      <c r="O223" s="21">
        <v>129.870630248588</v>
      </c>
      <c r="P223" s="21">
        <v>2.8509484369643356</v>
      </c>
      <c r="Q223" s="21">
        <v>51.870035486351206</v>
      </c>
      <c r="R223" s="21">
        <v>4.375009993672976</v>
      </c>
      <c r="S223" s="21">
        <v>9.79769831662422</v>
      </c>
      <c r="T223" s="21">
        <v>56.90427747745094</v>
      </c>
      <c r="U223" s="21">
        <v>10.317800343780132</v>
      </c>
      <c r="V223" s="21">
        <v>9.64245348555125</v>
      </c>
      <c r="W223" s="21">
        <v>843.7350626369763</v>
      </c>
      <c r="Y223" s="5">
        <f>SUM(B223:K223,M223:V223)</f>
        <v>843.7350626369763</v>
      </c>
      <c r="Z223" s="17">
        <f>+Y223-W221</f>
        <v>275.17397079980844</v>
      </c>
    </row>
    <row r="224" spans="1:26" ht="15">
      <c r="A224" s="13">
        <v>2005</v>
      </c>
      <c r="B224" s="20">
        <v>352.79279567454796</v>
      </c>
      <c r="C224" s="20">
        <v>0</v>
      </c>
      <c r="D224" s="20">
        <v>31.219838094527706</v>
      </c>
      <c r="E224" s="20">
        <v>22.721527374333856</v>
      </c>
      <c r="F224" s="20">
        <v>0</v>
      </c>
      <c r="G224" s="20">
        <v>4.760954748581799</v>
      </c>
      <c r="H224" s="20">
        <v>56.05757445624836</v>
      </c>
      <c r="I224" s="20">
        <v>1.5075631499859279</v>
      </c>
      <c r="J224" s="20">
        <v>0</v>
      </c>
      <c r="K224" s="20">
        <v>1.7720215143534528</v>
      </c>
      <c r="L224" s="15">
        <v>2005</v>
      </c>
      <c r="M224" s="21">
        <v>16.483326772481906</v>
      </c>
      <c r="N224" s="21">
        <v>0.7098418735257719</v>
      </c>
      <c r="O224" s="21">
        <v>171.5460945568493</v>
      </c>
      <c r="P224" s="21">
        <v>3.234108628848296</v>
      </c>
      <c r="Q224" s="21">
        <v>61.317712642747075</v>
      </c>
      <c r="R224" s="21">
        <v>3.450789008976909</v>
      </c>
      <c r="S224" s="21">
        <v>12.131137010550729</v>
      </c>
      <c r="T224" s="21">
        <v>60.071547843269556</v>
      </c>
      <c r="U224" s="21">
        <v>12.444340667985685</v>
      </c>
      <c r="V224" s="21">
        <v>10.147174311816425</v>
      </c>
      <c r="W224" s="21">
        <v>822.3683483296306</v>
      </c>
      <c r="Y224" s="5">
        <f>SUM(B224:K224,M224:V224)</f>
        <v>822.3683483296306</v>
      </c>
      <c r="Z224" s="17">
        <f>+Y224-W222</f>
        <v>208.30840916521652</v>
      </c>
    </row>
    <row r="225" spans="1:26" ht="15">
      <c r="A225" s="1" t="s">
        <v>81</v>
      </c>
      <c r="C225" s="2" t="s">
        <v>44</v>
      </c>
      <c r="D225" s="2" t="s">
        <v>44</v>
      </c>
      <c r="E225" s="2" t="s">
        <v>44</v>
      </c>
      <c r="F225" s="2" t="s">
        <v>44</v>
      </c>
      <c r="G225" s="2" t="s">
        <v>44</v>
      </c>
      <c r="H225" s="2" t="s">
        <v>44</v>
      </c>
      <c r="I225" s="2" t="s">
        <v>44</v>
      </c>
      <c r="J225" s="2" t="s">
        <v>44</v>
      </c>
      <c r="K225" s="2" t="s">
        <v>44</v>
      </c>
      <c r="L225" s="3" t="s">
        <v>81</v>
      </c>
      <c r="N225" s="4" t="s">
        <v>44</v>
      </c>
      <c r="O225" s="4" t="s">
        <v>44</v>
      </c>
      <c r="P225" s="4" t="s">
        <v>44</v>
      </c>
      <c r="Q225" s="4" t="s">
        <v>44</v>
      </c>
      <c r="R225" s="4" t="s">
        <v>44</v>
      </c>
      <c r="S225" s="4" t="s">
        <v>44</v>
      </c>
      <c r="T225" s="4" t="s">
        <v>44</v>
      </c>
      <c r="U225" s="4" t="s">
        <v>44</v>
      </c>
      <c r="V225" s="4" t="s">
        <v>44</v>
      </c>
      <c r="W225" s="4" t="s">
        <v>44</v>
      </c>
      <c r="Z225" s="17">
        <f>+Y225-W225</f>
        <v>0</v>
      </c>
    </row>
    <row r="226" spans="1:26" ht="15">
      <c r="A226" s="13">
        <v>2001</v>
      </c>
      <c r="B226" s="14">
        <v>107.36734509583505</v>
      </c>
      <c r="C226" s="14">
        <v>0</v>
      </c>
      <c r="D226" s="14">
        <v>7.772902420451019</v>
      </c>
      <c r="E226" s="14">
        <v>0</v>
      </c>
      <c r="F226" s="14">
        <v>0</v>
      </c>
      <c r="G226" s="14">
        <v>0</v>
      </c>
      <c r="H226" s="14">
        <v>0</v>
      </c>
      <c r="I226" s="14">
        <v>0</v>
      </c>
      <c r="J226" s="14">
        <v>0</v>
      </c>
      <c r="K226" s="14">
        <v>98.4710548694877</v>
      </c>
      <c r="L226" s="15">
        <v>2001</v>
      </c>
      <c r="M226" s="16">
        <v>23.57749310572063</v>
      </c>
      <c r="N226" s="16">
        <v>161.5549867625113</v>
      </c>
      <c r="O226" s="16">
        <v>8.507630748985399</v>
      </c>
      <c r="P226" s="16">
        <v>14.771867696576239</v>
      </c>
      <c r="Q226" s="16">
        <v>2.2788299924390563</v>
      </c>
      <c r="R226" s="16">
        <v>0.2023044697900622</v>
      </c>
      <c r="S226" s="16">
        <v>11.640943885980935</v>
      </c>
      <c r="T226" s="16">
        <v>12.29284523100106</v>
      </c>
      <c r="U226" s="16">
        <v>107.54906821633784</v>
      </c>
      <c r="V226" s="16">
        <v>168.5223718380983</v>
      </c>
      <c r="W226" s="16">
        <v>724.5096443332147</v>
      </c>
      <c r="Y226" s="5">
        <f>SUM(B226:K226,M226:V226)</f>
        <v>724.5096443332147</v>
      </c>
      <c r="Z226" s="17" t="e">
        <f>+Y226-#REF!</f>
        <v>#REF!</v>
      </c>
    </row>
    <row r="227" spans="1:26" ht="15">
      <c r="A227" s="13">
        <v>2002</v>
      </c>
      <c r="B227" s="18">
        <v>83.09016439967994</v>
      </c>
      <c r="C227" s="18">
        <v>0</v>
      </c>
      <c r="D227" s="18">
        <v>3.894720174925306</v>
      </c>
      <c r="E227" s="18">
        <v>0</v>
      </c>
      <c r="F227" s="18">
        <v>0</v>
      </c>
      <c r="G227" s="18">
        <v>0</v>
      </c>
      <c r="H227" s="18">
        <v>0</v>
      </c>
      <c r="I227" s="18">
        <v>0</v>
      </c>
      <c r="J227" s="18">
        <v>0</v>
      </c>
      <c r="K227" s="18">
        <v>98.44298774923277</v>
      </c>
      <c r="L227" s="15">
        <v>2002</v>
      </c>
      <c r="M227" s="19">
        <v>37.32557869139392</v>
      </c>
      <c r="N227" s="19">
        <v>142.60579245396062</v>
      </c>
      <c r="O227" s="19">
        <v>7.716418164916704</v>
      </c>
      <c r="P227" s="19">
        <v>13.785191677418123</v>
      </c>
      <c r="Q227" s="19">
        <v>2.382122371616816</v>
      </c>
      <c r="R227" s="19">
        <v>0.2662915014395828</v>
      </c>
      <c r="S227" s="19">
        <v>12.693681728265407</v>
      </c>
      <c r="T227" s="19">
        <v>10.182442316573296</v>
      </c>
      <c r="U227" s="19">
        <v>85.93532880082638</v>
      </c>
      <c r="V227" s="19">
        <v>187.34451504167373</v>
      </c>
      <c r="W227" s="19">
        <v>685.6652350719226</v>
      </c>
      <c r="Y227" s="5">
        <f>SUM(B227:K227,M227:V227)</f>
        <v>685.6652350719226</v>
      </c>
      <c r="Z227" s="17" t="e">
        <f>+Y227-#REF!</f>
        <v>#REF!</v>
      </c>
    </row>
    <row r="228" spans="1:26" ht="15">
      <c r="A228" s="13">
        <v>2003</v>
      </c>
      <c r="B228" s="18">
        <v>104.31593441167429</v>
      </c>
      <c r="C228" s="18">
        <v>0</v>
      </c>
      <c r="D228" s="18">
        <v>4.471218146955055</v>
      </c>
      <c r="E228" s="18">
        <v>0</v>
      </c>
      <c r="F228" s="18">
        <v>0</v>
      </c>
      <c r="G228" s="18">
        <v>0</v>
      </c>
      <c r="H228" s="18">
        <v>0</v>
      </c>
      <c r="I228" s="18">
        <v>0</v>
      </c>
      <c r="J228" s="18">
        <v>0</v>
      </c>
      <c r="K228" s="18">
        <v>105.28665780638012</v>
      </c>
      <c r="L228" s="15">
        <v>2003</v>
      </c>
      <c r="M228" s="19">
        <v>18.47198780508238</v>
      </c>
      <c r="N228" s="19">
        <v>140.78686444197098</v>
      </c>
      <c r="O228" s="19">
        <v>6.541825672265675</v>
      </c>
      <c r="P228" s="19">
        <v>12.119782823913443</v>
      </c>
      <c r="Q228" s="19">
        <v>2.0880935318623774</v>
      </c>
      <c r="R228" s="19">
        <v>0.29839242028522395</v>
      </c>
      <c r="S228" s="19">
        <v>13.16155279668885</v>
      </c>
      <c r="T228" s="19">
        <v>14.183649184038478</v>
      </c>
      <c r="U228" s="19">
        <v>93.3511423185127</v>
      </c>
      <c r="V228" s="19">
        <v>206.46804580266715</v>
      </c>
      <c r="W228" s="19">
        <v>721.5451471622968</v>
      </c>
      <c r="Y228" s="5">
        <f>SUM(B228:K228,M228:V228)</f>
        <v>721.5451471622968</v>
      </c>
      <c r="Z228" s="17">
        <f>+Y228-W226</f>
        <v>-2.96449717091798</v>
      </c>
    </row>
    <row r="229" spans="1:26" ht="15">
      <c r="A229" s="13">
        <v>2004</v>
      </c>
      <c r="B229" s="20">
        <v>139.39111738480042</v>
      </c>
      <c r="C229" s="20">
        <v>0</v>
      </c>
      <c r="D229" s="20">
        <v>5.246530895539609</v>
      </c>
      <c r="E229" s="20">
        <v>0</v>
      </c>
      <c r="F229" s="20">
        <v>0</v>
      </c>
      <c r="G229" s="20">
        <v>0</v>
      </c>
      <c r="H229" s="20">
        <v>0</v>
      </c>
      <c r="I229" s="20">
        <v>0</v>
      </c>
      <c r="J229" s="20">
        <v>0</v>
      </c>
      <c r="K229" s="20">
        <v>117.55636260004275</v>
      </c>
      <c r="L229" s="15">
        <v>2004</v>
      </c>
      <c r="M229" s="21">
        <v>39.841165520757535</v>
      </c>
      <c r="N229" s="21">
        <v>148.9996297164162</v>
      </c>
      <c r="O229" s="21">
        <v>5.482656989727177</v>
      </c>
      <c r="P229" s="21">
        <v>13.76887518153341</v>
      </c>
      <c r="Q229" s="21">
        <v>2.321341586182902</v>
      </c>
      <c r="R229" s="21">
        <v>0.38439889792088333</v>
      </c>
      <c r="S229" s="21">
        <v>17.60948153502532</v>
      </c>
      <c r="T229" s="21">
        <v>13.903528714595012</v>
      </c>
      <c r="U229" s="21">
        <v>112.23208678354511</v>
      </c>
      <c r="V229" s="21">
        <v>201.76501711220274</v>
      </c>
      <c r="W229" s="21">
        <v>818.5021929182891</v>
      </c>
      <c r="Y229" s="5">
        <f>SUM(B229:K229,M229:V229)</f>
        <v>818.5021929182891</v>
      </c>
      <c r="Z229" s="17">
        <f>+Y229-W227</f>
        <v>132.83695784636654</v>
      </c>
    </row>
    <row r="230" spans="1:26" ht="15">
      <c r="A230" s="13">
        <v>2005</v>
      </c>
      <c r="B230" s="20">
        <v>139.79536628553973</v>
      </c>
      <c r="C230" s="20">
        <v>0</v>
      </c>
      <c r="D230" s="20">
        <v>4.013884842775638</v>
      </c>
      <c r="E230" s="20">
        <v>0</v>
      </c>
      <c r="F230" s="20">
        <v>0</v>
      </c>
      <c r="G230" s="20">
        <v>0</v>
      </c>
      <c r="H230" s="20">
        <v>0</v>
      </c>
      <c r="I230" s="20">
        <v>0</v>
      </c>
      <c r="J230" s="20">
        <v>0</v>
      </c>
      <c r="K230" s="20">
        <v>110.08989316078002</v>
      </c>
      <c r="L230" s="15">
        <v>2005</v>
      </c>
      <c r="M230" s="21">
        <v>49.42460673581331</v>
      </c>
      <c r="N230" s="21">
        <v>146.28566771928382</v>
      </c>
      <c r="O230" s="21">
        <v>6.515707631432976</v>
      </c>
      <c r="P230" s="21">
        <v>15.43144522058877</v>
      </c>
      <c r="Q230" s="21">
        <v>2.9272273773941015</v>
      </c>
      <c r="R230" s="21">
        <v>0.36485963175793024</v>
      </c>
      <c r="S230" s="21">
        <v>22.438639045659194</v>
      </c>
      <c r="T230" s="21">
        <v>13.264000489852956</v>
      </c>
      <c r="U230" s="21">
        <v>104.45862537006691</v>
      </c>
      <c r="V230" s="21">
        <v>200.72238005181632</v>
      </c>
      <c r="W230" s="21">
        <v>815.7323035627618</v>
      </c>
      <c r="Y230" s="5">
        <f>SUM(B230:K230,M230:V230)</f>
        <v>815.7323035627618</v>
      </c>
      <c r="Z230" s="17">
        <f>+Y230-W228</f>
        <v>94.18715640046503</v>
      </c>
    </row>
    <row r="231" spans="1:26" ht="15">
      <c r="A231" s="1" t="s">
        <v>82</v>
      </c>
      <c r="C231" s="2" t="s">
        <v>44</v>
      </c>
      <c r="D231" s="2" t="s">
        <v>44</v>
      </c>
      <c r="E231" s="2" t="s">
        <v>44</v>
      </c>
      <c r="F231" s="2" t="s">
        <v>44</v>
      </c>
      <c r="G231" s="2" t="s">
        <v>44</v>
      </c>
      <c r="H231" s="2" t="s">
        <v>44</v>
      </c>
      <c r="I231" s="2" t="s">
        <v>44</v>
      </c>
      <c r="J231" s="2" t="s">
        <v>44</v>
      </c>
      <c r="K231" s="2" t="s">
        <v>44</v>
      </c>
      <c r="L231" s="3" t="s">
        <v>82</v>
      </c>
      <c r="N231" s="4" t="s">
        <v>44</v>
      </c>
      <c r="O231" s="4" t="s">
        <v>44</v>
      </c>
      <c r="P231" s="4" t="s">
        <v>44</v>
      </c>
      <c r="Q231" s="4" t="s">
        <v>44</v>
      </c>
      <c r="R231" s="4" t="s">
        <v>44</v>
      </c>
      <c r="S231" s="4" t="s">
        <v>44</v>
      </c>
      <c r="T231" s="4" t="s">
        <v>44</v>
      </c>
      <c r="U231" s="4" t="s">
        <v>44</v>
      </c>
      <c r="V231" s="4" t="s">
        <v>44</v>
      </c>
      <c r="W231" s="4" t="s">
        <v>44</v>
      </c>
      <c r="Z231" s="17">
        <f>+Y231-W231</f>
        <v>0</v>
      </c>
    </row>
    <row r="232" spans="1:26" ht="15">
      <c r="A232" s="13">
        <v>2001</v>
      </c>
      <c r="B232" s="14">
        <v>103.03635518136824</v>
      </c>
      <c r="C232" s="14">
        <v>0</v>
      </c>
      <c r="D232" s="14">
        <v>83.11461671535423</v>
      </c>
      <c r="E232" s="14">
        <v>40.87972666271788</v>
      </c>
      <c r="F232" s="14">
        <v>0</v>
      </c>
      <c r="G232" s="14">
        <v>0</v>
      </c>
      <c r="H232" s="14">
        <v>0</v>
      </c>
      <c r="I232" s="14">
        <v>0</v>
      </c>
      <c r="J232" s="14">
        <v>17.585045698487857</v>
      </c>
      <c r="K232" s="14">
        <v>24.44818105601595</v>
      </c>
      <c r="L232" s="15">
        <v>2001</v>
      </c>
      <c r="M232" s="16">
        <v>0</v>
      </c>
      <c r="N232" s="16">
        <v>23.021387118920444</v>
      </c>
      <c r="O232" s="16">
        <v>164.24919964121406</v>
      </c>
      <c r="P232" s="16">
        <v>54.08166740455813</v>
      </c>
      <c r="Q232" s="16">
        <v>71.75152013836306</v>
      </c>
      <c r="R232" s="16">
        <v>8.938794112804842</v>
      </c>
      <c r="S232" s="16">
        <v>73.55422260862386</v>
      </c>
      <c r="T232" s="16">
        <v>44.846284998772475</v>
      </c>
      <c r="U232" s="16">
        <v>3.0682423645597625</v>
      </c>
      <c r="V232" s="16">
        <v>337.4568707588634</v>
      </c>
      <c r="W232" s="16">
        <v>1050.0321144606241</v>
      </c>
      <c r="Y232" s="5">
        <f>SUM(B232:K232,M232:V232)</f>
        <v>1050.0321144606241</v>
      </c>
      <c r="Z232" s="17" t="e">
        <f>+Y232-#REF!</f>
        <v>#REF!</v>
      </c>
    </row>
    <row r="233" spans="1:26" ht="15">
      <c r="A233" s="13">
        <v>2002</v>
      </c>
      <c r="B233" s="18">
        <v>112.71738264980951</v>
      </c>
      <c r="C233" s="18">
        <v>0</v>
      </c>
      <c r="D233" s="18">
        <v>62.78983249151397</v>
      </c>
      <c r="E233" s="18">
        <v>35.06650778221195</v>
      </c>
      <c r="F233" s="18">
        <v>0</v>
      </c>
      <c r="G233" s="18">
        <v>0</v>
      </c>
      <c r="H233" s="18">
        <v>0</v>
      </c>
      <c r="I233" s="18">
        <v>0</v>
      </c>
      <c r="J233" s="18">
        <v>23.082868477879558</v>
      </c>
      <c r="K233" s="18">
        <v>24.935678745779516</v>
      </c>
      <c r="L233" s="15">
        <v>2002</v>
      </c>
      <c r="M233" s="19">
        <v>0</v>
      </c>
      <c r="N233" s="19">
        <v>21.196139413542728</v>
      </c>
      <c r="O233" s="19">
        <v>159.387718594069</v>
      </c>
      <c r="P233" s="19">
        <v>49.18353683255671</v>
      </c>
      <c r="Q233" s="19">
        <v>54.90486932390994</v>
      </c>
      <c r="R233" s="19">
        <v>11.82909525367533</v>
      </c>
      <c r="S233" s="19">
        <v>65.34850483614896</v>
      </c>
      <c r="T233" s="19">
        <v>36.1163471630239</v>
      </c>
      <c r="U233" s="19">
        <v>3.053505977851086</v>
      </c>
      <c r="V233" s="19">
        <v>294.2181134111486</v>
      </c>
      <c r="W233" s="19">
        <v>953.8301009531206</v>
      </c>
      <c r="Y233" s="5">
        <f>SUM(B233:K233,M233:V233)</f>
        <v>953.8301009531206</v>
      </c>
      <c r="Z233" s="17" t="e">
        <f>+Y233-#REF!</f>
        <v>#REF!</v>
      </c>
    </row>
    <row r="234" spans="1:26" ht="15">
      <c r="A234" s="13">
        <v>2003</v>
      </c>
      <c r="B234" s="18">
        <v>139.10395964967074</v>
      </c>
      <c r="C234" s="18">
        <v>0</v>
      </c>
      <c r="D234" s="18">
        <v>42.05314161090184</v>
      </c>
      <c r="E234" s="18">
        <v>30.424966649993635</v>
      </c>
      <c r="F234" s="18">
        <v>0</v>
      </c>
      <c r="G234" s="18">
        <v>0</v>
      </c>
      <c r="H234" s="18">
        <v>0</v>
      </c>
      <c r="I234" s="18">
        <v>0</v>
      </c>
      <c r="J234" s="18">
        <v>29.90256010954994</v>
      </c>
      <c r="K234" s="18">
        <v>20.153815352055066</v>
      </c>
      <c r="L234" s="15">
        <v>2003</v>
      </c>
      <c r="M234" s="19">
        <v>0</v>
      </c>
      <c r="N234" s="19">
        <v>20.096703332023324</v>
      </c>
      <c r="O234" s="19">
        <v>175.39337352184873</v>
      </c>
      <c r="P234" s="19">
        <v>51.65532702076565</v>
      </c>
      <c r="Q234" s="19">
        <v>50.703778622981126</v>
      </c>
      <c r="R234" s="19">
        <v>15.810610939236511</v>
      </c>
      <c r="S234" s="19">
        <v>62.50075002855735</v>
      </c>
      <c r="T234" s="19">
        <v>39.4772355117255</v>
      </c>
      <c r="U234" s="19">
        <v>4.096700401302101</v>
      </c>
      <c r="V234" s="19">
        <v>320.4371809446909</v>
      </c>
      <c r="W234" s="19">
        <v>1001.8101036953025</v>
      </c>
      <c r="Y234" s="5">
        <f>SUM(B234:K234,M234:V234)</f>
        <v>1001.8101036953025</v>
      </c>
      <c r="Z234" s="17">
        <f>+Y234-W232</f>
        <v>-48.22201076532167</v>
      </c>
    </row>
    <row r="235" spans="1:26" ht="15">
      <c r="A235" s="13">
        <v>2004</v>
      </c>
      <c r="B235" s="20">
        <v>138.37573689833553</v>
      </c>
      <c r="C235" s="20">
        <v>0</v>
      </c>
      <c r="D235" s="20">
        <v>90.29697926014296</v>
      </c>
      <c r="E235" s="20">
        <v>56.43228081516181</v>
      </c>
      <c r="F235" s="20">
        <v>0</v>
      </c>
      <c r="G235" s="20">
        <v>0</v>
      </c>
      <c r="H235" s="20">
        <v>0</v>
      </c>
      <c r="I235" s="20">
        <v>0</v>
      </c>
      <c r="J235" s="20">
        <v>21.497404764237494</v>
      </c>
      <c r="K235" s="20">
        <v>24.938824953312174</v>
      </c>
      <c r="L235" s="15">
        <v>2004</v>
      </c>
      <c r="M235" s="21">
        <v>0</v>
      </c>
      <c r="N235" s="21">
        <v>20.116970734412767</v>
      </c>
      <c r="O235" s="21">
        <v>113.46847395683619</v>
      </c>
      <c r="P235" s="21">
        <v>44.173677155871</v>
      </c>
      <c r="Q235" s="21">
        <v>57.8560715166436</v>
      </c>
      <c r="R235" s="21">
        <v>14.588205950165557</v>
      </c>
      <c r="S235" s="21">
        <v>78.05577233719154</v>
      </c>
      <c r="T235" s="21">
        <v>40.422752070001536</v>
      </c>
      <c r="U235" s="21">
        <v>4.754860401390478</v>
      </c>
      <c r="V235" s="21">
        <v>337.72119842116297</v>
      </c>
      <c r="W235" s="21">
        <v>1042.6992092348655</v>
      </c>
      <c r="Y235" s="5">
        <f>SUM(B235:K235,M235:V235)</f>
        <v>1042.6992092348655</v>
      </c>
      <c r="Z235" s="17">
        <f>+Y235-W233</f>
        <v>88.86910828174496</v>
      </c>
    </row>
    <row r="236" spans="1:26" ht="15">
      <c r="A236" s="13">
        <v>2005</v>
      </c>
      <c r="B236" s="20">
        <v>140.14665929668428</v>
      </c>
      <c r="C236" s="20">
        <v>0</v>
      </c>
      <c r="D236" s="20">
        <v>69.24067344215742</v>
      </c>
      <c r="E236" s="20">
        <v>49.339811019675786</v>
      </c>
      <c r="F236" s="20">
        <v>0</v>
      </c>
      <c r="G236" s="20">
        <v>0</v>
      </c>
      <c r="H236" s="20">
        <v>0</v>
      </c>
      <c r="I236" s="20">
        <v>0</v>
      </c>
      <c r="J236" s="20">
        <v>24.763690228320804</v>
      </c>
      <c r="K236" s="20">
        <v>26.738551555216652</v>
      </c>
      <c r="L236" s="15">
        <v>2005</v>
      </c>
      <c r="M236" s="21">
        <v>0</v>
      </c>
      <c r="N236" s="21">
        <v>19.14299451410588</v>
      </c>
      <c r="O236" s="21">
        <v>125.93706309409468</v>
      </c>
      <c r="P236" s="21">
        <v>43.269205167060406</v>
      </c>
      <c r="Q236" s="21">
        <v>73.46941017486505</v>
      </c>
      <c r="R236" s="21">
        <v>12.02531292312091</v>
      </c>
      <c r="S236" s="21">
        <v>104.03639313705146</v>
      </c>
      <c r="T236" s="21">
        <v>42.1020780065113</v>
      </c>
      <c r="U236" s="21">
        <v>3.845682286848989</v>
      </c>
      <c r="V236" s="21">
        <v>368.35256163250926</v>
      </c>
      <c r="W236" s="21">
        <v>1102.4100864782229</v>
      </c>
      <c r="Y236" s="5">
        <f>SUM(B236:K236,M236:V236)</f>
        <v>1102.4100864782229</v>
      </c>
      <c r="Z236" s="17">
        <f>+Y236-W234</f>
        <v>100.59998278292039</v>
      </c>
    </row>
    <row r="237" spans="1:26" ht="15">
      <c r="A237" s="1" t="s">
        <v>83</v>
      </c>
      <c r="C237" s="2" t="s">
        <v>44</v>
      </c>
      <c r="D237" s="2" t="s">
        <v>44</v>
      </c>
      <c r="E237" s="2" t="s">
        <v>44</v>
      </c>
      <c r="F237" s="2" t="s">
        <v>44</v>
      </c>
      <c r="G237" s="2" t="s">
        <v>44</v>
      </c>
      <c r="H237" s="2" t="s">
        <v>44</v>
      </c>
      <c r="I237" s="2" t="s">
        <v>44</v>
      </c>
      <c r="J237" s="2" t="s">
        <v>44</v>
      </c>
      <c r="K237" s="2" t="s">
        <v>44</v>
      </c>
      <c r="L237" s="3" t="s">
        <v>83</v>
      </c>
      <c r="N237" s="4" t="s">
        <v>44</v>
      </c>
      <c r="O237" s="4" t="s">
        <v>44</v>
      </c>
      <c r="P237" s="4" t="s">
        <v>44</v>
      </c>
      <c r="Q237" s="4" t="s">
        <v>44</v>
      </c>
      <c r="R237" s="4" t="s">
        <v>44</v>
      </c>
      <c r="S237" s="4" t="s">
        <v>44</v>
      </c>
      <c r="T237" s="4" t="s">
        <v>44</v>
      </c>
      <c r="U237" s="4" t="s">
        <v>44</v>
      </c>
      <c r="V237" s="4" t="s">
        <v>44</v>
      </c>
      <c r="W237" s="4" t="s">
        <v>44</v>
      </c>
      <c r="Z237" s="17">
        <f>+Y237-W237</f>
        <v>0</v>
      </c>
    </row>
    <row r="238" spans="1:26" ht="15">
      <c r="A238" s="13">
        <v>2001</v>
      </c>
      <c r="B238" s="14">
        <v>0</v>
      </c>
      <c r="C238" s="14">
        <v>0</v>
      </c>
      <c r="D238" s="14">
        <v>0</v>
      </c>
      <c r="E238" s="14">
        <v>0</v>
      </c>
      <c r="F238" s="14">
        <v>0</v>
      </c>
      <c r="G238" s="14">
        <v>0</v>
      </c>
      <c r="H238" s="14">
        <v>0</v>
      </c>
      <c r="I238" s="14">
        <v>0</v>
      </c>
      <c r="J238" s="14">
        <v>0</v>
      </c>
      <c r="K238" s="14">
        <v>0</v>
      </c>
      <c r="L238" s="15">
        <v>2001</v>
      </c>
      <c r="M238" s="16">
        <v>0</v>
      </c>
      <c r="N238" s="16">
        <v>0.27721828457238284</v>
      </c>
      <c r="O238" s="16">
        <v>0.007651303389574217</v>
      </c>
      <c r="P238" s="16">
        <v>0</v>
      </c>
      <c r="Q238" s="16">
        <v>0.025471409185877685</v>
      </c>
      <c r="R238" s="16">
        <v>0</v>
      </c>
      <c r="S238" s="16">
        <v>0</v>
      </c>
      <c r="T238" s="16">
        <v>0.07741335518033798</v>
      </c>
      <c r="U238" s="16">
        <v>2.3310934725420194</v>
      </c>
      <c r="V238" s="16">
        <v>1.8671485440824598</v>
      </c>
      <c r="W238" s="16">
        <v>4.585996368952651</v>
      </c>
      <c r="Y238" s="5">
        <f>SUM(B238:K238,M238:V238)</f>
        <v>4.585996368952651</v>
      </c>
      <c r="Z238" s="17" t="e">
        <f>+Y238-#REF!</f>
        <v>#REF!</v>
      </c>
    </row>
    <row r="239" spans="1:26" ht="15">
      <c r="A239" s="13">
        <v>2002</v>
      </c>
      <c r="B239" s="18">
        <v>0</v>
      </c>
      <c r="C239" s="18">
        <v>0</v>
      </c>
      <c r="D239" s="18">
        <v>0</v>
      </c>
      <c r="E239" s="18">
        <v>0</v>
      </c>
      <c r="F239" s="18">
        <v>0</v>
      </c>
      <c r="G239" s="18">
        <v>0</v>
      </c>
      <c r="H239" s="18">
        <v>0</v>
      </c>
      <c r="I239" s="18">
        <v>0</v>
      </c>
      <c r="J239" s="18">
        <v>0</v>
      </c>
      <c r="K239" s="18">
        <v>0</v>
      </c>
      <c r="L239" s="15">
        <v>2002</v>
      </c>
      <c r="M239" s="19">
        <v>0</v>
      </c>
      <c r="N239" s="19">
        <v>0.3456997854693919</v>
      </c>
      <c r="O239" s="19">
        <v>0.010452025172503938</v>
      </c>
      <c r="P239" s="19">
        <v>0</v>
      </c>
      <c r="Q239" s="19">
        <v>0</v>
      </c>
      <c r="R239" s="19">
        <v>0</v>
      </c>
      <c r="S239" s="19">
        <v>0</v>
      </c>
      <c r="T239" s="19">
        <v>0.06183900159897682</v>
      </c>
      <c r="U239" s="19">
        <v>2.1560109994366314</v>
      </c>
      <c r="V239" s="19">
        <v>1.6388016135911978</v>
      </c>
      <c r="W239" s="19">
        <v>4.212803425268701</v>
      </c>
      <c r="Y239" s="5">
        <f>SUM(B239:K239,M239:V239)</f>
        <v>4.212803425268701</v>
      </c>
      <c r="Z239" s="17" t="e">
        <f>+Y239-#REF!</f>
        <v>#REF!</v>
      </c>
    </row>
    <row r="240" spans="1:26" ht="15">
      <c r="A240" s="13">
        <v>2003</v>
      </c>
      <c r="B240" s="18">
        <v>0</v>
      </c>
      <c r="C240" s="18">
        <v>0</v>
      </c>
      <c r="D240" s="18">
        <v>0</v>
      </c>
      <c r="E240" s="18">
        <v>0</v>
      </c>
      <c r="F240" s="18">
        <v>0</v>
      </c>
      <c r="G240" s="18">
        <v>0</v>
      </c>
      <c r="H240" s="18">
        <v>0</v>
      </c>
      <c r="I240" s="18">
        <v>0</v>
      </c>
      <c r="J240" s="18">
        <v>0</v>
      </c>
      <c r="K240" s="18">
        <v>0</v>
      </c>
      <c r="L240" s="15">
        <v>2003</v>
      </c>
      <c r="M240" s="19">
        <v>0</v>
      </c>
      <c r="N240" s="19">
        <v>0.2648475272341094</v>
      </c>
      <c r="O240" s="19">
        <v>0.003230175945789925</v>
      </c>
      <c r="P240" s="19">
        <v>0</v>
      </c>
      <c r="Q240" s="19">
        <v>0</v>
      </c>
      <c r="R240" s="19">
        <v>0</v>
      </c>
      <c r="S240" s="19">
        <v>0</v>
      </c>
      <c r="T240" s="19">
        <v>0.08257026012502502</v>
      </c>
      <c r="U240" s="19">
        <v>1.0158995125264847</v>
      </c>
      <c r="V240" s="19">
        <v>1.6239946711592799</v>
      </c>
      <c r="W240" s="19">
        <v>2.990542146990689</v>
      </c>
      <c r="Y240" s="5">
        <f>SUM(B240:K240,M240:V240)</f>
        <v>2.990542146990689</v>
      </c>
      <c r="Z240" s="17">
        <f>+Y240-W238</f>
        <v>-1.5954542219619623</v>
      </c>
    </row>
    <row r="241" spans="1:26" ht="15">
      <c r="A241" s="13">
        <v>2004</v>
      </c>
      <c r="B241" s="20">
        <v>0</v>
      </c>
      <c r="C241" s="20">
        <v>0</v>
      </c>
      <c r="D241" s="20">
        <v>0</v>
      </c>
      <c r="E241" s="20">
        <v>0</v>
      </c>
      <c r="F241" s="20">
        <v>0</v>
      </c>
      <c r="G241" s="20">
        <v>0</v>
      </c>
      <c r="H241" s="20">
        <v>0</v>
      </c>
      <c r="I241" s="20">
        <v>0</v>
      </c>
      <c r="J241" s="20">
        <v>0</v>
      </c>
      <c r="K241" s="20">
        <v>0</v>
      </c>
      <c r="L241" s="15">
        <v>2004</v>
      </c>
      <c r="M241" s="21">
        <v>0</v>
      </c>
      <c r="N241" s="21">
        <v>0.45901311543615425</v>
      </c>
      <c r="O241" s="21">
        <v>0.0018519597597485046</v>
      </c>
      <c r="P241" s="21">
        <v>0</v>
      </c>
      <c r="Q241" s="21">
        <v>0</v>
      </c>
      <c r="R241" s="21">
        <v>0</v>
      </c>
      <c r="S241" s="21">
        <v>0.15514961704868124</v>
      </c>
      <c r="T241" s="21">
        <v>0.08222656481442674</v>
      </c>
      <c r="U241" s="21">
        <v>2.0342451370884063</v>
      </c>
      <c r="V241" s="21">
        <v>2.066652050781597</v>
      </c>
      <c r="W241" s="21">
        <v>4.799138444929014</v>
      </c>
      <c r="Y241" s="5">
        <f>SUM(B241:K241,M241:V241)</f>
        <v>4.799138444929014</v>
      </c>
      <c r="Z241" s="17">
        <f>+Y241-W239</f>
        <v>0.5863350196603125</v>
      </c>
    </row>
    <row r="242" spans="1:26" ht="15">
      <c r="A242" s="13">
        <v>2005</v>
      </c>
      <c r="B242" s="20">
        <v>0</v>
      </c>
      <c r="C242" s="20">
        <v>0</v>
      </c>
      <c r="D242" s="20">
        <v>0</v>
      </c>
      <c r="E242" s="20">
        <v>0</v>
      </c>
      <c r="F242" s="20">
        <v>0</v>
      </c>
      <c r="G242" s="20">
        <v>0</v>
      </c>
      <c r="H242" s="20">
        <v>0</v>
      </c>
      <c r="I242" s="20">
        <v>0</v>
      </c>
      <c r="J242" s="20">
        <v>0</v>
      </c>
      <c r="K242" s="20">
        <v>0</v>
      </c>
      <c r="L242" s="15">
        <v>2005</v>
      </c>
      <c r="M242" s="21">
        <v>0</v>
      </c>
      <c r="N242" s="21">
        <v>0.36520954506555836</v>
      </c>
      <c r="O242" s="21">
        <v>0.0014260314025983914</v>
      </c>
      <c r="P242" s="21">
        <v>0</v>
      </c>
      <c r="Q242" s="21">
        <v>0</v>
      </c>
      <c r="R242" s="21">
        <v>0</v>
      </c>
      <c r="S242" s="21">
        <v>0</v>
      </c>
      <c r="T242" s="21">
        <v>0.09010560511528783</v>
      </c>
      <c r="U242" s="21">
        <v>2.0508022785869713</v>
      </c>
      <c r="V242" s="21">
        <v>2.2957409961190467</v>
      </c>
      <c r="W242" s="21">
        <v>4.803284456289463</v>
      </c>
      <c r="Y242" s="5">
        <f>SUM(B242:K242,M242:V242)</f>
        <v>4.803284456289463</v>
      </c>
      <c r="Z242" s="17">
        <f>+Y242-W240</f>
        <v>1.8127423092987738</v>
      </c>
    </row>
    <row r="243" spans="1:26" ht="15">
      <c r="A243" s="1" t="s">
        <v>84</v>
      </c>
      <c r="C243" s="2" t="s">
        <v>44</v>
      </c>
      <c r="D243" s="2" t="s">
        <v>44</v>
      </c>
      <c r="E243" s="2" t="s">
        <v>44</v>
      </c>
      <c r="F243" s="2" t="s">
        <v>44</v>
      </c>
      <c r="G243" s="2" t="s">
        <v>44</v>
      </c>
      <c r="H243" s="2" t="s">
        <v>44</v>
      </c>
      <c r="I243" s="2" t="s">
        <v>44</v>
      </c>
      <c r="J243" s="2" t="s">
        <v>44</v>
      </c>
      <c r="K243" s="2" t="s">
        <v>44</v>
      </c>
      <c r="L243" s="3" t="s">
        <v>84</v>
      </c>
      <c r="N243" s="4" t="s">
        <v>44</v>
      </c>
      <c r="O243" s="4" t="s">
        <v>44</v>
      </c>
      <c r="P243" s="4" t="s">
        <v>44</v>
      </c>
      <c r="Q243" s="4" t="s">
        <v>44</v>
      </c>
      <c r="R243" s="4" t="s">
        <v>44</v>
      </c>
      <c r="S243" s="4" t="s">
        <v>44</v>
      </c>
      <c r="T243" s="4" t="s">
        <v>44</v>
      </c>
      <c r="U243" s="4" t="s">
        <v>44</v>
      </c>
      <c r="V243" s="4" t="s">
        <v>44</v>
      </c>
      <c r="W243" s="4" t="s">
        <v>44</v>
      </c>
      <c r="Z243" s="17">
        <f>+Y243-W243</f>
        <v>0</v>
      </c>
    </row>
    <row r="244" spans="1:26" ht="15">
      <c r="A244" s="13">
        <v>2001</v>
      </c>
      <c r="B244" s="14">
        <v>25.65753436039617</v>
      </c>
      <c r="C244" s="14">
        <v>0</v>
      </c>
      <c r="D244" s="14">
        <v>11.18333355060487</v>
      </c>
      <c r="E244" s="14">
        <v>26.545277053712912</v>
      </c>
      <c r="F244" s="14">
        <v>0</v>
      </c>
      <c r="G244" s="14">
        <v>1.2177592500673415</v>
      </c>
      <c r="H244" s="14">
        <v>43.3474443693152</v>
      </c>
      <c r="I244" s="14">
        <v>1.7958877410031697</v>
      </c>
      <c r="J244" s="14">
        <v>86.63404234304744</v>
      </c>
      <c r="K244" s="14">
        <v>11.81500090830932</v>
      </c>
      <c r="L244" s="15">
        <v>2001</v>
      </c>
      <c r="M244" s="16">
        <v>0.4707022314900879</v>
      </c>
      <c r="N244" s="16">
        <v>6.003250341427217</v>
      </c>
      <c r="O244" s="16">
        <v>1.1311738407583538</v>
      </c>
      <c r="P244" s="16">
        <v>0.0063017960443091285</v>
      </c>
      <c r="Q244" s="16">
        <v>59.84522910580236</v>
      </c>
      <c r="R244" s="16">
        <v>0</v>
      </c>
      <c r="S244" s="16">
        <v>2.488192432239373</v>
      </c>
      <c r="T244" s="16">
        <v>4.929303336804806</v>
      </c>
      <c r="U244" s="16">
        <v>2.8707282094100357</v>
      </c>
      <c r="V244" s="16">
        <v>22.608482787937604</v>
      </c>
      <c r="W244" s="16">
        <v>308.5496436583706</v>
      </c>
      <c r="Y244" s="5">
        <f>SUM(B244:K244,M244:V244)</f>
        <v>308.5496436583706</v>
      </c>
      <c r="Z244" s="17" t="e">
        <f>+Y244-#REF!</f>
        <v>#REF!</v>
      </c>
    </row>
    <row r="245" spans="1:26" ht="15">
      <c r="A245" s="13">
        <v>2002</v>
      </c>
      <c r="B245" s="18">
        <v>34.5523638744837</v>
      </c>
      <c r="C245" s="18">
        <v>0</v>
      </c>
      <c r="D245" s="18">
        <v>17.042247519048146</v>
      </c>
      <c r="E245" s="18">
        <v>22.371544205360536</v>
      </c>
      <c r="F245" s="18">
        <v>0</v>
      </c>
      <c r="G245" s="18">
        <v>1.488815738377135</v>
      </c>
      <c r="H245" s="18">
        <v>41.624542170040414</v>
      </c>
      <c r="I245" s="18">
        <v>1.7931460513673816</v>
      </c>
      <c r="J245" s="18">
        <v>89.87215566283356</v>
      </c>
      <c r="K245" s="18">
        <v>8.102937872975762</v>
      </c>
      <c r="L245" s="15">
        <v>2002</v>
      </c>
      <c r="M245" s="19">
        <v>0.7291643171239975</v>
      </c>
      <c r="N245" s="19">
        <v>7.170159914991341</v>
      </c>
      <c r="O245" s="19">
        <v>1.0916552654527587</v>
      </c>
      <c r="P245" s="19">
        <v>0</v>
      </c>
      <c r="Q245" s="19">
        <v>54.723894557072725</v>
      </c>
      <c r="R245" s="19">
        <v>0</v>
      </c>
      <c r="S245" s="19">
        <v>2.207596822307027</v>
      </c>
      <c r="T245" s="19">
        <v>4.413232095205413</v>
      </c>
      <c r="U245" s="19">
        <v>3.4892485559587176</v>
      </c>
      <c r="V245" s="19">
        <v>21.21687114662395</v>
      </c>
      <c r="W245" s="19">
        <v>311.8895757692226</v>
      </c>
      <c r="Y245" s="5">
        <f>SUM(B245:K245,M245:V245)</f>
        <v>311.8895757692226</v>
      </c>
      <c r="Z245" s="17" t="e">
        <f>+Y245-#REF!</f>
        <v>#REF!</v>
      </c>
    </row>
    <row r="246" spans="1:26" ht="15">
      <c r="A246" s="13">
        <v>2003</v>
      </c>
      <c r="B246" s="18">
        <v>35.64701573561049</v>
      </c>
      <c r="C246" s="18">
        <v>0</v>
      </c>
      <c r="D246" s="18">
        <v>8.543346990111692</v>
      </c>
      <c r="E246" s="18">
        <v>21.168455593264802</v>
      </c>
      <c r="F246" s="18">
        <v>0</v>
      </c>
      <c r="G246" s="18">
        <v>2.6175857958809403</v>
      </c>
      <c r="H246" s="18">
        <v>21.682684989625113</v>
      </c>
      <c r="I246" s="18">
        <v>0.7304333562961886</v>
      </c>
      <c r="J246" s="18">
        <v>60.71333183905489</v>
      </c>
      <c r="K246" s="18">
        <v>11.313424351170063</v>
      </c>
      <c r="L246" s="15">
        <v>2003</v>
      </c>
      <c r="M246" s="19">
        <v>0.09265706394464036</v>
      </c>
      <c r="N246" s="19">
        <v>5.673401932829426</v>
      </c>
      <c r="O246" s="19">
        <v>0.466659329541703</v>
      </c>
      <c r="P246" s="19">
        <v>0</v>
      </c>
      <c r="Q246" s="19">
        <v>50.6836607421168</v>
      </c>
      <c r="R246" s="19">
        <v>0</v>
      </c>
      <c r="S246" s="19">
        <v>1.9225419335539984</v>
      </c>
      <c r="T246" s="19">
        <v>4.935471492262215</v>
      </c>
      <c r="U246" s="19">
        <v>2.621396885618874</v>
      </c>
      <c r="V246" s="19">
        <v>21.900328060606167</v>
      </c>
      <c r="W246" s="19">
        <v>250.712396091488</v>
      </c>
      <c r="Y246" s="5">
        <f>SUM(B246:K246,M246:V246)</f>
        <v>250.712396091488</v>
      </c>
      <c r="Z246" s="17">
        <f>+Y246-W244</f>
        <v>-57.83724756688261</v>
      </c>
    </row>
    <row r="247" spans="1:26" ht="15">
      <c r="A247" s="13">
        <v>2004</v>
      </c>
      <c r="B247" s="20">
        <v>38.7322021090579</v>
      </c>
      <c r="C247" s="20">
        <v>0</v>
      </c>
      <c r="D247" s="20">
        <v>19.335413551493495</v>
      </c>
      <c r="E247" s="20">
        <v>42.836575309309524</v>
      </c>
      <c r="F247" s="20">
        <v>0</v>
      </c>
      <c r="G247" s="20">
        <v>5.767212848675411</v>
      </c>
      <c r="H247" s="20">
        <v>76.87560523753929</v>
      </c>
      <c r="I247" s="20">
        <v>1.664217880632505</v>
      </c>
      <c r="J247" s="20">
        <v>68.43633571024267</v>
      </c>
      <c r="K247" s="20">
        <v>7.8879529932629415</v>
      </c>
      <c r="L247" s="15">
        <v>2004</v>
      </c>
      <c r="M247" s="21">
        <v>0.4749940733208569</v>
      </c>
      <c r="N247" s="21">
        <v>6.9509594327583235</v>
      </c>
      <c r="O247" s="21">
        <v>0.2614190222957037</v>
      </c>
      <c r="P247" s="21">
        <v>0</v>
      </c>
      <c r="Q247" s="21">
        <v>69.58256900191039</v>
      </c>
      <c r="R247" s="21">
        <v>0</v>
      </c>
      <c r="S247" s="21">
        <v>2.226397004648576</v>
      </c>
      <c r="T247" s="21">
        <v>5.203336051449895</v>
      </c>
      <c r="U247" s="21">
        <v>2.987013435693589</v>
      </c>
      <c r="V247" s="21">
        <v>22.1724113645582</v>
      </c>
      <c r="W247" s="21">
        <v>371.39461502684924</v>
      </c>
      <c r="Y247" s="5">
        <f>SUM(B247:K247,M247:V247)</f>
        <v>371.39461502684924</v>
      </c>
      <c r="Z247" s="17">
        <f>+Y247-W245</f>
        <v>59.50503925762666</v>
      </c>
    </row>
    <row r="248" spans="1:26" ht="15">
      <c r="A248" s="13">
        <v>2005</v>
      </c>
      <c r="B248" s="20">
        <v>37.98550893700252</v>
      </c>
      <c r="C248" s="20">
        <v>0</v>
      </c>
      <c r="D248" s="20">
        <v>19.09358578168265</v>
      </c>
      <c r="E248" s="20">
        <v>24.669905509837893</v>
      </c>
      <c r="F248" s="20">
        <v>0</v>
      </c>
      <c r="G248" s="20">
        <v>7.57424619092559</v>
      </c>
      <c r="H248" s="20">
        <v>64.20001543872019</v>
      </c>
      <c r="I248" s="20">
        <v>1.4482102700652222</v>
      </c>
      <c r="J248" s="20">
        <v>51.83358735715734</v>
      </c>
      <c r="K248" s="20">
        <v>11.618346350783801</v>
      </c>
      <c r="L248" s="15">
        <v>2005</v>
      </c>
      <c r="M248" s="21">
        <v>0.6475592660617893</v>
      </c>
      <c r="N248" s="21">
        <v>3.4491253863304765</v>
      </c>
      <c r="O248" s="21">
        <v>0.1712578786228426</v>
      </c>
      <c r="P248" s="21">
        <v>0</v>
      </c>
      <c r="Q248" s="21">
        <v>77.89684926389788</v>
      </c>
      <c r="R248" s="21">
        <v>0</v>
      </c>
      <c r="S248" s="21">
        <v>2.84447411930397</v>
      </c>
      <c r="T248" s="21">
        <v>6.276292323309302</v>
      </c>
      <c r="U248" s="21">
        <v>1.7706983910902208</v>
      </c>
      <c r="V248" s="21">
        <v>22.711023666166206</v>
      </c>
      <c r="W248" s="21">
        <v>334.1906861309579</v>
      </c>
      <c r="Y248" s="5">
        <f>SUM(B248:K248,M248:V248)</f>
        <v>334.1906861309579</v>
      </c>
      <c r="Z248" s="17">
        <f>+Y248-W246</f>
        <v>83.4782900394699</v>
      </c>
    </row>
    <row r="249" spans="1:26" ht="15">
      <c r="A249" s="1" t="s">
        <v>85</v>
      </c>
      <c r="C249" s="2" t="s">
        <v>44</v>
      </c>
      <c r="D249" s="2" t="s">
        <v>44</v>
      </c>
      <c r="E249" s="2" t="s">
        <v>44</v>
      </c>
      <c r="F249" s="2" t="s">
        <v>44</v>
      </c>
      <c r="G249" s="2" t="s">
        <v>44</v>
      </c>
      <c r="H249" s="2" t="s">
        <v>44</v>
      </c>
      <c r="I249" s="2" t="s">
        <v>44</v>
      </c>
      <c r="J249" s="2" t="s">
        <v>44</v>
      </c>
      <c r="K249" s="2" t="s">
        <v>44</v>
      </c>
      <c r="L249" s="3" t="s">
        <v>85</v>
      </c>
      <c r="N249" s="4" t="s">
        <v>44</v>
      </c>
      <c r="O249" s="4" t="s">
        <v>44</v>
      </c>
      <c r="P249" s="4" t="s">
        <v>44</v>
      </c>
      <c r="Q249" s="4" t="s">
        <v>44</v>
      </c>
      <c r="R249" s="4" t="s">
        <v>44</v>
      </c>
      <c r="S249" s="4" t="s">
        <v>44</v>
      </c>
      <c r="T249" s="4" t="s">
        <v>44</v>
      </c>
      <c r="U249" s="4" t="s">
        <v>44</v>
      </c>
      <c r="V249" s="4" t="s">
        <v>44</v>
      </c>
      <c r="W249" s="4" t="s">
        <v>44</v>
      </c>
      <c r="Z249" s="17">
        <f>+Y249-W249</f>
        <v>0</v>
      </c>
    </row>
    <row r="250" spans="1:26" ht="15">
      <c r="A250" s="13">
        <v>2001</v>
      </c>
      <c r="B250" s="14">
        <v>172.4295979195332</v>
      </c>
      <c r="C250" s="14">
        <v>0</v>
      </c>
      <c r="D250" s="14">
        <v>259.5512521005211</v>
      </c>
      <c r="E250" s="14">
        <v>377.6837325921292</v>
      </c>
      <c r="F250" s="14">
        <v>61.461785765770955</v>
      </c>
      <c r="G250" s="14">
        <v>0</v>
      </c>
      <c r="H250" s="14">
        <v>0</v>
      </c>
      <c r="I250" s="14">
        <v>0</v>
      </c>
      <c r="J250" s="14">
        <v>0</v>
      </c>
      <c r="K250" s="14">
        <v>0</v>
      </c>
      <c r="L250" s="15">
        <v>2001</v>
      </c>
      <c r="M250" s="16">
        <v>0</v>
      </c>
      <c r="N250" s="16">
        <v>2.7725680795587055</v>
      </c>
      <c r="O250" s="16">
        <v>113.65778014098227</v>
      </c>
      <c r="P250" s="16">
        <v>21.765015513299726</v>
      </c>
      <c r="Q250" s="16">
        <v>6.896719208899983</v>
      </c>
      <c r="R250" s="16">
        <v>4.111323610413809</v>
      </c>
      <c r="S250" s="16">
        <v>9.28834777157477</v>
      </c>
      <c r="T250" s="16">
        <v>46.994569877438764</v>
      </c>
      <c r="U250" s="16">
        <v>6.265286002196308</v>
      </c>
      <c r="V250" s="16">
        <v>6.486085153837406</v>
      </c>
      <c r="W250" s="16">
        <v>1089.3640637361564</v>
      </c>
      <c r="Y250" s="5">
        <f>SUM(B250:K250,M250:V250)</f>
        <v>1089.3640637361564</v>
      </c>
      <c r="Z250" s="17" t="e">
        <f>+Y250-#REF!</f>
        <v>#REF!</v>
      </c>
    </row>
    <row r="251" spans="1:26" ht="15">
      <c r="A251" s="13">
        <v>2002</v>
      </c>
      <c r="B251" s="18">
        <v>144.000357692638</v>
      </c>
      <c r="C251" s="18">
        <v>0</v>
      </c>
      <c r="D251" s="18">
        <v>250.65193455035566</v>
      </c>
      <c r="E251" s="18">
        <v>362.814703303262</v>
      </c>
      <c r="F251" s="18">
        <v>63.55246709201497</v>
      </c>
      <c r="G251" s="18">
        <v>0</v>
      </c>
      <c r="H251" s="18">
        <v>0</v>
      </c>
      <c r="I251" s="18">
        <v>0</v>
      </c>
      <c r="J251" s="18">
        <v>0</v>
      </c>
      <c r="K251" s="18">
        <v>0</v>
      </c>
      <c r="L251" s="15">
        <v>2002</v>
      </c>
      <c r="M251" s="19">
        <v>0</v>
      </c>
      <c r="N251" s="19">
        <v>3.3455217637296544</v>
      </c>
      <c r="O251" s="19">
        <v>120.707698846074</v>
      </c>
      <c r="P251" s="19">
        <v>21.763574493315872</v>
      </c>
      <c r="Q251" s="19">
        <v>6.617852524320583</v>
      </c>
      <c r="R251" s="19">
        <v>5.558094351307436</v>
      </c>
      <c r="S251" s="19">
        <v>7.817561274598237</v>
      </c>
      <c r="T251" s="19">
        <v>46.19356883014562</v>
      </c>
      <c r="U251" s="19">
        <v>7.017903077165355</v>
      </c>
      <c r="V251" s="19">
        <v>7.283533723361481</v>
      </c>
      <c r="W251" s="19">
        <v>1047.3247715222888</v>
      </c>
      <c r="Y251" s="5">
        <f>SUM(B251:K251,M251:V251)</f>
        <v>1047.3247715222888</v>
      </c>
      <c r="Z251" s="17" t="e">
        <f>+Y251-#REF!</f>
        <v>#REF!</v>
      </c>
    </row>
    <row r="252" spans="1:26" ht="15">
      <c r="A252" s="13">
        <v>2003</v>
      </c>
      <c r="B252" s="18">
        <v>114.48488419483063</v>
      </c>
      <c r="C252" s="18">
        <v>0</v>
      </c>
      <c r="D252" s="18">
        <v>214.63320939212971</v>
      </c>
      <c r="E252" s="18">
        <v>380.43210271722813</v>
      </c>
      <c r="F252" s="18">
        <v>17.241053716740907</v>
      </c>
      <c r="G252" s="18">
        <v>0</v>
      </c>
      <c r="H252" s="18">
        <v>0</v>
      </c>
      <c r="I252" s="18">
        <v>0</v>
      </c>
      <c r="J252" s="18">
        <v>0</v>
      </c>
      <c r="K252" s="18">
        <v>0</v>
      </c>
      <c r="L252" s="15">
        <v>2003</v>
      </c>
      <c r="M252" s="19">
        <v>0</v>
      </c>
      <c r="N252" s="19">
        <v>1.8890759696344424</v>
      </c>
      <c r="O252" s="19">
        <v>99.29709977117967</v>
      </c>
      <c r="P252" s="19">
        <v>12.948776727423844</v>
      </c>
      <c r="Q252" s="19">
        <v>6.395047644650466</v>
      </c>
      <c r="R252" s="19">
        <v>4.404783008174602</v>
      </c>
      <c r="S252" s="19">
        <v>8.040820036562321</v>
      </c>
      <c r="T252" s="19">
        <v>33.570922594517654</v>
      </c>
      <c r="U252" s="19">
        <v>3.8028149300295264</v>
      </c>
      <c r="V252" s="19">
        <v>2.9800527926241642</v>
      </c>
      <c r="W252" s="19">
        <v>900.1206434957261</v>
      </c>
      <c r="Y252" s="5">
        <f>SUM(B252:K252,M252:V252)</f>
        <v>900.1206434957261</v>
      </c>
      <c r="Z252" s="17">
        <f>+Y252-W250</f>
        <v>-189.24342024043028</v>
      </c>
    </row>
    <row r="253" spans="1:26" ht="15">
      <c r="A253" s="13">
        <v>2004</v>
      </c>
      <c r="B253" s="20">
        <v>264.93501783931583</v>
      </c>
      <c r="C253" s="20">
        <v>0</v>
      </c>
      <c r="D253" s="20">
        <v>359.422330281487</v>
      </c>
      <c r="E253" s="20">
        <v>404.3495599277681</v>
      </c>
      <c r="F253" s="20">
        <v>50.39836091470963</v>
      </c>
      <c r="G253" s="20">
        <v>0</v>
      </c>
      <c r="H253" s="20">
        <v>0</v>
      </c>
      <c r="I253" s="20">
        <v>0</v>
      </c>
      <c r="J253" s="20">
        <v>0</v>
      </c>
      <c r="K253" s="20">
        <v>0</v>
      </c>
      <c r="L253" s="15">
        <v>2004</v>
      </c>
      <c r="M253" s="21">
        <v>0</v>
      </c>
      <c r="N253" s="21">
        <v>1.2723172888364516</v>
      </c>
      <c r="O253" s="21">
        <v>105.39270041967488</v>
      </c>
      <c r="P253" s="21">
        <v>4.9097260108385194</v>
      </c>
      <c r="Q253" s="21">
        <v>8.41786409364455</v>
      </c>
      <c r="R253" s="21">
        <v>3.563504320417152</v>
      </c>
      <c r="S253" s="21">
        <v>10.449326708228682</v>
      </c>
      <c r="T253" s="21">
        <v>43.66693409575674</v>
      </c>
      <c r="U253" s="21">
        <v>7.703834125250778</v>
      </c>
      <c r="V253" s="21">
        <v>3.9520258202755123</v>
      </c>
      <c r="W253" s="21">
        <v>1268.4335018462039</v>
      </c>
      <c r="Y253" s="5">
        <f>SUM(B253:K253,M253:V253)</f>
        <v>1268.4335018462039</v>
      </c>
      <c r="Z253" s="17">
        <f>+Y253-W251</f>
        <v>221.1087303239151</v>
      </c>
    </row>
    <row r="254" spans="1:26" ht="15">
      <c r="A254" s="13">
        <v>2005</v>
      </c>
      <c r="B254" s="20">
        <v>267.389402135785</v>
      </c>
      <c r="C254" s="20">
        <v>0</v>
      </c>
      <c r="D254" s="20">
        <v>275.3753415294002</v>
      </c>
      <c r="E254" s="20">
        <v>397.1253082071466</v>
      </c>
      <c r="F254" s="20">
        <v>31.190899819291726</v>
      </c>
      <c r="G254" s="20">
        <v>0</v>
      </c>
      <c r="H254" s="20">
        <v>0</v>
      </c>
      <c r="I254" s="20">
        <v>0</v>
      </c>
      <c r="J254" s="20">
        <v>0</v>
      </c>
      <c r="K254" s="20">
        <v>0</v>
      </c>
      <c r="L254" s="15">
        <v>2005</v>
      </c>
      <c r="M254" s="21">
        <v>0</v>
      </c>
      <c r="N254" s="21">
        <v>1.51624579211667</v>
      </c>
      <c r="O254" s="21">
        <v>145.10938941036238</v>
      </c>
      <c r="P254" s="21">
        <v>12.02835703293562</v>
      </c>
      <c r="Q254" s="21">
        <v>9.727338802279379</v>
      </c>
      <c r="R254" s="21">
        <v>4.4829485478212625</v>
      </c>
      <c r="S254" s="21">
        <v>14.133171059677565</v>
      </c>
      <c r="T254" s="21">
        <v>54.708293554605056</v>
      </c>
      <c r="U254" s="21">
        <v>11.272170977831196</v>
      </c>
      <c r="V254" s="21">
        <v>6.842417723920555</v>
      </c>
      <c r="W254" s="21">
        <v>1230.9012845931732</v>
      </c>
      <c r="Y254" s="5">
        <f>SUM(B254:K254,M254:V254)</f>
        <v>1230.9012845931732</v>
      </c>
      <c r="Z254" s="17">
        <f>+Y254-W252</f>
        <v>330.7806410974471</v>
      </c>
    </row>
    <row r="255" spans="1:26" ht="15">
      <c r="A255" s="1" t="s">
        <v>86</v>
      </c>
      <c r="B255" s="2" t="s">
        <v>44</v>
      </c>
      <c r="C255" s="2" t="s">
        <v>44</v>
      </c>
      <c r="D255" s="2" t="s">
        <v>44</v>
      </c>
      <c r="E255" s="2" t="s">
        <v>44</v>
      </c>
      <c r="F255" s="2" t="s">
        <v>44</v>
      </c>
      <c r="G255" s="2" t="s">
        <v>44</v>
      </c>
      <c r="H255" s="2" t="s">
        <v>44</v>
      </c>
      <c r="I255" s="2" t="s">
        <v>44</v>
      </c>
      <c r="J255" s="2" t="s">
        <v>44</v>
      </c>
      <c r="K255" s="2" t="s">
        <v>44</v>
      </c>
      <c r="L255" s="3" t="s">
        <v>86</v>
      </c>
      <c r="N255" s="4" t="s">
        <v>44</v>
      </c>
      <c r="O255" s="4" t="s">
        <v>44</v>
      </c>
      <c r="P255" s="4" t="s">
        <v>44</v>
      </c>
      <c r="Q255" s="4" t="s">
        <v>44</v>
      </c>
      <c r="R255" s="4" t="s">
        <v>44</v>
      </c>
      <c r="S255" s="4" t="s">
        <v>44</v>
      </c>
      <c r="T255" s="4" t="s">
        <v>44</v>
      </c>
      <c r="U255" s="4" t="s">
        <v>44</v>
      </c>
      <c r="V255" s="4" t="s">
        <v>44</v>
      </c>
      <c r="W255" s="4" t="s">
        <v>44</v>
      </c>
      <c r="Z255" s="17">
        <f>+Y255-W255</f>
        <v>0</v>
      </c>
    </row>
    <row r="256" spans="1:26" ht="15">
      <c r="A256" s="13">
        <v>2001</v>
      </c>
      <c r="B256" s="14">
        <v>71.51856563862835</v>
      </c>
      <c r="C256" s="14">
        <v>0</v>
      </c>
      <c r="D256" s="14">
        <v>39.92875054595631</v>
      </c>
      <c r="E256" s="14">
        <v>70.99318281806941</v>
      </c>
      <c r="F256" s="14">
        <v>0</v>
      </c>
      <c r="G256" s="14">
        <v>0</v>
      </c>
      <c r="H256" s="14">
        <v>81.20497493987807</v>
      </c>
      <c r="I256" s="14">
        <v>3.902342534961775</v>
      </c>
      <c r="J256" s="14">
        <v>99.52087942692472</v>
      </c>
      <c r="K256" s="14">
        <v>0.19182853136074476</v>
      </c>
      <c r="L256" s="15">
        <v>2001</v>
      </c>
      <c r="M256" s="16">
        <v>0</v>
      </c>
      <c r="N256" s="16">
        <v>6.702316980475046</v>
      </c>
      <c r="O256" s="16">
        <v>27.60259639489609</v>
      </c>
      <c r="P256" s="16">
        <v>1.1680843748870504</v>
      </c>
      <c r="Q256" s="16">
        <v>30.919116695202312</v>
      </c>
      <c r="R256" s="16">
        <v>0.6294216512783551</v>
      </c>
      <c r="S256" s="16">
        <v>9.051054215366655</v>
      </c>
      <c r="T256" s="16">
        <v>27.424932432602304</v>
      </c>
      <c r="U256" s="16">
        <v>9.564360384380159</v>
      </c>
      <c r="V256" s="16">
        <v>81.44411648027085</v>
      </c>
      <c r="W256" s="16">
        <v>561.7665240451381</v>
      </c>
      <c r="Y256" s="5">
        <f>SUM(B256:K256,M256:V256)</f>
        <v>561.7665240451381</v>
      </c>
      <c r="Z256" s="17" t="e">
        <f>+Y256-#REF!</f>
        <v>#REF!</v>
      </c>
    </row>
    <row r="257" spans="1:26" ht="15">
      <c r="A257" s="13">
        <v>2002</v>
      </c>
      <c r="B257" s="18">
        <v>81.8651887429169</v>
      </c>
      <c r="C257" s="18">
        <v>0</v>
      </c>
      <c r="D257" s="18">
        <v>52.815725297196444</v>
      </c>
      <c r="E257" s="18">
        <v>89.68909332217103</v>
      </c>
      <c r="F257" s="18">
        <v>0</v>
      </c>
      <c r="G257" s="18">
        <v>0</v>
      </c>
      <c r="H257" s="18">
        <v>96.23830317328492</v>
      </c>
      <c r="I257" s="18">
        <v>4.594118715547087</v>
      </c>
      <c r="J257" s="18">
        <v>82.11002703048402</v>
      </c>
      <c r="K257" s="18">
        <v>0.2774894423728434</v>
      </c>
      <c r="L257" s="15">
        <v>2002</v>
      </c>
      <c r="M257" s="19">
        <v>0</v>
      </c>
      <c r="N257" s="19">
        <v>4.053763967245902</v>
      </c>
      <c r="O257" s="19">
        <v>41.004767556694425</v>
      </c>
      <c r="P257" s="19">
        <v>0.8686026372495169</v>
      </c>
      <c r="Q257" s="19">
        <v>37.0681250507953</v>
      </c>
      <c r="R257" s="19">
        <v>0.5760158407688871</v>
      </c>
      <c r="S257" s="19">
        <v>7.975246761905882</v>
      </c>
      <c r="T257" s="19">
        <v>27.912001612962264</v>
      </c>
      <c r="U257" s="19">
        <v>10.30377427739327</v>
      </c>
      <c r="V257" s="19">
        <v>80.03872780517449</v>
      </c>
      <c r="W257" s="19">
        <v>617.3909712341633</v>
      </c>
      <c r="Y257" s="5">
        <f>SUM(B257:K257,M257:V257)</f>
        <v>617.3909712341633</v>
      </c>
      <c r="Z257" s="17" t="e">
        <f>+Y257-#REF!</f>
        <v>#REF!</v>
      </c>
    </row>
    <row r="258" spans="1:26" ht="15">
      <c r="A258" s="13">
        <v>2003</v>
      </c>
      <c r="B258" s="18">
        <v>81.77264525583614</v>
      </c>
      <c r="C258" s="18">
        <v>0</v>
      </c>
      <c r="D258" s="18">
        <v>46.421665724186504</v>
      </c>
      <c r="E258" s="18">
        <v>104.17700612305514</v>
      </c>
      <c r="F258" s="18">
        <v>0</v>
      </c>
      <c r="G258" s="18">
        <v>0</v>
      </c>
      <c r="H258" s="18">
        <v>135.39264367567438</v>
      </c>
      <c r="I258" s="18">
        <v>4.830820606413428</v>
      </c>
      <c r="J258" s="18">
        <v>78.52830632448244</v>
      </c>
      <c r="K258" s="18">
        <v>0.2880470810659124</v>
      </c>
      <c r="L258" s="15">
        <v>2003</v>
      </c>
      <c r="M258" s="19">
        <v>0</v>
      </c>
      <c r="N258" s="19">
        <v>8.047431324302291</v>
      </c>
      <c r="O258" s="19">
        <v>33.877841409812</v>
      </c>
      <c r="P258" s="19">
        <v>0.8199762259191214</v>
      </c>
      <c r="Q258" s="19">
        <v>30.224253427023324</v>
      </c>
      <c r="R258" s="19">
        <v>0.6778746314784141</v>
      </c>
      <c r="S258" s="19">
        <v>7.285103867712478</v>
      </c>
      <c r="T258" s="19">
        <v>31.741087107251992</v>
      </c>
      <c r="U258" s="19">
        <v>7.774123663097656</v>
      </c>
      <c r="V258" s="19">
        <v>83.45367707735375</v>
      </c>
      <c r="W258" s="19">
        <v>655.312503524665</v>
      </c>
      <c r="Y258" s="5">
        <f>SUM(B258:K258,M258:V258)</f>
        <v>655.312503524665</v>
      </c>
      <c r="Z258" s="17">
        <f>+Y258-W256</f>
        <v>93.54597947952686</v>
      </c>
    </row>
    <row r="259" spans="1:26" ht="15">
      <c r="A259" s="13">
        <v>2004</v>
      </c>
      <c r="B259" s="20">
        <v>83.12856550876738</v>
      </c>
      <c r="C259" s="20">
        <v>0</v>
      </c>
      <c r="D259" s="20">
        <v>56.65497614929029</v>
      </c>
      <c r="E259" s="20">
        <v>139.6518540070347</v>
      </c>
      <c r="F259" s="20">
        <v>0</v>
      </c>
      <c r="G259" s="20">
        <v>0</v>
      </c>
      <c r="H259" s="20">
        <v>195.1457671414459</v>
      </c>
      <c r="I259" s="20">
        <v>4.541121658780169</v>
      </c>
      <c r="J259" s="20">
        <v>71.48327397661056</v>
      </c>
      <c r="K259" s="20">
        <v>0.25432812552292605</v>
      </c>
      <c r="L259" s="15">
        <v>2004</v>
      </c>
      <c r="M259" s="21">
        <v>0</v>
      </c>
      <c r="N259" s="21">
        <v>7.844180641375196</v>
      </c>
      <c r="O259" s="21">
        <v>38.97290554933017</v>
      </c>
      <c r="P259" s="21">
        <v>0.9456616375920888</v>
      </c>
      <c r="Q259" s="21">
        <v>40.47696683723159</v>
      </c>
      <c r="R259" s="21">
        <v>1.099794364897982</v>
      </c>
      <c r="S259" s="21">
        <v>8.95989038456134</v>
      </c>
      <c r="T259" s="21">
        <v>30.901727219970017</v>
      </c>
      <c r="U259" s="21">
        <v>10.111263838793931</v>
      </c>
      <c r="V259" s="21">
        <v>93.64193175137714</v>
      </c>
      <c r="W259" s="21">
        <v>783.8142087925813</v>
      </c>
      <c r="Y259" s="5">
        <f>SUM(B259:K259,M259:V259)</f>
        <v>783.8142087925813</v>
      </c>
      <c r="Z259" s="17">
        <f>+Y259-W257</f>
        <v>166.423237558418</v>
      </c>
    </row>
    <row r="260" spans="1:26" ht="15">
      <c r="A260" s="13">
        <v>2005</v>
      </c>
      <c r="B260" s="20">
        <v>71.80999179305502</v>
      </c>
      <c r="C260" s="20">
        <v>0</v>
      </c>
      <c r="D260" s="20">
        <v>45.25010224930967</v>
      </c>
      <c r="E260" s="20">
        <v>119.76795009421882</v>
      </c>
      <c r="F260" s="20">
        <v>0</v>
      </c>
      <c r="G260" s="20">
        <v>0</v>
      </c>
      <c r="H260" s="20">
        <v>175.68882273718063</v>
      </c>
      <c r="I260" s="20">
        <v>4.582042329878489</v>
      </c>
      <c r="J260" s="20">
        <v>82.11963671743187</v>
      </c>
      <c r="K260" s="20">
        <v>0.3159579180147341</v>
      </c>
      <c r="L260" s="15">
        <v>2005</v>
      </c>
      <c r="M260" s="21">
        <v>0</v>
      </c>
      <c r="N260" s="21">
        <v>9.602342716085705</v>
      </c>
      <c r="O260" s="21">
        <v>50.038594898960376</v>
      </c>
      <c r="P260" s="21">
        <v>1.0615012122917644</v>
      </c>
      <c r="Q260" s="21">
        <v>45.74800487659341</v>
      </c>
      <c r="R260" s="21">
        <v>0.8443982944820178</v>
      </c>
      <c r="S260" s="21">
        <v>10.882343494758743</v>
      </c>
      <c r="T260" s="21">
        <v>33.32201044686683</v>
      </c>
      <c r="U260" s="21">
        <v>10.67808233042049</v>
      </c>
      <c r="V260" s="21">
        <v>99.59559789999288</v>
      </c>
      <c r="W260" s="21">
        <v>761.3073800095415</v>
      </c>
      <c r="Y260" s="5">
        <f>SUM(B260:K260,M260:V260)</f>
        <v>761.3073800095415</v>
      </c>
      <c r="Z260" s="17">
        <f>+Y260-W258</f>
        <v>105.9948764848765</v>
      </c>
    </row>
    <row r="261" spans="1:26" ht="15">
      <c r="A261" s="1" t="s">
        <v>87</v>
      </c>
      <c r="B261" s="2" t="s">
        <v>44</v>
      </c>
      <c r="C261" s="2" t="s">
        <v>44</v>
      </c>
      <c r="D261" s="2" t="s">
        <v>44</v>
      </c>
      <c r="E261" s="2" t="s">
        <v>44</v>
      </c>
      <c r="F261" s="2" t="s">
        <v>44</v>
      </c>
      <c r="G261" s="2" t="s">
        <v>44</v>
      </c>
      <c r="H261" s="2" t="s">
        <v>44</v>
      </c>
      <c r="I261" s="2" t="s">
        <v>44</v>
      </c>
      <c r="J261" s="2" t="s">
        <v>44</v>
      </c>
      <c r="K261" s="2" t="s">
        <v>44</v>
      </c>
      <c r="L261" s="3" t="s">
        <v>87</v>
      </c>
      <c r="N261" s="4" t="s">
        <v>44</v>
      </c>
      <c r="O261" s="4" t="s">
        <v>44</v>
      </c>
      <c r="P261" s="4" t="s">
        <v>44</v>
      </c>
      <c r="Q261" s="4" t="s">
        <v>44</v>
      </c>
      <c r="R261" s="4" t="s">
        <v>44</v>
      </c>
      <c r="S261" s="4" t="s">
        <v>44</v>
      </c>
      <c r="T261" s="4" t="s">
        <v>44</v>
      </c>
      <c r="U261" s="4" t="s">
        <v>44</v>
      </c>
      <c r="V261" s="4" t="s">
        <v>44</v>
      </c>
      <c r="W261" s="4" t="s">
        <v>44</v>
      </c>
      <c r="Z261" s="17">
        <f>+Y261-W261</f>
        <v>0</v>
      </c>
    </row>
    <row r="262" spans="1:26" ht="15">
      <c r="A262" s="13">
        <v>2001</v>
      </c>
      <c r="B262" s="14">
        <v>143.12416274915682</v>
      </c>
      <c r="C262" s="14">
        <v>64.76169805871083</v>
      </c>
      <c r="D262" s="14">
        <v>313.4622845536676</v>
      </c>
      <c r="E262" s="14">
        <v>17.334683248099036</v>
      </c>
      <c r="F262" s="14">
        <v>2.0261491021964617</v>
      </c>
      <c r="G262" s="14">
        <v>35.653284710304945</v>
      </c>
      <c r="H262" s="14">
        <v>464.26405349955246</v>
      </c>
      <c r="I262" s="14">
        <v>21.456132484616816</v>
      </c>
      <c r="J262" s="14">
        <v>0</v>
      </c>
      <c r="K262" s="14">
        <v>39.40673059011506</v>
      </c>
      <c r="L262" s="15">
        <v>2001</v>
      </c>
      <c r="M262" s="16">
        <v>8.825666840439148</v>
      </c>
      <c r="N262" s="16">
        <v>56.43405200835591</v>
      </c>
      <c r="O262" s="16">
        <v>743.523500307753</v>
      </c>
      <c r="P262" s="16">
        <v>302.9898707877416</v>
      </c>
      <c r="Q262" s="16">
        <v>126.99507190943096</v>
      </c>
      <c r="R262" s="16">
        <v>48.58429004398105</v>
      </c>
      <c r="S262" s="16">
        <v>34.62451975870975</v>
      </c>
      <c r="T262" s="16">
        <v>310.08214738362574</v>
      </c>
      <c r="U262" s="16">
        <v>20.23072986074925</v>
      </c>
      <c r="V262" s="16">
        <v>129.51887858794615</v>
      </c>
      <c r="W262" s="16">
        <v>2883.297906485153</v>
      </c>
      <c r="Y262" s="5">
        <f>SUM(B262:K262,M262:V262)</f>
        <v>2883.297906485153</v>
      </c>
      <c r="Z262" s="17" t="e">
        <f>+Y262-#REF!</f>
        <v>#REF!</v>
      </c>
    </row>
    <row r="263" spans="1:26" ht="15">
      <c r="A263" s="13">
        <v>2002</v>
      </c>
      <c r="B263" s="18">
        <v>250.4272257097731</v>
      </c>
      <c r="C263" s="18">
        <v>50.9588609918876</v>
      </c>
      <c r="D263" s="18">
        <v>261.0620249321115</v>
      </c>
      <c r="E263" s="18">
        <v>14.838269115800355</v>
      </c>
      <c r="F263" s="18">
        <v>7.67753064457015</v>
      </c>
      <c r="G263" s="18">
        <v>67.51787152096934</v>
      </c>
      <c r="H263" s="18">
        <v>425.5704958275185</v>
      </c>
      <c r="I263" s="18">
        <v>22.564845201148653</v>
      </c>
      <c r="J263" s="18">
        <v>0</v>
      </c>
      <c r="K263" s="18">
        <v>44.8763462497663</v>
      </c>
      <c r="L263" s="15">
        <v>2002</v>
      </c>
      <c r="M263" s="19">
        <v>13.671830946074953</v>
      </c>
      <c r="N263" s="19">
        <v>74.21280922094624</v>
      </c>
      <c r="O263" s="19">
        <v>700.7909116786484</v>
      </c>
      <c r="P263" s="19">
        <v>280.4298507283729</v>
      </c>
      <c r="Q263" s="19">
        <v>121.63291707354341</v>
      </c>
      <c r="R263" s="19">
        <v>68.41583059520833</v>
      </c>
      <c r="S263" s="19">
        <v>32.14358010501991</v>
      </c>
      <c r="T263" s="19">
        <v>268.33138021091577</v>
      </c>
      <c r="U263" s="19">
        <v>25.1268504382153</v>
      </c>
      <c r="V263" s="19">
        <v>120.60334776648659</v>
      </c>
      <c r="W263" s="19">
        <v>2850.8527789569775</v>
      </c>
      <c r="Y263" s="5">
        <f>SUM(B263:K263,M263:V263)</f>
        <v>2850.8527789569775</v>
      </c>
      <c r="Z263" s="17" t="e">
        <f>+Y263-#REF!</f>
        <v>#REF!</v>
      </c>
    </row>
    <row r="264" spans="1:26" ht="15">
      <c r="A264" s="13">
        <v>2003</v>
      </c>
      <c r="B264" s="18">
        <v>244.8272187219713</v>
      </c>
      <c r="C264" s="18">
        <v>66.97224590251203</v>
      </c>
      <c r="D264" s="18">
        <v>313.92204999513535</v>
      </c>
      <c r="E264" s="18">
        <v>17.222811496150243</v>
      </c>
      <c r="F264" s="18">
        <v>1.1972953969958964</v>
      </c>
      <c r="G264" s="18">
        <v>36.68243070352183</v>
      </c>
      <c r="H264" s="18">
        <v>841.5438931205931</v>
      </c>
      <c r="I264" s="18">
        <v>30.7944062711234</v>
      </c>
      <c r="J264" s="18">
        <v>0</v>
      </c>
      <c r="K264" s="18">
        <v>41.01511582712404</v>
      </c>
      <c r="L264" s="15">
        <v>2003</v>
      </c>
      <c r="M264" s="19">
        <v>18.53141278892807</v>
      </c>
      <c r="N264" s="19">
        <v>60.62268501381912</v>
      </c>
      <c r="O264" s="19">
        <v>748.5401648345648</v>
      </c>
      <c r="P264" s="19">
        <v>281.996392895381</v>
      </c>
      <c r="Q264" s="19">
        <v>109.26240293586122</v>
      </c>
      <c r="R264" s="19">
        <v>85.486835427111</v>
      </c>
      <c r="S264" s="19">
        <v>34.03745624499689</v>
      </c>
      <c r="T264" s="19">
        <v>321.5978003656036</v>
      </c>
      <c r="U264" s="19">
        <v>24.2963082010101</v>
      </c>
      <c r="V264" s="19">
        <v>128.4476092485852</v>
      </c>
      <c r="W264" s="19">
        <v>3406.996535390989</v>
      </c>
      <c r="Y264" s="5">
        <f>SUM(B264:K264,M264:V264)</f>
        <v>3406.996535390989</v>
      </c>
      <c r="Z264" s="17">
        <f>+Y264-W262</f>
        <v>523.6986289058359</v>
      </c>
    </row>
    <row r="265" spans="1:26" ht="15">
      <c r="A265" s="13">
        <v>2004</v>
      </c>
      <c r="B265" s="20">
        <v>271.3802853665133</v>
      </c>
      <c r="C265" s="20">
        <v>73.6491092058706</v>
      </c>
      <c r="D265" s="20">
        <v>307.83598583682243</v>
      </c>
      <c r="E265" s="20">
        <v>24.939892902455146</v>
      </c>
      <c r="F265" s="20">
        <v>4.651594111520155</v>
      </c>
      <c r="G265" s="20">
        <v>39.86161821878593</v>
      </c>
      <c r="H265" s="20">
        <v>1486.2250787988326</v>
      </c>
      <c r="I265" s="20">
        <v>36.716000684341935</v>
      </c>
      <c r="J265" s="20">
        <v>0</v>
      </c>
      <c r="K265" s="20">
        <v>79.39214660076296</v>
      </c>
      <c r="L265" s="15">
        <v>2004</v>
      </c>
      <c r="M265" s="21">
        <v>23.749703666042848</v>
      </c>
      <c r="N265" s="21">
        <v>56.99100369011628</v>
      </c>
      <c r="O265" s="21">
        <v>333.70663167562566</v>
      </c>
      <c r="P265" s="21">
        <v>287.2353547919811</v>
      </c>
      <c r="Q265" s="21">
        <v>140.1349636020636</v>
      </c>
      <c r="R265" s="21">
        <v>89.54438841080082</v>
      </c>
      <c r="S265" s="21">
        <v>46.61470244227628</v>
      </c>
      <c r="T265" s="21">
        <v>288.53178005059965</v>
      </c>
      <c r="U265" s="21">
        <v>23.398752270779816</v>
      </c>
      <c r="V265" s="21">
        <v>125.45780811800198</v>
      </c>
      <c r="W265" s="21">
        <v>3740.016800444193</v>
      </c>
      <c r="Y265" s="5">
        <f>SUM(B265:K265,M265:V265)</f>
        <v>3740.016800444193</v>
      </c>
      <c r="Z265" s="17">
        <f>+Y265-W263</f>
        <v>889.1640214872155</v>
      </c>
    </row>
    <row r="266" spans="1:26" ht="15">
      <c r="A266" s="13">
        <v>2005</v>
      </c>
      <c r="B266" s="20">
        <v>280.27980515992533</v>
      </c>
      <c r="C266" s="20">
        <v>75.42362125619607</v>
      </c>
      <c r="D266" s="20">
        <v>251.9404701644789</v>
      </c>
      <c r="E266" s="20">
        <v>17.134266544579628</v>
      </c>
      <c r="F266" s="20">
        <v>6.985452676331484</v>
      </c>
      <c r="G266" s="20">
        <v>41.02716686751361</v>
      </c>
      <c r="H266" s="20">
        <v>1337.4479883548845</v>
      </c>
      <c r="I266" s="20">
        <v>34.05312132570575</v>
      </c>
      <c r="J266" s="20">
        <v>0</v>
      </c>
      <c r="K266" s="20">
        <v>64.16542871192215</v>
      </c>
      <c r="L266" s="15">
        <v>2005</v>
      </c>
      <c r="M266" s="21">
        <v>23.54760967497415</v>
      </c>
      <c r="N266" s="21">
        <v>62.587898586919806</v>
      </c>
      <c r="O266" s="21">
        <v>280.9949044764774</v>
      </c>
      <c r="P266" s="21">
        <v>282.1025078137584</v>
      </c>
      <c r="Q266" s="21">
        <v>160.2614135573652</v>
      </c>
      <c r="R266" s="21">
        <v>76.43957170638592</v>
      </c>
      <c r="S266" s="21">
        <v>63.59926976854905</v>
      </c>
      <c r="T266" s="21">
        <v>300.7462986625309</v>
      </c>
      <c r="U266" s="21">
        <v>24.754801241663408</v>
      </c>
      <c r="V266" s="21">
        <v>142.83156051190642</v>
      </c>
      <c r="W266" s="21">
        <v>3526.3231570620683</v>
      </c>
      <c r="Y266" s="5">
        <f>SUM(B266:K266,M266:V266)</f>
        <v>3526.3231570620683</v>
      </c>
      <c r="Z266" s="17">
        <f>+Y266-W264</f>
        <v>119.32662167107947</v>
      </c>
    </row>
    <row r="267" spans="1:26" ht="15">
      <c r="A267" s="1" t="s">
        <v>88</v>
      </c>
      <c r="B267" s="2" t="s">
        <v>44</v>
      </c>
      <c r="C267" s="2" t="s">
        <v>44</v>
      </c>
      <c r="D267" s="2" t="s">
        <v>44</v>
      </c>
      <c r="E267" s="2" t="s">
        <v>44</v>
      </c>
      <c r="F267" s="2" t="s">
        <v>44</v>
      </c>
      <c r="G267" s="2" t="s">
        <v>44</v>
      </c>
      <c r="H267" s="2" t="s">
        <v>44</v>
      </c>
      <c r="I267" s="2" t="s">
        <v>44</v>
      </c>
      <c r="J267" s="2" t="s">
        <v>44</v>
      </c>
      <c r="K267" s="2" t="s">
        <v>44</v>
      </c>
      <c r="L267" s="3" t="s">
        <v>88</v>
      </c>
      <c r="N267" s="4" t="s">
        <v>44</v>
      </c>
      <c r="O267" s="4" t="s">
        <v>44</v>
      </c>
      <c r="P267" s="4" t="s">
        <v>44</v>
      </c>
      <c r="Q267" s="4" t="s">
        <v>44</v>
      </c>
      <c r="R267" s="4" t="s">
        <v>44</v>
      </c>
      <c r="S267" s="4" t="s">
        <v>44</v>
      </c>
      <c r="T267" s="4" t="s">
        <v>44</v>
      </c>
      <c r="U267" s="4" t="s">
        <v>44</v>
      </c>
      <c r="V267" s="4" t="s">
        <v>44</v>
      </c>
      <c r="W267" s="4" t="s">
        <v>44</v>
      </c>
      <c r="Z267" s="17">
        <f>+Y267-W267</f>
        <v>0</v>
      </c>
    </row>
    <row r="268" spans="1:26" ht="15">
      <c r="A268" s="13">
        <v>2001</v>
      </c>
      <c r="B268" s="14">
        <v>62.76783983396905</v>
      </c>
      <c r="C268" s="14">
        <v>0</v>
      </c>
      <c r="D268" s="14">
        <v>4.567655246258288</v>
      </c>
      <c r="E268" s="14">
        <v>0</v>
      </c>
      <c r="F268" s="14">
        <v>0</v>
      </c>
      <c r="G268" s="14">
        <v>0</v>
      </c>
      <c r="H268" s="14">
        <v>0</v>
      </c>
      <c r="I268" s="14">
        <v>0</v>
      </c>
      <c r="J268" s="14">
        <v>0</v>
      </c>
      <c r="K268" s="14">
        <v>6.423002391433357</v>
      </c>
      <c r="L268" s="15">
        <v>2001</v>
      </c>
      <c r="M268" s="16">
        <v>0</v>
      </c>
      <c r="N268" s="16">
        <v>2.9909979467720875</v>
      </c>
      <c r="O268" s="16">
        <v>70.28863655137502</v>
      </c>
      <c r="P268" s="16">
        <v>61.46657479439075</v>
      </c>
      <c r="Q268" s="16">
        <v>2.0075386356904232</v>
      </c>
      <c r="R268" s="16">
        <v>4.972758035815582</v>
      </c>
      <c r="S268" s="16">
        <v>11.084998982864782</v>
      </c>
      <c r="T268" s="16">
        <v>14.9226120779795</v>
      </c>
      <c r="U268" s="16">
        <v>4.9690192815746705</v>
      </c>
      <c r="V268" s="16">
        <v>9.96715818546727</v>
      </c>
      <c r="W268" s="16">
        <v>256.4287919635908</v>
      </c>
      <c r="Y268" s="5">
        <f>SUM(B268:K268,M268:V268)</f>
        <v>256.4287919635908</v>
      </c>
      <c r="Z268" s="17" t="e">
        <f>+Y268-#REF!</f>
        <v>#REF!</v>
      </c>
    </row>
    <row r="269" spans="1:26" ht="15">
      <c r="A269" s="13">
        <v>2002</v>
      </c>
      <c r="B269" s="18">
        <v>59.724830491197345</v>
      </c>
      <c r="C269" s="18">
        <v>0</v>
      </c>
      <c r="D269" s="18">
        <v>3.3447759285551184</v>
      </c>
      <c r="E269" s="18">
        <v>0</v>
      </c>
      <c r="F269" s="18">
        <v>0</v>
      </c>
      <c r="G269" s="18">
        <v>0</v>
      </c>
      <c r="H269" s="18">
        <v>0</v>
      </c>
      <c r="I269" s="18">
        <v>0</v>
      </c>
      <c r="J269" s="18">
        <v>0</v>
      </c>
      <c r="K269" s="18">
        <v>2.3523003779699456</v>
      </c>
      <c r="L269" s="15">
        <v>2002</v>
      </c>
      <c r="M269" s="19">
        <v>0</v>
      </c>
      <c r="N269" s="19">
        <v>2.6550044479140875</v>
      </c>
      <c r="O269" s="19">
        <v>71.4741302294287</v>
      </c>
      <c r="P269" s="19">
        <v>61.34851700260386</v>
      </c>
      <c r="Q269" s="19">
        <v>2.5485184020003118</v>
      </c>
      <c r="R269" s="19">
        <v>7.423765011970968</v>
      </c>
      <c r="S269" s="19">
        <v>10.104000840559086</v>
      </c>
      <c r="T269" s="19">
        <v>13.428985326349538</v>
      </c>
      <c r="U269" s="19">
        <v>4.771600655002034</v>
      </c>
      <c r="V269" s="19">
        <v>9.000386903187913</v>
      </c>
      <c r="W269" s="19">
        <v>248.1768156167389</v>
      </c>
      <c r="Y269" s="5">
        <f>SUM(B269:K269,M269:V269)</f>
        <v>248.1768156167389</v>
      </c>
      <c r="Z269" s="17" t="e">
        <f>+Y269-#REF!</f>
        <v>#REF!</v>
      </c>
    </row>
    <row r="270" spans="1:26" ht="15">
      <c r="A270" s="13">
        <v>2003</v>
      </c>
      <c r="B270" s="18">
        <v>69.7463971759823</v>
      </c>
      <c r="C270" s="18">
        <v>0</v>
      </c>
      <c r="D270" s="18">
        <v>2.6304046496560947</v>
      </c>
      <c r="E270" s="18">
        <v>0</v>
      </c>
      <c r="F270" s="18">
        <v>0</v>
      </c>
      <c r="G270" s="18">
        <v>0</v>
      </c>
      <c r="H270" s="18">
        <v>0</v>
      </c>
      <c r="I270" s="18">
        <v>0</v>
      </c>
      <c r="J270" s="18">
        <v>0</v>
      </c>
      <c r="K270" s="18">
        <v>1.4059416864614478</v>
      </c>
      <c r="L270" s="15">
        <v>2003</v>
      </c>
      <c r="M270" s="19">
        <v>0</v>
      </c>
      <c r="N270" s="19">
        <v>2.6534236048020468</v>
      </c>
      <c r="O270" s="19">
        <v>75.47913313947411</v>
      </c>
      <c r="P270" s="19">
        <v>53.287110742257525</v>
      </c>
      <c r="Q270" s="19">
        <v>2.8450266194758025</v>
      </c>
      <c r="R270" s="19">
        <v>8.87873305316747</v>
      </c>
      <c r="S270" s="19">
        <v>9.806173006995552</v>
      </c>
      <c r="T270" s="19">
        <v>12.480881484118369</v>
      </c>
      <c r="U270" s="19">
        <v>4.647520236570336</v>
      </c>
      <c r="V270" s="19">
        <v>9.340058594648031</v>
      </c>
      <c r="W270" s="19">
        <v>253.20080399360907</v>
      </c>
      <c r="Y270" s="5">
        <f>SUM(B270:K270,M270:V270)</f>
        <v>253.20080399360907</v>
      </c>
      <c r="Z270" s="17">
        <f>+Y270-W268</f>
        <v>-3.22798796998174</v>
      </c>
    </row>
    <row r="271" spans="1:26" ht="15">
      <c r="A271" s="13">
        <v>2004</v>
      </c>
      <c r="B271" s="20">
        <v>81.49997256304944</v>
      </c>
      <c r="C271" s="20">
        <v>0</v>
      </c>
      <c r="D271" s="20">
        <v>2.5831983548869557</v>
      </c>
      <c r="E271" s="20">
        <v>0</v>
      </c>
      <c r="F271" s="20">
        <v>0</v>
      </c>
      <c r="G271" s="20">
        <v>0</v>
      </c>
      <c r="H271" s="20">
        <v>0</v>
      </c>
      <c r="I271" s="20">
        <v>0</v>
      </c>
      <c r="J271" s="20">
        <v>0</v>
      </c>
      <c r="K271" s="20">
        <v>4.361627974828948</v>
      </c>
      <c r="L271" s="15">
        <v>2004</v>
      </c>
      <c r="M271" s="21">
        <v>0</v>
      </c>
      <c r="N271" s="21">
        <v>1.6509263865780308</v>
      </c>
      <c r="O271" s="21">
        <v>27.544525802984943</v>
      </c>
      <c r="P271" s="21">
        <v>55.31080873613806</v>
      </c>
      <c r="Q271" s="21">
        <v>2.4783347502094264</v>
      </c>
      <c r="R271" s="21">
        <v>7.8417740275797225</v>
      </c>
      <c r="S271" s="21">
        <v>12.481786691566406</v>
      </c>
      <c r="T271" s="21">
        <v>11.618259352076517</v>
      </c>
      <c r="U271" s="21">
        <v>4.345895806917288</v>
      </c>
      <c r="V271" s="21">
        <v>10.045690494956535</v>
      </c>
      <c r="W271" s="21">
        <v>221.7628009417723</v>
      </c>
      <c r="Y271" s="5">
        <f>SUM(B271:K271,M271:V271)</f>
        <v>221.7628009417723</v>
      </c>
      <c r="Z271" s="17">
        <f>+Y271-W269</f>
        <v>-26.41401467496661</v>
      </c>
    </row>
    <row r="272" spans="1:26" ht="15">
      <c r="A272" s="13">
        <v>2005</v>
      </c>
      <c r="B272" s="20">
        <v>71.33530271583317</v>
      </c>
      <c r="C272" s="20">
        <v>0</v>
      </c>
      <c r="D272" s="20">
        <v>2.5963084058456753</v>
      </c>
      <c r="E272" s="20">
        <v>0</v>
      </c>
      <c r="F272" s="20">
        <v>0</v>
      </c>
      <c r="G272" s="20">
        <v>0</v>
      </c>
      <c r="H272" s="20">
        <v>0</v>
      </c>
      <c r="I272" s="20">
        <v>0</v>
      </c>
      <c r="J272" s="20">
        <v>0</v>
      </c>
      <c r="K272" s="20">
        <v>5.151297086257664</v>
      </c>
      <c r="L272" s="15">
        <v>2005</v>
      </c>
      <c r="M272" s="21">
        <v>0</v>
      </c>
      <c r="N272" s="21">
        <v>0.8433248468528798</v>
      </c>
      <c r="O272" s="21">
        <v>24.434002482616343</v>
      </c>
      <c r="P272" s="21">
        <v>60.88751256769701</v>
      </c>
      <c r="Q272" s="21">
        <v>3.248694998525451</v>
      </c>
      <c r="R272" s="21">
        <v>7.388429028997949</v>
      </c>
      <c r="S272" s="21">
        <v>16.323515242138114</v>
      </c>
      <c r="T272" s="21">
        <v>13.946166463339582</v>
      </c>
      <c r="U272" s="21">
        <v>4.669892297709375</v>
      </c>
      <c r="V272" s="21">
        <v>10.63197635223526</v>
      </c>
      <c r="W272" s="21">
        <v>221.45642248804845</v>
      </c>
      <c r="Y272" s="5">
        <f>SUM(B272:K272,M272:V272)</f>
        <v>221.45642248804845</v>
      </c>
      <c r="Z272" s="17">
        <f>+Y272-W270</f>
        <v>-31.744381505560625</v>
      </c>
    </row>
    <row r="273" spans="1:26" ht="15">
      <c r="A273" s="1" t="s">
        <v>89</v>
      </c>
      <c r="B273" s="2" t="s">
        <v>44</v>
      </c>
      <c r="C273" s="2" t="s">
        <v>44</v>
      </c>
      <c r="D273" s="2" t="s">
        <v>44</v>
      </c>
      <c r="E273" s="2" t="s">
        <v>44</v>
      </c>
      <c r="F273" s="2" t="s">
        <v>44</v>
      </c>
      <c r="G273" s="2" t="s">
        <v>44</v>
      </c>
      <c r="H273" s="2" t="s">
        <v>44</v>
      </c>
      <c r="I273" s="2" t="s">
        <v>44</v>
      </c>
      <c r="J273" s="2" t="s">
        <v>44</v>
      </c>
      <c r="K273" s="2" t="s">
        <v>44</v>
      </c>
      <c r="L273" s="3" t="s">
        <v>89</v>
      </c>
      <c r="N273" s="4" t="s">
        <v>44</v>
      </c>
      <c r="O273" s="4" t="s">
        <v>44</v>
      </c>
      <c r="P273" s="4" t="s">
        <v>44</v>
      </c>
      <c r="Q273" s="4" t="s">
        <v>44</v>
      </c>
      <c r="R273" s="4" t="s">
        <v>44</v>
      </c>
      <c r="S273" s="4" t="s">
        <v>44</v>
      </c>
      <c r="T273" s="4" t="s">
        <v>44</v>
      </c>
      <c r="U273" s="4" t="s">
        <v>44</v>
      </c>
      <c r="V273" s="4" t="s">
        <v>44</v>
      </c>
      <c r="W273" s="4" t="s">
        <v>44</v>
      </c>
      <c r="Z273" s="17">
        <f>+Y273-W273</f>
        <v>0</v>
      </c>
    </row>
    <row r="274" spans="1:26" ht="15">
      <c r="A274" s="13">
        <v>2001</v>
      </c>
      <c r="B274" s="14">
        <v>0</v>
      </c>
      <c r="C274" s="14">
        <v>0</v>
      </c>
      <c r="D274" s="14">
        <v>0</v>
      </c>
      <c r="E274" s="14">
        <v>0</v>
      </c>
      <c r="F274" s="14">
        <v>0</v>
      </c>
      <c r="G274" s="14">
        <v>0</v>
      </c>
      <c r="H274" s="14">
        <v>0</v>
      </c>
      <c r="I274" s="14">
        <v>0</v>
      </c>
      <c r="J274" s="14">
        <v>0</v>
      </c>
      <c r="K274" s="14">
        <v>2.290227398281112</v>
      </c>
      <c r="L274" s="15">
        <v>2001</v>
      </c>
      <c r="M274" s="16">
        <v>0</v>
      </c>
      <c r="N274" s="16">
        <v>0.0651700443382468</v>
      </c>
      <c r="O274" s="16">
        <v>0.37452657025422764</v>
      </c>
      <c r="P274" s="16">
        <v>0</v>
      </c>
      <c r="Q274" s="16">
        <v>0.286672195170525</v>
      </c>
      <c r="R274" s="16">
        <v>0</v>
      </c>
      <c r="S274" s="16">
        <v>18.09532861484165</v>
      </c>
      <c r="T274" s="16">
        <v>1.3964251162588412</v>
      </c>
      <c r="U274" s="16">
        <v>5.397115717240156</v>
      </c>
      <c r="V274" s="16">
        <v>1.166742193675762</v>
      </c>
      <c r="W274" s="16">
        <v>29.07220785006052</v>
      </c>
      <c r="Y274" s="5">
        <f>SUM(B274:K274,M274:V274)</f>
        <v>29.07220785006052</v>
      </c>
      <c r="Z274" s="17" t="e">
        <f>+Y274-#REF!</f>
        <v>#REF!</v>
      </c>
    </row>
    <row r="275" spans="1:26" ht="15">
      <c r="A275" s="13">
        <v>2002</v>
      </c>
      <c r="B275" s="18">
        <v>0</v>
      </c>
      <c r="C275" s="18">
        <v>0</v>
      </c>
      <c r="D275" s="18">
        <v>0</v>
      </c>
      <c r="E275" s="18">
        <v>0</v>
      </c>
      <c r="F275" s="18">
        <v>0</v>
      </c>
      <c r="G275" s="18">
        <v>0</v>
      </c>
      <c r="H275" s="18">
        <v>0</v>
      </c>
      <c r="I275" s="18">
        <v>0</v>
      </c>
      <c r="J275" s="18">
        <v>0</v>
      </c>
      <c r="K275" s="18">
        <v>2.2993514855926076</v>
      </c>
      <c r="L275" s="15">
        <v>2002</v>
      </c>
      <c r="M275" s="19">
        <v>0</v>
      </c>
      <c r="N275" s="19">
        <v>0.08055038378394702</v>
      </c>
      <c r="O275" s="19">
        <v>0.36227150710777967</v>
      </c>
      <c r="P275" s="19">
        <v>0</v>
      </c>
      <c r="Q275" s="19">
        <v>0.20977207508468187</v>
      </c>
      <c r="R275" s="19">
        <v>0</v>
      </c>
      <c r="S275" s="19">
        <v>16.39322585356015</v>
      </c>
      <c r="T275" s="19">
        <v>1.6415292933715588</v>
      </c>
      <c r="U275" s="19">
        <v>4.4021633873873744</v>
      </c>
      <c r="V275" s="19">
        <v>1.0232250475510984</v>
      </c>
      <c r="W275" s="19">
        <v>26.412089033439198</v>
      </c>
      <c r="Y275" s="5">
        <f>SUM(B275:K275,M275:V275)</f>
        <v>26.412089033439198</v>
      </c>
      <c r="Z275" s="17" t="e">
        <f>+Y275-#REF!</f>
        <v>#REF!</v>
      </c>
    </row>
    <row r="276" spans="1:26" ht="15">
      <c r="A276" s="13">
        <v>2003</v>
      </c>
      <c r="B276" s="18">
        <v>0</v>
      </c>
      <c r="C276" s="18">
        <v>0</v>
      </c>
      <c r="D276" s="18">
        <v>0</v>
      </c>
      <c r="E276" s="18">
        <v>0</v>
      </c>
      <c r="F276" s="18">
        <v>0</v>
      </c>
      <c r="G276" s="18">
        <v>0</v>
      </c>
      <c r="H276" s="18">
        <v>0</v>
      </c>
      <c r="I276" s="18">
        <v>0</v>
      </c>
      <c r="J276" s="18">
        <v>0</v>
      </c>
      <c r="K276" s="18">
        <v>1.8060389874584322</v>
      </c>
      <c r="L276" s="15">
        <v>2003</v>
      </c>
      <c r="M276" s="19">
        <v>0</v>
      </c>
      <c r="N276" s="19">
        <v>0.08083715253415813</v>
      </c>
      <c r="O276" s="19">
        <v>0.10967720653169492</v>
      </c>
      <c r="P276" s="19">
        <v>0</v>
      </c>
      <c r="Q276" s="19">
        <v>0.2669676026665778</v>
      </c>
      <c r="R276" s="19">
        <v>0</v>
      </c>
      <c r="S276" s="19">
        <v>15.94258829805627</v>
      </c>
      <c r="T276" s="19">
        <v>2.46167506893277</v>
      </c>
      <c r="U276" s="19">
        <v>9.18560080944621</v>
      </c>
      <c r="V276" s="19">
        <v>1.0123396101303757</v>
      </c>
      <c r="W276" s="19">
        <v>30.86572473575649</v>
      </c>
      <c r="Y276" s="5">
        <f>SUM(B276:K276,M276:V276)</f>
        <v>30.86572473575649</v>
      </c>
      <c r="Z276" s="17">
        <f>+Y276-W274</f>
        <v>1.793516885695972</v>
      </c>
    </row>
    <row r="277" spans="1:26" ht="15">
      <c r="A277" s="13">
        <v>2004</v>
      </c>
      <c r="B277" s="20">
        <v>0</v>
      </c>
      <c r="C277" s="20">
        <v>0</v>
      </c>
      <c r="D277" s="20">
        <v>0</v>
      </c>
      <c r="E277" s="20">
        <v>0</v>
      </c>
      <c r="F277" s="20">
        <v>0</v>
      </c>
      <c r="G277" s="20">
        <v>0</v>
      </c>
      <c r="H277" s="20">
        <v>0</v>
      </c>
      <c r="I277" s="20">
        <v>0</v>
      </c>
      <c r="J277" s="20">
        <v>0</v>
      </c>
      <c r="K277" s="20">
        <v>2.3873827377450207</v>
      </c>
      <c r="L277" s="15">
        <v>2004</v>
      </c>
      <c r="M277" s="21">
        <v>0</v>
      </c>
      <c r="N277" s="21">
        <v>0.09416746882795556</v>
      </c>
      <c r="O277" s="21">
        <v>0.02196911072737285</v>
      </c>
      <c r="P277" s="21">
        <v>0</v>
      </c>
      <c r="Q277" s="21">
        <v>0.243573560821148</v>
      </c>
      <c r="R277" s="21">
        <v>0</v>
      </c>
      <c r="S277" s="21">
        <v>20.045330522689618</v>
      </c>
      <c r="T277" s="21">
        <v>1.6581147749876435</v>
      </c>
      <c r="U277" s="21">
        <v>11.740583220122591</v>
      </c>
      <c r="V277" s="21">
        <v>1.2508683465257033</v>
      </c>
      <c r="W277" s="21">
        <v>37.44198974244706</v>
      </c>
      <c r="Y277" s="5">
        <f>SUM(B277:K277,M277:V277)</f>
        <v>37.44198974244706</v>
      </c>
      <c r="Z277" s="17">
        <f>+Y277-W275</f>
        <v>11.029900709007865</v>
      </c>
    </row>
    <row r="278" spans="1:26" ht="15">
      <c r="A278" s="13">
        <v>2005</v>
      </c>
      <c r="B278" s="20">
        <v>0</v>
      </c>
      <c r="C278" s="20">
        <v>0</v>
      </c>
      <c r="D278" s="20">
        <v>0</v>
      </c>
      <c r="E278" s="20">
        <v>0</v>
      </c>
      <c r="F278" s="20">
        <v>0</v>
      </c>
      <c r="G278" s="20">
        <v>0</v>
      </c>
      <c r="H278" s="20">
        <v>0</v>
      </c>
      <c r="I278" s="20">
        <v>0</v>
      </c>
      <c r="J278" s="20">
        <v>0</v>
      </c>
      <c r="K278" s="20">
        <v>3.141992581386598</v>
      </c>
      <c r="L278" s="15">
        <v>2005</v>
      </c>
      <c r="M278" s="21">
        <v>0</v>
      </c>
      <c r="N278" s="21">
        <v>0.17331243647203085</v>
      </c>
      <c r="O278" s="21">
        <v>0.010340352978339714</v>
      </c>
      <c r="P278" s="21">
        <v>0</v>
      </c>
      <c r="Q278" s="21">
        <v>0.2687984498104704</v>
      </c>
      <c r="R278" s="21">
        <v>0</v>
      </c>
      <c r="S278" s="21">
        <v>26.006620519350584</v>
      </c>
      <c r="T278" s="21">
        <v>1.8681726255246625</v>
      </c>
      <c r="U278" s="21">
        <v>5.156351347246946</v>
      </c>
      <c r="V278" s="21">
        <v>1.500278315894102</v>
      </c>
      <c r="W278" s="21">
        <v>38.12586662866373</v>
      </c>
      <c r="Y278" s="5">
        <f>SUM(B278:K278,M278:V278)</f>
        <v>38.12586662866373</v>
      </c>
      <c r="Z278" s="17">
        <f>+Y278-W276</f>
        <v>7.260141892907239</v>
      </c>
    </row>
    <row r="279" spans="1:26" ht="15">
      <c r="A279" s="1" t="s">
        <v>90</v>
      </c>
      <c r="C279" s="2" t="s">
        <v>44</v>
      </c>
      <c r="D279" s="2" t="s">
        <v>44</v>
      </c>
      <c r="E279" s="2" t="s">
        <v>44</v>
      </c>
      <c r="F279" s="2" t="s">
        <v>44</v>
      </c>
      <c r="G279" s="2" t="s">
        <v>44</v>
      </c>
      <c r="H279" s="2" t="s">
        <v>44</v>
      </c>
      <c r="I279" s="2" t="s">
        <v>44</v>
      </c>
      <c r="J279" s="2" t="s">
        <v>44</v>
      </c>
      <c r="K279" s="2" t="s">
        <v>44</v>
      </c>
      <c r="L279" s="3" t="s">
        <v>90</v>
      </c>
      <c r="N279" s="4" t="s">
        <v>44</v>
      </c>
      <c r="O279" s="4" t="s">
        <v>44</v>
      </c>
      <c r="P279" s="4" t="s">
        <v>44</v>
      </c>
      <c r="Q279" s="4" t="s">
        <v>44</v>
      </c>
      <c r="R279" s="4" t="s">
        <v>44</v>
      </c>
      <c r="S279" s="4" t="s">
        <v>44</v>
      </c>
      <c r="T279" s="4" t="s">
        <v>44</v>
      </c>
      <c r="U279" s="4" t="s">
        <v>44</v>
      </c>
      <c r="V279" s="4" t="s">
        <v>44</v>
      </c>
      <c r="W279" s="4" t="s">
        <v>44</v>
      </c>
      <c r="Z279" s="17">
        <f>+Y279-W279</f>
        <v>0</v>
      </c>
    </row>
    <row r="280" spans="1:26" ht="15">
      <c r="A280" s="13">
        <v>2001</v>
      </c>
      <c r="B280" s="14">
        <v>59.879084282222166</v>
      </c>
      <c r="C280" s="14">
        <v>0</v>
      </c>
      <c r="D280" s="14">
        <v>31.40462523851876</v>
      </c>
      <c r="E280" s="14">
        <v>45.63318325140601</v>
      </c>
      <c r="F280" s="14">
        <v>0</v>
      </c>
      <c r="G280" s="14">
        <v>9.342123658604851</v>
      </c>
      <c r="H280" s="14">
        <v>18.985951887351778</v>
      </c>
      <c r="I280" s="14">
        <v>0.7696661747156441</v>
      </c>
      <c r="J280" s="14">
        <v>60.78687604653924</v>
      </c>
      <c r="K280" s="14">
        <v>10.90471466544845</v>
      </c>
      <c r="L280" s="15">
        <v>2001</v>
      </c>
      <c r="M280" s="16">
        <v>0</v>
      </c>
      <c r="N280" s="16">
        <v>11.099262027756655</v>
      </c>
      <c r="O280" s="16">
        <v>85.52833494416561</v>
      </c>
      <c r="P280" s="16">
        <v>1.8587061781953147</v>
      </c>
      <c r="Q280" s="16">
        <v>79.40764412524331</v>
      </c>
      <c r="R280" s="16">
        <v>1.5514740346042346</v>
      </c>
      <c r="S280" s="16">
        <v>12.779952955779885</v>
      </c>
      <c r="T280" s="16">
        <v>28.194547527942547</v>
      </c>
      <c r="U280" s="16">
        <v>2.2993590324207283</v>
      </c>
      <c r="V280" s="16">
        <v>25.335260614724945</v>
      </c>
      <c r="W280" s="16">
        <v>485.76076664564005</v>
      </c>
      <c r="Y280" s="5">
        <f>SUM(B280:K280,M280:V280)</f>
        <v>485.76076664564005</v>
      </c>
      <c r="Z280" s="17" t="e">
        <f>+Y280-#REF!</f>
        <v>#REF!</v>
      </c>
    </row>
    <row r="281" spans="1:26" ht="15">
      <c r="A281" s="13">
        <v>2002</v>
      </c>
      <c r="B281" s="18">
        <v>54.98634255843392</v>
      </c>
      <c r="C281" s="18">
        <v>0</v>
      </c>
      <c r="D281" s="18">
        <v>27.426496527255022</v>
      </c>
      <c r="E281" s="18">
        <v>43.221214655254364</v>
      </c>
      <c r="F281" s="18">
        <v>0</v>
      </c>
      <c r="G281" s="18">
        <v>9.310932282327222</v>
      </c>
      <c r="H281" s="18">
        <v>19.808558720636253</v>
      </c>
      <c r="I281" s="18">
        <v>0.8769400397198144</v>
      </c>
      <c r="J281" s="18">
        <v>70.79117459077808</v>
      </c>
      <c r="K281" s="18">
        <v>9.309660385607293</v>
      </c>
      <c r="L281" s="15">
        <v>2002</v>
      </c>
      <c r="M281" s="19">
        <v>0</v>
      </c>
      <c r="N281" s="19">
        <v>12.80404221420377</v>
      </c>
      <c r="O281" s="19">
        <v>88.07182338589524</v>
      </c>
      <c r="P281" s="19">
        <v>1.714381345803801</v>
      </c>
      <c r="Q281" s="19">
        <v>70.34881283749709</v>
      </c>
      <c r="R281" s="19">
        <v>1.531097725748422</v>
      </c>
      <c r="S281" s="19">
        <v>11.468586788413704</v>
      </c>
      <c r="T281" s="19">
        <v>25.324884420622787</v>
      </c>
      <c r="U281" s="19">
        <v>3.182107824038402</v>
      </c>
      <c r="V281" s="19">
        <v>24.917506829389325</v>
      </c>
      <c r="W281" s="19">
        <v>475.0945631316244</v>
      </c>
      <c r="Y281" s="5">
        <f>SUM(B281:K281,M281:V281)</f>
        <v>475.0945631316244</v>
      </c>
      <c r="Z281" s="17" t="e">
        <f>+Y281-#REF!</f>
        <v>#REF!</v>
      </c>
    </row>
    <row r="282" spans="1:26" ht="15">
      <c r="A282" s="13">
        <v>2003</v>
      </c>
      <c r="B282" s="18">
        <v>72.69306118416942</v>
      </c>
      <c r="C282" s="18">
        <v>0</v>
      </c>
      <c r="D282" s="18">
        <v>16.457394906654873</v>
      </c>
      <c r="E282" s="18">
        <v>31.745182165377972</v>
      </c>
      <c r="F282" s="18">
        <v>0</v>
      </c>
      <c r="G282" s="18">
        <v>4.3339612571938755</v>
      </c>
      <c r="H282" s="18">
        <v>15.72408453446096</v>
      </c>
      <c r="I282" s="18">
        <v>0.5478250172221414</v>
      </c>
      <c r="J282" s="18">
        <v>68.13244596706838</v>
      </c>
      <c r="K282" s="18">
        <v>7.144035263100797</v>
      </c>
      <c r="L282" s="15">
        <v>2003</v>
      </c>
      <c r="M282" s="19">
        <v>0</v>
      </c>
      <c r="N282" s="19">
        <v>11.998710702401173</v>
      </c>
      <c r="O282" s="19">
        <v>81.8326673447097</v>
      </c>
      <c r="P282" s="19">
        <v>1.5155198251483675</v>
      </c>
      <c r="Q282" s="19">
        <v>58.64970939490774</v>
      </c>
      <c r="R282" s="19">
        <v>1.8490448187908501</v>
      </c>
      <c r="S282" s="19">
        <v>10.465157506232615</v>
      </c>
      <c r="T282" s="19">
        <v>26.284925664819557</v>
      </c>
      <c r="U282" s="19">
        <v>2.963998497114604</v>
      </c>
      <c r="V282" s="19">
        <v>25.877031935015765</v>
      </c>
      <c r="W282" s="19">
        <v>438.21475598438883</v>
      </c>
      <c r="Y282" s="5">
        <f>SUM(B282:K282,M282:V282)</f>
        <v>438.21475598438883</v>
      </c>
      <c r="Z282" s="17">
        <f>+Y282-W280</f>
        <v>-47.546010661251216</v>
      </c>
    </row>
    <row r="283" spans="1:26" ht="15">
      <c r="A283" s="13">
        <v>2004</v>
      </c>
      <c r="B283" s="20">
        <v>69.78704926930577</v>
      </c>
      <c r="C283" s="20">
        <v>0</v>
      </c>
      <c r="D283" s="20">
        <v>34.44697383728081</v>
      </c>
      <c r="E283" s="20">
        <v>59.665229895109704</v>
      </c>
      <c r="F283" s="20">
        <v>0</v>
      </c>
      <c r="G283" s="20">
        <v>5.345723139592181</v>
      </c>
      <c r="H283" s="20">
        <v>29.567540475976653</v>
      </c>
      <c r="I283" s="20">
        <v>0.6579466039709904</v>
      </c>
      <c r="J283" s="20">
        <v>76.65329000058406</v>
      </c>
      <c r="K283" s="20">
        <v>6.267850116288963</v>
      </c>
      <c r="L283" s="15">
        <v>2004</v>
      </c>
      <c r="M283" s="21">
        <v>0</v>
      </c>
      <c r="N283" s="21">
        <v>14.95577586829302</v>
      </c>
      <c r="O283" s="21">
        <v>96.68166231935179</v>
      </c>
      <c r="P283" s="21">
        <v>1.7303092294174716</v>
      </c>
      <c r="Q283" s="21">
        <v>73.11225659821268</v>
      </c>
      <c r="R283" s="21">
        <v>3.073729871751395</v>
      </c>
      <c r="S283" s="21">
        <v>13.428199355563363</v>
      </c>
      <c r="T283" s="21">
        <v>27.891814022799256</v>
      </c>
      <c r="U283" s="21">
        <v>2.8512659657215242</v>
      </c>
      <c r="V283" s="21">
        <v>25.05687379460297</v>
      </c>
      <c r="W283" s="21">
        <v>541.1734903638226</v>
      </c>
      <c r="Y283" s="5">
        <f>SUM(B283:K283,M283:V283)</f>
        <v>541.1734903638226</v>
      </c>
      <c r="Z283" s="17">
        <f>+Y283-W281</f>
        <v>66.07892723219817</v>
      </c>
    </row>
    <row r="284" spans="1:26" ht="15">
      <c r="A284" s="13">
        <v>2005</v>
      </c>
      <c r="B284" s="20">
        <v>71.79247504739995</v>
      </c>
      <c r="C284" s="20">
        <v>0</v>
      </c>
      <c r="D284" s="20">
        <v>26.513973683450292</v>
      </c>
      <c r="E284" s="20">
        <v>43.838508048840865</v>
      </c>
      <c r="F284" s="20">
        <v>0</v>
      </c>
      <c r="G284" s="20">
        <v>2.9755967178636245</v>
      </c>
      <c r="H284" s="20">
        <v>28.655128842160476</v>
      </c>
      <c r="I284" s="20">
        <v>0.7015510406627428</v>
      </c>
      <c r="J284" s="20">
        <v>61.68136039902011</v>
      </c>
      <c r="K284" s="20">
        <v>12.86577716949179</v>
      </c>
      <c r="L284" s="15">
        <v>2005</v>
      </c>
      <c r="M284" s="21">
        <v>0</v>
      </c>
      <c r="N284" s="21">
        <v>16.753993077364683</v>
      </c>
      <c r="O284" s="21">
        <v>111.88689728104357</v>
      </c>
      <c r="P284" s="21">
        <v>1.8250639807819977</v>
      </c>
      <c r="Q284" s="21">
        <v>89.28146129967455</v>
      </c>
      <c r="R284" s="21">
        <v>2.0608246071334486</v>
      </c>
      <c r="S284" s="21">
        <v>17.602041936877526</v>
      </c>
      <c r="T284" s="21">
        <v>33.09805253795923</v>
      </c>
      <c r="U284" s="21">
        <v>3.4103663654061043</v>
      </c>
      <c r="V284" s="21">
        <v>27.214617520297544</v>
      </c>
      <c r="W284" s="21">
        <v>552.1576895554284</v>
      </c>
      <c r="Y284" s="5">
        <f>SUM(B284:K284,M284:V284)</f>
        <v>552.1576895554284</v>
      </c>
      <c r="Z284" s="17">
        <f>+Y284-W282</f>
        <v>113.94293357103959</v>
      </c>
    </row>
    <row r="285" spans="1:26" ht="15">
      <c r="A285" s="1" t="s">
        <v>91</v>
      </c>
      <c r="C285" s="2" t="s">
        <v>44</v>
      </c>
      <c r="D285" s="2" t="s">
        <v>44</v>
      </c>
      <c r="E285" s="2" t="s">
        <v>44</v>
      </c>
      <c r="F285" s="2" t="s">
        <v>44</v>
      </c>
      <c r="G285" s="2" t="s">
        <v>44</v>
      </c>
      <c r="H285" s="2" t="s">
        <v>44</v>
      </c>
      <c r="I285" s="2" t="s">
        <v>44</v>
      </c>
      <c r="J285" s="2" t="s">
        <v>44</v>
      </c>
      <c r="K285" s="2" t="s">
        <v>44</v>
      </c>
      <c r="L285" s="3" t="s">
        <v>91</v>
      </c>
      <c r="N285" s="4" t="s">
        <v>44</v>
      </c>
      <c r="O285" s="4" t="s">
        <v>44</v>
      </c>
      <c r="P285" s="4" t="s">
        <v>44</v>
      </c>
      <c r="Q285" s="4" t="s">
        <v>44</v>
      </c>
      <c r="R285" s="4" t="s">
        <v>44</v>
      </c>
      <c r="S285" s="4" t="s">
        <v>44</v>
      </c>
      <c r="T285" s="4" t="s">
        <v>44</v>
      </c>
      <c r="U285" s="4" t="s">
        <v>44</v>
      </c>
      <c r="V285" s="4" t="s">
        <v>44</v>
      </c>
      <c r="W285" s="4" t="s">
        <v>44</v>
      </c>
      <c r="Z285" s="17">
        <f>+Y285-W285</f>
        <v>0</v>
      </c>
    </row>
    <row r="286" spans="1:26" ht="15">
      <c r="A286" s="13">
        <v>2001</v>
      </c>
      <c r="B286" s="14">
        <v>269.6641333515976</v>
      </c>
      <c r="C286" s="14">
        <v>0</v>
      </c>
      <c r="D286" s="14">
        <v>29.68111202802047</v>
      </c>
      <c r="E286" s="14">
        <v>0</v>
      </c>
      <c r="F286" s="14">
        <v>0</v>
      </c>
      <c r="G286" s="14">
        <v>0</v>
      </c>
      <c r="H286" s="14">
        <v>0</v>
      </c>
      <c r="I286" s="14">
        <v>0</v>
      </c>
      <c r="J286" s="14">
        <v>0</v>
      </c>
      <c r="K286" s="14">
        <v>576.636090999616</v>
      </c>
      <c r="L286" s="15">
        <v>2001</v>
      </c>
      <c r="M286" s="16">
        <v>0</v>
      </c>
      <c r="N286" s="16">
        <v>463.2582527165734</v>
      </c>
      <c r="O286" s="16">
        <v>101.2373181169707</v>
      </c>
      <c r="P286" s="16">
        <v>50.36849264200153</v>
      </c>
      <c r="Q286" s="16">
        <v>3.9958502867811188</v>
      </c>
      <c r="R286" s="16">
        <v>7.211474670431249</v>
      </c>
      <c r="S286" s="16">
        <v>37.38390482661554</v>
      </c>
      <c r="T286" s="16">
        <v>31.831436001069545</v>
      </c>
      <c r="U286" s="16">
        <v>15.576923403152477</v>
      </c>
      <c r="V286" s="16">
        <v>230.81740774579643</v>
      </c>
      <c r="W286" s="16">
        <v>1817.662396788626</v>
      </c>
      <c r="Y286" s="5">
        <f>SUM(B286:K286,M286:V286)</f>
        <v>1817.662396788626</v>
      </c>
      <c r="Z286" s="17" t="e">
        <f>+Y286-#REF!</f>
        <v>#REF!</v>
      </c>
    </row>
    <row r="287" spans="1:26" ht="15">
      <c r="A287" s="13">
        <v>2002</v>
      </c>
      <c r="B287" s="18">
        <v>266.48907944208406</v>
      </c>
      <c r="C287" s="18">
        <v>0</v>
      </c>
      <c r="D287" s="18">
        <v>15.890190567674784</v>
      </c>
      <c r="E287" s="18">
        <v>0</v>
      </c>
      <c r="F287" s="18">
        <v>0</v>
      </c>
      <c r="G287" s="18">
        <v>0</v>
      </c>
      <c r="H287" s="18">
        <v>0</v>
      </c>
      <c r="I287" s="18">
        <v>0</v>
      </c>
      <c r="J287" s="18">
        <v>0</v>
      </c>
      <c r="K287" s="18">
        <v>534.2374299543918</v>
      </c>
      <c r="L287" s="15">
        <v>2002</v>
      </c>
      <c r="M287" s="19">
        <v>0</v>
      </c>
      <c r="N287" s="19">
        <v>473.8262011807892</v>
      </c>
      <c r="O287" s="19">
        <v>92.68352975633871</v>
      </c>
      <c r="P287" s="19">
        <v>45.630925301486464</v>
      </c>
      <c r="Q287" s="19">
        <v>4.162250437206754</v>
      </c>
      <c r="R287" s="19">
        <v>9.89301915200249</v>
      </c>
      <c r="S287" s="19">
        <v>34.084324564190915</v>
      </c>
      <c r="T287" s="19">
        <v>25.087639937262516</v>
      </c>
      <c r="U287" s="19">
        <v>18.685153913466387</v>
      </c>
      <c r="V287" s="19">
        <v>259.9842459900869</v>
      </c>
      <c r="W287" s="19">
        <v>1780.653990196981</v>
      </c>
      <c r="Y287" s="5">
        <f>SUM(B287:K287,M287:V287)</f>
        <v>1780.653990196981</v>
      </c>
      <c r="Z287" s="17" t="e">
        <f>+Y287-#REF!</f>
        <v>#REF!</v>
      </c>
    </row>
    <row r="288" spans="1:26" ht="15">
      <c r="A288" s="13">
        <v>2003</v>
      </c>
      <c r="B288" s="18">
        <v>349.7798748307226</v>
      </c>
      <c r="C288" s="18">
        <v>0</v>
      </c>
      <c r="D288" s="18">
        <v>18.108720606345585</v>
      </c>
      <c r="E288" s="18">
        <v>0</v>
      </c>
      <c r="F288" s="18">
        <v>0</v>
      </c>
      <c r="G288" s="18">
        <v>0</v>
      </c>
      <c r="H288" s="18">
        <v>0</v>
      </c>
      <c r="I288" s="18">
        <v>0</v>
      </c>
      <c r="J288" s="18">
        <v>0</v>
      </c>
      <c r="K288" s="18">
        <v>551.9637914390449</v>
      </c>
      <c r="L288" s="15">
        <v>2003</v>
      </c>
      <c r="M288" s="19">
        <v>0</v>
      </c>
      <c r="N288" s="19">
        <v>440.52686500075066</v>
      </c>
      <c r="O288" s="19">
        <v>98.20863061563428</v>
      </c>
      <c r="P288" s="19">
        <v>43.31818064386936</v>
      </c>
      <c r="Q288" s="19">
        <v>3.946395336961533</v>
      </c>
      <c r="R288" s="19">
        <v>11.798752485855125</v>
      </c>
      <c r="S288" s="19">
        <v>33.741215506807755</v>
      </c>
      <c r="T288" s="19">
        <v>25.358061738160593</v>
      </c>
      <c r="U288" s="19">
        <v>21.2100003090924</v>
      </c>
      <c r="V288" s="19">
        <v>314.7713289797042</v>
      </c>
      <c r="W288" s="19">
        <v>1912.7318174929492</v>
      </c>
      <c r="Y288" s="5">
        <f>SUM(B288:K288,M288:V288)</f>
        <v>1912.7318174929492</v>
      </c>
      <c r="Z288" s="17">
        <f>+Y288-W286</f>
        <v>95.06942070432319</v>
      </c>
    </row>
    <row r="289" spans="1:26" ht="15">
      <c r="A289" s="13">
        <v>2004</v>
      </c>
      <c r="B289" s="20">
        <v>325.83554750320485</v>
      </c>
      <c r="C289" s="20">
        <v>0</v>
      </c>
      <c r="D289" s="20">
        <v>19.7641964698067</v>
      </c>
      <c r="E289" s="20">
        <v>0</v>
      </c>
      <c r="F289" s="20">
        <v>0</v>
      </c>
      <c r="G289" s="20">
        <v>0</v>
      </c>
      <c r="H289" s="20">
        <v>0</v>
      </c>
      <c r="I289" s="20">
        <v>0</v>
      </c>
      <c r="J289" s="20">
        <v>0</v>
      </c>
      <c r="K289" s="20">
        <v>532.7256133939064</v>
      </c>
      <c r="L289" s="15">
        <v>2004</v>
      </c>
      <c r="M289" s="21">
        <v>0</v>
      </c>
      <c r="N289" s="21">
        <v>488.79307359017616</v>
      </c>
      <c r="O289" s="21">
        <v>32.251545645438554</v>
      </c>
      <c r="P289" s="21">
        <v>35.785011334245766</v>
      </c>
      <c r="Q289" s="21">
        <v>3.9989609723835957</v>
      </c>
      <c r="R289" s="21">
        <v>9.628842028034372</v>
      </c>
      <c r="S289" s="21">
        <v>42.01451629678288</v>
      </c>
      <c r="T289" s="21">
        <v>21.721574473639418</v>
      </c>
      <c r="U289" s="21">
        <v>24.794173836951085</v>
      </c>
      <c r="V289" s="21">
        <v>323.9919836337268</v>
      </c>
      <c r="W289" s="21">
        <v>1861.3050391782967</v>
      </c>
      <c r="Y289" s="5">
        <f>SUM(B289:K289,M289:V289)</f>
        <v>1861.3050391782967</v>
      </c>
      <c r="Z289" s="17">
        <f>+Y289-W287</f>
        <v>80.65104898131563</v>
      </c>
    </row>
    <row r="290" spans="1:26" ht="15">
      <c r="A290" s="13">
        <v>2005</v>
      </c>
      <c r="B290" s="20">
        <v>319.0552656879865</v>
      </c>
      <c r="C290" s="20">
        <v>0</v>
      </c>
      <c r="D290" s="20">
        <v>18.32255258073693</v>
      </c>
      <c r="E290" s="20">
        <v>0</v>
      </c>
      <c r="F290" s="20">
        <v>0</v>
      </c>
      <c r="G290" s="20">
        <v>0</v>
      </c>
      <c r="H290" s="20">
        <v>0</v>
      </c>
      <c r="I290" s="20">
        <v>0</v>
      </c>
      <c r="J290" s="20">
        <v>0</v>
      </c>
      <c r="K290" s="20">
        <v>683.1335654776668</v>
      </c>
      <c r="L290" s="15">
        <v>2005</v>
      </c>
      <c r="M290" s="21">
        <v>0</v>
      </c>
      <c r="N290" s="21">
        <v>520.6847320778371</v>
      </c>
      <c r="O290" s="21">
        <v>31.868851347780232</v>
      </c>
      <c r="P290" s="21">
        <v>43.37417683756352</v>
      </c>
      <c r="Q290" s="21">
        <v>4.926816736440778</v>
      </c>
      <c r="R290" s="21">
        <v>10.232741137206858</v>
      </c>
      <c r="S290" s="21">
        <v>55.35326814046227</v>
      </c>
      <c r="T290" s="21">
        <v>25.99751874586044</v>
      </c>
      <c r="U290" s="21">
        <v>25.09058853621611</v>
      </c>
      <c r="V290" s="21">
        <v>297.4134684005599</v>
      </c>
      <c r="W290" s="21">
        <v>2035.4535457063173</v>
      </c>
      <c r="Y290" s="5">
        <f>SUM(B290:K290,M290:V290)</f>
        <v>2035.4535457063173</v>
      </c>
      <c r="Z290" s="17">
        <f>+Y290-W288</f>
        <v>122.72172821336812</v>
      </c>
    </row>
    <row r="291" spans="1:26" ht="15">
      <c r="A291" s="1" t="s">
        <v>92</v>
      </c>
      <c r="C291" s="2" t="s">
        <v>44</v>
      </c>
      <c r="D291" s="2" t="s">
        <v>44</v>
      </c>
      <c r="E291" s="2" t="s">
        <v>44</v>
      </c>
      <c r="F291" s="2" t="s">
        <v>44</v>
      </c>
      <c r="G291" s="2" t="s">
        <v>44</v>
      </c>
      <c r="H291" s="2" t="s">
        <v>44</v>
      </c>
      <c r="I291" s="2" t="s">
        <v>44</v>
      </c>
      <c r="J291" s="2" t="s">
        <v>44</v>
      </c>
      <c r="K291" s="2" t="s">
        <v>44</v>
      </c>
      <c r="L291" s="3" t="s">
        <v>92</v>
      </c>
      <c r="N291" s="4" t="s">
        <v>44</v>
      </c>
      <c r="O291" s="4" t="s">
        <v>44</v>
      </c>
      <c r="P291" s="4" t="s">
        <v>44</v>
      </c>
      <c r="Q291" s="4" t="s">
        <v>44</v>
      </c>
      <c r="R291" s="4" t="s">
        <v>44</v>
      </c>
      <c r="S291" s="4" t="s">
        <v>44</v>
      </c>
      <c r="T291" s="4" t="s">
        <v>44</v>
      </c>
      <c r="U291" s="4" t="s">
        <v>44</v>
      </c>
      <c r="V291" s="4" t="s">
        <v>44</v>
      </c>
      <c r="W291" s="4" t="s">
        <v>44</v>
      </c>
      <c r="Z291" s="17">
        <f>+Y291-W291</f>
        <v>0</v>
      </c>
    </row>
    <row r="292" spans="1:26" ht="15">
      <c r="A292" s="13">
        <v>2001</v>
      </c>
      <c r="B292" s="14">
        <v>0.8002598953872252</v>
      </c>
      <c r="C292" s="14">
        <v>0</v>
      </c>
      <c r="D292" s="14">
        <v>2.60679134620185</v>
      </c>
      <c r="E292" s="14">
        <v>1.740876309103963</v>
      </c>
      <c r="F292" s="14">
        <v>0</v>
      </c>
      <c r="G292" s="14">
        <v>0</v>
      </c>
      <c r="H292" s="14">
        <v>0</v>
      </c>
      <c r="I292" s="14">
        <v>0</v>
      </c>
      <c r="J292" s="14">
        <v>1.6602160793505698</v>
      </c>
      <c r="K292" s="14">
        <v>2.4284186873078832</v>
      </c>
      <c r="L292" s="15">
        <v>2001</v>
      </c>
      <c r="M292" s="16">
        <v>0</v>
      </c>
      <c r="N292" s="16">
        <v>0</v>
      </c>
      <c r="O292" s="16">
        <v>2.167001571659696</v>
      </c>
      <c r="P292" s="16">
        <v>0.4442171533176624</v>
      </c>
      <c r="Q292" s="16">
        <v>20.131687610052943</v>
      </c>
      <c r="R292" s="16">
        <v>0.07583355121666625</v>
      </c>
      <c r="S292" s="16">
        <v>1.6881741570234436</v>
      </c>
      <c r="T292" s="16">
        <v>5.4077194428786175</v>
      </c>
      <c r="U292" s="16">
        <v>0.3412488071609619</v>
      </c>
      <c r="V292" s="16">
        <v>0</v>
      </c>
      <c r="W292" s="16">
        <v>39.49244461066148</v>
      </c>
      <c r="Y292" s="5">
        <f>SUM(B292:K292,M292:V292)</f>
        <v>39.49244461066148</v>
      </c>
      <c r="Z292" s="17" t="e">
        <f>+Y292-#REF!</f>
        <v>#REF!</v>
      </c>
    </row>
    <row r="293" spans="1:26" ht="15">
      <c r="A293" s="13">
        <v>2002</v>
      </c>
      <c r="B293" s="18">
        <v>0.8334517466167348</v>
      </c>
      <c r="C293" s="18">
        <v>0</v>
      </c>
      <c r="D293" s="18">
        <v>1.9656000787996524</v>
      </c>
      <c r="E293" s="18">
        <v>1.7044986061227074</v>
      </c>
      <c r="F293" s="18">
        <v>0</v>
      </c>
      <c r="G293" s="18">
        <v>0</v>
      </c>
      <c r="H293" s="18">
        <v>0</v>
      </c>
      <c r="I293" s="18">
        <v>0</v>
      </c>
      <c r="J293" s="18">
        <v>2.0753350914034527</v>
      </c>
      <c r="K293" s="18">
        <v>2.5523832034165013</v>
      </c>
      <c r="L293" s="15">
        <v>2002</v>
      </c>
      <c r="M293" s="19">
        <v>0</v>
      </c>
      <c r="N293" s="19">
        <v>0</v>
      </c>
      <c r="O293" s="19">
        <v>1.8046736138385993</v>
      </c>
      <c r="P293" s="19">
        <v>0.37370979350508887</v>
      </c>
      <c r="Q293" s="19">
        <v>17.941616742645984</v>
      </c>
      <c r="R293" s="19">
        <v>0.09545946088619704</v>
      </c>
      <c r="S293" s="19">
        <v>1.473752823682988</v>
      </c>
      <c r="T293" s="19">
        <v>5.005086355451203</v>
      </c>
      <c r="U293" s="19">
        <v>0.25496265873390733</v>
      </c>
      <c r="V293" s="19">
        <v>0</v>
      </c>
      <c r="W293" s="19">
        <v>36.08053017510302</v>
      </c>
      <c r="Y293" s="5">
        <f>SUM(B293:K293,M293:V293)</f>
        <v>36.08053017510302</v>
      </c>
      <c r="Z293" s="17" t="e">
        <f>+Y293-#REF!</f>
        <v>#REF!</v>
      </c>
    </row>
    <row r="294" spans="1:26" ht="15">
      <c r="A294" s="13">
        <v>2003</v>
      </c>
      <c r="B294" s="18">
        <v>0.8178928279034896</v>
      </c>
      <c r="C294" s="18">
        <v>0</v>
      </c>
      <c r="D294" s="18">
        <v>2.094466327453747</v>
      </c>
      <c r="E294" s="18">
        <v>1.887308089038067</v>
      </c>
      <c r="F294" s="18">
        <v>0</v>
      </c>
      <c r="G294" s="18">
        <v>0</v>
      </c>
      <c r="H294" s="18">
        <v>0</v>
      </c>
      <c r="I294" s="18">
        <v>0</v>
      </c>
      <c r="J294" s="18">
        <v>2.4533437463900385</v>
      </c>
      <c r="K294" s="18">
        <v>2.495050625599785</v>
      </c>
      <c r="L294" s="15">
        <v>2003</v>
      </c>
      <c r="M294" s="19">
        <v>0</v>
      </c>
      <c r="N294" s="19">
        <v>0</v>
      </c>
      <c r="O294" s="19">
        <v>1.4559105593748434</v>
      </c>
      <c r="P294" s="19">
        <v>0.37650841658180223</v>
      </c>
      <c r="Q294" s="19">
        <v>15.647690139529384</v>
      </c>
      <c r="R294" s="19">
        <v>0.11804773549695834</v>
      </c>
      <c r="S294" s="19">
        <v>1.3058775397725273</v>
      </c>
      <c r="T294" s="19">
        <v>5.9989750898954926</v>
      </c>
      <c r="U294" s="19">
        <v>0.24476922262585213</v>
      </c>
      <c r="V294" s="19">
        <v>0</v>
      </c>
      <c r="W294" s="19">
        <v>34.89584031966199</v>
      </c>
      <c r="Y294" s="5">
        <f>SUM(B294:K294,M294:V294)</f>
        <v>34.89584031966199</v>
      </c>
      <c r="Z294" s="17">
        <f>+Y294-W292</f>
        <v>-4.596604290999487</v>
      </c>
    </row>
    <row r="295" spans="1:26" ht="15">
      <c r="A295" s="13">
        <v>2004</v>
      </c>
      <c r="B295" s="20">
        <v>0.6236181043526844</v>
      </c>
      <c r="C295" s="20">
        <v>0</v>
      </c>
      <c r="D295" s="20">
        <v>2.415945711612144</v>
      </c>
      <c r="E295" s="20">
        <v>2.390073069818618</v>
      </c>
      <c r="F295" s="20">
        <v>0</v>
      </c>
      <c r="G295" s="20">
        <v>0</v>
      </c>
      <c r="H295" s="20">
        <v>0</v>
      </c>
      <c r="I295" s="20">
        <v>0</v>
      </c>
      <c r="J295" s="20">
        <v>2.033265704101855</v>
      </c>
      <c r="K295" s="20">
        <v>2.6581061913132427</v>
      </c>
      <c r="L295" s="15">
        <v>2004</v>
      </c>
      <c r="M295" s="21">
        <v>0</v>
      </c>
      <c r="N295" s="21">
        <v>0</v>
      </c>
      <c r="O295" s="21">
        <v>0.6603695153211859</v>
      </c>
      <c r="P295" s="21">
        <v>0.3581986132932458</v>
      </c>
      <c r="Q295" s="21">
        <v>17.978895615538242</v>
      </c>
      <c r="R295" s="21">
        <v>0.11766214205740172</v>
      </c>
      <c r="S295" s="21">
        <v>1.504951285372208</v>
      </c>
      <c r="T295" s="21">
        <v>5.275481830020689</v>
      </c>
      <c r="U295" s="21">
        <v>0.3185550080411903</v>
      </c>
      <c r="V295" s="21">
        <v>0</v>
      </c>
      <c r="W295" s="21">
        <v>36.3351227908427</v>
      </c>
      <c r="Y295" s="5">
        <f>SUM(B295:K295,M295:V295)</f>
        <v>36.3351227908427</v>
      </c>
      <c r="Z295" s="17">
        <f>+Y295-W293</f>
        <v>0.25459261573968206</v>
      </c>
    </row>
    <row r="296" spans="1:26" ht="15">
      <c r="A296" s="13">
        <v>2005</v>
      </c>
      <c r="B296" s="20">
        <v>0.5103145193617963</v>
      </c>
      <c r="C296" s="20">
        <v>0</v>
      </c>
      <c r="D296" s="20">
        <v>1.698106285015432</v>
      </c>
      <c r="E296" s="20">
        <v>1.7048308685660334</v>
      </c>
      <c r="F296" s="20">
        <v>0</v>
      </c>
      <c r="G296" s="20">
        <v>0</v>
      </c>
      <c r="H296" s="20">
        <v>0</v>
      </c>
      <c r="I296" s="20">
        <v>0</v>
      </c>
      <c r="J296" s="20">
        <v>2.7113132285012242</v>
      </c>
      <c r="K296" s="20">
        <v>2.70121776196518</v>
      </c>
      <c r="L296" s="15">
        <v>2005</v>
      </c>
      <c r="M296" s="21">
        <v>0</v>
      </c>
      <c r="N296" s="21">
        <v>0</v>
      </c>
      <c r="O296" s="21">
        <v>0.5845275914117003</v>
      </c>
      <c r="P296" s="21">
        <v>0.33599024309854614</v>
      </c>
      <c r="Q296" s="21">
        <v>20.540326139510437</v>
      </c>
      <c r="R296" s="21">
        <v>0.09460421597635689</v>
      </c>
      <c r="S296" s="21">
        <v>1.893012392986266</v>
      </c>
      <c r="T296" s="21">
        <v>6.268358342140583</v>
      </c>
      <c r="U296" s="21">
        <v>0.28766705569660517</v>
      </c>
      <c r="V296" s="21">
        <v>0</v>
      </c>
      <c r="W296" s="21">
        <v>39.33026864423016</v>
      </c>
      <c r="Y296" s="5">
        <f>SUM(B296:K296,M296:V296)</f>
        <v>39.33026864423016</v>
      </c>
      <c r="Z296" s="17">
        <f>+Y296-W294</f>
        <v>4.434428324568167</v>
      </c>
    </row>
    <row r="297" spans="1:26" ht="15">
      <c r="A297" s="1" t="s">
        <v>93</v>
      </c>
      <c r="C297" s="2" t="s">
        <v>44</v>
      </c>
      <c r="D297" s="2" t="s">
        <v>44</v>
      </c>
      <c r="E297" s="2" t="s">
        <v>44</v>
      </c>
      <c r="F297" s="2" t="s">
        <v>44</v>
      </c>
      <c r="G297" s="2" t="s">
        <v>44</v>
      </c>
      <c r="H297" s="2" t="s">
        <v>44</v>
      </c>
      <c r="I297" s="2" t="s">
        <v>44</v>
      </c>
      <c r="J297" s="2" t="s">
        <v>44</v>
      </c>
      <c r="K297" s="2" t="s">
        <v>44</v>
      </c>
      <c r="L297" s="3" t="s">
        <v>93</v>
      </c>
      <c r="N297" s="4" t="s">
        <v>44</v>
      </c>
      <c r="O297" s="4" t="s">
        <v>44</v>
      </c>
      <c r="P297" s="4" t="s">
        <v>44</v>
      </c>
      <c r="Q297" s="4" t="s">
        <v>44</v>
      </c>
      <c r="R297" s="4" t="s">
        <v>44</v>
      </c>
      <c r="S297" s="4" t="s">
        <v>44</v>
      </c>
      <c r="T297" s="4" t="s">
        <v>44</v>
      </c>
      <c r="U297" s="4" t="s">
        <v>44</v>
      </c>
      <c r="V297" s="4" t="s">
        <v>44</v>
      </c>
      <c r="W297" s="4" t="s">
        <v>44</v>
      </c>
      <c r="Z297" s="17">
        <f>+Y297-W297</f>
        <v>0</v>
      </c>
    </row>
    <row r="298" spans="1:26" ht="15">
      <c r="A298" s="13">
        <v>2001</v>
      </c>
      <c r="B298" s="14">
        <v>24.454958014868918</v>
      </c>
      <c r="C298" s="14">
        <v>0</v>
      </c>
      <c r="D298" s="14">
        <v>212.49660610492924</v>
      </c>
      <c r="E298" s="14">
        <v>148.15968588118832</v>
      </c>
      <c r="F298" s="14">
        <v>0</v>
      </c>
      <c r="G298" s="14">
        <v>0</v>
      </c>
      <c r="H298" s="14">
        <v>0</v>
      </c>
      <c r="I298" s="14">
        <v>0</v>
      </c>
      <c r="J298" s="14">
        <v>0</v>
      </c>
      <c r="K298" s="14">
        <v>11.164495371636779</v>
      </c>
      <c r="L298" s="15">
        <v>2001</v>
      </c>
      <c r="M298" s="16">
        <v>0</v>
      </c>
      <c r="N298" s="16">
        <v>220.26373425749716</v>
      </c>
      <c r="O298" s="16">
        <v>209.05536104517628</v>
      </c>
      <c r="P298" s="16">
        <v>124.06379339316986</v>
      </c>
      <c r="Q298" s="16">
        <v>58.097331801766174</v>
      </c>
      <c r="R298" s="16">
        <v>14.613319700633685</v>
      </c>
      <c r="S298" s="16">
        <v>150.50513297896958</v>
      </c>
      <c r="T298" s="16">
        <v>51.750809706970564</v>
      </c>
      <c r="U298" s="16">
        <v>2.325601384903016</v>
      </c>
      <c r="V298" s="16">
        <v>90.53451704843394</v>
      </c>
      <c r="W298" s="16">
        <v>1317.4853466901436</v>
      </c>
      <c r="Y298" s="5">
        <f>SUM(B298:K298,M298:V298)</f>
        <v>1317.4853466901436</v>
      </c>
      <c r="Z298" s="17" t="e">
        <f>+Y298-#REF!</f>
        <v>#REF!</v>
      </c>
    </row>
    <row r="299" spans="1:26" ht="15">
      <c r="A299" s="13">
        <v>2002</v>
      </c>
      <c r="B299" s="18">
        <v>25.34485019693054</v>
      </c>
      <c r="C299" s="18">
        <v>0</v>
      </c>
      <c r="D299" s="18">
        <v>211.01148392652667</v>
      </c>
      <c r="E299" s="18">
        <v>147.34274409176794</v>
      </c>
      <c r="F299" s="18">
        <v>0</v>
      </c>
      <c r="G299" s="18">
        <v>0</v>
      </c>
      <c r="H299" s="18">
        <v>0</v>
      </c>
      <c r="I299" s="18">
        <v>0</v>
      </c>
      <c r="J299" s="18">
        <v>0</v>
      </c>
      <c r="K299" s="18">
        <v>12.328946390516478</v>
      </c>
      <c r="L299" s="15">
        <v>2002</v>
      </c>
      <c r="M299" s="19">
        <v>0</v>
      </c>
      <c r="N299" s="19">
        <v>244.92792798740948</v>
      </c>
      <c r="O299" s="19">
        <v>194.2985588906141</v>
      </c>
      <c r="P299" s="19">
        <v>113.82440832667763</v>
      </c>
      <c r="Q299" s="19">
        <v>42.33610761286476</v>
      </c>
      <c r="R299" s="19">
        <v>19.90561031135989</v>
      </c>
      <c r="S299" s="19">
        <v>133.87497872419044</v>
      </c>
      <c r="T299" s="19">
        <v>38.80295820221714</v>
      </c>
      <c r="U299" s="19">
        <v>3.16816826425947</v>
      </c>
      <c r="V299" s="19">
        <v>90.46553174076902</v>
      </c>
      <c r="W299" s="19">
        <v>1277.6322746661033</v>
      </c>
      <c r="Y299" s="5">
        <f>SUM(B299:K299,M299:V299)</f>
        <v>1277.6322746661033</v>
      </c>
      <c r="Z299" s="17" t="e">
        <f>+Y299-#REF!</f>
        <v>#REF!</v>
      </c>
    </row>
    <row r="300" spans="1:26" ht="15">
      <c r="A300" s="13">
        <v>2003</v>
      </c>
      <c r="B300" s="18">
        <v>41.589547835033834</v>
      </c>
      <c r="C300" s="18">
        <v>0</v>
      </c>
      <c r="D300" s="18">
        <v>264.8424832464674</v>
      </c>
      <c r="E300" s="18">
        <v>200.67275833841956</v>
      </c>
      <c r="F300" s="18">
        <v>0</v>
      </c>
      <c r="G300" s="18">
        <v>0</v>
      </c>
      <c r="H300" s="18">
        <v>0</v>
      </c>
      <c r="I300" s="18">
        <v>0</v>
      </c>
      <c r="J300" s="18">
        <v>0</v>
      </c>
      <c r="K300" s="18">
        <v>15.744847237471442</v>
      </c>
      <c r="L300" s="15">
        <v>2003</v>
      </c>
      <c r="M300" s="19">
        <v>0</v>
      </c>
      <c r="N300" s="19">
        <v>214.69918008136523</v>
      </c>
      <c r="O300" s="19">
        <v>215.5127429542708</v>
      </c>
      <c r="P300" s="19">
        <v>109.40856779710565</v>
      </c>
      <c r="Q300" s="19">
        <v>46.837801092382264</v>
      </c>
      <c r="R300" s="19">
        <v>24.877270054399148</v>
      </c>
      <c r="S300" s="19">
        <v>134.6142097248847</v>
      </c>
      <c r="T300" s="19">
        <v>44.22953894148051</v>
      </c>
      <c r="U300" s="19">
        <v>3.008427272509379</v>
      </c>
      <c r="V300" s="19">
        <v>92.88811609389994</v>
      </c>
      <c r="W300" s="19">
        <v>1408.92549066969</v>
      </c>
      <c r="Y300" s="5">
        <f>SUM(B300:K300,M300:V300)</f>
        <v>1408.92549066969</v>
      </c>
      <c r="Z300" s="17">
        <f>+Y300-W298</f>
        <v>91.44014397954629</v>
      </c>
    </row>
    <row r="301" spans="1:26" ht="15">
      <c r="A301" s="13">
        <v>2004</v>
      </c>
      <c r="B301" s="20">
        <v>42.09637957654361</v>
      </c>
      <c r="C301" s="20">
        <v>0</v>
      </c>
      <c r="D301" s="20">
        <v>228.60164134928223</v>
      </c>
      <c r="E301" s="20">
        <v>156.59597105997585</v>
      </c>
      <c r="F301" s="20">
        <v>0</v>
      </c>
      <c r="G301" s="20">
        <v>0</v>
      </c>
      <c r="H301" s="20">
        <v>0</v>
      </c>
      <c r="I301" s="20">
        <v>0</v>
      </c>
      <c r="J301" s="20">
        <v>0</v>
      </c>
      <c r="K301" s="20">
        <v>11.228530162507928</v>
      </c>
      <c r="L301" s="15">
        <v>2004</v>
      </c>
      <c r="M301" s="21">
        <v>0</v>
      </c>
      <c r="N301" s="21">
        <v>219.08507810133761</v>
      </c>
      <c r="O301" s="21">
        <v>99.56879043012444</v>
      </c>
      <c r="P301" s="21">
        <v>115.50773890699175</v>
      </c>
      <c r="Q301" s="21">
        <v>44.48771764206908</v>
      </c>
      <c r="R301" s="21">
        <v>24.312647525264126</v>
      </c>
      <c r="S301" s="21">
        <v>171.32396462600627</v>
      </c>
      <c r="T301" s="21">
        <v>39.35687860803468</v>
      </c>
      <c r="U301" s="21">
        <v>2.2326643628007323</v>
      </c>
      <c r="V301" s="21">
        <v>91.57775060847601</v>
      </c>
      <c r="W301" s="21">
        <v>1245.9757529594144</v>
      </c>
      <c r="Y301" s="5">
        <f>SUM(B301:K301,M301:V301)</f>
        <v>1245.9757529594144</v>
      </c>
      <c r="Z301" s="17">
        <f>+Y301-W299</f>
        <v>-31.656521706688864</v>
      </c>
    </row>
    <row r="302" spans="1:26" ht="15">
      <c r="A302" s="13">
        <v>2005</v>
      </c>
      <c r="B302" s="20">
        <v>40.18560162700497</v>
      </c>
      <c r="C302" s="20">
        <v>0</v>
      </c>
      <c r="D302" s="20">
        <v>243.10218620962647</v>
      </c>
      <c r="E302" s="20">
        <v>199.19301173564813</v>
      </c>
      <c r="F302" s="20">
        <v>0</v>
      </c>
      <c r="G302" s="20">
        <v>0</v>
      </c>
      <c r="H302" s="20">
        <v>0</v>
      </c>
      <c r="I302" s="20">
        <v>0</v>
      </c>
      <c r="J302" s="20">
        <v>0</v>
      </c>
      <c r="K302" s="20">
        <v>15.6096799906722</v>
      </c>
      <c r="L302" s="15">
        <v>2005</v>
      </c>
      <c r="M302" s="21">
        <v>0</v>
      </c>
      <c r="N302" s="21">
        <v>284.22179619167696</v>
      </c>
      <c r="O302" s="21">
        <v>86.19773995264464</v>
      </c>
      <c r="P302" s="21">
        <v>117.93496833189336</v>
      </c>
      <c r="Q302" s="21">
        <v>54.8094599812458</v>
      </c>
      <c r="R302" s="21">
        <v>20.36085904096913</v>
      </c>
      <c r="S302" s="21">
        <v>224.12870290571422</v>
      </c>
      <c r="T302" s="21">
        <v>45.26262239866962</v>
      </c>
      <c r="U302" s="21">
        <v>2.212194152170067</v>
      </c>
      <c r="V302" s="21">
        <v>95.72693356919572</v>
      </c>
      <c r="W302" s="21">
        <v>1428.9457560871313</v>
      </c>
      <c r="Y302" s="5">
        <f>SUM(B302:K302,M302:V302)</f>
        <v>1428.9457560871313</v>
      </c>
      <c r="Z302" s="17">
        <f>+Y302-W300</f>
        <v>20.02026541744135</v>
      </c>
    </row>
    <row r="303" spans="1:26" ht="15">
      <c r="A303" s="1" t="s">
        <v>94</v>
      </c>
      <c r="C303" s="2" t="s">
        <v>44</v>
      </c>
      <c r="D303" s="2" t="s">
        <v>44</v>
      </c>
      <c r="E303" s="2" t="s">
        <v>44</v>
      </c>
      <c r="F303" s="2" t="s">
        <v>44</v>
      </c>
      <c r="G303" s="2" t="s">
        <v>44</v>
      </c>
      <c r="H303" s="2" t="s">
        <v>44</v>
      </c>
      <c r="I303" s="2" t="s">
        <v>44</v>
      </c>
      <c r="J303" s="2" t="s">
        <v>44</v>
      </c>
      <c r="K303" s="2" t="s">
        <v>44</v>
      </c>
      <c r="L303" s="3" t="s">
        <v>94</v>
      </c>
      <c r="N303" s="4" t="s">
        <v>44</v>
      </c>
      <c r="O303" s="4" t="s">
        <v>44</v>
      </c>
      <c r="P303" s="4" t="s">
        <v>44</v>
      </c>
      <c r="Q303" s="4" t="s">
        <v>44</v>
      </c>
      <c r="R303" s="4" t="s">
        <v>44</v>
      </c>
      <c r="S303" s="4" t="s">
        <v>44</v>
      </c>
      <c r="T303" s="4" t="s">
        <v>44</v>
      </c>
      <c r="U303" s="4" t="s">
        <v>44</v>
      </c>
      <c r="V303" s="4" t="s">
        <v>44</v>
      </c>
      <c r="W303" s="4" t="s">
        <v>44</v>
      </c>
      <c r="Z303" s="17">
        <f>+Y303-W303</f>
        <v>0</v>
      </c>
    </row>
    <row r="304" spans="1:26" ht="15">
      <c r="A304" s="13">
        <v>2001</v>
      </c>
      <c r="B304" s="14">
        <v>6.285465699289099</v>
      </c>
      <c r="C304" s="14">
        <v>0</v>
      </c>
      <c r="D304" s="14">
        <v>8.950785692930202</v>
      </c>
      <c r="E304" s="14">
        <v>0</v>
      </c>
      <c r="F304" s="14">
        <v>0</v>
      </c>
      <c r="G304" s="14">
        <v>0</v>
      </c>
      <c r="H304" s="14">
        <v>0</v>
      </c>
      <c r="I304" s="14">
        <v>0</v>
      </c>
      <c r="J304" s="14">
        <v>0</v>
      </c>
      <c r="K304" s="14">
        <v>0</v>
      </c>
      <c r="L304" s="15">
        <v>2001</v>
      </c>
      <c r="M304" s="16">
        <v>0</v>
      </c>
      <c r="N304" s="16">
        <v>5.4251670143540665</v>
      </c>
      <c r="O304" s="16">
        <v>9.759088056556015</v>
      </c>
      <c r="P304" s="16">
        <v>0.27885038290099357</v>
      </c>
      <c r="Q304" s="16">
        <v>0.013114603167473019</v>
      </c>
      <c r="R304" s="16">
        <v>0.04511535905072245</v>
      </c>
      <c r="S304" s="16">
        <v>0.4271284011746063</v>
      </c>
      <c r="T304" s="16">
        <v>9.271072645443041</v>
      </c>
      <c r="U304" s="16">
        <v>7.286586145848388</v>
      </c>
      <c r="V304" s="16">
        <v>1.6477328343021944</v>
      </c>
      <c r="W304" s="16">
        <v>49.39010683501681</v>
      </c>
      <c r="Y304" s="5">
        <f>SUM(B304:K304,M304:V304)</f>
        <v>49.39010683501681</v>
      </c>
      <c r="Z304" s="17" t="e">
        <f>+Y304-#REF!</f>
        <v>#REF!</v>
      </c>
    </row>
    <row r="305" spans="1:26" ht="15">
      <c r="A305" s="13">
        <v>2002</v>
      </c>
      <c r="B305" s="18">
        <v>5.47491578380993</v>
      </c>
      <c r="C305" s="18">
        <v>0</v>
      </c>
      <c r="D305" s="18">
        <v>7.302494230044459</v>
      </c>
      <c r="E305" s="18">
        <v>0</v>
      </c>
      <c r="F305" s="18">
        <v>0</v>
      </c>
      <c r="G305" s="18">
        <v>0</v>
      </c>
      <c r="H305" s="18">
        <v>0</v>
      </c>
      <c r="I305" s="18">
        <v>0</v>
      </c>
      <c r="J305" s="18">
        <v>0</v>
      </c>
      <c r="K305" s="18">
        <v>0</v>
      </c>
      <c r="L305" s="15">
        <v>2002</v>
      </c>
      <c r="M305" s="19">
        <v>0</v>
      </c>
      <c r="N305" s="19">
        <v>4.288052181845997</v>
      </c>
      <c r="O305" s="19">
        <v>9.152105630395573</v>
      </c>
      <c r="P305" s="19">
        <v>0.24957435105594522</v>
      </c>
      <c r="Q305" s="19">
        <v>0.013714955422650364</v>
      </c>
      <c r="R305" s="19">
        <v>0.05918881382873776</v>
      </c>
      <c r="S305" s="19">
        <v>0.3845099959732569</v>
      </c>
      <c r="T305" s="19">
        <v>8.773617475476552</v>
      </c>
      <c r="U305" s="19">
        <v>8.683123637583526</v>
      </c>
      <c r="V305" s="19">
        <v>1.4908692041255325</v>
      </c>
      <c r="W305" s="19">
        <v>45.87216625956216</v>
      </c>
      <c r="Y305" s="5">
        <f>SUM(B305:K305,M305:V305)</f>
        <v>45.87216625956216</v>
      </c>
      <c r="Z305" s="17" t="e">
        <f>+Y305-#REF!</f>
        <v>#REF!</v>
      </c>
    </row>
    <row r="306" spans="1:26" ht="15">
      <c r="A306" s="13">
        <v>2003</v>
      </c>
      <c r="B306" s="18">
        <v>6.01492017187358</v>
      </c>
      <c r="C306" s="18">
        <v>0</v>
      </c>
      <c r="D306" s="18">
        <v>5.182276118932689</v>
      </c>
      <c r="E306" s="18">
        <v>0</v>
      </c>
      <c r="F306" s="18">
        <v>0</v>
      </c>
      <c r="G306" s="18">
        <v>0</v>
      </c>
      <c r="H306" s="18">
        <v>0</v>
      </c>
      <c r="I306" s="18">
        <v>0</v>
      </c>
      <c r="J306" s="18">
        <v>0</v>
      </c>
      <c r="K306" s="18">
        <v>0</v>
      </c>
      <c r="L306" s="15">
        <v>2003</v>
      </c>
      <c r="M306" s="19">
        <v>0</v>
      </c>
      <c r="N306" s="19">
        <v>3.3708641599366587</v>
      </c>
      <c r="O306" s="19">
        <v>4.466991917344116</v>
      </c>
      <c r="P306" s="19">
        <v>0.3115385048882399</v>
      </c>
      <c r="Q306" s="19">
        <v>0.01348609922872552</v>
      </c>
      <c r="R306" s="19">
        <v>0.09314995485061342</v>
      </c>
      <c r="S306" s="19">
        <v>0.3264693849431318</v>
      </c>
      <c r="T306" s="19">
        <v>7.471649041902546</v>
      </c>
      <c r="U306" s="19">
        <v>8.011006962557037</v>
      </c>
      <c r="V306" s="19">
        <v>0.720668810657929</v>
      </c>
      <c r="W306" s="19">
        <v>35.983021127115265</v>
      </c>
      <c r="Y306" s="5">
        <f>SUM(B306:K306,M306:V306)</f>
        <v>35.983021127115265</v>
      </c>
      <c r="Z306" s="17">
        <f>+Y306-W304</f>
        <v>-13.407085707901544</v>
      </c>
    </row>
    <row r="307" spans="1:26" ht="15">
      <c r="A307" s="13">
        <v>2004</v>
      </c>
      <c r="B307" s="20">
        <v>8.897965635276107</v>
      </c>
      <c r="C307" s="20">
        <v>0</v>
      </c>
      <c r="D307" s="20">
        <v>6.952880992044799</v>
      </c>
      <c r="E307" s="20">
        <v>0</v>
      </c>
      <c r="F307" s="20">
        <v>0</v>
      </c>
      <c r="G307" s="20">
        <v>0</v>
      </c>
      <c r="H307" s="20">
        <v>0</v>
      </c>
      <c r="I307" s="20">
        <v>0</v>
      </c>
      <c r="J307" s="20">
        <v>0</v>
      </c>
      <c r="K307" s="20">
        <v>0</v>
      </c>
      <c r="L307" s="15">
        <v>2004</v>
      </c>
      <c r="M307" s="21">
        <v>0</v>
      </c>
      <c r="N307" s="21">
        <v>4.19709544671049</v>
      </c>
      <c r="O307" s="21">
        <v>1.6715842528669005</v>
      </c>
      <c r="P307" s="21">
        <v>0.3945931996301151</v>
      </c>
      <c r="Q307" s="21">
        <v>0.011227733595248195</v>
      </c>
      <c r="R307" s="21">
        <v>0.12238855224499984</v>
      </c>
      <c r="S307" s="21">
        <v>0.48872129370334594</v>
      </c>
      <c r="T307" s="21">
        <v>9.714431455186729</v>
      </c>
      <c r="U307" s="21">
        <v>6.588832469222474</v>
      </c>
      <c r="V307" s="21">
        <v>1.6322552880645653</v>
      </c>
      <c r="W307" s="21">
        <v>40.671976318545774</v>
      </c>
      <c r="Y307" s="5">
        <f>SUM(B307:K307,M307:V307)</f>
        <v>40.671976318545774</v>
      </c>
      <c r="Z307" s="17">
        <f>+Y307-W305</f>
        <v>-5.200189941016383</v>
      </c>
    </row>
    <row r="308" spans="1:26" ht="15">
      <c r="A308" s="13">
        <v>2005</v>
      </c>
      <c r="B308" s="20">
        <v>7.360305567718216</v>
      </c>
      <c r="C308" s="20">
        <v>0</v>
      </c>
      <c r="D308" s="20">
        <v>7.9970632212688395</v>
      </c>
      <c r="E308" s="20">
        <v>0</v>
      </c>
      <c r="F308" s="20">
        <v>0</v>
      </c>
      <c r="G308" s="20">
        <v>0</v>
      </c>
      <c r="H308" s="20">
        <v>0</v>
      </c>
      <c r="I308" s="20">
        <v>0</v>
      </c>
      <c r="J308" s="20">
        <v>0</v>
      </c>
      <c r="K308" s="20">
        <v>0</v>
      </c>
      <c r="L308" s="15">
        <v>2005</v>
      </c>
      <c r="M308" s="21">
        <v>0</v>
      </c>
      <c r="N308" s="21">
        <v>3.9089924740283593</v>
      </c>
      <c r="O308" s="21">
        <v>1.5425125275442961</v>
      </c>
      <c r="P308" s="21">
        <v>0.35917007028929426</v>
      </c>
      <c r="Q308" s="21">
        <v>0.014038150770658571</v>
      </c>
      <c r="R308" s="21">
        <v>0.09562172706970233</v>
      </c>
      <c r="S308" s="21">
        <v>0.7225162484225067</v>
      </c>
      <c r="T308" s="21">
        <v>10.639704221334663</v>
      </c>
      <c r="U308" s="21">
        <v>8.995525482817335</v>
      </c>
      <c r="V308" s="21">
        <v>2.856079281836851</v>
      </c>
      <c r="W308" s="21">
        <v>44.49152897310072</v>
      </c>
      <c r="Y308" s="5">
        <f>SUM(B308:K308,M308:V308)</f>
        <v>44.49152897310072</v>
      </c>
      <c r="Z308" s="17">
        <f>+Y308-W306</f>
        <v>8.508507845985456</v>
      </c>
    </row>
    <row r="309" spans="1:26" ht="15">
      <c r="A309" s="1" t="s">
        <v>95</v>
      </c>
      <c r="C309" s="2" t="s">
        <v>44</v>
      </c>
      <c r="D309" s="2" t="s">
        <v>44</v>
      </c>
      <c r="E309" s="2" t="s">
        <v>44</v>
      </c>
      <c r="F309" s="2" t="s">
        <v>44</v>
      </c>
      <c r="G309" s="2" t="s">
        <v>44</v>
      </c>
      <c r="H309" s="2" t="s">
        <v>44</v>
      </c>
      <c r="I309" s="2" t="s">
        <v>44</v>
      </c>
      <c r="J309" s="2" t="s">
        <v>44</v>
      </c>
      <c r="K309" s="2" t="s">
        <v>44</v>
      </c>
      <c r="L309" s="3" t="s">
        <v>95</v>
      </c>
      <c r="N309" s="4" t="s">
        <v>44</v>
      </c>
      <c r="O309" s="4" t="s">
        <v>44</v>
      </c>
      <c r="P309" s="4" t="s">
        <v>44</v>
      </c>
      <c r="Q309" s="4" t="s">
        <v>44</v>
      </c>
      <c r="R309" s="4" t="s">
        <v>44</v>
      </c>
      <c r="S309" s="4" t="s">
        <v>44</v>
      </c>
      <c r="T309" s="4" t="s">
        <v>44</v>
      </c>
      <c r="U309" s="4" t="s">
        <v>44</v>
      </c>
      <c r="V309" s="4" t="s">
        <v>44</v>
      </c>
      <c r="W309" s="4" t="s">
        <v>44</v>
      </c>
      <c r="Z309" s="17">
        <f>+Y309-W309</f>
        <v>0</v>
      </c>
    </row>
    <row r="310" spans="1:26" ht="15">
      <c r="A310" s="13">
        <v>2001</v>
      </c>
      <c r="B310" s="14">
        <v>0</v>
      </c>
      <c r="C310" s="14">
        <v>0</v>
      </c>
      <c r="D310" s="14">
        <v>5.1540703612135985</v>
      </c>
      <c r="E310" s="14">
        <v>0</v>
      </c>
      <c r="F310" s="14">
        <v>3.8501464139680652</v>
      </c>
      <c r="G310" s="14">
        <v>0</v>
      </c>
      <c r="H310" s="14">
        <v>0</v>
      </c>
      <c r="I310" s="14">
        <v>0</v>
      </c>
      <c r="J310" s="14">
        <v>0</v>
      </c>
      <c r="K310" s="14">
        <v>50.359765931246734</v>
      </c>
      <c r="L310" s="15">
        <v>2001</v>
      </c>
      <c r="M310" s="16">
        <v>0</v>
      </c>
      <c r="N310" s="16">
        <v>134.25277375305643</v>
      </c>
      <c r="O310" s="16">
        <v>268.06272594006373</v>
      </c>
      <c r="P310" s="16">
        <v>15.502852996633546</v>
      </c>
      <c r="Q310" s="16">
        <v>147.25150304458316</v>
      </c>
      <c r="R310" s="16">
        <v>2.0788407980027546</v>
      </c>
      <c r="S310" s="16">
        <v>0</v>
      </c>
      <c r="T310" s="16">
        <v>14.618828902888936</v>
      </c>
      <c r="U310" s="16">
        <v>0.6837901179801726</v>
      </c>
      <c r="V310" s="16">
        <v>1876.609425914109</v>
      </c>
      <c r="W310" s="16">
        <v>2518.4247241737457</v>
      </c>
      <c r="Y310" s="5">
        <f>SUM(B310:K310,M310:V310)</f>
        <v>2518.4247241737457</v>
      </c>
      <c r="Z310" s="17" t="e">
        <f>+Y310-#REF!</f>
        <v>#REF!</v>
      </c>
    </row>
    <row r="311" spans="1:26" ht="15">
      <c r="A311" s="13">
        <v>2002</v>
      </c>
      <c r="B311" s="18">
        <v>0</v>
      </c>
      <c r="C311" s="18">
        <v>0</v>
      </c>
      <c r="D311" s="18">
        <v>1.505779098198218</v>
      </c>
      <c r="E311" s="18">
        <v>0</v>
      </c>
      <c r="F311" s="18">
        <v>4.582841214097572</v>
      </c>
      <c r="G311" s="18">
        <v>0</v>
      </c>
      <c r="H311" s="18">
        <v>0</v>
      </c>
      <c r="I311" s="18">
        <v>0</v>
      </c>
      <c r="J311" s="18">
        <v>0</v>
      </c>
      <c r="K311" s="18">
        <v>45.8423607544315</v>
      </c>
      <c r="L311" s="15">
        <v>2002</v>
      </c>
      <c r="M311" s="19">
        <v>0</v>
      </c>
      <c r="N311" s="19">
        <v>156.12069550169576</v>
      </c>
      <c r="O311" s="19">
        <v>242.96108250659054</v>
      </c>
      <c r="P311" s="19">
        <v>17.401373505734103</v>
      </c>
      <c r="Q311" s="19">
        <v>192.1171960204691</v>
      </c>
      <c r="R311" s="19">
        <v>3.6303203789184897</v>
      </c>
      <c r="S311" s="19">
        <v>0</v>
      </c>
      <c r="T311" s="19">
        <v>20.663764936695884</v>
      </c>
      <c r="U311" s="19">
        <v>0.4298677827100884</v>
      </c>
      <c r="V311" s="19">
        <v>1814.294608984695</v>
      </c>
      <c r="W311" s="19">
        <v>2499.5498906842363</v>
      </c>
      <c r="Y311" s="5">
        <f>SUM(B311:K311,M311:V311)</f>
        <v>2499.5498906842363</v>
      </c>
      <c r="Z311" s="17" t="e">
        <f>+Y311-#REF!</f>
        <v>#REF!</v>
      </c>
    </row>
    <row r="312" spans="1:26" ht="15">
      <c r="A312" s="13">
        <v>2003</v>
      </c>
      <c r="B312" s="18">
        <v>0</v>
      </c>
      <c r="C312" s="18">
        <v>0</v>
      </c>
      <c r="D312" s="18">
        <v>1.2789103276254536</v>
      </c>
      <c r="E312" s="18">
        <v>0</v>
      </c>
      <c r="F312" s="18">
        <v>2.690418540681539</v>
      </c>
      <c r="G312" s="18">
        <v>0</v>
      </c>
      <c r="H312" s="18">
        <v>0</v>
      </c>
      <c r="I312" s="18">
        <v>0</v>
      </c>
      <c r="J312" s="18">
        <v>0</v>
      </c>
      <c r="K312" s="18">
        <v>48.41764505075859</v>
      </c>
      <c r="L312" s="15">
        <v>2003</v>
      </c>
      <c r="M312" s="19">
        <v>0</v>
      </c>
      <c r="N312" s="19">
        <v>148.06390408837933</v>
      </c>
      <c r="O312" s="19">
        <v>188.0483144220486</v>
      </c>
      <c r="P312" s="19">
        <v>12.35790130170591</v>
      </c>
      <c r="Q312" s="19">
        <v>183.7719645099447</v>
      </c>
      <c r="R312" s="19">
        <v>4.002367550294193</v>
      </c>
      <c r="S312" s="19">
        <v>0</v>
      </c>
      <c r="T312" s="19">
        <v>16.84087334917217</v>
      </c>
      <c r="U312" s="19">
        <v>0.32901069023456553</v>
      </c>
      <c r="V312" s="19">
        <v>1894.1122461910202</v>
      </c>
      <c r="W312" s="19">
        <v>2499.913556021865</v>
      </c>
      <c r="Y312" s="5">
        <f>SUM(B312:K312,M312:V312)</f>
        <v>2499.913556021865</v>
      </c>
      <c r="Z312" s="17">
        <f>+Y312-W310</f>
        <v>-18.51116815188061</v>
      </c>
    </row>
    <row r="313" spans="1:26" ht="15">
      <c r="A313" s="13">
        <v>2004</v>
      </c>
      <c r="B313" s="20">
        <v>0</v>
      </c>
      <c r="C313" s="20">
        <v>0</v>
      </c>
      <c r="D313" s="20">
        <v>1.6827588514297531</v>
      </c>
      <c r="E313" s="20">
        <v>0</v>
      </c>
      <c r="F313" s="20">
        <v>9.271042385162485</v>
      </c>
      <c r="G313" s="20">
        <v>0</v>
      </c>
      <c r="H313" s="20">
        <v>0</v>
      </c>
      <c r="I313" s="20">
        <v>0</v>
      </c>
      <c r="J313" s="20">
        <v>0</v>
      </c>
      <c r="K313" s="20">
        <v>44.876228733520485</v>
      </c>
      <c r="L313" s="15">
        <v>2004</v>
      </c>
      <c r="M313" s="21">
        <v>0</v>
      </c>
      <c r="N313" s="21">
        <v>117.70180766659638</v>
      </c>
      <c r="O313" s="21">
        <v>221.5298865200877</v>
      </c>
      <c r="P313" s="21">
        <v>20.642824692839195</v>
      </c>
      <c r="Q313" s="21">
        <v>218.85719079010454</v>
      </c>
      <c r="R313" s="21">
        <v>8.178528260662329</v>
      </c>
      <c r="S313" s="21">
        <v>0</v>
      </c>
      <c r="T313" s="21">
        <v>19.82307537683107</v>
      </c>
      <c r="U313" s="21">
        <v>0.9467449768149563</v>
      </c>
      <c r="V313" s="21">
        <v>2027.81100324376</v>
      </c>
      <c r="W313" s="21">
        <v>2691.321091497809</v>
      </c>
      <c r="Y313" s="5">
        <f>SUM(B313:K313,M313:V313)</f>
        <v>2691.321091497809</v>
      </c>
      <c r="Z313" s="17">
        <f>+Y313-W311</f>
        <v>191.7712008135727</v>
      </c>
    </row>
    <row r="314" spans="1:26" ht="15">
      <c r="A314" s="13">
        <v>2005</v>
      </c>
      <c r="B314" s="20">
        <v>0</v>
      </c>
      <c r="C314" s="20">
        <v>0</v>
      </c>
      <c r="D314" s="20">
        <v>2.3189984616192305</v>
      </c>
      <c r="E314" s="20">
        <v>0</v>
      </c>
      <c r="F314" s="20">
        <v>5.408212865069164</v>
      </c>
      <c r="G314" s="20">
        <v>0</v>
      </c>
      <c r="H314" s="20">
        <v>0</v>
      </c>
      <c r="I314" s="20">
        <v>0</v>
      </c>
      <c r="J314" s="20">
        <v>0</v>
      </c>
      <c r="K314" s="20">
        <v>48.81343861108589</v>
      </c>
      <c r="L314" s="15">
        <v>2005</v>
      </c>
      <c r="M314" s="21">
        <v>0</v>
      </c>
      <c r="N314" s="21">
        <v>145.46075686188095</v>
      </c>
      <c r="O314" s="21">
        <v>277.45964378611126</v>
      </c>
      <c r="P314" s="21">
        <v>13.682195955498491</v>
      </c>
      <c r="Q314" s="21">
        <v>264.12505959621984</v>
      </c>
      <c r="R314" s="21">
        <v>4.495778989275931</v>
      </c>
      <c r="S314" s="21">
        <v>0</v>
      </c>
      <c r="T314" s="21">
        <v>19.62582729145356</v>
      </c>
      <c r="U314" s="21">
        <v>1.2409052913010414</v>
      </c>
      <c r="V314" s="21">
        <v>2193.369541440914</v>
      </c>
      <c r="W314" s="21">
        <v>2976.000359150429</v>
      </c>
      <c r="Y314" s="5">
        <f>SUM(B314:K314,M314:V314)</f>
        <v>2976.000359150429</v>
      </c>
      <c r="Z314" s="17">
        <f>+Y314-W312</f>
        <v>476.08680312856404</v>
      </c>
    </row>
    <row r="315" spans="1:26" ht="15">
      <c r="A315" s="1" t="s">
        <v>96</v>
      </c>
      <c r="C315" s="2" t="s">
        <v>44</v>
      </c>
      <c r="D315" s="2" t="s">
        <v>44</v>
      </c>
      <c r="E315" s="2" t="s">
        <v>44</v>
      </c>
      <c r="F315" s="2" t="s">
        <v>44</v>
      </c>
      <c r="G315" s="2" t="s">
        <v>44</v>
      </c>
      <c r="H315" s="2" t="s">
        <v>44</v>
      </c>
      <c r="I315" s="2" t="s">
        <v>44</v>
      </c>
      <c r="J315" s="2" t="s">
        <v>44</v>
      </c>
      <c r="K315" s="2" t="s">
        <v>44</v>
      </c>
      <c r="L315" s="3" t="s">
        <v>96</v>
      </c>
      <c r="N315" s="4" t="s">
        <v>44</v>
      </c>
      <c r="O315" s="4" t="s">
        <v>44</v>
      </c>
      <c r="P315" s="4" t="s">
        <v>44</v>
      </c>
      <c r="Q315" s="4" t="s">
        <v>44</v>
      </c>
      <c r="R315" s="4" t="s">
        <v>44</v>
      </c>
      <c r="S315" s="4" t="s">
        <v>44</v>
      </c>
      <c r="T315" s="4" t="s">
        <v>44</v>
      </c>
      <c r="U315" s="4" t="s">
        <v>44</v>
      </c>
      <c r="V315" s="4" t="s">
        <v>44</v>
      </c>
      <c r="W315" s="4" t="s">
        <v>44</v>
      </c>
      <c r="Z315" s="17">
        <f>+Y315-W315</f>
        <v>0</v>
      </c>
    </row>
    <row r="316" spans="1:26" ht="15">
      <c r="A316" s="13">
        <v>2001</v>
      </c>
      <c r="B316" s="14">
        <v>4508.840925</v>
      </c>
      <c r="C316" s="14">
        <v>841.888454</v>
      </c>
      <c r="D316" s="14">
        <v>6533.730756</v>
      </c>
      <c r="E316" s="14">
        <v>6809.937722</v>
      </c>
      <c r="F316" s="14">
        <v>205.186846</v>
      </c>
      <c r="G316" s="14">
        <v>170.195943</v>
      </c>
      <c r="H316" s="14">
        <v>2092.502367</v>
      </c>
      <c r="I316" s="14">
        <v>86.899362</v>
      </c>
      <c r="J316" s="14">
        <v>1181.298469</v>
      </c>
      <c r="K316" s="14">
        <v>3501.669629</v>
      </c>
      <c r="L316" s="15">
        <v>2001</v>
      </c>
      <c r="M316" s="16">
        <v>1131.351791</v>
      </c>
      <c r="N316" s="16">
        <v>4511.16768</v>
      </c>
      <c r="O316" s="16">
        <v>6293.246159</v>
      </c>
      <c r="P316" s="16">
        <v>1932.948258</v>
      </c>
      <c r="Q316" s="16">
        <v>2518.645542</v>
      </c>
      <c r="R316" s="16">
        <v>319.993994</v>
      </c>
      <c r="S316" s="16">
        <v>1120.920521</v>
      </c>
      <c r="T316" s="16">
        <v>2143.724015</v>
      </c>
      <c r="U316" s="16">
        <v>727.120873</v>
      </c>
      <c r="V316" s="16">
        <v>6066.969374</v>
      </c>
      <c r="W316" s="16">
        <v>52698.238679999995</v>
      </c>
      <c r="Y316" s="5">
        <f>SUM(B316:K316,M316:V316)</f>
        <v>52698.238679999995</v>
      </c>
      <c r="Z316" s="17" t="e">
        <f>+Y316-#REF!</f>
        <v>#REF!</v>
      </c>
    </row>
    <row r="317" spans="1:26" ht="15">
      <c r="A317" s="13">
        <v>2002</v>
      </c>
      <c r="B317" s="18">
        <v>4793.566492</v>
      </c>
      <c r="C317" s="18">
        <v>832.717294</v>
      </c>
      <c r="D317" s="18">
        <v>6795.56769</v>
      </c>
      <c r="E317" s="18">
        <v>7332.088452</v>
      </c>
      <c r="F317" s="18">
        <v>218.184763</v>
      </c>
      <c r="G317" s="18">
        <v>258.328977</v>
      </c>
      <c r="H317" s="18">
        <v>2051.565678</v>
      </c>
      <c r="I317" s="18">
        <v>97.539292</v>
      </c>
      <c r="J317" s="18">
        <v>1148.44017</v>
      </c>
      <c r="K317" s="18">
        <v>3433.505667</v>
      </c>
      <c r="L317" s="15">
        <v>2002</v>
      </c>
      <c r="M317" s="19">
        <v>1232.791554</v>
      </c>
      <c r="N317" s="19">
        <v>4545.255427</v>
      </c>
      <c r="O317" s="19">
        <v>6098.471778</v>
      </c>
      <c r="P317" s="19">
        <v>1777.297974</v>
      </c>
      <c r="Q317" s="19">
        <v>2280.123359</v>
      </c>
      <c r="R317" s="19">
        <v>428.032478</v>
      </c>
      <c r="S317" s="19">
        <v>1031.402578</v>
      </c>
      <c r="T317" s="19">
        <v>1950.454276</v>
      </c>
      <c r="U317" s="19">
        <v>833.271991</v>
      </c>
      <c r="V317" s="19">
        <v>6152.627002</v>
      </c>
      <c r="W317" s="19">
        <v>53291.23289200001</v>
      </c>
      <c r="Y317" s="5">
        <f>SUM(B317:K317,M317:V317)</f>
        <v>53291.23289200001</v>
      </c>
      <c r="Z317" s="17" t="e">
        <f>+Y317-#REF!</f>
        <v>#REF!</v>
      </c>
    </row>
    <row r="318" spans="1:26" ht="15">
      <c r="A318" s="13">
        <v>2003</v>
      </c>
      <c r="B318" s="18">
        <v>5312.210849</v>
      </c>
      <c r="C318" s="18">
        <v>1021.28063</v>
      </c>
      <c r="D318" s="18">
        <v>6684.257772</v>
      </c>
      <c r="E318" s="18">
        <v>8269.790982</v>
      </c>
      <c r="F318" s="18">
        <v>117.39467</v>
      </c>
      <c r="G318" s="18">
        <v>187.67592</v>
      </c>
      <c r="H318" s="18">
        <v>2853.737912</v>
      </c>
      <c r="I318" s="18">
        <v>102.657428</v>
      </c>
      <c r="J318" s="18">
        <v>1001.236798</v>
      </c>
      <c r="K318" s="18">
        <v>3549.485439</v>
      </c>
      <c r="L318" s="15">
        <v>2003</v>
      </c>
      <c r="M318" s="19">
        <v>1489.925682</v>
      </c>
      <c r="N318" s="19">
        <v>4667.701213</v>
      </c>
      <c r="O318" s="19">
        <v>6279.741921</v>
      </c>
      <c r="P318" s="19">
        <v>1785.35387</v>
      </c>
      <c r="Q318" s="19">
        <v>2103.673188</v>
      </c>
      <c r="R318" s="19">
        <v>539.374314</v>
      </c>
      <c r="S318" s="19">
        <v>1030.156007</v>
      </c>
      <c r="T318" s="19">
        <v>1998.632421</v>
      </c>
      <c r="U318" s="19">
        <v>802.902135</v>
      </c>
      <c r="V318" s="19">
        <v>6189.5</v>
      </c>
      <c r="W318" s="19">
        <v>55986.689151</v>
      </c>
      <c r="Y318" s="5">
        <f>SUM(B318:K318,M318:V318)</f>
        <v>55986.689151</v>
      </c>
      <c r="Z318" s="17">
        <f>+Y318-W316</f>
        <v>3288.4504710000037</v>
      </c>
    </row>
    <row r="319" spans="1:26" ht="15">
      <c r="A319" s="26">
        <v>2004</v>
      </c>
      <c r="B319" s="18">
        <v>6631.883665</v>
      </c>
      <c r="C319" s="18">
        <v>1307.178914</v>
      </c>
      <c r="D319" s="18">
        <v>8290.931746</v>
      </c>
      <c r="E319" s="18">
        <v>9066.678686</v>
      </c>
      <c r="F319" s="18">
        <v>170.104062</v>
      </c>
      <c r="G319" s="18">
        <v>219.056426</v>
      </c>
      <c r="H319" s="18">
        <v>4534.198388</v>
      </c>
      <c r="I319" s="18">
        <v>108.509586</v>
      </c>
      <c r="J319" s="18">
        <v>1049.598161</v>
      </c>
      <c r="K319" s="18">
        <v>3833.468279</v>
      </c>
      <c r="L319" s="27">
        <v>2004</v>
      </c>
      <c r="M319" s="19">
        <v>1887.250965</v>
      </c>
      <c r="N319" s="19">
        <v>5213.2897</v>
      </c>
      <c r="O319" s="19">
        <v>4417.538981</v>
      </c>
      <c r="P319" s="19">
        <v>1763.274928</v>
      </c>
      <c r="Q319" s="19">
        <v>2519.16993</v>
      </c>
      <c r="R319" s="19">
        <v>574.064801</v>
      </c>
      <c r="S319" s="19">
        <v>1325.016517</v>
      </c>
      <c r="T319" s="19">
        <v>2032.198347</v>
      </c>
      <c r="U319" s="19">
        <v>865.421403</v>
      </c>
      <c r="V319" s="19">
        <v>6559.2</v>
      </c>
      <c r="W319" s="19">
        <v>62368.03348499999</v>
      </c>
      <c r="Y319" s="5">
        <f>SUM(B319:K319,M319:V319)</f>
        <v>62368.03348499999</v>
      </c>
      <c r="Z319" s="17">
        <f>+Y319-W317</f>
        <v>9076.800592999985</v>
      </c>
    </row>
    <row r="320" spans="1:26" ht="15.75" thickBot="1">
      <c r="A320" s="13">
        <v>2005</v>
      </c>
      <c r="B320" s="28">
        <v>5866.770884</v>
      </c>
      <c r="C320" s="28">
        <v>1356.203707</v>
      </c>
      <c r="D320" s="28">
        <v>6944.676978</v>
      </c>
      <c r="E320" s="28">
        <v>8843.436214</v>
      </c>
      <c r="F320" s="28">
        <v>142.922753</v>
      </c>
      <c r="G320" s="28">
        <v>217.365086</v>
      </c>
      <c r="H320" s="28">
        <v>3872.112469</v>
      </c>
      <c r="I320" s="28">
        <v>97.007534</v>
      </c>
      <c r="J320" s="28">
        <v>983.161989</v>
      </c>
      <c r="K320" s="28">
        <v>4080.755009</v>
      </c>
      <c r="L320" s="29">
        <v>2005</v>
      </c>
      <c r="M320" s="30">
        <v>2417.563097</v>
      </c>
      <c r="N320" s="30">
        <v>5606.110669</v>
      </c>
      <c r="O320" s="30">
        <v>4923.963672</v>
      </c>
      <c r="P320" s="30">
        <v>1745.96871</v>
      </c>
      <c r="Q320" s="30">
        <v>3011.362605</v>
      </c>
      <c r="R320" s="30">
        <v>477.302632</v>
      </c>
      <c r="S320" s="30">
        <v>1743.474325</v>
      </c>
      <c r="T320" s="30">
        <v>2201.625647</v>
      </c>
      <c r="U320" s="30">
        <v>915.408903</v>
      </c>
      <c r="V320" s="30">
        <v>6922.155946</v>
      </c>
      <c r="W320" s="30">
        <v>62369.34882900001</v>
      </c>
      <c r="X320" s="10"/>
      <c r="Y320" s="10">
        <f>SUM(B320:K320,M320:V320)</f>
        <v>62369.34882900001</v>
      </c>
      <c r="Z320" s="17">
        <f>+Y320-W318</f>
        <v>6382.659678000011</v>
      </c>
    </row>
    <row r="321" ht="15">
      <c r="A321" s="31" t="s">
        <v>97</v>
      </c>
    </row>
    <row r="322" ht="15">
      <c r="A322" s="32" t="s">
        <v>98</v>
      </c>
    </row>
    <row r="323" ht="15">
      <c r="A323" s="33" t="s">
        <v>99</v>
      </c>
    </row>
    <row r="324" ht="15">
      <c r="A324" s="34" t="s">
        <v>100</v>
      </c>
    </row>
    <row r="326" spans="2:23" ht="15">
      <c r="B326" s="2" t="e">
        <f aca="true" t="shared" si="0" ref="B326:V326">B3542/B3541-1</f>
        <v>#DIV/0!</v>
      </c>
      <c r="C326" s="2" t="e">
        <f t="shared" si="0"/>
        <v>#DIV/0!</v>
      </c>
      <c r="D326" s="2" t="e">
        <f t="shared" si="0"/>
        <v>#DIV/0!</v>
      </c>
      <c r="E326" s="2" t="e">
        <f t="shared" si="0"/>
        <v>#DIV/0!</v>
      </c>
      <c r="F326" s="2" t="e">
        <f t="shared" si="0"/>
        <v>#DIV/0!</v>
      </c>
      <c r="G326" s="2" t="e">
        <f t="shared" si="0"/>
        <v>#DIV/0!</v>
      </c>
      <c r="H326" s="2" t="e">
        <f t="shared" si="0"/>
        <v>#DIV/0!</v>
      </c>
      <c r="I326" s="2" t="e">
        <f t="shared" si="0"/>
        <v>#DIV/0!</v>
      </c>
      <c r="J326" s="2" t="e">
        <f t="shared" si="0"/>
        <v>#DIV/0!</v>
      </c>
      <c r="K326" s="2" t="e">
        <f t="shared" si="0"/>
        <v>#DIV/0!</v>
      </c>
      <c r="L326" s="3" t="e">
        <f t="shared" si="0"/>
        <v>#DIV/0!</v>
      </c>
      <c r="M326" s="4" t="e">
        <f t="shared" si="0"/>
        <v>#DIV/0!</v>
      </c>
      <c r="N326" s="4" t="e">
        <f t="shared" si="0"/>
        <v>#DIV/0!</v>
      </c>
      <c r="O326" s="4" t="e">
        <f t="shared" si="0"/>
        <v>#DIV/0!</v>
      </c>
      <c r="P326" s="4" t="e">
        <f t="shared" si="0"/>
        <v>#DIV/0!</v>
      </c>
      <c r="Q326" s="4" t="e">
        <f t="shared" si="0"/>
        <v>#DIV/0!</v>
      </c>
      <c r="R326" s="4" t="e">
        <f t="shared" si="0"/>
        <v>#DIV/0!</v>
      </c>
      <c r="S326" s="4" t="e">
        <f t="shared" si="0"/>
        <v>#DIV/0!</v>
      </c>
      <c r="T326" s="4" t="e">
        <f t="shared" si="0"/>
        <v>#DIV/0!</v>
      </c>
      <c r="U326" s="4" t="e">
        <f t="shared" si="0"/>
        <v>#DIV/0!</v>
      </c>
      <c r="V326" s="4" t="e">
        <f t="shared" si="0"/>
        <v>#DIV/0!</v>
      </c>
      <c r="W326" s="4" t="e">
        <f>Y3542/Y3541-1</f>
        <v>#DIV/0!</v>
      </c>
    </row>
  </sheetData>
  <printOptions/>
  <pageMargins left="0.5" right="0.5" top="0.5" bottom="0.5" header="0.5" footer="0.5"/>
  <pageSetup fitToHeight="12" fitToWidth="2" horizontalDpi="300" verticalDpi="300" orientation="portrait" scale="71" r:id="rId1"/>
  <headerFooter alignWithMargins="0">
    <oddFooter>&amp;Rcontinued--</oddFooter>
  </headerFooter>
  <rowBreaks count="5" manualBreakCount="5">
    <brk id="68" max="22" man="1"/>
    <brk id="128" max="22" man="1"/>
    <brk id="188" max="22" man="1"/>
    <brk id="248" max="22" man="1"/>
    <brk id="30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ERS-USDA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agricultural exports: Estimated value, by commodity group and State, FY 1999-2005</dc:title>
  <dc:subject>Agricultural Economics</dc:subject>
  <dc:creator>Nora Brooks</dc:creator>
  <cp:keywords>U.S. agricultural exports by state, fiscal year, value, commodity groups, Economic Research Service, ERS, United States Department of Agriculture, USDA</cp:keywords>
  <dc:description>Updated 6/30/06. Contact:  Nora Brooks, nbrooks@ers.usda.gov</dc:description>
  <cp:lastModifiedBy> </cp:lastModifiedBy>
  <dcterms:created xsi:type="dcterms:W3CDTF">2006-06-29T16:28:34Z</dcterms:created>
  <dcterms:modified xsi:type="dcterms:W3CDTF">2008-06-27T13:47:09Z</dcterms:modified>
  <cp:category>U.S. Agricultural Trade by State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1399312864</vt:i4>
  </property>
  <property fmtid="{D5CDD505-2E9C-101B-9397-08002B2CF9AE}" pid="3" name="_NewReviewCycle">
    <vt:lpwstr/>
  </property>
  <property fmtid="{D5CDD505-2E9C-101B-9397-08002B2CF9AE}" pid="4" name="_EmailSubject">
    <vt:lpwstr>2006 files</vt:lpwstr>
  </property>
  <property fmtid="{D5CDD505-2E9C-101B-9397-08002B2CF9AE}" pid="5" name="_AuthorEmail">
    <vt:lpwstr>NBROOKS@ers.usda.gov</vt:lpwstr>
  </property>
  <property fmtid="{D5CDD505-2E9C-101B-9397-08002B2CF9AE}" pid="6" name="_AuthorEmailDisplayName">
    <vt:lpwstr>Brooks, Nora</vt:lpwstr>
  </property>
  <property fmtid="{D5CDD505-2E9C-101B-9397-08002B2CF9AE}" pid="7" name="_ReviewingToolsShownOnce">
    <vt:lpwstr/>
  </property>
</Properties>
</file>